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ehtomi\OneDrive - Suomen Kuntaliitto ry\LUKUKAUDET\Kevät 2022\SAKU\"/>
    </mc:Choice>
  </mc:AlternateContent>
  <xr:revisionPtr revIDLastSave="0" documentId="13_ncr:1_{E5A3A948-A33A-46C1-87FB-F576608C0ED1}" xr6:coauthVersionLast="47" xr6:coauthVersionMax="47" xr10:uidLastSave="{00000000-0000-0000-0000-000000000000}"/>
  <workbookProtection workbookAlgorithmName="SHA-512" workbookHashValue="FRBKODhcsUcIZCO/tYhvWIdSCbYo55mPpY5lN5Q4wOKj6MmPMYAfvf4xetc3GaGhVt9XdGqhbPK2nANiU9OMlg==" workbookSaltValue="vZfXO17JK7E8Qia8wKTJ6A==" workbookSpinCount="100000" lockStructure="1"/>
  <bookViews>
    <workbookView xWindow="-108" yWindow="-108" windowWidth="23256" windowHeight="12576" tabRatio="614" firstSheet="1" activeTab="1" xr2:uid="{86AB508F-AC09-4343-A05F-B5175DE8055D}"/>
  </bookViews>
  <sheets>
    <sheet name="PO" sheetId="19" state="hidden" r:id="rId1"/>
    <sheet name="PO_valitsin" sheetId="20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306" i="20" l="1"/>
  <c r="P305" i="20"/>
  <c r="P304" i="20"/>
  <c r="P8" i="20"/>
  <c r="T7" i="20" l="1"/>
  <c r="S7" i="20"/>
  <c r="L306" i="20"/>
  <c r="L305" i="20"/>
  <c r="L304" i="20"/>
  <c r="S300" i="20"/>
  <c r="S301" i="20"/>
  <c r="S302" i="20"/>
  <c r="R300" i="20"/>
  <c r="R301" i="20"/>
  <c r="R302" i="20"/>
  <c r="O306" i="20"/>
  <c r="O305" i="20"/>
  <c r="O304" i="20"/>
  <c r="O8" i="20"/>
  <c r="Q306" i="20"/>
  <c r="N306" i="20"/>
  <c r="M306" i="20"/>
  <c r="M304" i="20"/>
  <c r="N304" i="20"/>
  <c r="Q304" i="20"/>
  <c r="Q305" i="20"/>
  <c r="N305" i="20"/>
  <c r="M305" i="20"/>
  <c r="Q8" i="20" l="1"/>
  <c r="N8" i="20"/>
  <c r="M8" i="20"/>
  <c r="AW296" i="19" l="1"/>
  <c r="L8" i="20"/>
  <c r="R7" i="20" s="1"/>
  <c r="FH25" i="19" l="1"/>
  <c r="FI132" i="19"/>
  <c r="FI276" i="19"/>
  <c r="FH3" i="19"/>
  <c r="FH2" i="19"/>
  <c r="FI9" i="19"/>
  <c r="FI10" i="19"/>
  <c r="FI21" i="19"/>
  <c r="FI22" i="19"/>
  <c r="FI33" i="19"/>
  <c r="FI34" i="19"/>
  <c r="FI37" i="19"/>
  <c r="FI45" i="19"/>
  <c r="FI46" i="19"/>
  <c r="FI48" i="19"/>
  <c r="FI57" i="19"/>
  <c r="FI58" i="19"/>
  <c r="FI69" i="19"/>
  <c r="FI70" i="19"/>
  <c r="FI81" i="19"/>
  <c r="FI82" i="19"/>
  <c r="FI84" i="19"/>
  <c r="FI85" i="19"/>
  <c r="FI93" i="19"/>
  <c r="FI94" i="19"/>
  <c r="FI96" i="19"/>
  <c r="FI105" i="19"/>
  <c r="FI106" i="19"/>
  <c r="FI117" i="19"/>
  <c r="FI118" i="19"/>
  <c r="FI122" i="19"/>
  <c r="FI129" i="19"/>
  <c r="FI130" i="19"/>
  <c r="FI133" i="19"/>
  <c r="FI134" i="19"/>
  <c r="FI137" i="19"/>
  <c r="FI141" i="19"/>
  <c r="FI142" i="19"/>
  <c r="FI144" i="19"/>
  <c r="FI146" i="19"/>
  <c r="FI149" i="19"/>
  <c r="FI153" i="19"/>
  <c r="FI154" i="19"/>
  <c r="FI158" i="19"/>
  <c r="FI161" i="19"/>
  <c r="FI165" i="19"/>
  <c r="FI166" i="19"/>
  <c r="FI170" i="19"/>
  <c r="FI173" i="19"/>
  <c r="FI176" i="19"/>
  <c r="FI177" i="19"/>
  <c r="FI178" i="19"/>
  <c r="FI180" i="19"/>
  <c r="FI181" i="19"/>
  <c r="FI182" i="19"/>
  <c r="FI185" i="19"/>
  <c r="FI188" i="19"/>
  <c r="FI189" i="19"/>
  <c r="FI190" i="19"/>
  <c r="FI192" i="19"/>
  <c r="FI194" i="19"/>
  <c r="FI197" i="19"/>
  <c r="FI200" i="19"/>
  <c r="FI201" i="19"/>
  <c r="FI202" i="19"/>
  <c r="FI206" i="19"/>
  <c r="FI209" i="19"/>
  <c r="FI212" i="19"/>
  <c r="FI213" i="19"/>
  <c r="FI214" i="19"/>
  <c r="FI218" i="19"/>
  <c r="FI220" i="19"/>
  <c r="FI221" i="19"/>
  <c r="FI224" i="19"/>
  <c r="FI225" i="19"/>
  <c r="FI226" i="19"/>
  <c r="FI228" i="19"/>
  <c r="FI229" i="19"/>
  <c r="FI230" i="19"/>
  <c r="FI232" i="19"/>
  <c r="FI233" i="19"/>
  <c r="FI236" i="19"/>
  <c r="FI237" i="19"/>
  <c r="FI238" i="19"/>
  <c r="FI240" i="19"/>
  <c r="FI242" i="19"/>
  <c r="FI243" i="19"/>
  <c r="FI244" i="19"/>
  <c r="FI245" i="19"/>
  <c r="FI248" i="19"/>
  <c r="FI249" i="19"/>
  <c r="FI250" i="19"/>
  <c r="FI254" i="19"/>
  <c r="FI255" i="19"/>
  <c r="FI256" i="19"/>
  <c r="FI257" i="19"/>
  <c r="FI260" i="19"/>
  <c r="FI261" i="19"/>
  <c r="FI262" i="19"/>
  <c r="FI265" i="19"/>
  <c r="FI266" i="19"/>
  <c r="FI267" i="19"/>
  <c r="FI268" i="19"/>
  <c r="FI269" i="19"/>
  <c r="FI272" i="19"/>
  <c r="FI273" i="19"/>
  <c r="FI274" i="19"/>
  <c r="FI275" i="19"/>
  <c r="FI277" i="19"/>
  <c r="FI278" i="19"/>
  <c r="FI279" i="19"/>
  <c r="FI280" i="19"/>
  <c r="FI281" i="19"/>
  <c r="FI282" i="19"/>
  <c r="FI284" i="19"/>
  <c r="FI285" i="19"/>
  <c r="FI286" i="19"/>
  <c r="FI287" i="19"/>
  <c r="FI288" i="19"/>
  <c r="FI289" i="19"/>
  <c r="FI290" i="19"/>
  <c r="FI291" i="19"/>
  <c r="FI292" i="19"/>
  <c r="FI293" i="19"/>
  <c r="FI294" i="19"/>
  <c r="FI2" i="19"/>
  <c r="FI263" i="19" l="1"/>
  <c r="FI251" i="19"/>
  <c r="FI239" i="19"/>
  <c r="FI227" i="19"/>
  <c r="FI215" i="19"/>
  <c r="FI203" i="19"/>
  <c r="FI191" i="19"/>
  <c r="FI179" i="19"/>
  <c r="FI167" i="19"/>
  <c r="FI155" i="19"/>
  <c r="FI143" i="19"/>
  <c r="FI131" i="19"/>
  <c r="FI119" i="19"/>
  <c r="FI107" i="19"/>
  <c r="FI95" i="19"/>
  <c r="FI83" i="19"/>
  <c r="FI71" i="19"/>
  <c r="FI59" i="19"/>
  <c r="FI47" i="19"/>
  <c r="FI35" i="19"/>
  <c r="FI23" i="19"/>
  <c r="FI11" i="19"/>
  <c r="FI164" i="19"/>
  <c r="FI152" i="19"/>
  <c r="FI140" i="19"/>
  <c r="FI128" i="19"/>
  <c r="FI116" i="19"/>
  <c r="FI104" i="19"/>
  <c r="FI92" i="19"/>
  <c r="FI80" i="19"/>
  <c r="FI68" i="19"/>
  <c r="FI56" i="19"/>
  <c r="FI44" i="19"/>
  <c r="FI32" i="19"/>
  <c r="FI20" i="19"/>
  <c r="FI8" i="19"/>
  <c r="FI283" i="19"/>
  <c r="FI271" i="19"/>
  <c r="FI259" i="19"/>
  <c r="FI247" i="19"/>
  <c r="FI235" i="19"/>
  <c r="FI223" i="19"/>
  <c r="FI211" i="19"/>
  <c r="FI199" i="19"/>
  <c r="FI187" i="19"/>
  <c r="FI175" i="19"/>
  <c r="FI163" i="19"/>
  <c r="FI151" i="19"/>
  <c r="FI139" i="19"/>
  <c r="FI127" i="19"/>
  <c r="FI115" i="19"/>
  <c r="FI103" i="19"/>
  <c r="FI91" i="19"/>
  <c r="FI79" i="19"/>
  <c r="FI67" i="19"/>
  <c r="FI55" i="19"/>
  <c r="FI43" i="19"/>
  <c r="FI31" i="19"/>
  <c r="FI19" i="19"/>
  <c r="FI7" i="19"/>
  <c r="FI270" i="19"/>
  <c r="FI258" i="19"/>
  <c r="FI246" i="19"/>
  <c r="FI234" i="19"/>
  <c r="FI222" i="19"/>
  <c r="FI210" i="19"/>
  <c r="FI198" i="19"/>
  <c r="FI186" i="19"/>
  <c r="FI174" i="19"/>
  <c r="FI162" i="19"/>
  <c r="FI150" i="19"/>
  <c r="FI138" i="19"/>
  <c r="FI126" i="19"/>
  <c r="FI114" i="19"/>
  <c r="FI102" i="19"/>
  <c r="FI90" i="19"/>
  <c r="FI78" i="19"/>
  <c r="FI66" i="19"/>
  <c r="FI54" i="19"/>
  <c r="FI42" i="19"/>
  <c r="FI125" i="19"/>
  <c r="FI113" i="19"/>
  <c r="FI101" i="19"/>
  <c r="FI89" i="19"/>
  <c r="FI77" i="19"/>
  <c r="FI65" i="19"/>
  <c r="FI53" i="19"/>
  <c r="FI41" i="19"/>
  <c r="FI29" i="19"/>
  <c r="FI17" i="19"/>
  <c r="FI5" i="19"/>
  <c r="FI208" i="19"/>
  <c r="FI196" i="19"/>
  <c r="FI184" i="19"/>
  <c r="FI172" i="19"/>
  <c r="FI160" i="19"/>
  <c r="FI148" i="19"/>
  <c r="FI136" i="19"/>
  <c r="FI124" i="19"/>
  <c r="FI112" i="19"/>
  <c r="FI100" i="19"/>
  <c r="FI88" i="19"/>
  <c r="FI76" i="19"/>
  <c r="FI64" i="19"/>
  <c r="FI52" i="19"/>
  <c r="FI231" i="19"/>
  <c r="FI219" i="19"/>
  <c r="FI207" i="19"/>
  <c r="FI195" i="19"/>
  <c r="FI183" i="19"/>
  <c r="FI171" i="19"/>
  <c r="FI159" i="19"/>
  <c r="FI147" i="19"/>
  <c r="FI135" i="19"/>
  <c r="FI123" i="19"/>
  <c r="FI111" i="19"/>
  <c r="FI99" i="19"/>
  <c r="FI87" i="19"/>
  <c r="FI75" i="19"/>
  <c r="FI63" i="19"/>
  <c r="FI51" i="19"/>
  <c r="FI39" i="19"/>
  <c r="FI3" i="19"/>
  <c r="FI110" i="19"/>
  <c r="FI98" i="19"/>
  <c r="FI86" i="19"/>
  <c r="FI74" i="19"/>
  <c r="FI62" i="19"/>
  <c r="FI50" i="19"/>
  <c r="FI38" i="19"/>
  <c r="FI26" i="19"/>
  <c r="FI14" i="19"/>
  <c r="FI36" i="19"/>
  <c r="FI241" i="19"/>
  <c r="FI217" i="19"/>
  <c r="FI205" i="19"/>
  <c r="FI193" i="19"/>
  <c r="FI169" i="19"/>
  <c r="FI157" i="19"/>
  <c r="FI145" i="19"/>
  <c r="FI121" i="19"/>
  <c r="FI109" i="19"/>
  <c r="FI97" i="19"/>
  <c r="FI73" i="19"/>
  <c r="FI61" i="19"/>
  <c r="FI49" i="19"/>
  <c r="FI253" i="19"/>
  <c r="FI264" i="19"/>
  <c r="FI252" i="19"/>
  <c r="FI216" i="19"/>
  <c r="FI204" i="19"/>
  <c r="FI168" i="19"/>
  <c r="FI156" i="19"/>
  <c r="FI120" i="19"/>
  <c r="FI108" i="19"/>
  <c r="FI72" i="19"/>
  <c r="FI60" i="19"/>
  <c r="FI30" i="19"/>
  <c r="FI18" i="19"/>
  <c r="FI6" i="19"/>
  <c r="FI40" i="19"/>
  <c r="FI28" i="19"/>
  <c r="FI16" i="19"/>
  <c r="FI4" i="19"/>
  <c r="FI27" i="19"/>
  <c r="FI15" i="19"/>
  <c r="FI25" i="19"/>
  <c r="FI13" i="19"/>
  <c r="FI24" i="19"/>
  <c r="FI12" i="19"/>
  <c r="CJ296" i="19"/>
  <c r="CJ297" i="19"/>
  <c r="J8" i="20"/>
  <c r="IH241" i="19" l="1"/>
  <c r="IH10" i="19"/>
  <c r="IH28" i="19"/>
  <c r="IH172" i="19"/>
  <c r="IH127" i="19"/>
  <c r="IH89" i="19"/>
  <c r="IH82" i="19"/>
  <c r="IH54" i="19"/>
  <c r="IH198" i="19"/>
  <c r="IH260" i="19"/>
  <c r="IH56" i="19"/>
  <c r="IH60" i="19"/>
  <c r="IH3" i="19"/>
  <c r="IH157" i="19"/>
  <c r="IH252" i="19"/>
  <c r="IH45" i="19"/>
  <c r="IH266" i="19"/>
  <c r="IH223" i="19"/>
  <c r="IH211" i="19"/>
  <c r="IH168" i="19"/>
  <c r="IH21" i="19"/>
  <c r="IH69" i="19"/>
  <c r="IH230" i="19"/>
  <c r="IH283" i="19"/>
  <c r="IH245" i="19"/>
  <c r="IH2" i="19"/>
  <c r="IH78" i="19"/>
  <c r="IH80" i="19"/>
  <c r="IH106" i="19"/>
  <c r="IH286" i="19"/>
  <c r="IH81" i="19"/>
  <c r="IH48" i="19"/>
  <c r="IH107" i="19"/>
  <c r="IH191" i="19"/>
  <c r="IH254" i="19"/>
  <c r="IH176" i="19"/>
  <c r="IH278" i="19"/>
  <c r="IH236" i="19"/>
  <c r="IH280" i="19"/>
  <c r="IH75" i="19"/>
  <c r="IH34" i="19"/>
  <c r="IH64" i="19"/>
  <c r="IH208" i="19"/>
  <c r="IH224" i="19"/>
  <c r="IH125" i="19"/>
  <c r="IH175" i="19"/>
  <c r="IH90" i="19"/>
  <c r="IH234" i="19"/>
  <c r="IH84" i="19"/>
  <c r="IH92" i="19"/>
  <c r="IH289" i="19"/>
  <c r="IH190" i="19"/>
  <c r="IH118" i="19"/>
  <c r="IH204" i="19"/>
  <c r="IH201" i="19"/>
  <c r="IH39" i="19"/>
  <c r="IH194" i="19"/>
  <c r="IH184" i="19"/>
  <c r="IH68" i="19"/>
  <c r="IH193" i="19"/>
  <c r="IH95" i="19"/>
  <c r="IH247" i="19"/>
  <c r="IH63" i="19"/>
  <c r="IH91" i="19"/>
  <c r="IH93" i="19"/>
  <c r="IH96" i="19"/>
  <c r="IH119" i="19"/>
  <c r="IH227" i="19"/>
  <c r="IH290" i="19"/>
  <c r="IH272" i="19"/>
  <c r="IH171" i="19"/>
  <c r="IH225" i="19"/>
  <c r="IH281" i="19"/>
  <c r="IH87" i="19"/>
  <c r="IH19" i="19"/>
  <c r="IH76" i="19"/>
  <c r="IH220" i="19"/>
  <c r="IH237" i="19"/>
  <c r="IH137" i="19"/>
  <c r="IH259" i="19"/>
  <c r="IH102" i="19"/>
  <c r="IH246" i="19"/>
  <c r="IH132" i="19"/>
  <c r="IH104" i="19"/>
  <c r="IH49" i="19"/>
  <c r="IH262" i="19"/>
  <c r="IH202" i="19"/>
  <c r="IH11" i="19"/>
  <c r="IH51" i="19"/>
  <c r="IH101" i="19"/>
  <c r="IH273" i="19"/>
  <c r="IH58" i="19"/>
  <c r="IH22" i="19"/>
  <c r="IH155" i="19"/>
  <c r="IH242" i="19"/>
  <c r="IH255" i="19"/>
  <c r="IH52" i="19"/>
  <c r="IH196" i="19"/>
  <c r="IH113" i="19"/>
  <c r="IH222" i="19"/>
  <c r="IH36" i="19"/>
  <c r="IH169" i="19"/>
  <c r="IH70" i="19"/>
  <c r="IH37" i="19"/>
  <c r="IH105" i="19"/>
  <c r="IH144" i="19"/>
  <c r="IH131" i="19"/>
  <c r="IH251" i="19"/>
  <c r="IH195" i="19"/>
  <c r="IH261" i="19"/>
  <c r="IH219" i="19"/>
  <c r="IH130" i="19"/>
  <c r="IH99" i="19"/>
  <c r="IH115" i="19"/>
  <c r="IH88" i="19"/>
  <c r="IH232" i="19"/>
  <c r="IH5" i="19"/>
  <c r="IH149" i="19"/>
  <c r="IH212" i="19"/>
  <c r="IH114" i="19"/>
  <c r="IH258" i="19"/>
  <c r="IH180" i="19"/>
  <c r="IH116" i="19"/>
  <c r="IH121" i="19"/>
  <c r="IH61" i="19"/>
  <c r="IH216" i="19"/>
  <c r="IH23" i="19"/>
  <c r="IH291" i="19"/>
  <c r="IH143" i="19"/>
  <c r="IH26" i="19"/>
  <c r="IH187" i="19"/>
  <c r="IH17" i="19"/>
  <c r="IH161" i="19"/>
  <c r="IH189" i="19"/>
  <c r="IH126" i="19"/>
  <c r="IH282" i="19"/>
  <c r="IH228" i="19"/>
  <c r="IH128" i="19"/>
  <c r="IH253" i="19"/>
  <c r="IH205" i="19"/>
  <c r="IH109" i="19"/>
  <c r="IH72" i="19"/>
  <c r="IH67" i="19"/>
  <c r="IH57" i="19"/>
  <c r="IH207" i="19"/>
  <c r="IH31" i="19"/>
  <c r="IH85" i="19"/>
  <c r="IH192" i="19"/>
  <c r="IH275" i="19"/>
  <c r="IH12" i="19"/>
  <c r="IH199" i="19"/>
  <c r="IH112" i="19"/>
  <c r="IH29" i="19"/>
  <c r="IH285" i="19"/>
  <c r="IH138" i="19"/>
  <c r="IH276" i="19"/>
  <c r="IH140" i="19"/>
  <c r="IH14" i="19"/>
  <c r="IH166" i="19"/>
  <c r="IH217" i="19"/>
  <c r="IH108" i="19"/>
  <c r="IH263" i="19"/>
  <c r="IH243" i="19"/>
  <c r="IH83" i="19"/>
  <c r="IH13" i="19"/>
  <c r="IH267" i="19"/>
  <c r="IH111" i="19"/>
  <c r="IH244" i="19"/>
  <c r="IH25" i="19"/>
  <c r="IH268" i="19"/>
  <c r="IH123" i="19"/>
  <c r="IH271" i="19"/>
  <c r="IH256" i="19"/>
  <c r="IH173" i="19"/>
  <c r="IH7" i="19"/>
  <c r="IH181" i="19"/>
  <c r="IH141" i="19"/>
  <c r="IH288" i="19"/>
  <c r="IH179" i="19"/>
  <c r="IH24" i="19"/>
  <c r="IH292" i="19"/>
  <c r="IH50" i="19"/>
  <c r="IH233" i="19"/>
  <c r="IH74" i="19"/>
  <c r="IH200" i="19"/>
  <c r="IH135" i="19"/>
  <c r="IH248" i="19"/>
  <c r="IH124" i="19"/>
  <c r="IH221" i="19"/>
  <c r="IH41" i="19"/>
  <c r="IH185" i="19"/>
  <c r="IH6" i="19"/>
  <c r="IH150" i="19"/>
  <c r="IH79" i="19"/>
  <c r="IH8" i="19"/>
  <c r="IH152" i="19"/>
  <c r="IH46" i="19"/>
  <c r="IH264" i="19"/>
  <c r="IH9" i="19"/>
  <c r="IH120" i="19"/>
  <c r="IH40" i="19"/>
  <c r="IH117" i="19"/>
  <c r="IH231" i="19"/>
  <c r="IH103" i="19"/>
  <c r="IH100" i="19"/>
  <c r="IH133" i="19"/>
  <c r="IH129" i="19"/>
  <c r="IH240" i="19"/>
  <c r="IH167" i="19"/>
  <c r="IH279" i="19"/>
  <c r="IH38" i="19"/>
  <c r="IH229" i="19"/>
  <c r="IH153" i="19"/>
  <c r="IH35" i="19"/>
  <c r="IH203" i="19"/>
  <c r="IH62" i="19"/>
  <c r="IH257" i="19"/>
  <c r="IH86" i="19"/>
  <c r="IH293" i="19"/>
  <c r="IH110" i="19"/>
  <c r="IH213" i="19"/>
  <c r="IH147" i="19"/>
  <c r="IH249" i="19"/>
  <c r="IH136" i="19"/>
  <c r="IH270" i="19"/>
  <c r="IH53" i="19"/>
  <c r="IH197" i="19"/>
  <c r="IH18" i="19"/>
  <c r="IH162" i="19"/>
  <c r="IH163" i="19"/>
  <c r="IH20" i="19"/>
  <c r="IH188" i="19"/>
  <c r="IH154" i="19"/>
  <c r="IH145" i="19"/>
  <c r="IH94" i="19"/>
  <c r="IH156" i="19"/>
  <c r="IH170" i="19"/>
  <c r="IH139" i="19"/>
  <c r="IH151" i="19"/>
  <c r="IH66" i="19"/>
  <c r="IH165" i="19"/>
  <c r="IH215" i="19"/>
  <c r="IH294" i="19"/>
  <c r="IH122" i="19"/>
  <c r="IH178" i="19"/>
  <c r="IH146" i="19"/>
  <c r="IH30" i="19"/>
  <c r="IH174" i="19"/>
  <c r="IH235" i="19"/>
  <c r="IH284" i="19"/>
  <c r="IH238" i="19"/>
  <c r="IH265" i="19"/>
  <c r="IH142" i="19"/>
  <c r="IH97" i="19"/>
  <c r="IH71" i="19"/>
  <c r="IH182" i="19"/>
  <c r="IH218" i="19"/>
  <c r="IH210" i="19"/>
  <c r="IH277" i="19"/>
  <c r="IH47" i="19"/>
  <c r="IH98" i="19"/>
  <c r="IH15" i="19"/>
  <c r="IH159" i="19"/>
  <c r="IH4" i="19"/>
  <c r="IH148" i="19"/>
  <c r="IH226" i="19"/>
  <c r="IH65" i="19"/>
  <c r="IH209" i="19"/>
  <c r="IH32" i="19"/>
  <c r="IH33" i="19"/>
  <c r="IH177" i="19"/>
  <c r="IH59" i="19"/>
  <c r="IH239" i="19"/>
  <c r="IH134" i="19"/>
  <c r="IH274" i="19"/>
  <c r="IH158" i="19"/>
  <c r="IH55" i="19"/>
  <c r="IH206" i="19"/>
  <c r="IH27" i="19"/>
  <c r="IH183" i="19"/>
  <c r="IH16" i="19"/>
  <c r="IH160" i="19"/>
  <c r="IH43" i="19"/>
  <c r="IH77" i="19"/>
  <c r="IH269" i="19"/>
  <c r="IH42" i="19"/>
  <c r="IH186" i="19"/>
  <c r="IH164" i="19"/>
  <c r="IH44" i="19"/>
  <c r="IH287" i="19"/>
  <c r="IH73" i="19"/>
  <c r="IH250" i="19"/>
  <c r="IH214" i="19"/>
  <c r="CK2" i="19"/>
  <c r="K297" i="19"/>
  <c r="L297" i="19"/>
  <c r="M297" i="19"/>
  <c r="N297" i="19"/>
  <c r="O297" i="19"/>
  <c r="P297" i="19"/>
  <c r="Q297" i="19"/>
  <c r="R297" i="19"/>
  <c r="S297" i="19"/>
  <c r="T297" i="19"/>
  <c r="U297" i="19"/>
  <c r="V297" i="19"/>
  <c r="W297" i="19"/>
  <c r="X297" i="19"/>
  <c r="Y297" i="19"/>
  <c r="Z297" i="19"/>
  <c r="AA297" i="19"/>
  <c r="AC297" i="19"/>
  <c r="AD297" i="19"/>
  <c r="AE297" i="19"/>
  <c r="AF297" i="19"/>
  <c r="AG297" i="19"/>
  <c r="AH297" i="19"/>
  <c r="AI297" i="19"/>
  <c r="AJ297" i="19"/>
  <c r="AK297" i="19"/>
  <c r="AL297" i="19"/>
  <c r="AM297" i="19"/>
  <c r="AN297" i="19"/>
  <c r="AO297" i="19"/>
  <c r="AP297" i="19"/>
  <c r="AQ297" i="19"/>
  <c r="AR297" i="19"/>
  <c r="AS297" i="19"/>
  <c r="AT297" i="19"/>
  <c r="AU297" i="19"/>
  <c r="AW297" i="19"/>
  <c r="AX297" i="19"/>
  <c r="AY297" i="19"/>
  <c r="AZ297" i="19"/>
  <c r="BA297" i="19"/>
  <c r="BB297" i="19"/>
  <c r="BC297" i="19"/>
  <c r="BD297" i="19"/>
  <c r="BE297" i="19"/>
  <c r="BF297" i="19"/>
  <c r="BG297" i="19"/>
  <c r="BH297" i="19"/>
  <c r="BI297" i="19"/>
  <c r="BJ297" i="19"/>
  <c r="BK297" i="19"/>
  <c r="BL297" i="19"/>
  <c r="BM297" i="19"/>
  <c r="BN297" i="19"/>
  <c r="BO297" i="19"/>
  <c r="BP297" i="19"/>
  <c r="BQ297" i="19"/>
  <c r="BR297" i="19"/>
  <c r="BS297" i="19"/>
  <c r="BT297" i="19"/>
  <c r="BU297" i="19"/>
  <c r="BV297" i="19"/>
  <c r="BW297" i="19"/>
  <c r="BX297" i="19"/>
  <c r="BY297" i="19"/>
  <c r="BZ297" i="19"/>
  <c r="CA297" i="19"/>
  <c r="CB297" i="19"/>
  <c r="CC297" i="19"/>
  <c r="CD297" i="19"/>
  <c r="CE297" i="19"/>
  <c r="CF297" i="19"/>
  <c r="CG297" i="19"/>
  <c r="CH297" i="19"/>
  <c r="CI297" i="19"/>
  <c r="J297" i="19"/>
  <c r="CI296" i="19"/>
  <c r="CH296" i="19"/>
  <c r="CG296" i="19"/>
  <c r="CF296" i="19"/>
  <c r="CE296" i="19"/>
  <c r="CD296" i="19"/>
  <c r="CC296" i="19"/>
  <c r="CB296" i="19"/>
  <c r="CA296" i="19"/>
  <c r="BZ296" i="19"/>
  <c r="BW296" i="19"/>
  <c r="BV296" i="19"/>
  <c r="BU296" i="19"/>
  <c r="BT296" i="19"/>
  <c r="BS296" i="19"/>
  <c r="BQ296" i="19"/>
  <c r="BP296" i="19"/>
  <c r="BO296" i="19"/>
  <c r="BN296" i="19"/>
  <c r="BM296" i="19"/>
  <c r="BL296" i="19"/>
  <c r="BK296" i="19"/>
  <c r="BJ296" i="19"/>
  <c r="BI296" i="19"/>
  <c r="BH296" i="19"/>
  <c r="BG296" i="19"/>
  <c r="BF296" i="19"/>
  <c r="BE296" i="19"/>
  <c r="AY296" i="19"/>
  <c r="AX296" i="19"/>
  <c r="AU296" i="19"/>
  <c r="AT296" i="19"/>
  <c r="AS296" i="19"/>
  <c r="AR296" i="19"/>
  <c r="AQ296" i="19"/>
  <c r="AP296" i="19"/>
  <c r="AO296" i="19"/>
  <c r="AN296" i="19"/>
  <c r="AM296" i="19"/>
  <c r="AL296" i="19"/>
  <c r="AK296" i="19"/>
  <c r="AJ296" i="19"/>
  <c r="AI296" i="19"/>
  <c r="AG296" i="19"/>
  <c r="AF296" i="19"/>
  <c r="AE296" i="19"/>
  <c r="AC296" i="19"/>
  <c r="AA296" i="19"/>
  <c r="Z296" i="19"/>
  <c r="Y296" i="19"/>
  <c r="X296" i="19"/>
  <c r="W296" i="19"/>
  <c r="V296" i="19"/>
  <c r="U296" i="19"/>
  <c r="S296" i="19"/>
  <c r="R296" i="19"/>
  <c r="Q296" i="19"/>
  <c r="P296" i="19"/>
  <c r="O296" i="19"/>
  <c r="N296" i="19"/>
  <c r="M296" i="19"/>
  <c r="L296" i="19"/>
  <c r="K296" i="19"/>
  <c r="J296" i="19"/>
  <c r="I8" i="20"/>
  <c r="H8" i="20"/>
  <c r="G8" i="20"/>
  <c r="F8" i="20"/>
  <c r="E8" i="20"/>
  <c r="D8" i="20"/>
  <c r="FH294" i="19"/>
  <c r="FG294" i="19"/>
  <c r="IF294" i="19" s="1"/>
  <c r="FF294" i="19"/>
  <c r="FE294" i="19"/>
  <c r="FD294" i="19"/>
  <c r="FC294" i="19"/>
  <c r="FB294" i="19"/>
  <c r="FA294" i="19"/>
  <c r="EZ294" i="19"/>
  <c r="EY294" i="19"/>
  <c r="EX294" i="19"/>
  <c r="EW294" i="19"/>
  <c r="EV294" i="19"/>
  <c r="EU294" i="19"/>
  <c r="ET294" i="19"/>
  <c r="ES294" i="19"/>
  <c r="HR294" i="19" s="1"/>
  <c r="ER294" i="19"/>
  <c r="EQ294" i="19"/>
  <c r="EP294" i="19"/>
  <c r="EO294" i="19"/>
  <c r="HN294" i="19" s="1"/>
  <c r="EN294" i="19"/>
  <c r="HM294" i="19" s="1"/>
  <c r="EM294" i="19"/>
  <c r="EL294" i="19"/>
  <c r="EK294" i="19"/>
  <c r="EJ294" i="19"/>
  <c r="EI294" i="19"/>
  <c r="EH294" i="19"/>
  <c r="EG294" i="19"/>
  <c r="EF294" i="19"/>
  <c r="EE294" i="19"/>
  <c r="ED294" i="19"/>
  <c r="EC294" i="19"/>
  <c r="EB294" i="19"/>
  <c r="EA294" i="19"/>
  <c r="DZ294" i="19"/>
  <c r="DY294" i="19"/>
  <c r="DX294" i="19"/>
  <c r="DW294" i="19"/>
  <c r="DV294" i="19"/>
  <c r="DU294" i="19"/>
  <c r="DT294" i="19"/>
  <c r="DS294" i="19"/>
  <c r="DR294" i="19"/>
  <c r="DQ294" i="19"/>
  <c r="DP294" i="19"/>
  <c r="DO294" i="19"/>
  <c r="DN294" i="19"/>
  <c r="DM294" i="19"/>
  <c r="DL294" i="19"/>
  <c r="DK294" i="19"/>
  <c r="DJ294" i="19"/>
  <c r="DI294" i="19"/>
  <c r="DH294" i="19"/>
  <c r="DG294" i="19"/>
  <c r="DF294" i="19"/>
  <c r="DE294" i="19"/>
  <c r="DD294" i="19"/>
  <c r="DC294" i="19"/>
  <c r="DB294" i="19"/>
  <c r="DA294" i="19"/>
  <c r="CZ294" i="19"/>
  <c r="CY294" i="19"/>
  <c r="CX294" i="19"/>
  <c r="CW294" i="19"/>
  <c r="CV294" i="19"/>
  <c r="CU294" i="19"/>
  <c r="CT294" i="19"/>
  <c r="CS294" i="19"/>
  <c r="CR294" i="19"/>
  <c r="CQ294" i="19"/>
  <c r="CP294" i="19"/>
  <c r="CO294" i="19"/>
  <c r="CN294" i="19"/>
  <c r="CM294" i="19"/>
  <c r="CL294" i="19"/>
  <c r="CK294" i="19"/>
  <c r="FH293" i="19"/>
  <c r="FG293" i="19"/>
  <c r="IF293" i="19" s="1"/>
  <c r="FF293" i="19"/>
  <c r="FE293" i="19"/>
  <c r="FD293" i="19"/>
  <c r="FC293" i="19"/>
  <c r="FB293" i="19"/>
  <c r="FA293" i="19"/>
  <c r="EZ293" i="19"/>
  <c r="EY293" i="19"/>
  <c r="EX293" i="19"/>
  <c r="EW293" i="19"/>
  <c r="EV293" i="19"/>
  <c r="EU293" i="19"/>
  <c r="ET293" i="19"/>
  <c r="ES293" i="19"/>
  <c r="HR293" i="19" s="1"/>
  <c r="ER293" i="19"/>
  <c r="EQ293" i="19"/>
  <c r="EP293" i="19"/>
  <c r="EO293" i="19"/>
  <c r="HN293" i="19" s="1"/>
  <c r="EN293" i="19"/>
  <c r="HM293" i="19" s="1"/>
  <c r="EM293" i="19"/>
  <c r="EL293" i="19"/>
  <c r="EK293" i="19"/>
  <c r="EJ293" i="19"/>
  <c r="EI293" i="19"/>
  <c r="EH293" i="19"/>
  <c r="EG293" i="19"/>
  <c r="EF293" i="19"/>
  <c r="EE293" i="19"/>
  <c r="ED293" i="19"/>
  <c r="EC293" i="19"/>
  <c r="EB293" i="19"/>
  <c r="EA293" i="19"/>
  <c r="DZ293" i="19"/>
  <c r="DY293" i="19"/>
  <c r="DX293" i="19"/>
  <c r="DW293" i="19"/>
  <c r="DV293" i="19"/>
  <c r="DU293" i="19"/>
  <c r="DT293" i="19"/>
  <c r="DS293" i="19"/>
  <c r="DR293" i="19"/>
  <c r="DQ293" i="19"/>
  <c r="DP293" i="19"/>
  <c r="DO293" i="19"/>
  <c r="DN293" i="19"/>
  <c r="DM293" i="19"/>
  <c r="DL293" i="19"/>
  <c r="DK293" i="19"/>
  <c r="DJ293" i="19"/>
  <c r="DI293" i="19"/>
  <c r="DH293" i="19"/>
  <c r="DG293" i="19"/>
  <c r="DF293" i="19"/>
  <c r="DE293" i="19"/>
  <c r="DD293" i="19"/>
  <c r="DC293" i="19"/>
  <c r="DB293" i="19"/>
  <c r="DA293" i="19"/>
  <c r="CZ293" i="19"/>
  <c r="CY293" i="19"/>
  <c r="CX293" i="19"/>
  <c r="CW293" i="19"/>
  <c r="CV293" i="19"/>
  <c r="CU293" i="19"/>
  <c r="CT293" i="19"/>
  <c r="CS293" i="19"/>
  <c r="CR293" i="19"/>
  <c r="CQ293" i="19"/>
  <c r="CP293" i="19"/>
  <c r="CO293" i="19"/>
  <c r="CN293" i="19"/>
  <c r="CM293" i="19"/>
  <c r="CL293" i="19"/>
  <c r="CK293" i="19"/>
  <c r="FH292" i="19"/>
  <c r="FG292" i="19"/>
  <c r="IF292" i="19" s="1"/>
  <c r="FF292" i="19"/>
  <c r="FE292" i="19"/>
  <c r="FD292" i="19"/>
  <c r="FC292" i="19"/>
  <c r="FB292" i="19"/>
  <c r="FA292" i="19"/>
  <c r="EZ292" i="19"/>
  <c r="EY292" i="19"/>
  <c r="EX292" i="19"/>
  <c r="EW292" i="19"/>
  <c r="EV292" i="19"/>
  <c r="EU292" i="19"/>
  <c r="ET292" i="19"/>
  <c r="ES292" i="19"/>
  <c r="HR292" i="19" s="1"/>
  <c r="ER292" i="19"/>
  <c r="EQ292" i="19"/>
  <c r="EP292" i="19"/>
  <c r="EO292" i="19"/>
  <c r="HN292" i="19" s="1"/>
  <c r="EN292" i="19"/>
  <c r="HM292" i="19" s="1"/>
  <c r="EM292" i="19"/>
  <c r="EL292" i="19"/>
  <c r="EK292" i="19"/>
  <c r="EJ292" i="19"/>
  <c r="EI292" i="19"/>
  <c r="EH292" i="19"/>
  <c r="EG292" i="19"/>
  <c r="EF292" i="19"/>
  <c r="EE292" i="19"/>
  <c r="ED292" i="19"/>
  <c r="EC292" i="19"/>
  <c r="EB292" i="19"/>
  <c r="EA292" i="19"/>
  <c r="DZ292" i="19"/>
  <c r="DY292" i="19"/>
  <c r="DX292" i="19"/>
  <c r="DW292" i="19"/>
  <c r="DV292" i="19"/>
  <c r="DU292" i="19"/>
  <c r="DT292" i="19"/>
  <c r="DS292" i="19"/>
  <c r="DR292" i="19"/>
  <c r="DQ292" i="19"/>
  <c r="DP292" i="19"/>
  <c r="DO292" i="19"/>
  <c r="DN292" i="19"/>
  <c r="DM292" i="19"/>
  <c r="DL292" i="19"/>
  <c r="DK292" i="19"/>
  <c r="DJ292" i="19"/>
  <c r="DI292" i="19"/>
  <c r="DH292" i="19"/>
  <c r="DG292" i="19"/>
  <c r="DF292" i="19"/>
  <c r="DE292" i="19"/>
  <c r="DD292" i="19"/>
  <c r="DC292" i="19"/>
  <c r="DB292" i="19"/>
  <c r="DA292" i="19"/>
  <c r="CZ292" i="19"/>
  <c r="CY292" i="19"/>
  <c r="CX292" i="19"/>
  <c r="CW292" i="19"/>
  <c r="CV292" i="19"/>
  <c r="CU292" i="19"/>
  <c r="CT292" i="19"/>
  <c r="CS292" i="19"/>
  <c r="CR292" i="19"/>
  <c r="CQ292" i="19"/>
  <c r="CP292" i="19"/>
  <c r="CO292" i="19"/>
  <c r="CN292" i="19"/>
  <c r="CM292" i="19"/>
  <c r="CL292" i="19"/>
  <c r="CK292" i="19"/>
  <c r="FH291" i="19"/>
  <c r="FG291" i="19"/>
  <c r="IF291" i="19" s="1"/>
  <c r="FF291" i="19"/>
  <c r="FE291" i="19"/>
  <c r="FD291" i="19"/>
  <c r="FC291" i="19"/>
  <c r="FB291" i="19"/>
  <c r="FA291" i="19"/>
  <c r="EZ291" i="19"/>
  <c r="EY291" i="19"/>
  <c r="EX291" i="19"/>
  <c r="EW291" i="19"/>
  <c r="EV291" i="19"/>
  <c r="EU291" i="19"/>
  <c r="ET291" i="19"/>
  <c r="ES291" i="19"/>
  <c r="HR291" i="19" s="1"/>
  <c r="ER291" i="19"/>
  <c r="EQ291" i="19"/>
  <c r="EP291" i="19"/>
  <c r="EO291" i="19"/>
  <c r="HN291" i="19" s="1"/>
  <c r="EN291" i="19"/>
  <c r="HM291" i="19" s="1"/>
  <c r="EM291" i="19"/>
  <c r="EL291" i="19"/>
  <c r="EK291" i="19"/>
  <c r="EJ291" i="19"/>
  <c r="EI291" i="19"/>
  <c r="EH291" i="19"/>
  <c r="EG291" i="19"/>
  <c r="EF291" i="19"/>
  <c r="EE291" i="19"/>
  <c r="ED291" i="19"/>
  <c r="EC291" i="19"/>
  <c r="EB291" i="19"/>
  <c r="EA291" i="19"/>
  <c r="DZ291" i="19"/>
  <c r="DY291" i="19"/>
  <c r="DX291" i="19"/>
  <c r="DW291" i="19"/>
  <c r="DV291" i="19"/>
  <c r="DU291" i="19"/>
  <c r="DT291" i="19"/>
  <c r="DS291" i="19"/>
  <c r="DR291" i="19"/>
  <c r="DQ291" i="19"/>
  <c r="DP291" i="19"/>
  <c r="DO291" i="19"/>
  <c r="DN291" i="19"/>
  <c r="DM291" i="19"/>
  <c r="DL291" i="19"/>
  <c r="DK291" i="19"/>
  <c r="DJ291" i="19"/>
  <c r="DI291" i="19"/>
  <c r="DH291" i="19"/>
  <c r="DG291" i="19"/>
  <c r="DF291" i="19"/>
  <c r="DE291" i="19"/>
  <c r="DD291" i="19"/>
  <c r="DC291" i="19"/>
  <c r="DB291" i="19"/>
  <c r="DA291" i="19"/>
  <c r="CZ291" i="19"/>
  <c r="CY291" i="19"/>
  <c r="CX291" i="19"/>
  <c r="CW291" i="19"/>
  <c r="CV291" i="19"/>
  <c r="CU291" i="19"/>
  <c r="CT291" i="19"/>
  <c r="CS291" i="19"/>
  <c r="CR291" i="19"/>
  <c r="CQ291" i="19"/>
  <c r="CP291" i="19"/>
  <c r="CO291" i="19"/>
  <c r="CN291" i="19"/>
  <c r="CM291" i="19"/>
  <c r="CL291" i="19"/>
  <c r="CK291" i="19"/>
  <c r="FH290" i="19"/>
  <c r="FG290" i="19"/>
  <c r="IF290" i="19" s="1"/>
  <c r="FF290" i="19"/>
  <c r="FE290" i="19"/>
  <c r="FD290" i="19"/>
  <c r="FC290" i="19"/>
  <c r="FB290" i="19"/>
  <c r="FA290" i="19"/>
  <c r="EZ290" i="19"/>
  <c r="EY290" i="19"/>
  <c r="EX290" i="19"/>
  <c r="EW290" i="19"/>
  <c r="EV290" i="19"/>
  <c r="EU290" i="19"/>
  <c r="ET290" i="19"/>
  <c r="ES290" i="19"/>
  <c r="HR290" i="19" s="1"/>
  <c r="ER290" i="19"/>
  <c r="EQ290" i="19"/>
  <c r="EP290" i="19"/>
  <c r="EO290" i="19"/>
  <c r="HN290" i="19" s="1"/>
  <c r="EN290" i="19"/>
  <c r="HM290" i="19" s="1"/>
  <c r="EM290" i="19"/>
  <c r="EL290" i="19"/>
  <c r="EK290" i="19"/>
  <c r="EJ290" i="19"/>
  <c r="EI290" i="19"/>
  <c r="EH290" i="19"/>
  <c r="EG290" i="19"/>
  <c r="EF290" i="19"/>
  <c r="EE290" i="19"/>
  <c r="ED290" i="19"/>
  <c r="EC290" i="19"/>
  <c r="EB290" i="19"/>
  <c r="EA290" i="19"/>
  <c r="DZ290" i="19"/>
  <c r="DY290" i="19"/>
  <c r="DX290" i="19"/>
  <c r="DW290" i="19"/>
  <c r="DV290" i="19"/>
  <c r="DU290" i="19"/>
  <c r="DT290" i="19"/>
  <c r="DS290" i="19"/>
  <c r="DR290" i="19"/>
  <c r="DQ290" i="19"/>
  <c r="DP290" i="19"/>
  <c r="DO290" i="19"/>
  <c r="DN290" i="19"/>
  <c r="DM290" i="19"/>
  <c r="DL290" i="19"/>
  <c r="DK290" i="19"/>
  <c r="DJ290" i="19"/>
  <c r="DI290" i="19"/>
  <c r="DH290" i="19"/>
  <c r="DG290" i="19"/>
  <c r="DF290" i="19"/>
  <c r="DE290" i="19"/>
  <c r="DD290" i="19"/>
  <c r="DC290" i="19"/>
  <c r="DB290" i="19"/>
  <c r="DA290" i="19"/>
  <c r="CZ290" i="19"/>
  <c r="CY290" i="19"/>
  <c r="CX290" i="19"/>
  <c r="CW290" i="19"/>
  <c r="CV290" i="19"/>
  <c r="CU290" i="19"/>
  <c r="CT290" i="19"/>
  <c r="CS290" i="19"/>
  <c r="CR290" i="19"/>
  <c r="CQ290" i="19"/>
  <c r="CP290" i="19"/>
  <c r="CO290" i="19"/>
  <c r="CN290" i="19"/>
  <c r="CM290" i="19"/>
  <c r="CL290" i="19"/>
  <c r="CK290" i="19"/>
  <c r="FH289" i="19"/>
  <c r="FG289" i="19"/>
  <c r="IF289" i="19" s="1"/>
  <c r="FF289" i="19"/>
  <c r="FE289" i="19"/>
  <c r="FD289" i="19"/>
  <c r="FC289" i="19"/>
  <c r="FB289" i="19"/>
  <c r="FA289" i="19"/>
  <c r="EZ289" i="19"/>
  <c r="EY289" i="19"/>
  <c r="EX289" i="19"/>
  <c r="EW289" i="19"/>
  <c r="EV289" i="19"/>
  <c r="EU289" i="19"/>
  <c r="ET289" i="19"/>
  <c r="ES289" i="19"/>
  <c r="HR289" i="19" s="1"/>
  <c r="ER289" i="19"/>
  <c r="EQ289" i="19"/>
  <c r="EP289" i="19"/>
  <c r="EO289" i="19"/>
  <c r="HN289" i="19" s="1"/>
  <c r="EN289" i="19"/>
  <c r="HM289" i="19" s="1"/>
  <c r="EM289" i="19"/>
  <c r="EL289" i="19"/>
  <c r="EK289" i="19"/>
  <c r="EJ289" i="19"/>
  <c r="EI289" i="19"/>
  <c r="EH289" i="19"/>
  <c r="EG289" i="19"/>
  <c r="EF289" i="19"/>
  <c r="EE289" i="19"/>
  <c r="ED289" i="19"/>
  <c r="EC289" i="19"/>
  <c r="EB289" i="19"/>
  <c r="EA289" i="19"/>
  <c r="DZ289" i="19"/>
  <c r="DY289" i="19"/>
  <c r="DX289" i="19"/>
  <c r="DW289" i="19"/>
  <c r="DV289" i="19"/>
  <c r="DU289" i="19"/>
  <c r="DT289" i="19"/>
  <c r="DS289" i="19"/>
  <c r="DR289" i="19"/>
  <c r="DQ289" i="19"/>
  <c r="DP289" i="19"/>
  <c r="DO289" i="19"/>
  <c r="DN289" i="19"/>
  <c r="DM289" i="19"/>
  <c r="DL289" i="19"/>
  <c r="DK289" i="19"/>
  <c r="DJ289" i="19"/>
  <c r="DI289" i="19"/>
  <c r="DH289" i="19"/>
  <c r="DG289" i="19"/>
  <c r="DF289" i="19"/>
  <c r="DE289" i="19"/>
  <c r="DD289" i="19"/>
  <c r="DC289" i="19"/>
  <c r="DB289" i="19"/>
  <c r="DA289" i="19"/>
  <c r="CZ289" i="19"/>
  <c r="CY289" i="19"/>
  <c r="CX289" i="19"/>
  <c r="CW289" i="19"/>
  <c r="CV289" i="19"/>
  <c r="CU289" i="19"/>
  <c r="CT289" i="19"/>
  <c r="CS289" i="19"/>
  <c r="CR289" i="19"/>
  <c r="CQ289" i="19"/>
  <c r="CP289" i="19"/>
  <c r="CO289" i="19"/>
  <c r="CN289" i="19"/>
  <c r="CM289" i="19"/>
  <c r="CL289" i="19"/>
  <c r="CK289" i="19"/>
  <c r="FH288" i="19"/>
  <c r="FG288" i="19"/>
  <c r="IF288" i="19" s="1"/>
  <c r="FF288" i="19"/>
  <c r="FE288" i="19"/>
  <c r="FD288" i="19"/>
  <c r="FC288" i="19"/>
  <c r="FB288" i="19"/>
  <c r="FA288" i="19"/>
  <c r="EZ288" i="19"/>
  <c r="EY288" i="19"/>
  <c r="EX288" i="19"/>
  <c r="EW288" i="19"/>
  <c r="EV288" i="19"/>
  <c r="EU288" i="19"/>
  <c r="ET288" i="19"/>
  <c r="ES288" i="19"/>
  <c r="HR288" i="19" s="1"/>
  <c r="ER288" i="19"/>
  <c r="EQ288" i="19"/>
  <c r="EP288" i="19"/>
  <c r="EO288" i="19"/>
  <c r="HN288" i="19" s="1"/>
  <c r="EN288" i="19"/>
  <c r="HM288" i="19" s="1"/>
  <c r="EM288" i="19"/>
  <c r="EL288" i="19"/>
  <c r="EK288" i="19"/>
  <c r="EJ288" i="19"/>
  <c r="EI288" i="19"/>
  <c r="EH288" i="19"/>
  <c r="EG288" i="19"/>
  <c r="EF288" i="19"/>
  <c r="EE288" i="19"/>
  <c r="ED288" i="19"/>
  <c r="EC288" i="19"/>
  <c r="EB288" i="19"/>
  <c r="EA288" i="19"/>
  <c r="DZ288" i="19"/>
  <c r="DY288" i="19"/>
  <c r="DX288" i="19"/>
  <c r="DW288" i="19"/>
  <c r="DV288" i="19"/>
  <c r="DU288" i="19"/>
  <c r="DT288" i="19"/>
  <c r="DS288" i="19"/>
  <c r="DR288" i="19"/>
  <c r="DQ288" i="19"/>
  <c r="DP288" i="19"/>
  <c r="DO288" i="19"/>
  <c r="DN288" i="19"/>
  <c r="DM288" i="19"/>
  <c r="DL288" i="19"/>
  <c r="DK288" i="19"/>
  <c r="DJ288" i="19"/>
  <c r="DI288" i="19"/>
  <c r="DH288" i="19"/>
  <c r="DG288" i="19"/>
  <c r="DF288" i="19"/>
  <c r="DE288" i="19"/>
  <c r="DD288" i="19"/>
  <c r="DC288" i="19"/>
  <c r="DB288" i="19"/>
  <c r="DA288" i="19"/>
  <c r="CZ288" i="19"/>
  <c r="CY288" i="19"/>
  <c r="CX288" i="19"/>
  <c r="CW288" i="19"/>
  <c r="CV288" i="19"/>
  <c r="CU288" i="19"/>
  <c r="CT288" i="19"/>
  <c r="CS288" i="19"/>
  <c r="CR288" i="19"/>
  <c r="CQ288" i="19"/>
  <c r="CP288" i="19"/>
  <c r="CO288" i="19"/>
  <c r="CN288" i="19"/>
  <c r="CM288" i="19"/>
  <c r="CL288" i="19"/>
  <c r="CK288" i="19"/>
  <c r="FH287" i="19"/>
  <c r="FG287" i="19"/>
  <c r="IF287" i="19" s="1"/>
  <c r="FF287" i="19"/>
  <c r="FE287" i="19"/>
  <c r="FD287" i="19"/>
  <c r="FC287" i="19"/>
  <c r="FB287" i="19"/>
  <c r="FA287" i="19"/>
  <c r="EZ287" i="19"/>
  <c r="EY287" i="19"/>
  <c r="EX287" i="19"/>
  <c r="EW287" i="19"/>
  <c r="EV287" i="19"/>
  <c r="EU287" i="19"/>
  <c r="ET287" i="19"/>
  <c r="ES287" i="19"/>
  <c r="HR287" i="19" s="1"/>
  <c r="ER287" i="19"/>
  <c r="EQ287" i="19"/>
  <c r="EP287" i="19"/>
  <c r="EO287" i="19"/>
  <c r="HN287" i="19" s="1"/>
  <c r="EN287" i="19"/>
  <c r="HM287" i="19" s="1"/>
  <c r="EM287" i="19"/>
  <c r="EL287" i="19"/>
  <c r="EK287" i="19"/>
  <c r="EJ287" i="19"/>
  <c r="EI287" i="19"/>
  <c r="EH287" i="19"/>
  <c r="EG287" i="19"/>
  <c r="EF287" i="19"/>
  <c r="EE287" i="19"/>
  <c r="ED287" i="19"/>
  <c r="EC287" i="19"/>
  <c r="EB287" i="19"/>
  <c r="EA287" i="19"/>
  <c r="DZ287" i="19"/>
  <c r="DY287" i="19"/>
  <c r="DX287" i="19"/>
  <c r="DW287" i="19"/>
  <c r="DV287" i="19"/>
  <c r="DU287" i="19"/>
  <c r="DT287" i="19"/>
  <c r="DS287" i="19"/>
  <c r="DR287" i="19"/>
  <c r="DQ287" i="19"/>
  <c r="DP287" i="19"/>
  <c r="DO287" i="19"/>
  <c r="DN287" i="19"/>
  <c r="DM287" i="19"/>
  <c r="DL287" i="19"/>
  <c r="DK287" i="19"/>
  <c r="DJ287" i="19"/>
  <c r="DI287" i="19"/>
  <c r="DH287" i="19"/>
  <c r="DG287" i="19"/>
  <c r="DF287" i="19"/>
  <c r="DE287" i="19"/>
  <c r="DD287" i="19"/>
  <c r="DC287" i="19"/>
  <c r="DB287" i="19"/>
  <c r="DA287" i="19"/>
  <c r="CZ287" i="19"/>
  <c r="CY287" i="19"/>
  <c r="CX287" i="19"/>
  <c r="CW287" i="19"/>
  <c r="CV287" i="19"/>
  <c r="CU287" i="19"/>
  <c r="CT287" i="19"/>
  <c r="CS287" i="19"/>
  <c r="CR287" i="19"/>
  <c r="CQ287" i="19"/>
  <c r="CP287" i="19"/>
  <c r="CO287" i="19"/>
  <c r="CN287" i="19"/>
  <c r="CM287" i="19"/>
  <c r="CL287" i="19"/>
  <c r="CK287" i="19"/>
  <c r="FH286" i="19"/>
  <c r="FG286" i="19"/>
  <c r="IF286" i="19" s="1"/>
  <c r="FF286" i="19"/>
  <c r="FE286" i="19"/>
  <c r="FD286" i="19"/>
  <c r="FC286" i="19"/>
  <c r="FB286" i="19"/>
  <c r="FA286" i="19"/>
  <c r="EZ286" i="19"/>
  <c r="EY286" i="19"/>
  <c r="EX286" i="19"/>
  <c r="EW286" i="19"/>
  <c r="EV286" i="19"/>
  <c r="EU286" i="19"/>
  <c r="ET286" i="19"/>
  <c r="ES286" i="19"/>
  <c r="HR286" i="19" s="1"/>
  <c r="ER286" i="19"/>
  <c r="EQ286" i="19"/>
  <c r="EP286" i="19"/>
  <c r="EO286" i="19"/>
  <c r="HN286" i="19" s="1"/>
  <c r="EN286" i="19"/>
  <c r="HM286" i="19" s="1"/>
  <c r="EM286" i="19"/>
  <c r="EL286" i="19"/>
  <c r="EK286" i="19"/>
  <c r="EJ286" i="19"/>
  <c r="EI286" i="19"/>
  <c r="EH286" i="19"/>
  <c r="EG286" i="19"/>
  <c r="EF286" i="19"/>
  <c r="EE286" i="19"/>
  <c r="ED286" i="19"/>
  <c r="EC286" i="19"/>
  <c r="EB286" i="19"/>
  <c r="EA286" i="19"/>
  <c r="DZ286" i="19"/>
  <c r="DY286" i="19"/>
  <c r="DX286" i="19"/>
  <c r="DW286" i="19"/>
  <c r="DV286" i="19"/>
  <c r="DU286" i="19"/>
  <c r="DT286" i="19"/>
  <c r="DS286" i="19"/>
  <c r="DR286" i="19"/>
  <c r="DQ286" i="19"/>
  <c r="DP286" i="19"/>
  <c r="DO286" i="19"/>
  <c r="DN286" i="19"/>
  <c r="DM286" i="19"/>
  <c r="DL286" i="19"/>
  <c r="DK286" i="19"/>
  <c r="DJ286" i="19"/>
  <c r="DI286" i="19"/>
  <c r="DH286" i="19"/>
  <c r="DG286" i="19"/>
  <c r="DF286" i="19"/>
  <c r="DE286" i="19"/>
  <c r="DD286" i="19"/>
  <c r="DC286" i="19"/>
  <c r="DB286" i="19"/>
  <c r="DA286" i="19"/>
  <c r="CZ286" i="19"/>
  <c r="CY286" i="19"/>
  <c r="CX286" i="19"/>
  <c r="CW286" i="19"/>
  <c r="CV286" i="19"/>
  <c r="CU286" i="19"/>
  <c r="CT286" i="19"/>
  <c r="CS286" i="19"/>
  <c r="CR286" i="19"/>
  <c r="CQ286" i="19"/>
  <c r="CP286" i="19"/>
  <c r="CO286" i="19"/>
  <c r="CN286" i="19"/>
  <c r="CM286" i="19"/>
  <c r="CL286" i="19"/>
  <c r="CK286" i="19"/>
  <c r="FH285" i="19"/>
  <c r="FG285" i="19"/>
  <c r="IF285" i="19" s="1"/>
  <c r="FF285" i="19"/>
  <c r="FE285" i="19"/>
  <c r="FD285" i="19"/>
  <c r="FC285" i="19"/>
  <c r="FB285" i="19"/>
  <c r="FA285" i="19"/>
  <c r="EZ285" i="19"/>
  <c r="EY285" i="19"/>
  <c r="EX285" i="19"/>
  <c r="EW285" i="19"/>
  <c r="EV285" i="19"/>
  <c r="EU285" i="19"/>
  <c r="ET285" i="19"/>
  <c r="ES285" i="19"/>
  <c r="HR285" i="19" s="1"/>
  <c r="ER285" i="19"/>
  <c r="EQ285" i="19"/>
  <c r="EP285" i="19"/>
  <c r="EO285" i="19"/>
  <c r="HN285" i="19" s="1"/>
  <c r="EN285" i="19"/>
  <c r="HM285" i="19" s="1"/>
  <c r="EM285" i="19"/>
  <c r="EL285" i="19"/>
  <c r="EK285" i="19"/>
  <c r="EJ285" i="19"/>
  <c r="EI285" i="19"/>
  <c r="EH285" i="19"/>
  <c r="EG285" i="19"/>
  <c r="EF285" i="19"/>
  <c r="EE285" i="19"/>
  <c r="ED285" i="19"/>
  <c r="EC285" i="19"/>
  <c r="EB285" i="19"/>
  <c r="EA285" i="19"/>
  <c r="DZ285" i="19"/>
  <c r="DY285" i="19"/>
  <c r="DX285" i="19"/>
  <c r="DW285" i="19"/>
  <c r="DV285" i="19"/>
  <c r="DU285" i="19"/>
  <c r="DT285" i="19"/>
  <c r="DS285" i="19"/>
  <c r="DR285" i="19"/>
  <c r="DQ285" i="19"/>
  <c r="DP285" i="19"/>
  <c r="DO285" i="19"/>
  <c r="DN285" i="19"/>
  <c r="DM285" i="19"/>
  <c r="DL285" i="19"/>
  <c r="DK285" i="19"/>
  <c r="DJ285" i="19"/>
  <c r="DI285" i="19"/>
  <c r="DH285" i="19"/>
  <c r="DG285" i="19"/>
  <c r="DF285" i="19"/>
  <c r="DE285" i="19"/>
  <c r="DD285" i="19"/>
  <c r="DC285" i="19"/>
  <c r="DB285" i="19"/>
  <c r="DA285" i="19"/>
  <c r="CZ285" i="19"/>
  <c r="CY285" i="19"/>
  <c r="CX285" i="19"/>
  <c r="CW285" i="19"/>
  <c r="CV285" i="19"/>
  <c r="CU285" i="19"/>
  <c r="CT285" i="19"/>
  <c r="CS285" i="19"/>
  <c r="CR285" i="19"/>
  <c r="CQ285" i="19"/>
  <c r="CP285" i="19"/>
  <c r="CO285" i="19"/>
  <c r="CN285" i="19"/>
  <c r="CM285" i="19"/>
  <c r="CL285" i="19"/>
  <c r="CK285" i="19"/>
  <c r="FH284" i="19"/>
  <c r="FG284" i="19"/>
  <c r="IF284" i="19" s="1"/>
  <c r="FF284" i="19"/>
  <c r="FE284" i="19"/>
  <c r="FD284" i="19"/>
  <c r="FC284" i="19"/>
  <c r="FB284" i="19"/>
  <c r="FA284" i="19"/>
  <c r="EZ284" i="19"/>
  <c r="EY284" i="19"/>
  <c r="EX284" i="19"/>
  <c r="EW284" i="19"/>
  <c r="EV284" i="19"/>
  <c r="EU284" i="19"/>
  <c r="ET284" i="19"/>
  <c r="ES284" i="19"/>
  <c r="HR284" i="19" s="1"/>
  <c r="ER284" i="19"/>
  <c r="EQ284" i="19"/>
  <c r="EP284" i="19"/>
  <c r="EO284" i="19"/>
  <c r="HN284" i="19" s="1"/>
  <c r="EN284" i="19"/>
  <c r="HM284" i="19" s="1"/>
  <c r="EM284" i="19"/>
  <c r="EL284" i="19"/>
  <c r="EK284" i="19"/>
  <c r="EJ284" i="19"/>
  <c r="EI284" i="19"/>
  <c r="EH284" i="19"/>
  <c r="EG284" i="19"/>
  <c r="EF284" i="19"/>
  <c r="EE284" i="19"/>
  <c r="ED284" i="19"/>
  <c r="EC284" i="19"/>
  <c r="EB284" i="19"/>
  <c r="EA284" i="19"/>
  <c r="DZ284" i="19"/>
  <c r="DY284" i="19"/>
  <c r="DX284" i="19"/>
  <c r="DW284" i="19"/>
  <c r="DV284" i="19"/>
  <c r="DU284" i="19"/>
  <c r="DT284" i="19"/>
  <c r="DS284" i="19"/>
  <c r="DR284" i="19"/>
  <c r="DQ284" i="19"/>
  <c r="DP284" i="19"/>
  <c r="DO284" i="19"/>
  <c r="DN284" i="19"/>
  <c r="DM284" i="19"/>
  <c r="DL284" i="19"/>
  <c r="DK284" i="19"/>
  <c r="DJ284" i="19"/>
  <c r="DI284" i="19"/>
  <c r="DH284" i="19"/>
  <c r="DG284" i="19"/>
  <c r="DF284" i="19"/>
  <c r="DE284" i="19"/>
  <c r="DD284" i="19"/>
  <c r="DC284" i="19"/>
  <c r="DB284" i="19"/>
  <c r="DA284" i="19"/>
  <c r="CZ284" i="19"/>
  <c r="CY284" i="19"/>
  <c r="CX284" i="19"/>
  <c r="CW284" i="19"/>
  <c r="CV284" i="19"/>
  <c r="CU284" i="19"/>
  <c r="CT284" i="19"/>
  <c r="CS284" i="19"/>
  <c r="CR284" i="19"/>
  <c r="CQ284" i="19"/>
  <c r="CP284" i="19"/>
  <c r="CO284" i="19"/>
  <c r="CN284" i="19"/>
  <c r="CM284" i="19"/>
  <c r="CL284" i="19"/>
  <c r="CK284" i="19"/>
  <c r="FH283" i="19"/>
  <c r="FG283" i="19"/>
  <c r="IF283" i="19" s="1"/>
  <c r="FF283" i="19"/>
  <c r="FE283" i="19"/>
  <c r="FD283" i="19"/>
  <c r="FC283" i="19"/>
  <c r="FB283" i="19"/>
  <c r="FA283" i="19"/>
  <c r="EZ283" i="19"/>
  <c r="EY283" i="19"/>
  <c r="EX283" i="19"/>
  <c r="EW283" i="19"/>
  <c r="EV283" i="19"/>
  <c r="EU283" i="19"/>
  <c r="ET283" i="19"/>
  <c r="ES283" i="19"/>
  <c r="HR283" i="19" s="1"/>
  <c r="ER283" i="19"/>
  <c r="EQ283" i="19"/>
  <c r="EP283" i="19"/>
  <c r="EO283" i="19"/>
  <c r="HN283" i="19" s="1"/>
  <c r="EN283" i="19"/>
  <c r="HM283" i="19" s="1"/>
  <c r="EM283" i="19"/>
  <c r="EL283" i="19"/>
  <c r="EK283" i="19"/>
  <c r="EJ283" i="19"/>
  <c r="EI283" i="19"/>
  <c r="EH283" i="19"/>
  <c r="EG283" i="19"/>
  <c r="EF283" i="19"/>
  <c r="EE283" i="19"/>
  <c r="ED283" i="19"/>
  <c r="EC283" i="19"/>
  <c r="EB283" i="19"/>
  <c r="EA283" i="19"/>
  <c r="DZ283" i="19"/>
  <c r="DY283" i="19"/>
  <c r="DX283" i="19"/>
  <c r="DW283" i="19"/>
  <c r="DV283" i="19"/>
  <c r="DU283" i="19"/>
  <c r="DT283" i="19"/>
  <c r="DS283" i="19"/>
  <c r="DR283" i="19"/>
  <c r="DQ283" i="19"/>
  <c r="DP283" i="19"/>
  <c r="DO283" i="19"/>
  <c r="DN283" i="19"/>
  <c r="DM283" i="19"/>
  <c r="DL283" i="19"/>
  <c r="DK283" i="19"/>
  <c r="DJ283" i="19"/>
  <c r="DI283" i="19"/>
  <c r="DH283" i="19"/>
  <c r="DG283" i="19"/>
  <c r="DF283" i="19"/>
  <c r="DE283" i="19"/>
  <c r="DD283" i="19"/>
  <c r="DC283" i="19"/>
  <c r="DB283" i="19"/>
  <c r="DA283" i="19"/>
  <c r="CZ283" i="19"/>
  <c r="CY283" i="19"/>
  <c r="CX283" i="19"/>
  <c r="CW283" i="19"/>
  <c r="CV283" i="19"/>
  <c r="CU283" i="19"/>
  <c r="CT283" i="19"/>
  <c r="CS283" i="19"/>
  <c r="CR283" i="19"/>
  <c r="CQ283" i="19"/>
  <c r="CP283" i="19"/>
  <c r="CO283" i="19"/>
  <c r="CN283" i="19"/>
  <c r="CM283" i="19"/>
  <c r="CL283" i="19"/>
  <c r="CK283" i="19"/>
  <c r="FH282" i="19"/>
  <c r="FG282" i="19"/>
  <c r="IF282" i="19" s="1"/>
  <c r="FF282" i="19"/>
  <c r="FE282" i="19"/>
  <c r="FD282" i="19"/>
  <c r="FC282" i="19"/>
  <c r="FB282" i="19"/>
  <c r="FA282" i="19"/>
  <c r="EZ282" i="19"/>
  <c r="EY282" i="19"/>
  <c r="EX282" i="19"/>
  <c r="EW282" i="19"/>
  <c r="EV282" i="19"/>
  <c r="EU282" i="19"/>
  <c r="ET282" i="19"/>
  <c r="ES282" i="19"/>
  <c r="HR282" i="19" s="1"/>
  <c r="ER282" i="19"/>
  <c r="EQ282" i="19"/>
  <c r="EP282" i="19"/>
  <c r="EO282" i="19"/>
  <c r="HN282" i="19" s="1"/>
  <c r="EN282" i="19"/>
  <c r="HM282" i="19" s="1"/>
  <c r="EM282" i="19"/>
  <c r="EL282" i="19"/>
  <c r="EK282" i="19"/>
  <c r="EJ282" i="19"/>
  <c r="EI282" i="19"/>
  <c r="EH282" i="19"/>
  <c r="EG282" i="19"/>
  <c r="EF282" i="19"/>
  <c r="EE282" i="19"/>
  <c r="ED282" i="19"/>
  <c r="EC282" i="19"/>
  <c r="EB282" i="19"/>
  <c r="EA282" i="19"/>
  <c r="DZ282" i="19"/>
  <c r="DY282" i="19"/>
  <c r="DX282" i="19"/>
  <c r="DW282" i="19"/>
  <c r="DV282" i="19"/>
  <c r="DU282" i="19"/>
  <c r="DT282" i="19"/>
  <c r="DS282" i="19"/>
  <c r="DR282" i="19"/>
  <c r="DQ282" i="19"/>
  <c r="DP282" i="19"/>
  <c r="DO282" i="19"/>
  <c r="DN282" i="19"/>
  <c r="DM282" i="19"/>
  <c r="DL282" i="19"/>
  <c r="DK282" i="19"/>
  <c r="DJ282" i="19"/>
  <c r="DI282" i="19"/>
  <c r="DH282" i="19"/>
  <c r="DG282" i="19"/>
  <c r="DF282" i="19"/>
  <c r="DE282" i="19"/>
  <c r="DD282" i="19"/>
  <c r="DC282" i="19"/>
  <c r="DB282" i="19"/>
  <c r="DA282" i="19"/>
  <c r="CZ282" i="19"/>
  <c r="CY282" i="19"/>
  <c r="CX282" i="19"/>
  <c r="CW282" i="19"/>
  <c r="CV282" i="19"/>
  <c r="CU282" i="19"/>
  <c r="CT282" i="19"/>
  <c r="CS282" i="19"/>
  <c r="CR282" i="19"/>
  <c r="CQ282" i="19"/>
  <c r="CP282" i="19"/>
  <c r="CO282" i="19"/>
  <c r="CN282" i="19"/>
  <c r="CM282" i="19"/>
  <c r="CL282" i="19"/>
  <c r="CK282" i="19"/>
  <c r="FH281" i="19"/>
  <c r="FG281" i="19"/>
  <c r="IF281" i="19" s="1"/>
  <c r="FF281" i="19"/>
  <c r="FE281" i="19"/>
  <c r="FD281" i="19"/>
  <c r="FC281" i="19"/>
  <c r="FB281" i="19"/>
  <c r="FA281" i="19"/>
  <c r="EZ281" i="19"/>
  <c r="EY281" i="19"/>
  <c r="EX281" i="19"/>
  <c r="EW281" i="19"/>
  <c r="EV281" i="19"/>
  <c r="EU281" i="19"/>
  <c r="ET281" i="19"/>
  <c r="ES281" i="19"/>
  <c r="HR281" i="19" s="1"/>
  <c r="ER281" i="19"/>
  <c r="EQ281" i="19"/>
  <c r="EP281" i="19"/>
  <c r="EO281" i="19"/>
  <c r="HN281" i="19" s="1"/>
  <c r="EN281" i="19"/>
  <c r="HM281" i="19" s="1"/>
  <c r="EM281" i="19"/>
  <c r="EL281" i="19"/>
  <c r="EK281" i="19"/>
  <c r="EJ281" i="19"/>
  <c r="EI281" i="19"/>
  <c r="EH281" i="19"/>
  <c r="EG281" i="19"/>
  <c r="EF281" i="19"/>
  <c r="EE281" i="19"/>
  <c r="ED281" i="19"/>
  <c r="EC281" i="19"/>
  <c r="EB281" i="19"/>
  <c r="EA281" i="19"/>
  <c r="DZ281" i="19"/>
  <c r="DY281" i="19"/>
  <c r="DX281" i="19"/>
  <c r="DW281" i="19"/>
  <c r="DV281" i="19"/>
  <c r="DU281" i="19"/>
  <c r="DT281" i="19"/>
  <c r="DS281" i="19"/>
  <c r="DR281" i="19"/>
  <c r="DQ281" i="19"/>
  <c r="DP281" i="19"/>
  <c r="DO281" i="19"/>
  <c r="DN281" i="19"/>
  <c r="DM281" i="19"/>
  <c r="DL281" i="19"/>
  <c r="DK281" i="19"/>
  <c r="DJ281" i="19"/>
  <c r="DI281" i="19"/>
  <c r="DH281" i="19"/>
  <c r="DG281" i="19"/>
  <c r="DF281" i="19"/>
  <c r="DE281" i="19"/>
  <c r="DD281" i="19"/>
  <c r="DC281" i="19"/>
  <c r="DB281" i="19"/>
  <c r="DA281" i="19"/>
  <c r="CZ281" i="19"/>
  <c r="CY281" i="19"/>
  <c r="CX281" i="19"/>
  <c r="CW281" i="19"/>
  <c r="CV281" i="19"/>
  <c r="CU281" i="19"/>
  <c r="CT281" i="19"/>
  <c r="CS281" i="19"/>
  <c r="CR281" i="19"/>
  <c r="CQ281" i="19"/>
  <c r="CP281" i="19"/>
  <c r="CO281" i="19"/>
  <c r="CN281" i="19"/>
  <c r="CM281" i="19"/>
  <c r="CL281" i="19"/>
  <c r="CK281" i="19"/>
  <c r="FH280" i="19"/>
  <c r="FG280" i="19"/>
  <c r="IF280" i="19" s="1"/>
  <c r="FF280" i="19"/>
  <c r="FE280" i="19"/>
  <c r="FD280" i="19"/>
  <c r="FC280" i="19"/>
  <c r="FB280" i="19"/>
  <c r="FA280" i="19"/>
  <c r="EZ280" i="19"/>
  <c r="EY280" i="19"/>
  <c r="EX280" i="19"/>
  <c r="EW280" i="19"/>
  <c r="EV280" i="19"/>
  <c r="EU280" i="19"/>
  <c r="ET280" i="19"/>
  <c r="ES280" i="19"/>
  <c r="HR280" i="19" s="1"/>
  <c r="ER280" i="19"/>
  <c r="EQ280" i="19"/>
  <c r="EP280" i="19"/>
  <c r="EO280" i="19"/>
  <c r="HN280" i="19" s="1"/>
  <c r="EN280" i="19"/>
  <c r="HM280" i="19" s="1"/>
  <c r="EM280" i="19"/>
  <c r="EL280" i="19"/>
  <c r="EK280" i="19"/>
  <c r="EJ280" i="19"/>
  <c r="EI280" i="19"/>
  <c r="EH280" i="19"/>
  <c r="EG280" i="19"/>
  <c r="EF280" i="19"/>
  <c r="EE280" i="19"/>
  <c r="ED280" i="19"/>
  <c r="EC280" i="19"/>
  <c r="EB280" i="19"/>
  <c r="EA280" i="19"/>
  <c r="DZ280" i="19"/>
  <c r="DY280" i="19"/>
  <c r="DX280" i="19"/>
  <c r="DW280" i="19"/>
  <c r="DV280" i="19"/>
  <c r="DU280" i="19"/>
  <c r="DT280" i="19"/>
  <c r="DS280" i="19"/>
  <c r="DR280" i="19"/>
  <c r="DQ280" i="19"/>
  <c r="DP280" i="19"/>
  <c r="DO280" i="19"/>
  <c r="DN280" i="19"/>
  <c r="DM280" i="19"/>
  <c r="DL280" i="19"/>
  <c r="DK280" i="19"/>
  <c r="DJ280" i="19"/>
  <c r="DI280" i="19"/>
  <c r="DH280" i="19"/>
  <c r="DG280" i="19"/>
  <c r="DF280" i="19"/>
  <c r="DE280" i="19"/>
  <c r="DD280" i="19"/>
  <c r="DC280" i="19"/>
  <c r="DB280" i="19"/>
  <c r="DA280" i="19"/>
  <c r="CZ280" i="19"/>
  <c r="CY280" i="19"/>
  <c r="CX280" i="19"/>
  <c r="CW280" i="19"/>
  <c r="CV280" i="19"/>
  <c r="CU280" i="19"/>
  <c r="CT280" i="19"/>
  <c r="CS280" i="19"/>
  <c r="CR280" i="19"/>
  <c r="CQ280" i="19"/>
  <c r="CP280" i="19"/>
  <c r="CO280" i="19"/>
  <c r="CN280" i="19"/>
  <c r="CM280" i="19"/>
  <c r="CL280" i="19"/>
  <c r="CK280" i="19"/>
  <c r="FH279" i="19"/>
  <c r="FG279" i="19"/>
  <c r="IF279" i="19" s="1"/>
  <c r="FF279" i="19"/>
  <c r="FE279" i="19"/>
  <c r="FD279" i="19"/>
  <c r="FC279" i="19"/>
  <c r="FB279" i="19"/>
  <c r="FA279" i="19"/>
  <c r="EZ279" i="19"/>
  <c r="EY279" i="19"/>
  <c r="EX279" i="19"/>
  <c r="EW279" i="19"/>
  <c r="EV279" i="19"/>
  <c r="EU279" i="19"/>
  <c r="ET279" i="19"/>
  <c r="ES279" i="19"/>
  <c r="HR279" i="19" s="1"/>
  <c r="ER279" i="19"/>
  <c r="EQ279" i="19"/>
  <c r="EP279" i="19"/>
  <c r="EO279" i="19"/>
  <c r="HN279" i="19" s="1"/>
  <c r="EN279" i="19"/>
  <c r="HM279" i="19" s="1"/>
  <c r="EM279" i="19"/>
  <c r="EL279" i="19"/>
  <c r="EK279" i="19"/>
  <c r="EJ279" i="19"/>
  <c r="EI279" i="19"/>
  <c r="EH279" i="19"/>
  <c r="EG279" i="19"/>
  <c r="EF279" i="19"/>
  <c r="EE279" i="19"/>
  <c r="ED279" i="19"/>
  <c r="EC279" i="19"/>
  <c r="EB279" i="19"/>
  <c r="EA279" i="19"/>
  <c r="DZ279" i="19"/>
  <c r="DY279" i="19"/>
  <c r="DX279" i="19"/>
  <c r="DW279" i="19"/>
  <c r="DV279" i="19"/>
  <c r="DU279" i="19"/>
  <c r="DT279" i="19"/>
  <c r="DS279" i="19"/>
  <c r="DR279" i="19"/>
  <c r="DQ279" i="19"/>
  <c r="DP279" i="19"/>
  <c r="DO279" i="19"/>
  <c r="DN279" i="19"/>
  <c r="DM279" i="19"/>
  <c r="DL279" i="19"/>
  <c r="DK279" i="19"/>
  <c r="DJ279" i="19"/>
  <c r="DI279" i="19"/>
  <c r="DH279" i="19"/>
  <c r="DG279" i="19"/>
  <c r="DF279" i="19"/>
  <c r="DE279" i="19"/>
  <c r="DD279" i="19"/>
  <c r="DC279" i="19"/>
  <c r="DB279" i="19"/>
  <c r="DA279" i="19"/>
  <c r="CZ279" i="19"/>
  <c r="CY279" i="19"/>
  <c r="CX279" i="19"/>
  <c r="CW279" i="19"/>
  <c r="CV279" i="19"/>
  <c r="CU279" i="19"/>
  <c r="CT279" i="19"/>
  <c r="CS279" i="19"/>
  <c r="CR279" i="19"/>
  <c r="CQ279" i="19"/>
  <c r="CP279" i="19"/>
  <c r="CO279" i="19"/>
  <c r="CN279" i="19"/>
  <c r="CM279" i="19"/>
  <c r="CL279" i="19"/>
  <c r="CK279" i="19"/>
  <c r="FH278" i="19"/>
  <c r="FG278" i="19"/>
  <c r="IF278" i="19" s="1"/>
  <c r="FF278" i="19"/>
  <c r="FE278" i="19"/>
  <c r="FD278" i="19"/>
  <c r="FC278" i="19"/>
  <c r="FB278" i="19"/>
  <c r="FA278" i="19"/>
  <c r="EZ278" i="19"/>
  <c r="EY278" i="19"/>
  <c r="EX278" i="19"/>
  <c r="EW278" i="19"/>
  <c r="EV278" i="19"/>
  <c r="EU278" i="19"/>
  <c r="ET278" i="19"/>
  <c r="ES278" i="19"/>
  <c r="HR278" i="19" s="1"/>
  <c r="ER278" i="19"/>
  <c r="EQ278" i="19"/>
  <c r="EP278" i="19"/>
  <c r="EO278" i="19"/>
  <c r="HN278" i="19" s="1"/>
  <c r="EN278" i="19"/>
  <c r="HM278" i="19" s="1"/>
  <c r="EM278" i="19"/>
  <c r="EL278" i="19"/>
  <c r="EK278" i="19"/>
  <c r="EJ278" i="19"/>
  <c r="EI278" i="19"/>
  <c r="EH278" i="19"/>
  <c r="EG278" i="19"/>
  <c r="EF278" i="19"/>
  <c r="EE278" i="19"/>
  <c r="ED278" i="19"/>
  <c r="EC278" i="19"/>
  <c r="EB278" i="19"/>
  <c r="EA278" i="19"/>
  <c r="DZ278" i="19"/>
  <c r="DY278" i="19"/>
  <c r="DX278" i="19"/>
  <c r="DW278" i="19"/>
  <c r="DV278" i="19"/>
  <c r="DU278" i="19"/>
  <c r="DT278" i="19"/>
  <c r="DS278" i="19"/>
  <c r="DR278" i="19"/>
  <c r="DQ278" i="19"/>
  <c r="DP278" i="19"/>
  <c r="DO278" i="19"/>
  <c r="DN278" i="19"/>
  <c r="DM278" i="19"/>
  <c r="DL278" i="19"/>
  <c r="DK278" i="19"/>
  <c r="DJ278" i="19"/>
  <c r="DI278" i="19"/>
  <c r="DH278" i="19"/>
  <c r="DG278" i="19"/>
  <c r="DF278" i="19"/>
  <c r="DE278" i="19"/>
  <c r="DD278" i="19"/>
  <c r="DC278" i="19"/>
  <c r="DB278" i="19"/>
  <c r="DA278" i="19"/>
  <c r="CZ278" i="19"/>
  <c r="CY278" i="19"/>
  <c r="CX278" i="19"/>
  <c r="CW278" i="19"/>
  <c r="CV278" i="19"/>
  <c r="CU278" i="19"/>
  <c r="CT278" i="19"/>
  <c r="CS278" i="19"/>
  <c r="CR278" i="19"/>
  <c r="CQ278" i="19"/>
  <c r="CP278" i="19"/>
  <c r="CO278" i="19"/>
  <c r="CN278" i="19"/>
  <c r="CM278" i="19"/>
  <c r="CL278" i="19"/>
  <c r="CK278" i="19"/>
  <c r="FH277" i="19"/>
  <c r="FG277" i="19"/>
  <c r="IF277" i="19" s="1"/>
  <c r="FF277" i="19"/>
  <c r="FE277" i="19"/>
  <c r="FD277" i="19"/>
  <c r="FC277" i="19"/>
  <c r="FB277" i="19"/>
  <c r="FA277" i="19"/>
  <c r="EZ277" i="19"/>
  <c r="EY277" i="19"/>
  <c r="EX277" i="19"/>
  <c r="EW277" i="19"/>
  <c r="EV277" i="19"/>
  <c r="EU277" i="19"/>
  <c r="ET277" i="19"/>
  <c r="ES277" i="19"/>
  <c r="HR277" i="19" s="1"/>
  <c r="ER277" i="19"/>
  <c r="EQ277" i="19"/>
  <c r="EP277" i="19"/>
  <c r="EO277" i="19"/>
  <c r="HN277" i="19" s="1"/>
  <c r="EN277" i="19"/>
  <c r="HM277" i="19" s="1"/>
  <c r="EM277" i="19"/>
  <c r="EL277" i="19"/>
  <c r="EK277" i="19"/>
  <c r="EJ277" i="19"/>
  <c r="EI277" i="19"/>
  <c r="EH277" i="19"/>
  <c r="EG277" i="19"/>
  <c r="EF277" i="19"/>
  <c r="EE277" i="19"/>
  <c r="ED277" i="19"/>
  <c r="EC277" i="19"/>
  <c r="EB277" i="19"/>
  <c r="EA277" i="19"/>
  <c r="DZ277" i="19"/>
  <c r="DY277" i="19"/>
  <c r="DX277" i="19"/>
  <c r="DW277" i="19"/>
  <c r="DV277" i="19"/>
  <c r="DU277" i="19"/>
  <c r="DT277" i="19"/>
  <c r="DS277" i="19"/>
  <c r="DR277" i="19"/>
  <c r="DQ277" i="19"/>
  <c r="DP277" i="19"/>
  <c r="DO277" i="19"/>
  <c r="DN277" i="19"/>
  <c r="DM277" i="19"/>
  <c r="DL277" i="19"/>
  <c r="DK277" i="19"/>
  <c r="DJ277" i="19"/>
  <c r="DI277" i="19"/>
  <c r="DH277" i="19"/>
  <c r="DG277" i="19"/>
  <c r="DF277" i="19"/>
  <c r="DE277" i="19"/>
  <c r="DD277" i="19"/>
  <c r="DC277" i="19"/>
  <c r="DB277" i="19"/>
  <c r="DA277" i="19"/>
  <c r="CZ277" i="19"/>
  <c r="CY277" i="19"/>
  <c r="CX277" i="19"/>
  <c r="CW277" i="19"/>
  <c r="CV277" i="19"/>
  <c r="CU277" i="19"/>
  <c r="CT277" i="19"/>
  <c r="CS277" i="19"/>
  <c r="CR277" i="19"/>
  <c r="CQ277" i="19"/>
  <c r="CP277" i="19"/>
  <c r="CO277" i="19"/>
  <c r="CN277" i="19"/>
  <c r="CM277" i="19"/>
  <c r="CL277" i="19"/>
  <c r="CK277" i="19"/>
  <c r="FH276" i="19"/>
  <c r="FG276" i="19"/>
  <c r="IF276" i="19" s="1"/>
  <c r="FF276" i="19"/>
  <c r="FE276" i="19"/>
  <c r="FD276" i="19"/>
  <c r="FC276" i="19"/>
  <c r="FB276" i="19"/>
  <c r="FA276" i="19"/>
  <c r="EZ276" i="19"/>
  <c r="EY276" i="19"/>
  <c r="EX276" i="19"/>
  <c r="EW276" i="19"/>
  <c r="EV276" i="19"/>
  <c r="EU276" i="19"/>
  <c r="ET276" i="19"/>
  <c r="ES276" i="19"/>
  <c r="HR276" i="19" s="1"/>
  <c r="ER276" i="19"/>
  <c r="EQ276" i="19"/>
  <c r="EP276" i="19"/>
  <c r="EO276" i="19"/>
  <c r="HN276" i="19" s="1"/>
  <c r="EN276" i="19"/>
  <c r="HM276" i="19" s="1"/>
  <c r="EM276" i="19"/>
  <c r="EL276" i="19"/>
  <c r="EK276" i="19"/>
  <c r="EJ276" i="19"/>
  <c r="EI276" i="19"/>
  <c r="EH276" i="19"/>
  <c r="EG276" i="19"/>
  <c r="EF276" i="19"/>
  <c r="EE276" i="19"/>
  <c r="ED276" i="19"/>
  <c r="EC276" i="19"/>
  <c r="EB276" i="19"/>
  <c r="EA276" i="19"/>
  <c r="DZ276" i="19"/>
  <c r="DY276" i="19"/>
  <c r="DX276" i="19"/>
  <c r="DW276" i="19"/>
  <c r="DV276" i="19"/>
  <c r="DU276" i="19"/>
  <c r="DT276" i="19"/>
  <c r="DS276" i="19"/>
  <c r="DR276" i="19"/>
  <c r="DQ276" i="19"/>
  <c r="DP276" i="19"/>
  <c r="DO276" i="19"/>
  <c r="DN276" i="19"/>
  <c r="DM276" i="19"/>
  <c r="DL276" i="19"/>
  <c r="DK276" i="19"/>
  <c r="DJ276" i="19"/>
  <c r="DI276" i="19"/>
  <c r="DH276" i="19"/>
  <c r="DG276" i="19"/>
  <c r="DF276" i="19"/>
  <c r="DE276" i="19"/>
  <c r="DD276" i="19"/>
  <c r="DC276" i="19"/>
  <c r="DB276" i="19"/>
  <c r="DA276" i="19"/>
  <c r="CZ276" i="19"/>
  <c r="CY276" i="19"/>
  <c r="CX276" i="19"/>
  <c r="CW276" i="19"/>
  <c r="CV276" i="19"/>
  <c r="CU276" i="19"/>
  <c r="CT276" i="19"/>
  <c r="CS276" i="19"/>
  <c r="CR276" i="19"/>
  <c r="CQ276" i="19"/>
  <c r="CP276" i="19"/>
  <c r="CO276" i="19"/>
  <c r="CN276" i="19"/>
  <c r="CM276" i="19"/>
  <c r="CL276" i="19"/>
  <c r="CK276" i="19"/>
  <c r="FH275" i="19"/>
  <c r="FG275" i="19"/>
  <c r="IF275" i="19" s="1"/>
  <c r="FF275" i="19"/>
  <c r="FE275" i="19"/>
  <c r="FD275" i="19"/>
  <c r="FC275" i="19"/>
  <c r="FB275" i="19"/>
  <c r="FA275" i="19"/>
  <c r="EZ275" i="19"/>
  <c r="EY275" i="19"/>
  <c r="EX275" i="19"/>
  <c r="EW275" i="19"/>
  <c r="EV275" i="19"/>
  <c r="EU275" i="19"/>
  <c r="ET275" i="19"/>
  <c r="ES275" i="19"/>
  <c r="HR275" i="19" s="1"/>
  <c r="ER275" i="19"/>
  <c r="EQ275" i="19"/>
  <c r="EP275" i="19"/>
  <c r="EO275" i="19"/>
  <c r="HN275" i="19" s="1"/>
  <c r="EN275" i="19"/>
  <c r="HM275" i="19" s="1"/>
  <c r="EM275" i="19"/>
  <c r="EL275" i="19"/>
  <c r="EK275" i="19"/>
  <c r="EJ275" i="19"/>
  <c r="EI275" i="19"/>
  <c r="EH275" i="19"/>
  <c r="EG275" i="19"/>
  <c r="EF275" i="19"/>
  <c r="EE275" i="19"/>
  <c r="ED275" i="19"/>
  <c r="EC275" i="19"/>
  <c r="EB275" i="19"/>
  <c r="EA275" i="19"/>
  <c r="DZ275" i="19"/>
  <c r="DY275" i="19"/>
  <c r="DX275" i="19"/>
  <c r="DW275" i="19"/>
  <c r="DV275" i="19"/>
  <c r="DU275" i="19"/>
  <c r="DT275" i="19"/>
  <c r="DS275" i="19"/>
  <c r="DR275" i="19"/>
  <c r="DQ275" i="19"/>
  <c r="DP275" i="19"/>
  <c r="DO275" i="19"/>
  <c r="DN275" i="19"/>
  <c r="DM275" i="19"/>
  <c r="DL275" i="19"/>
  <c r="DK275" i="19"/>
  <c r="DJ275" i="19"/>
  <c r="DI275" i="19"/>
  <c r="DH275" i="19"/>
  <c r="DG275" i="19"/>
  <c r="DF275" i="19"/>
  <c r="DE275" i="19"/>
  <c r="DD275" i="19"/>
  <c r="DC275" i="19"/>
  <c r="DB275" i="19"/>
  <c r="DA275" i="19"/>
  <c r="CZ275" i="19"/>
  <c r="CY275" i="19"/>
  <c r="CX275" i="19"/>
  <c r="CW275" i="19"/>
  <c r="CV275" i="19"/>
  <c r="CU275" i="19"/>
  <c r="CT275" i="19"/>
  <c r="CS275" i="19"/>
  <c r="CR275" i="19"/>
  <c r="CQ275" i="19"/>
  <c r="CP275" i="19"/>
  <c r="CO275" i="19"/>
  <c r="CN275" i="19"/>
  <c r="CM275" i="19"/>
  <c r="CL275" i="19"/>
  <c r="CK275" i="19"/>
  <c r="FH274" i="19"/>
  <c r="FG274" i="19"/>
  <c r="IF274" i="19" s="1"/>
  <c r="FF274" i="19"/>
  <c r="FE274" i="19"/>
  <c r="FD274" i="19"/>
  <c r="FC274" i="19"/>
  <c r="FB274" i="19"/>
  <c r="FA274" i="19"/>
  <c r="EZ274" i="19"/>
  <c r="EY274" i="19"/>
  <c r="EX274" i="19"/>
  <c r="EW274" i="19"/>
  <c r="EV274" i="19"/>
  <c r="EU274" i="19"/>
  <c r="ET274" i="19"/>
  <c r="ES274" i="19"/>
  <c r="HR274" i="19" s="1"/>
  <c r="ER274" i="19"/>
  <c r="EQ274" i="19"/>
  <c r="EP274" i="19"/>
  <c r="EO274" i="19"/>
  <c r="HN274" i="19" s="1"/>
  <c r="EN274" i="19"/>
  <c r="HM274" i="19" s="1"/>
  <c r="EM274" i="19"/>
  <c r="EL274" i="19"/>
  <c r="EK274" i="19"/>
  <c r="EJ274" i="19"/>
  <c r="EI274" i="19"/>
  <c r="EH274" i="19"/>
  <c r="EG274" i="19"/>
  <c r="EF274" i="19"/>
  <c r="EE274" i="19"/>
  <c r="ED274" i="19"/>
  <c r="EC274" i="19"/>
  <c r="EB274" i="19"/>
  <c r="EA274" i="19"/>
  <c r="DZ274" i="19"/>
  <c r="DY274" i="19"/>
  <c r="DX274" i="19"/>
  <c r="DW274" i="19"/>
  <c r="DV274" i="19"/>
  <c r="DU274" i="19"/>
  <c r="DT274" i="19"/>
  <c r="DS274" i="19"/>
  <c r="DR274" i="19"/>
  <c r="DQ274" i="19"/>
  <c r="DP274" i="19"/>
  <c r="DO274" i="19"/>
  <c r="DN274" i="19"/>
  <c r="DM274" i="19"/>
  <c r="DL274" i="19"/>
  <c r="DK274" i="19"/>
  <c r="DJ274" i="19"/>
  <c r="DI274" i="19"/>
  <c r="DH274" i="19"/>
  <c r="DG274" i="19"/>
  <c r="DF274" i="19"/>
  <c r="DE274" i="19"/>
  <c r="DD274" i="19"/>
  <c r="DC274" i="19"/>
  <c r="DB274" i="19"/>
  <c r="DA274" i="19"/>
  <c r="CZ274" i="19"/>
  <c r="CY274" i="19"/>
  <c r="CX274" i="19"/>
  <c r="CW274" i="19"/>
  <c r="CV274" i="19"/>
  <c r="CU274" i="19"/>
  <c r="CT274" i="19"/>
  <c r="CS274" i="19"/>
  <c r="CR274" i="19"/>
  <c r="CQ274" i="19"/>
  <c r="CP274" i="19"/>
  <c r="CO274" i="19"/>
  <c r="CN274" i="19"/>
  <c r="CM274" i="19"/>
  <c r="CL274" i="19"/>
  <c r="CK274" i="19"/>
  <c r="FH273" i="19"/>
  <c r="FG273" i="19"/>
  <c r="IF273" i="19" s="1"/>
  <c r="FF273" i="19"/>
  <c r="FE273" i="19"/>
  <c r="FD273" i="19"/>
  <c r="FC273" i="19"/>
  <c r="FB273" i="19"/>
  <c r="FA273" i="19"/>
  <c r="EZ273" i="19"/>
  <c r="EY273" i="19"/>
  <c r="EX273" i="19"/>
  <c r="EW273" i="19"/>
  <c r="EV273" i="19"/>
  <c r="EU273" i="19"/>
  <c r="ET273" i="19"/>
  <c r="ES273" i="19"/>
  <c r="HR273" i="19" s="1"/>
  <c r="ER273" i="19"/>
  <c r="EQ273" i="19"/>
  <c r="EP273" i="19"/>
  <c r="EO273" i="19"/>
  <c r="HN273" i="19" s="1"/>
  <c r="EN273" i="19"/>
  <c r="HM273" i="19" s="1"/>
  <c r="EM273" i="19"/>
  <c r="EL273" i="19"/>
  <c r="EK273" i="19"/>
  <c r="EJ273" i="19"/>
  <c r="EI273" i="19"/>
  <c r="EH273" i="19"/>
  <c r="EG273" i="19"/>
  <c r="EF273" i="19"/>
  <c r="EE273" i="19"/>
  <c r="ED273" i="19"/>
  <c r="EC273" i="19"/>
  <c r="EB273" i="19"/>
  <c r="EA273" i="19"/>
  <c r="DZ273" i="19"/>
  <c r="DY273" i="19"/>
  <c r="DX273" i="19"/>
  <c r="DW273" i="19"/>
  <c r="DV273" i="19"/>
  <c r="DU273" i="19"/>
  <c r="DT273" i="19"/>
  <c r="DS273" i="19"/>
  <c r="DR273" i="19"/>
  <c r="DQ273" i="19"/>
  <c r="DP273" i="19"/>
  <c r="DO273" i="19"/>
  <c r="DN273" i="19"/>
  <c r="DM273" i="19"/>
  <c r="DL273" i="19"/>
  <c r="DK273" i="19"/>
  <c r="DJ273" i="19"/>
  <c r="DI273" i="19"/>
  <c r="DH273" i="19"/>
  <c r="DG273" i="19"/>
  <c r="DF273" i="19"/>
  <c r="DE273" i="19"/>
  <c r="DD273" i="19"/>
  <c r="DC273" i="19"/>
  <c r="DB273" i="19"/>
  <c r="DA273" i="19"/>
  <c r="CZ273" i="19"/>
  <c r="CY273" i="19"/>
  <c r="CX273" i="19"/>
  <c r="CW273" i="19"/>
  <c r="CV273" i="19"/>
  <c r="CU273" i="19"/>
  <c r="CT273" i="19"/>
  <c r="CS273" i="19"/>
  <c r="CR273" i="19"/>
  <c r="CQ273" i="19"/>
  <c r="CP273" i="19"/>
  <c r="CO273" i="19"/>
  <c r="CN273" i="19"/>
  <c r="CM273" i="19"/>
  <c r="CL273" i="19"/>
  <c r="CK273" i="19"/>
  <c r="FH272" i="19"/>
  <c r="FG272" i="19"/>
  <c r="IF272" i="19" s="1"/>
  <c r="FF272" i="19"/>
  <c r="FE272" i="19"/>
  <c r="FD272" i="19"/>
  <c r="FC272" i="19"/>
  <c r="FB272" i="19"/>
  <c r="FA272" i="19"/>
  <c r="EZ272" i="19"/>
  <c r="EY272" i="19"/>
  <c r="EX272" i="19"/>
  <c r="EW272" i="19"/>
  <c r="EV272" i="19"/>
  <c r="EU272" i="19"/>
  <c r="ET272" i="19"/>
  <c r="ES272" i="19"/>
  <c r="HR272" i="19" s="1"/>
  <c r="ER272" i="19"/>
  <c r="EQ272" i="19"/>
  <c r="EP272" i="19"/>
  <c r="EO272" i="19"/>
  <c r="HN272" i="19" s="1"/>
  <c r="EN272" i="19"/>
  <c r="HM272" i="19" s="1"/>
  <c r="EM272" i="19"/>
  <c r="EL272" i="19"/>
  <c r="EK272" i="19"/>
  <c r="EJ272" i="19"/>
  <c r="EI272" i="19"/>
  <c r="EH272" i="19"/>
  <c r="EG272" i="19"/>
  <c r="EF272" i="19"/>
  <c r="EE272" i="19"/>
  <c r="ED272" i="19"/>
  <c r="EC272" i="19"/>
  <c r="EB272" i="19"/>
  <c r="EA272" i="19"/>
  <c r="DZ272" i="19"/>
  <c r="DY272" i="19"/>
  <c r="DX272" i="19"/>
  <c r="DW272" i="19"/>
  <c r="DV272" i="19"/>
  <c r="DU272" i="19"/>
  <c r="DT272" i="19"/>
  <c r="DS272" i="19"/>
  <c r="DR272" i="19"/>
  <c r="DQ272" i="19"/>
  <c r="DP272" i="19"/>
  <c r="DO272" i="19"/>
  <c r="DN272" i="19"/>
  <c r="DM272" i="19"/>
  <c r="DL272" i="19"/>
  <c r="DK272" i="19"/>
  <c r="DJ272" i="19"/>
  <c r="DI272" i="19"/>
  <c r="DH272" i="19"/>
  <c r="DG272" i="19"/>
  <c r="DF272" i="19"/>
  <c r="DE272" i="19"/>
  <c r="DD272" i="19"/>
  <c r="DC272" i="19"/>
  <c r="DB272" i="19"/>
  <c r="DA272" i="19"/>
  <c r="CZ272" i="19"/>
  <c r="CY272" i="19"/>
  <c r="CX272" i="19"/>
  <c r="CW272" i="19"/>
  <c r="CV272" i="19"/>
  <c r="CU272" i="19"/>
  <c r="CT272" i="19"/>
  <c r="CS272" i="19"/>
  <c r="CR272" i="19"/>
  <c r="CQ272" i="19"/>
  <c r="CP272" i="19"/>
  <c r="CO272" i="19"/>
  <c r="CN272" i="19"/>
  <c r="CM272" i="19"/>
  <c r="CL272" i="19"/>
  <c r="CK272" i="19"/>
  <c r="FH271" i="19"/>
  <c r="FG271" i="19"/>
  <c r="IF271" i="19" s="1"/>
  <c r="FF271" i="19"/>
  <c r="FE271" i="19"/>
  <c r="FD271" i="19"/>
  <c r="FC271" i="19"/>
  <c r="FB271" i="19"/>
  <c r="FA271" i="19"/>
  <c r="EZ271" i="19"/>
  <c r="EY271" i="19"/>
  <c r="EX271" i="19"/>
  <c r="EW271" i="19"/>
  <c r="EV271" i="19"/>
  <c r="EU271" i="19"/>
  <c r="ET271" i="19"/>
  <c r="ES271" i="19"/>
  <c r="HR271" i="19" s="1"/>
  <c r="ER271" i="19"/>
  <c r="EQ271" i="19"/>
  <c r="EP271" i="19"/>
  <c r="EO271" i="19"/>
  <c r="HN271" i="19" s="1"/>
  <c r="EN271" i="19"/>
  <c r="HM271" i="19" s="1"/>
  <c r="EM271" i="19"/>
  <c r="EL271" i="19"/>
  <c r="EK271" i="19"/>
  <c r="EJ271" i="19"/>
  <c r="EI271" i="19"/>
  <c r="EH271" i="19"/>
  <c r="EG271" i="19"/>
  <c r="EF271" i="19"/>
  <c r="EE271" i="19"/>
  <c r="ED271" i="19"/>
  <c r="EC271" i="19"/>
  <c r="EB271" i="19"/>
  <c r="EA271" i="19"/>
  <c r="DZ271" i="19"/>
  <c r="DY271" i="19"/>
  <c r="DX271" i="19"/>
  <c r="DW271" i="19"/>
  <c r="DV271" i="19"/>
  <c r="DU271" i="19"/>
  <c r="DT271" i="19"/>
  <c r="DS271" i="19"/>
  <c r="DR271" i="19"/>
  <c r="DQ271" i="19"/>
  <c r="DP271" i="19"/>
  <c r="DO271" i="19"/>
  <c r="DN271" i="19"/>
  <c r="DM271" i="19"/>
  <c r="DL271" i="19"/>
  <c r="DK271" i="19"/>
  <c r="DJ271" i="19"/>
  <c r="DI271" i="19"/>
  <c r="DH271" i="19"/>
  <c r="DG271" i="19"/>
  <c r="DF271" i="19"/>
  <c r="DE271" i="19"/>
  <c r="DD271" i="19"/>
  <c r="DC271" i="19"/>
  <c r="DB271" i="19"/>
  <c r="DA271" i="19"/>
  <c r="CZ271" i="19"/>
  <c r="CY271" i="19"/>
  <c r="CX271" i="19"/>
  <c r="CW271" i="19"/>
  <c r="CV271" i="19"/>
  <c r="CU271" i="19"/>
  <c r="CT271" i="19"/>
  <c r="CS271" i="19"/>
  <c r="CR271" i="19"/>
  <c r="CQ271" i="19"/>
  <c r="CP271" i="19"/>
  <c r="CO271" i="19"/>
  <c r="CN271" i="19"/>
  <c r="CM271" i="19"/>
  <c r="CL271" i="19"/>
  <c r="CK271" i="19"/>
  <c r="FH270" i="19"/>
  <c r="FG270" i="19"/>
  <c r="IF270" i="19" s="1"/>
  <c r="FF270" i="19"/>
  <c r="FE270" i="19"/>
  <c r="FD270" i="19"/>
  <c r="FC270" i="19"/>
  <c r="FB270" i="19"/>
  <c r="FA270" i="19"/>
  <c r="EZ270" i="19"/>
  <c r="EY270" i="19"/>
  <c r="EX270" i="19"/>
  <c r="EW270" i="19"/>
  <c r="EV270" i="19"/>
  <c r="EU270" i="19"/>
  <c r="ET270" i="19"/>
  <c r="ES270" i="19"/>
  <c r="HR270" i="19" s="1"/>
  <c r="ER270" i="19"/>
  <c r="EQ270" i="19"/>
  <c r="EP270" i="19"/>
  <c r="EO270" i="19"/>
  <c r="HN270" i="19" s="1"/>
  <c r="EN270" i="19"/>
  <c r="HM270" i="19" s="1"/>
  <c r="EM270" i="19"/>
  <c r="EL270" i="19"/>
  <c r="EK270" i="19"/>
  <c r="EJ270" i="19"/>
  <c r="EI270" i="19"/>
  <c r="EH270" i="19"/>
  <c r="EG270" i="19"/>
  <c r="EF270" i="19"/>
  <c r="EE270" i="19"/>
  <c r="ED270" i="19"/>
  <c r="EC270" i="19"/>
  <c r="EB270" i="19"/>
  <c r="EA270" i="19"/>
  <c r="DZ270" i="19"/>
  <c r="DY270" i="19"/>
  <c r="DX270" i="19"/>
  <c r="DW270" i="19"/>
  <c r="DV270" i="19"/>
  <c r="DU270" i="19"/>
  <c r="DT270" i="19"/>
  <c r="DS270" i="19"/>
  <c r="DR270" i="19"/>
  <c r="DQ270" i="19"/>
  <c r="DP270" i="19"/>
  <c r="DO270" i="19"/>
  <c r="DN270" i="19"/>
  <c r="DM270" i="19"/>
  <c r="DL270" i="19"/>
  <c r="DK270" i="19"/>
  <c r="DJ270" i="19"/>
  <c r="DI270" i="19"/>
  <c r="DH270" i="19"/>
  <c r="DG270" i="19"/>
  <c r="DF270" i="19"/>
  <c r="DE270" i="19"/>
  <c r="DD270" i="19"/>
  <c r="DC270" i="19"/>
  <c r="DB270" i="19"/>
  <c r="DA270" i="19"/>
  <c r="CZ270" i="19"/>
  <c r="CY270" i="19"/>
  <c r="CX270" i="19"/>
  <c r="CW270" i="19"/>
  <c r="CV270" i="19"/>
  <c r="CU270" i="19"/>
  <c r="CT270" i="19"/>
  <c r="CS270" i="19"/>
  <c r="CR270" i="19"/>
  <c r="CQ270" i="19"/>
  <c r="CP270" i="19"/>
  <c r="CO270" i="19"/>
  <c r="CN270" i="19"/>
  <c r="CM270" i="19"/>
  <c r="CL270" i="19"/>
  <c r="CK270" i="19"/>
  <c r="FH269" i="19"/>
  <c r="FG269" i="19"/>
  <c r="IF269" i="19" s="1"/>
  <c r="FF269" i="19"/>
  <c r="FE269" i="19"/>
  <c r="FD269" i="19"/>
  <c r="FC269" i="19"/>
  <c r="FB269" i="19"/>
  <c r="FA269" i="19"/>
  <c r="EZ269" i="19"/>
  <c r="EY269" i="19"/>
  <c r="EX269" i="19"/>
  <c r="EW269" i="19"/>
  <c r="EV269" i="19"/>
  <c r="EU269" i="19"/>
  <c r="ET269" i="19"/>
  <c r="ES269" i="19"/>
  <c r="HR269" i="19" s="1"/>
  <c r="ER269" i="19"/>
  <c r="EQ269" i="19"/>
  <c r="EP269" i="19"/>
  <c r="EO269" i="19"/>
  <c r="HN269" i="19" s="1"/>
  <c r="EN269" i="19"/>
  <c r="HM269" i="19" s="1"/>
  <c r="EM269" i="19"/>
  <c r="EL269" i="19"/>
  <c r="EK269" i="19"/>
  <c r="EJ269" i="19"/>
  <c r="EI269" i="19"/>
  <c r="EH269" i="19"/>
  <c r="EG269" i="19"/>
  <c r="EF269" i="19"/>
  <c r="EE269" i="19"/>
  <c r="ED269" i="19"/>
  <c r="EC269" i="19"/>
  <c r="EB269" i="19"/>
  <c r="EA269" i="19"/>
  <c r="DZ269" i="19"/>
  <c r="DY269" i="19"/>
  <c r="DX269" i="19"/>
  <c r="DW269" i="19"/>
  <c r="DV269" i="19"/>
  <c r="DU269" i="19"/>
  <c r="DT269" i="19"/>
  <c r="DS269" i="19"/>
  <c r="DR269" i="19"/>
  <c r="DQ269" i="19"/>
  <c r="DP269" i="19"/>
  <c r="DO269" i="19"/>
  <c r="DN269" i="19"/>
  <c r="DM269" i="19"/>
  <c r="DL269" i="19"/>
  <c r="DK269" i="19"/>
  <c r="DJ269" i="19"/>
  <c r="DI269" i="19"/>
  <c r="DH269" i="19"/>
  <c r="DG269" i="19"/>
  <c r="DF269" i="19"/>
  <c r="DE269" i="19"/>
  <c r="DD269" i="19"/>
  <c r="DC269" i="19"/>
  <c r="DB269" i="19"/>
  <c r="DA269" i="19"/>
  <c r="CZ269" i="19"/>
  <c r="CY269" i="19"/>
  <c r="CX269" i="19"/>
  <c r="CW269" i="19"/>
  <c r="CV269" i="19"/>
  <c r="CU269" i="19"/>
  <c r="CT269" i="19"/>
  <c r="CS269" i="19"/>
  <c r="CR269" i="19"/>
  <c r="CQ269" i="19"/>
  <c r="CP269" i="19"/>
  <c r="CO269" i="19"/>
  <c r="CN269" i="19"/>
  <c r="CM269" i="19"/>
  <c r="CL269" i="19"/>
  <c r="CK269" i="19"/>
  <c r="FH268" i="19"/>
  <c r="FG268" i="19"/>
  <c r="IF268" i="19" s="1"/>
  <c r="FF268" i="19"/>
  <c r="FE268" i="19"/>
  <c r="FD268" i="19"/>
  <c r="FC268" i="19"/>
  <c r="FB268" i="19"/>
  <c r="FA268" i="19"/>
  <c r="EZ268" i="19"/>
  <c r="EY268" i="19"/>
  <c r="EX268" i="19"/>
  <c r="EW268" i="19"/>
  <c r="EV268" i="19"/>
  <c r="EU268" i="19"/>
  <c r="ET268" i="19"/>
  <c r="ES268" i="19"/>
  <c r="HR268" i="19" s="1"/>
  <c r="ER268" i="19"/>
  <c r="EQ268" i="19"/>
  <c r="EP268" i="19"/>
  <c r="EO268" i="19"/>
  <c r="HN268" i="19" s="1"/>
  <c r="EN268" i="19"/>
  <c r="HM268" i="19" s="1"/>
  <c r="EM268" i="19"/>
  <c r="EL268" i="19"/>
  <c r="EK268" i="19"/>
  <c r="EJ268" i="19"/>
  <c r="EI268" i="19"/>
  <c r="EH268" i="19"/>
  <c r="EG268" i="19"/>
  <c r="EF268" i="19"/>
  <c r="EE268" i="19"/>
  <c r="ED268" i="19"/>
  <c r="EC268" i="19"/>
  <c r="EB268" i="19"/>
  <c r="EA268" i="19"/>
  <c r="DZ268" i="19"/>
  <c r="DY268" i="19"/>
  <c r="DX268" i="19"/>
  <c r="DW268" i="19"/>
  <c r="DV268" i="19"/>
  <c r="DU268" i="19"/>
  <c r="DT268" i="19"/>
  <c r="DS268" i="19"/>
  <c r="DR268" i="19"/>
  <c r="DQ268" i="19"/>
  <c r="DP268" i="19"/>
  <c r="DO268" i="19"/>
  <c r="DN268" i="19"/>
  <c r="DM268" i="19"/>
  <c r="DL268" i="19"/>
  <c r="DK268" i="19"/>
  <c r="DJ268" i="19"/>
  <c r="DI268" i="19"/>
  <c r="DH268" i="19"/>
  <c r="DG268" i="19"/>
  <c r="DF268" i="19"/>
  <c r="DE268" i="19"/>
  <c r="DD268" i="19"/>
  <c r="DC268" i="19"/>
  <c r="DB268" i="19"/>
  <c r="DA268" i="19"/>
  <c r="CZ268" i="19"/>
  <c r="CY268" i="19"/>
  <c r="CX268" i="19"/>
  <c r="CW268" i="19"/>
  <c r="CV268" i="19"/>
  <c r="CU268" i="19"/>
  <c r="CT268" i="19"/>
  <c r="CS268" i="19"/>
  <c r="CR268" i="19"/>
  <c r="CQ268" i="19"/>
  <c r="CP268" i="19"/>
  <c r="CO268" i="19"/>
  <c r="CN268" i="19"/>
  <c r="CM268" i="19"/>
  <c r="CL268" i="19"/>
  <c r="CK268" i="19"/>
  <c r="FH267" i="19"/>
  <c r="FG267" i="19"/>
  <c r="IF267" i="19" s="1"/>
  <c r="FF267" i="19"/>
  <c r="FE267" i="19"/>
  <c r="FD267" i="19"/>
  <c r="FC267" i="19"/>
  <c r="FB267" i="19"/>
  <c r="FA267" i="19"/>
  <c r="EZ267" i="19"/>
  <c r="EY267" i="19"/>
  <c r="EX267" i="19"/>
  <c r="EW267" i="19"/>
  <c r="EV267" i="19"/>
  <c r="EU267" i="19"/>
  <c r="ET267" i="19"/>
  <c r="ES267" i="19"/>
  <c r="HR267" i="19" s="1"/>
  <c r="ER267" i="19"/>
  <c r="EQ267" i="19"/>
  <c r="EP267" i="19"/>
  <c r="EO267" i="19"/>
  <c r="HN267" i="19" s="1"/>
  <c r="EN267" i="19"/>
  <c r="HM267" i="19" s="1"/>
  <c r="EM267" i="19"/>
  <c r="EL267" i="19"/>
  <c r="EK267" i="19"/>
  <c r="EJ267" i="19"/>
  <c r="EI267" i="19"/>
  <c r="EH267" i="19"/>
  <c r="EG267" i="19"/>
  <c r="EF267" i="19"/>
  <c r="EE267" i="19"/>
  <c r="ED267" i="19"/>
  <c r="EC267" i="19"/>
  <c r="EB267" i="19"/>
  <c r="EA267" i="19"/>
  <c r="DZ267" i="19"/>
  <c r="DY267" i="19"/>
  <c r="DX267" i="19"/>
  <c r="DW267" i="19"/>
  <c r="DV267" i="19"/>
  <c r="DU267" i="19"/>
  <c r="DT267" i="19"/>
  <c r="DS267" i="19"/>
  <c r="DR267" i="19"/>
  <c r="DQ267" i="19"/>
  <c r="DP267" i="19"/>
  <c r="DO267" i="19"/>
  <c r="DN267" i="19"/>
  <c r="DM267" i="19"/>
  <c r="DL267" i="19"/>
  <c r="DK267" i="19"/>
  <c r="DJ267" i="19"/>
  <c r="DI267" i="19"/>
  <c r="DH267" i="19"/>
  <c r="DG267" i="19"/>
  <c r="DF267" i="19"/>
  <c r="DE267" i="19"/>
  <c r="DD267" i="19"/>
  <c r="DC267" i="19"/>
  <c r="DB267" i="19"/>
  <c r="DA267" i="19"/>
  <c r="CZ267" i="19"/>
  <c r="CY267" i="19"/>
  <c r="CX267" i="19"/>
  <c r="CW267" i="19"/>
  <c r="CV267" i="19"/>
  <c r="CU267" i="19"/>
  <c r="CT267" i="19"/>
  <c r="CS267" i="19"/>
  <c r="CR267" i="19"/>
  <c r="CQ267" i="19"/>
  <c r="CP267" i="19"/>
  <c r="CO267" i="19"/>
  <c r="CN267" i="19"/>
  <c r="CM267" i="19"/>
  <c r="CL267" i="19"/>
  <c r="CK267" i="19"/>
  <c r="FH266" i="19"/>
  <c r="FG266" i="19"/>
  <c r="IF266" i="19" s="1"/>
  <c r="FF266" i="19"/>
  <c r="FE266" i="19"/>
  <c r="FD266" i="19"/>
  <c r="FC266" i="19"/>
  <c r="FB266" i="19"/>
  <c r="FA266" i="19"/>
  <c r="EZ266" i="19"/>
  <c r="EY266" i="19"/>
  <c r="EX266" i="19"/>
  <c r="EW266" i="19"/>
  <c r="EV266" i="19"/>
  <c r="EU266" i="19"/>
  <c r="ET266" i="19"/>
  <c r="ES266" i="19"/>
  <c r="HR266" i="19" s="1"/>
  <c r="ER266" i="19"/>
  <c r="EQ266" i="19"/>
  <c r="EP266" i="19"/>
  <c r="EO266" i="19"/>
  <c r="HN266" i="19" s="1"/>
  <c r="EN266" i="19"/>
  <c r="HM266" i="19" s="1"/>
  <c r="EM266" i="19"/>
  <c r="EL266" i="19"/>
  <c r="EK266" i="19"/>
  <c r="EJ266" i="19"/>
  <c r="EI266" i="19"/>
  <c r="EH266" i="19"/>
  <c r="EG266" i="19"/>
  <c r="EF266" i="19"/>
  <c r="EE266" i="19"/>
  <c r="ED266" i="19"/>
  <c r="EC266" i="19"/>
  <c r="EB266" i="19"/>
  <c r="EA266" i="19"/>
  <c r="DZ266" i="19"/>
  <c r="DY266" i="19"/>
  <c r="DX266" i="19"/>
  <c r="DW266" i="19"/>
  <c r="DV266" i="19"/>
  <c r="DU266" i="19"/>
  <c r="DT266" i="19"/>
  <c r="DS266" i="19"/>
  <c r="DR266" i="19"/>
  <c r="DQ266" i="19"/>
  <c r="DP266" i="19"/>
  <c r="DO266" i="19"/>
  <c r="DN266" i="19"/>
  <c r="DM266" i="19"/>
  <c r="DL266" i="19"/>
  <c r="DK266" i="19"/>
  <c r="DJ266" i="19"/>
  <c r="DI266" i="19"/>
  <c r="DH266" i="19"/>
  <c r="DG266" i="19"/>
  <c r="DF266" i="19"/>
  <c r="DE266" i="19"/>
  <c r="DD266" i="19"/>
  <c r="DC266" i="19"/>
  <c r="DB266" i="19"/>
  <c r="DA266" i="19"/>
  <c r="CZ266" i="19"/>
  <c r="CY266" i="19"/>
  <c r="CX266" i="19"/>
  <c r="CW266" i="19"/>
  <c r="CV266" i="19"/>
  <c r="CU266" i="19"/>
  <c r="CT266" i="19"/>
  <c r="CS266" i="19"/>
  <c r="CR266" i="19"/>
  <c r="CQ266" i="19"/>
  <c r="CP266" i="19"/>
  <c r="CO266" i="19"/>
  <c r="CN266" i="19"/>
  <c r="CM266" i="19"/>
  <c r="CL266" i="19"/>
  <c r="CK266" i="19"/>
  <c r="FH265" i="19"/>
  <c r="FG265" i="19"/>
  <c r="IF265" i="19" s="1"/>
  <c r="FF265" i="19"/>
  <c r="FE265" i="19"/>
  <c r="FD265" i="19"/>
  <c r="FC265" i="19"/>
  <c r="FB265" i="19"/>
  <c r="FA265" i="19"/>
  <c r="EZ265" i="19"/>
  <c r="EY265" i="19"/>
  <c r="EX265" i="19"/>
  <c r="EW265" i="19"/>
  <c r="EV265" i="19"/>
  <c r="EU265" i="19"/>
  <c r="ET265" i="19"/>
  <c r="ES265" i="19"/>
  <c r="HR265" i="19" s="1"/>
  <c r="ER265" i="19"/>
  <c r="EQ265" i="19"/>
  <c r="EP265" i="19"/>
  <c r="EO265" i="19"/>
  <c r="HN265" i="19" s="1"/>
  <c r="EN265" i="19"/>
  <c r="HM265" i="19" s="1"/>
  <c r="EM265" i="19"/>
  <c r="EL265" i="19"/>
  <c r="EK265" i="19"/>
  <c r="EJ265" i="19"/>
  <c r="EI265" i="19"/>
  <c r="EH265" i="19"/>
  <c r="EG265" i="19"/>
  <c r="EF265" i="19"/>
  <c r="EE265" i="19"/>
  <c r="ED265" i="19"/>
  <c r="EC265" i="19"/>
  <c r="EB265" i="19"/>
  <c r="EA265" i="19"/>
  <c r="DZ265" i="19"/>
  <c r="DY265" i="19"/>
  <c r="DX265" i="19"/>
  <c r="DW265" i="19"/>
  <c r="DV265" i="19"/>
  <c r="DU265" i="19"/>
  <c r="DT265" i="19"/>
  <c r="DS265" i="19"/>
  <c r="DR265" i="19"/>
  <c r="DQ265" i="19"/>
  <c r="DP265" i="19"/>
  <c r="DO265" i="19"/>
  <c r="DN265" i="19"/>
  <c r="DM265" i="19"/>
  <c r="DL265" i="19"/>
  <c r="DK265" i="19"/>
  <c r="DJ265" i="19"/>
  <c r="DI265" i="19"/>
  <c r="DH265" i="19"/>
  <c r="DG265" i="19"/>
  <c r="DF265" i="19"/>
  <c r="DE265" i="19"/>
  <c r="DD265" i="19"/>
  <c r="DC265" i="19"/>
  <c r="DB265" i="19"/>
  <c r="DA265" i="19"/>
  <c r="CZ265" i="19"/>
  <c r="CY265" i="19"/>
  <c r="CX265" i="19"/>
  <c r="CW265" i="19"/>
  <c r="CV265" i="19"/>
  <c r="CU265" i="19"/>
  <c r="CT265" i="19"/>
  <c r="CS265" i="19"/>
  <c r="CR265" i="19"/>
  <c r="CQ265" i="19"/>
  <c r="CP265" i="19"/>
  <c r="CO265" i="19"/>
  <c r="CN265" i="19"/>
  <c r="CM265" i="19"/>
  <c r="CL265" i="19"/>
  <c r="CK265" i="19"/>
  <c r="FH264" i="19"/>
  <c r="FG264" i="19"/>
  <c r="IF264" i="19" s="1"/>
  <c r="FF264" i="19"/>
  <c r="FE264" i="19"/>
  <c r="FD264" i="19"/>
  <c r="FC264" i="19"/>
  <c r="FB264" i="19"/>
  <c r="FA264" i="19"/>
  <c r="EZ264" i="19"/>
  <c r="EY264" i="19"/>
  <c r="EX264" i="19"/>
  <c r="EW264" i="19"/>
  <c r="EV264" i="19"/>
  <c r="EU264" i="19"/>
  <c r="ET264" i="19"/>
  <c r="ES264" i="19"/>
  <c r="HR264" i="19" s="1"/>
  <c r="ER264" i="19"/>
  <c r="EQ264" i="19"/>
  <c r="EP264" i="19"/>
  <c r="EO264" i="19"/>
  <c r="HN264" i="19" s="1"/>
  <c r="EN264" i="19"/>
  <c r="HM264" i="19" s="1"/>
  <c r="EM264" i="19"/>
  <c r="EL264" i="19"/>
  <c r="EK264" i="19"/>
  <c r="EJ264" i="19"/>
  <c r="EI264" i="19"/>
  <c r="EH264" i="19"/>
  <c r="EG264" i="19"/>
  <c r="EF264" i="19"/>
  <c r="EE264" i="19"/>
  <c r="ED264" i="19"/>
  <c r="EC264" i="19"/>
  <c r="EB264" i="19"/>
  <c r="EA264" i="19"/>
  <c r="DZ264" i="19"/>
  <c r="DY264" i="19"/>
  <c r="DX264" i="19"/>
  <c r="DW264" i="19"/>
  <c r="DV264" i="19"/>
  <c r="DU264" i="19"/>
  <c r="DT264" i="19"/>
  <c r="DS264" i="19"/>
  <c r="DR264" i="19"/>
  <c r="DQ264" i="19"/>
  <c r="DP264" i="19"/>
  <c r="DO264" i="19"/>
  <c r="DN264" i="19"/>
  <c r="DM264" i="19"/>
  <c r="DL264" i="19"/>
  <c r="DK264" i="19"/>
  <c r="DJ264" i="19"/>
  <c r="DI264" i="19"/>
  <c r="DH264" i="19"/>
  <c r="DG264" i="19"/>
  <c r="DF264" i="19"/>
  <c r="DE264" i="19"/>
  <c r="DD264" i="19"/>
  <c r="DC264" i="19"/>
  <c r="DB264" i="19"/>
  <c r="DA264" i="19"/>
  <c r="CZ264" i="19"/>
  <c r="CY264" i="19"/>
  <c r="CX264" i="19"/>
  <c r="CW264" i="19"/>
  <c r="CV264" i="19"/>
  <c r="CU264" i="19"/>
  <c r="CT264" i="19"/>
  <c r="CS264" i="19"/>
  <c r="CR264" i="19"/>
  <c r="CQ264" i="19"/>
  <c r="CP264" i="19"/>
  <c r="CO264" i="19"/>
  <c r="CN264" i="19"/>
  <c r="CM264" i="19"/>
  <c r="CL264" i="19"/>
  <c r="CK264" i="19"/>
  <c r="FH263" i="19"/>
  <c r="FG263" i="19"/>
  <c r="IF263" i="19" s="1"/>
  <c r="FF263" i="19"/>
  <c r="FE263" i="19"/>
  <c r="FD263" i="19"/>
  <c r="FC263" i="19"/>
  <c r="FB263" i="19"/>
  <c r="FA263" i="19"/>
  <c r="EZ263" i="19"/>
  <c r="EY263" i="19"/>
  <c r="EX263" i="19"/>
  <c r="EW263" i="19"/>
  <c r="EV263" i="19"/>
  <c r="EU263" i="19"/>
  <c r="ET263" i="19"/>
  <c r="ES263" i="19"/>
  <c r="HR263" i="19" s="1"/>
  <c r="ER263" i="19"/>
  <c r="EQ263" i="19"/>
  <c r="EP263" i="19"/>
  <c r="EO263" i="19"/>
  <c r="HN263" i="19" s="1"/>
  <c r="EN263" i="19"/>
  <c r="HM263" i="19" s="1"/>
  <c r="EM263" i="19"/>
  <c r="EL263" i="19"/>
  <c r="EK263" i="19"/>
  <c r="EJ263" i="19"/>
  <c r="EI263" i="19"/>
  <c r="EH263" i="19"/>
  <c r="EG263" i="19"/>
  <c r="EF263" i="19"/>
  <c r="EE263" i="19"/>
  <c r="ED263" i="19"/>
  <c r="EC263" i="19"/>
  <c r="EB263" i="19"/>
  <c r="EA263" i="19"/>
  <c r="DZ263" i="19"/>
  <c r="DY263" i="19"/>
  <c r="DX263" i="19"/>
  <c r="DW263" i="19"/>
  <c r="DV263" i="19"/>
  <c r="DU263" i="19"/>
  <c r="DT263" i="19"/>
  <c r="DS263" i="19"/>
  <c r="DR263" i="19"/>
  <c r="DQ263" i="19"/>
  <c r="DP263" i="19"/>
  <c r="DO263" i="19"/>
  <c r="DN263" i="19"/>
  <c r="DM263" i="19"/>
  <c r="DL263" i="19"/>
  <c r="DK263" i="19"/>
  <c r="DJ263" i="19"/>
  <c r="DI263" i="19"/>
  <c r="DH263" i="19"/>
  <c r="DG263" i="19"/>
  <c r="DF263" i="19"/>
  <c r="DE263" i="19"/>
  <c r="DD263" i="19"/>
  <c r="DC263" i="19"/>
  <c r="DB263" i="19"/>
  <c r="DA263" i="19"/>
  <c r="CZ263" i="19"/>
  <c r="CY263" i="19"/>
  <c r="CX263" i="19"/>
  <c r="CW263" i="19"/>
  <c r="CV263" i="19"/>
  <c r="CU263" i="19"/>
  <c r="CT263" i="19"/>
  <c r="CS263" i="19"/>
  <c r="CR263" i="19"/>
  <c r="CQ263" i="19"/>
  <c r="CP263" i="19"/>
  <c r="CO263" i="19"/>
  <c r="CN263" i="19"/>
  <c r="CM263" i="19"/>
  <c r="CL263" i="19"/>
  <c r="CK263" i="19"/>
  <c r="FH262" i="19"/>
  <c r="FG262" i="19"/>
  <c r="IF262" i="19" s="1"/>
  <c r="FF262" i="19"/>
  <c r="FE262" i="19"/>
  <c r="FD262" i="19"/>
  <c r="FC262" i="19"/>
  <c r="FB262" i="19"/>
  <c r="FA262" i="19"/>
  <c r="EZ262" i="19"/>
  <c r="EY262" i="19"/>
  <c r="EX262" i="19"/>
  <c r="EW262" i="19"/>
  <c r="EV262" i="19"/>
  <c r="EU262" i="19"/>
  <c r="ET262" i="19"/>
  <c r="ES262" i="19"/>
  <c r="HR262" i="19" s="1"/>
  <c r="ER262" i="19"/>
  <c r="EQ262" i="19"/>
  <c r="EP262" i="19"/>
  <c r="EO262" i="19"/>
  <c r="HN262" i="19" s="1"/>
  <c r="EN262" i="19"/>
  <c r="HM262" i="19" s="1"/>
  <c r="EM262" i="19"/>
  <c r="EL262" i="19"/>
  <c r="EK262" i="19"/>
  <c r="EJ262" i="19"/>
  <c r="EI262" i="19"/>
  <c r="EH262" i="19"/>
  <c r="EG262" i="19"/>
  <c r="EF262" i="19"/>
  <c r="EE262" i="19"/>
  <c r="ED262" i="19"/>
  <c r="EC262" i="19"/>
  <c r="EB262" i="19"/>
  <c r="EA262" i="19"/>
  <c r="DZ262" i="19"/>
  <c r="DY262" i="19"/>
  <c r="DX262" i="19"/>
  <c r="DW262" i="19"/>
  <c r="DV262" i="19"/>
  <c r="DU262" i="19"/>
  <c r="DT262" i="19"/>
  <c r="DS262" i="19"/>
  <c r="DR262" i="19"/>
  <c r="DQ262" i="19"/>
  <c r="DP262" i="19"/>
  <c r="DO262" i="19"/>
  <c r="DN262" i="19"/>
  <c r="DM262" i="19"/>
  <c r="DL262" i="19"/>
  <c r="DK262" i="19"/>
  <c r="DJ262" i="19"/>
  <c r="DI262" i="19"/>
  <c r="DH262" i="19"/>
  <c r="DG262" i="19"/>
  <c r="DF262" i="19"/>
  <c r="DE262" i="19"/>
  <c r="DD262" i="19"/>
  <c r="DC262" i="19"/>
  <c r="DB262" i="19"/>
  <c r="DA262" i="19"/>
  <c r="CZ262" i="19"/>
  <c r="CY262" i="19"/>
  <c r="CX262" i="19"/>
  <c r="CW262" i="19"/>
  <c r="CV262" i="19"/>
  <c r="CU262" i="19"/>
  <c r="CT262" i="19"/>
  <c r="CS262" i="19"/>
  <c r="CR262" i="19"/>
  <c r="CQ262" i="19"/>
  <c r="CP262" i="19"/>
  <c r="CO262" i="19"/>
  <c r="CN262" i="19"/>
  <c r="CM262" i="19"/>
  <c r="CL262" i="19"/>
  <c r="CK262" i="19"/>
  <c r="FH261" i="19"/>
  <c r="FG261" i="19"/>
  <c r="IF261" i="19" s="1"/>
  <c r="FF261" i="19"/>
  <c r="FE261" i="19"/>
  <c r="FD261" i="19"/>
  <c r="FC261" i="19"/>
  <c r="FB261" i="19"/>
  <c r="FA261" i="19"/>
  <c r="EZ261" i="19"/>
  <c r="EY261" i="19"/>
  <c r="EX261" i="19"/>
  <c r="EW261" i="19"/>
  <c r="EV261" i="19"/>
  <c r="EU261" i="19"/>
  <c r="ET261" i="19"/>
  <c r="ES261" i="19"/>
  <c r="HR261" i="19" s="1"/>
  <c r="ER261" i="19"/>
  <c r="EQ261" i="19"/>
  <c r="EP261" i="19"/>
  <c r="EO261" i="19"/>
  <c r="HN261" i="19" s="1"/>
  <c r="EN261" i="19"/>
  <c r="HM261" i="19" s="1"/>
  <c r="EM261" i="19"/>
  <c r="EL261" i="19"/>
  <c r="EK261" i="19"/>
  <c r="EJ261" i="19"/>
  <c r="EI261" i="19"/>
  <c r="EH261" i="19"/>
  <c r="EG261" i="19"/>
  <c r="EF261" i="19"/>
  <c r="EE261" i="19"/>
  <c r="ED261" i="19"/>
  <c r="EC261" i="19"/>
  <c r="EB261" i="19"/>
  <c r="EA261" i="19"/>
  <c r="DZ261" i="19"/>
  <c r="DY261" i="19"/>
  <c r="DX261" i="19"/>
  <c r="DW261" i="19"/>
  <c r="DV261" i="19"/>
  <c r="DU261" i="19"/>
  <c r="DT261" i="19"/>
  <c r="DS261" i="19"/>
  <c r="DR261" i="19"/>
  <c r="DQ261" i="19"/>
  <c r="DP261" i="19"/>
  <c r="DO261" i="19"/>
  <c r="DN261" i="19"/>
  <c r="DM261" i="19"/>
  <c r="DL261" i="19"/>
  <c r="DK261" i="19"/>
  <c r="DJ261" i="19"/>
  <c r="DI261" i="19"/>
  <c r="DH261" i="19"/>
  <c r="DG261" i="19"/>
  <c r="DF261" i="19"/>
  <c r="DE261" i="19"/>
  <c r="DD261" i="19"/>
  <c r="DC261" i="19"/>
  <c r="DB261" i="19"/>
  <c r="DA261" i="19"/>
  <c r="CZ261" i="19"/>
  <c r="CY261" i="19"/>
  <c r="CX261" i="19"/>
  <c r="CW261" i="19"/>
  <c r="CV261" i="19"/>
  <c r="CU261" i="19"/>
  <c r="CT261" i="19"/>
  <c r="CS261" i="19"/>
  <c r="CR261" i="19"/>
  <c r="CQ261" i="19"/>
  <c r="CP261" i="19"/>
  <c r="CO261" i="19"/>
  <c r="CN261" i="19"/>
  <c r="CM261" i="19"/>
  <c r="CL261" i="19"/>
  <c r="CK261" i="19"/>
  <c r="FH260" i="19"/>
  <c r="FG260" i="19"/>
  <c r="IF260" i="19" s="1"/>
  <c r="FF260" i="19"/>
  <c r="FE260" i="19"/>
  <c r="FD260" i="19"/>
  <c r="FC260" i="19"/>
  <c r="FB260" i="19"/>
  <c r="FA260" i="19"/>
  <c r="EZ260" i="19"/>
  <c r="EY260" i="19"/>
  <c r="EX260" i="19"/>
  <c r="EW260" i="19"/>
  <c r="EV260" i="19"/>
  <c r="EU260" i="19"/>
  <c r="ET260" i="19"/>
  <c r="ES260" i="19"/>
  <c r="HR260" i="19" s="1"/>
  <c r="ER260" i="19"/>
  <c r="EQ260" i="19"/>
  <c r="EP260" i="19"/>
  <c r="EO260" i="19"/>
  <c r="HN260" i="19" s="1"/>
  <c r="EN260" i="19"/>
  <c r="HM260" i="19" s="1"/>
  <c r="EM260" i="19"/>
  <c r="EL260" i="19"/>
  <c r="EK260" i="19"/>
  <c r="EJ260" i="19"/>
  <c r="EI260" i="19"/>
  <c r="EH260" i="19"/>
  <c r="EG260" i="19"/>
  <c r="EF260" i="19"/>
  <c r="EE260" i="19"/>
  <c r="ED260" i="19"/>
  <c r="EC260" i="19"/>
  <c r="EB260" i="19"/>
  <c r="EA260" i="19"/>
  <c r="DZ260" i="19"/>
  <c r="DY260" i="19"/>
  <c r="DX260" i="19"/>
  <c r="DW260" i="19"/>
  <c r="DV260" i="19"/>
  <c r="DU260" i="19"/>
  <c r="DT260" i="19"/>
  <c r="DS260" i="19"/>
  <c r="DR260" i="19"/>
  <c r="DQ260" i="19"/>
  <c r="DP260" i="19"/>
  <c r="DO260" i="19"/>
  <c r="DN260" i="19"/>
  <c r="DM260" i="19"/>
  <c r="DL260" i="19"/>
  <c r="DK260" i="19"/>
  <c r="DJ260" i="19"/>
  <c r="DI260" i="19"/>
  <c r="DH260" i="19"/>
  <c r="DG260" i="19"/>
  <c r="DF260" i="19"/>
  <c r="DE260" i="19"/>
  <c r="DD260" i="19"/>
  <c r="DC260" i="19"/>
  <c r="DB260" i="19"/>
  <c r="DA260" i="19"/>
  <c r="CZ260" i="19"/>
  <c r="CY260" i="19"/>
  <c r="CX260" i="19"/>
  <c r="CW260" i="19"/>
  <c r="CV260" i="19"/>
  <c r="CU260" i="19"/>
  <c r="CT260" i="19"/>
  <c r="CS260" i="19"/>
  <c r="CR260" i="19"/>
  <c r="CQ260" i="19"/>
  <c r="CP260" i="19"/>
  <c r="CO260" i="19"/>
  <c r="CN260" i="19"/>
  <c r="CM260" i="19"/>
  <c r="CL260" i="19"/>
  <c r="CK260" i="19"/>
  <c r="FH259" i="19"/>
  <c r="FG259" i="19"/>
  <c r="IF259" i="19" s="1"/>
  <c r="FF259" i="19"/>
  <c r="FE259" i="19"/>
  <c r="FD259" i="19"/>
  <c r="FC259" i="19"/>
  <c r="FB259" i="19"/>
  <c r="FA259" i="19"/>
  <c r="EZ259" i="19"/>
  <c r="EY259" i="19"/>
  <c r="EX259" i="19"/>
  <c r="EW259" i="19"/>
  <c r="EV259" i="19"/>
  <c r="EU259" i="19"/>
  <c r="ET259" i="19"/>
  <c r="ES259" i="19"/>
  <c r="HR259" i="19" s="1"/>
  <c r="ER259" i="19"/>
  <c r="EQ259" i="19"/>
  <c r="EP259" i="19"/>
  <c r="EO259" i="19"/>
  <c r="HN259" i="19" s="1"/>
  <c r="EN259" i="19"/>
  <c r="HM259" i="19" s="1"/>
  <c r="EM259" i="19"/>
  <c r="EL259" i="19"/>
  <c r="EK259" i="19"/>
  <c r="EJ259" i="19"/>
  <c r="EI259" i="19"/>
  <c r="EH259" i="19"/>
  <c r="EG259" i="19"/>
  <c r="EF259" i="19"/>
  <c r="EE259" i="19"/>
  <c r="ED259" i="19"/>
  <c r="EC259" i="19"/>
  <c r="EB259" i="19"/>
  <c r="EA259" i="19"/>
  <c r="DZ259" i="19"/>
  <c r="DY259" i="19"/>
  <c r="DX259" i="19"/>
  <c r="DW259" i="19"/>
  <c r="DV259" i="19"/>
  <c r="DU259" i="19"/>
  <c r="DT259" i="19"/>
  <c r="DS259" i="19"/>
  <c r="DR259" i="19"/>
  <c r="DQ259" i="19"/>
  <c r="DP259" i="19"/>
  <c r="DO259" i="19"/>
  <c r="DN259" i="19"/>
  <c r="DM259" i="19"/>
  <c r="DL259" i="19"/>
  <c r="DK259" i="19"/>
  <c r="DJ259" i="19"/>
  <c r="DI259" i="19"/>
  <c r="DH259" i="19"/>
  <c r="DG259" i="19"/>
  <c r="DF259" i="19"/>
  <c r="DE259" i="19"/>
  <c r="DD259" i="19"/>
  <c r="DC259" i="19"/>
  <c r="DB259" i="19"/>
  <c r="DA259" i="19"/>
  <c r="CZ259" i="19"/>
  <c r="CY259" i="19"/>
  <c r="CX259" i="19"/>
  <c r="CW259" i="19"/>
  <c r="CV259" i="19"/>
  <c r="CU259" i="19"/>
  <c r="CT259" i="19"/>
  <c r="CS259" i="19"/>
  <c r="CR259" i="19"/>
  <c r="CQ259" i="19"/>
  <c r="CP259" i="19"/>
  <c r="CO259" i="19"/>
  <c r="CN259" i="19"/>
  <c r="CM259" i="19"/>
  <c r="CL259" i="19"/>
  <c r="CK259" i="19"/>
  <c r="FH258" i="19"/>
  <c r="FG258" i="19"/>
  <c r="IF258" i="19" s="1"/>
  <c r="FF258" i="19"/>
  <c r="FE258" i="19"/>
  <c r="FD258" i="19"/>
  <c r="FC258" i="19"/>
  <c r="FB258" i="19"/>
  <c r="FA258" i="19"/>
  <c r="EZ258" i="19"/>
  <c r="EY258" i="19"/>
  <c r="EX258" i="19"/>
  <c r="EW258" i="19"/>
  <c r="EV258" i="19"/>
  <c r="EU258" i="19"/>
  <c r="ET258" i="19"/>
  <c r="ES258" i="19"/>
  <c r="HR258" i="19" s="1"/>
  <c r="ER258" i="19"/>
  <c r="EQ258" i="19"/>
  <c r="EP258" i="19"/>
  <c r="EO258" i="19"/>
  <c r="HN258" i="19" s="1"/>
  <c r="EN258" i="19"/>
  <c r="HM258" i="19" s="1"/>
  <c r="EM258" i="19"/>
  <c r="EL258" i="19"/>
  <c r="EK258" i="19"/>
  <c r="EJ258" i="19"/>
  <c r="EI258" i="19"/>
  <c r="EH258" i="19"/>
  <c r="EG258" i="19"/>
  <c r="EF258" i="19"/>
  <c r="EE258" i="19"/>
  <c r="ED258" i="19"/>
  <c r="EC258" i="19"/>
  <c r="EB258" i="19"/>
  <c r="EA258" i="19"/>
  <c r="DZ258" i="19"/>
  <c r="DY258" i="19"/>
  <c r="DX258" i="19"/>
  <c r="DW258" i="19"/>
  <c r="DV258" i="19"/>
  <c r="DU258" i="19"/>
  <c r="DT258" i="19"/>
  <c r="DS258" i="19"/>
  <c r="DR258" i="19"/>
  <c r="DQ258" i="19"/>
  <c r="DP258" i="19"/>
  <c r="DO258" i="19"/>
  <c r="DN258" i="19"/>
  <c r="DM258" i="19"/>
  <c r="DL258" i="19"/>
  <c r="DK258" i="19"/>
  <c r="DJ258" i="19"/>
  <c r="DI258" i="19"/>
  <c r="DH258" i="19"/>
  <c r="DG258" i="19"/>
  <c r="DF258" i="19"/>
  <c r="DE258" i="19"/>
  <c r="DD258" i="19"/>
  <c r="DC258" i="19"/>
  <c r="DB258" i="19"/>
  <c r="DA258" i="19"/>
  <c r="CZ258" i="19"/>
  <c r="CY258" i="19"/>
  <c r="CX258" i="19"/>
  <c r="CW258" i="19"/>
  <c r="CV258" i="19"/>
  <c r="CU258" i="19"/>
  <c r="CT258" i="19"/>
  <c r="CS258" i="19"/>
  <c r="CR258" i="19"/>
  <c r="CQ258" i="19"/>
  <c r="CP258" i="19"/>
  <c r="CO258" i="19"/>
  <c r="CN258" i="19"/>
  <c r="CM258" i="19"/>
  <c r="CL258" i="19"/>
  <c r="CK258" i="19"/>
  <c r="FH257" i="19"/>
  <c r="FG257" i="19"/>
  <c r="IF257" i="19" s="1"/>
  <c r="FF257" i="19"/>
  <c r="FE257" i="19"/>
  <c r="FD257" i="19"/>
  <c r="FC257" i="19"/>
  <c r="FB257" i="19"/>
  <c r="FA257" i="19"/>
  <c r="EZ257" i="19"/>
  <c r="EY257" i="19"/>
  <c r="EX257" i="19"/>
  <c r="EW257" i="19"/>
  <c r="EV257" i="19"/>
  <c r="EU257" i="19"/>
  <c r="ET257" i="19"/>
  <c r="ES257" i="19"/>
  <c r="HR257" i="19" s="1"/>
  <c r="ER257" i="19"/>
  <c r="EQ257" i="19"/>
  <c r="EP257" i="19"/>
  <c r="EO257" i="19"/>
  <c r="HN257" i="19" s="1"/>
  <c r="EN257" i="19"/>
  <c r="HM257" i="19" s="1"/>
  <c r="EM257" i="19"/>
  <c r="EL257" i="19"/>
  <c r="EK257" i="19"/>
  <c r="EJ257" i="19"/>
  <c r="EI257" i="19"/>
  <c r="EH257" i="19"/>
  <c r="EG257" i="19"/>
  <c r="EF257" i="19"/>
  <c r="EE257" i="19"/>
  <c r="ED257" i="19"/>
  <c r="EC257" i="19"/>
  <c r="EB257" i="19"/>
  <c r="EA257" i="19"/>
  <c r="DZ257" i="19"/>
  <c r="DY257" i="19"/>
  <c r="DX257" i="19"/>
  <c r="DW257" i="19"/>
  <c r="DV257" i="19"/>
  <c r="DU257" i="19"/>
  <c r="DT257" i="19"/>
  <c r="DS257" i="19"/>
  <c r="DR257" i="19"/>
  <c r="DQ257" i="19"/>
  <c r="DP257" i="19"/>
  <c r="DO257" i="19"/>
  <c r="DN257" i="19"/>
  <c r="DM257" i="19"/>
  <c r="DL257" i="19"/>
  <c r="DK257" i="19"/>
  <c r="DJ257" i="19"/>
  <c r="DI257" i="19"/>
  <c r="DH257" i="19"/>
  <c r="DG257" i="19"/>
  <c r="DF257" i="19"/>
  <c r="DE257" i="19"/>
  <c r="DD257" i="19"/>
  <c r="DC257" i="19"/>
  <c r="DB257" i="19"/>
  <c r="DA257" i="19"/>
  <c r="CZ257" i="19"/>
  <c r="CY257" i="19"/>
  <c r="CX257" i="19"/>
  <c r="CW257" i="19"/>
  <c r="CV257" i="19"/>
  <c r="CU257" i="19"/>
  <c r="CT257" i="19"/>
  <c r="CS257" i="19"/>
  <c r="CR257" i="19"/>
  <c r="CQ257" i="19"/>
  <c r="CP257" i="19"/>
  <c r="CO257" i="19"/>
  <c r="CN257" i="19"/>
  <c r="CM257" i="19"/>
  <c r="CL257" i="19"/>
  <c r="CK257" i="19"/>
  <c r="FH256" i="19"/>
  <c r="FG256" i="19"/>
  <c r="IF256" i="19" s="1"/>
  <c r="FF256" i="19"/>
  <c r="FE256" i="19"/>
  <c r="FD256" i="19"/>
  <c r="FC256" i="19"/>
  <c r="FB256" i="19"/>
  <c r="FA256" i="19"/>
  <c r="EZ256" i="19"/>
  <c r="EY256" i="19"/>
  <c r="EX256" i="19"/>
  <c r="EW256" i="19"/>
  <c r="EV256" i="19"/>
  <c r="EU256" i="19"/>
  <c r="ET256" i="19"/>
  <c r="ES256" i="19"/>
  <c r="HR256" i="19" s="1"/>
  <c r="ER256" i="19"/>
  <c r="EQ256" i="19"/>
  <c r="EP256" i="19"/>
  <c r="EO256" i="19"/>
  <c r="HN256" i="19" s="1"/>
  <c r="EN256" i="19"/>
  <c r="HM256" i="19" s="1"/>
  <c r="EM256" i="19"/>
  <c r="EL256" i="19"/>
  <c r="EK256" i="19"/>
  <c r="EJ256" i="19"/>
  <c r="EI256" i="19"/>
  <c r="EH256" i="19"/>
  <c r="EG256" i="19"/>
  <c r="EF256" i="19"/>
  <c r="EE256" i="19"/>
  <c r="ED256" i="19"/>
  <c r="EC256" i="19"/>
  <c r="EB256" i="19"/>
  <c r="EA256" i="19"/>
  <c r="DZ256" i="19"/>
  <c r="DY256" i="19"/>
  <c r="DX256" i="19"/>
  <c r="DW256" i="19"/>
  <c r="DV256" i="19"/>
  <c r="DU256" i="19"/>
  <c r="DT256" i="19"/>
  <c r="DS256" i="19"/>
  <c r="DR256" i="19"/>
  <c r="DQ256" i="19"/>
  <c r="DP256" i="19"/>
  <c r="DO256" i="19"/>
  <c r="DN256" i="19"/>
  <c r="DM256" i="19"/>
  <c r="DL256" i="19"/>
  <c r="DK256" i="19"/>
  <c r="DJ256" i="19"/>
  <c r="DI256" i="19"/>
  <c r="DH256" i="19"/>
  <c r="DG256" i="19"/>
  <c r="DF256" i="19"/>
  <c r="DE256" i="19"/>
  <c r="DD256" i="19"/>
  <c r="DC256" i="19"/>
  <c r="DB256" i="19"/>
  <c r="DA256" i="19"/>
  <c r="CZ256" i="19"/>
  <c r="CY256" i="19"/>
  <c r="CX256" i="19"/>
  <c r="CW256" i="19"/>
  <c r="CV256" i="19"/>
  <c r="CU256" i="19"/>
  <c r="CT256" i="19"/>
  <c r="CS256" i="19"/>
  <c r="CR256" i="19"/>
  <c r="CQ256" i="19"/>
  <c r="CP256" i="19"/>
  <c r="CO256" i="19"/>
  <c r="CN256" i="19"/>
  <c r="CM256" i="19"/>
  <c r="CL256" i="19"/>
  <c r="CK256" i="19"/>
  <c r="FH255" i="19"/>
  <c r="FG255" i="19"/>
  <c r="IF255" i="19" s="1"/>
  <c r="FF255" i="19"/>
  <c r="FE255" i="19"/>
  <c r="FD255" i="19"/>
  <c r="FC255" i="19"/>
  <c r="FB255" i="19"/>
  <c r="FA255" i="19"/>
  <c r="EZ255" i="19"/>
  <c r="EY255" i="19"/>
  <c r="EX255" i="19"/>
  <c r="EW255" i="19"/>
  <c r="EV255" i="19"/>
  <c r="EU255" i="19"/>
  <c r="ET255" i="19"/>
  <c r="ES255" i="19"/>
  <c r="HR255" i="19" s="1"/>
  <c r="ER255" i="19"/>
  <c r="EQ255" i="19"/>
  <c r="EP255" i="19"/>
  <c r="EO255" i="19"/>
  <c r="HN255" i="19" s="1"/>
  <c r="EN255" i="19"/>
  <c r="HM255" i="19" s="1"/>
  <c r="EM255" i="19"/>
  <c r="EL255" i="19"/>
  <c r="EK255" i="19"/>
  <c r="EJ255" i="19"/>
  <c r="EI255" i="19"/>
  <c r="EH255" i="19"/>
  <c r="EG255" i="19"/>
  <c r="EF255" i="19"/>
  <c r="EE255" i="19"/>
  <c r="ED255" i="19"/>
  <c r="EC255" i="19"/>
  <c r="EB255" i="19"/>
  <c r="EA255" i="19"/>
  <c r="DZ255" i="19"/>
  <c r="DY255" i="19"/>
  <c r="DX255" i="19"/>
  <c r="DW255" i="19"/>
  <c r="DV255" i="19"/>
  <c r="DU255" i="19"/>
  <c r="DT255" i="19"/>
  <c r="DS255" i="19"/>
  <c r="DR255" i="19"/>
  <c r="DQ255" i="19"/>
  <c r="DP255" i="19"/>
  <c r="DO255" i="19"/>
  <c r="DN255" i="19"/>
  <c r="DM255" i="19"/>
  <c r="DL255" i="19"/>
  <c r="DK255" i="19"/>
  <c r="DJ255" i="19"/>
  <c r="DI255" i="19"/>
  <c r="DH255" i="19"/>
  <c r="DG255" i="19"/>
  <c r="DF255" i="19"/>
  <c r="DE255" i="19"/>
  <c r="DD255" i="19"/>
  <c r="DC255" i="19"/>
  <c r="DB255" i="19"/>
  <c r="DA255" i="19"/>
  <c r="CZ255" i="19"/>
  <c r="CY255" i="19"/>
  <c r="CX255" i="19"/>
  <c r="CW255" i="19"/>
  <c r="CV255" i="19"/>
  <c r="CU255" i="19"/>
  <c r="CT255" i="19"/>
  <c r="CS255" i="19"/>
  <c r="CR255" i="19"/>
  <c r="CQ255" i="19"/>
  <c r="CP255" i="19"/>
  <c r="CO255" i="19"/>
  <c r="CN255" i="19"/>
  <c r="CM255" i="19"/>
  <c r="CL255" i="19"/>
  <c r="CK255" i="19"/>
  <c r="FH254" i="19"/>
  <c r="FG254" i="19"/>
  <c r="IF254" i="19" s="1"/>
  <c r="FF254" i="19"/>
  <c r="FE254" i="19"/>
  <c r="FD254" i="19"/>
  <c r="FC254" i="19"/>
  <c r="FB254" i="19"/>
  <c r="FA254" i="19"/>
  <c r="EZ254" i="19"/>
  <c r="EY254" i="19"/>
  <c r="EX254" i="19"/>
  <c r="EW254" i="19"/>
  <c r="EV254" i="19"/>
  <c r="EU254" i="19"/>
  <c r="ET254" i="19"/>
  <c r="ES254" i="19"/>
  <c r="HR254" i="19" s="1"/>
  <c r="ER254" i="19"/>
  <c r="EQ254" i="19"/>
  <c r="EP254" i="19"/>
  <c r="EO254" i="19"/>
  <c r="HN254" i="19" s="1"/>
  <c r="EN254" i="19"/>
  <c r="HM254" i="19" s="1"/>
  <c r="EM254" i="19"/>
  <c r="EL254" i="19"/>
  <c r="EK254" i="19"/>
  <c r="EJ254" i="19"/>
  <c r="EI254" i="19"/>
  <c r="EH254" i="19"/>
  <c r="EG254" i="19"/>
  <c r="EF254" i="19"/>
  <c r="EE254" i="19"/>
  <c r="ED254" i="19"/>
  <c r="EC254" i="19"/>
  <c r="EB254" i="19"/>
  <c r="EA254" i="19"/>
  <c r="DZ254" i="19"/>
  <c r="DY254" i="19"/>
  <c r="DX254" i="19"/>
  <c r="DW254" i="19"/>
  <c r="DV254" i="19"/>
  <c r="DU254" i="19"/>
  <c r="DT254" i="19"/>
  <c r="DS254" i="19"/>
  <c r="DR254" i="19"/>
  <c r="DQ254" i="19"/>
  <c r="DP254" i="19"/>
  <c r="DO254" i="19"/>
  <c r="DN254" i="19"/>
  <c r="DM254" i="19"/>
  <c r="DL254" i="19"/>
  <c r="DK254" i="19"/>
  <c r="DJ254" i="19"/>
  <c r="DI254" i="19"/>
  <c r="DH254" i="19"/>
  <c r="DG254" i="19"/>
  <c r="DF254" i="19"/>
  <c r="DE254" i="19"/>
  <c r="DD254" i="19"/>
  <c r="DC254" i="19"/>
  <c r="DB254" i="19"/>
  <c r="DA254" i="19"/>
  <c r="CZ254" i="19"/>
  <c r="CY254" i="19"/>
  <c r="CX254" i="19"/>
  <c r="CW254" i="19"/>
  <c r="CV254" i="19"/>
  <c r="CU254" i="19"/>
  <c r="CT254" i="19"/>
  <c r="CS254" i="19"/>
  <c r="CR254" i="19"/>
  <c r="CQ254" i="19"/>
  <c r="CP254" i="19"/>
  <c r="CO254" i="19"/>
  <c r="CN254" i="19"/>
  <c r="CM254" i="19"/>
  <c r="CL254" i="19"/>
  <c r="CK254" i="19"/>
  <c r="FH253" i="19"/>
  <c r="FG253" i="19"/>
  <c r="IF253" i="19" s="1"/>
  <c r="FF253" i="19"/>
  <c r="FE253" i="19"/>
  <c r="FD253" i="19"/>
  <c r="FC253" i="19"/>
  <c r="FB253" i="19"/>
  <c r="FA253" i="19"/>
  <c r="EZ253" i="19"/>
  <c r="EY253" i="19"/>
  <c r="EX253" i="19"/>
  <c r="EW253" i="19"/>
  <c r="EV253" i="19"/>
  <c r="EU253" i="19"/>
  <c r="ET253" i="19"/>
  <c r="ES253" i="19"/>
  <c r="HR253" i="19" s="1"/>
  <c r="ER253" i="19"/>
  <c r="EQ253" i="19"/>
  <c r="EP253" i="19"/>
  <c r="EO253" i="19"/>
  <c r="HN253" i="19" s="1"/>
  <c r="EN253" i="19"/>
  <c r="HM253" i="19" s="1"/>
  <c r="EM253" i="19"/>
  <c r="EL253" i="19"/>
  <c r="EK253" i="19"/>
  <c r="EJ253" i="19"/>
  <c r="EI253" i="19"/>
  <c r="EH253" i="19"/>
  <c r="EG253" i="19"/>
  <c r="EF253" i="19"/>
  <c r="EE253" i="19"/>
  <c r="ED253" i="19"/>
  <c r="EC253" i="19"/>
  <c r="EB253" i="19"/>
  <c r="EA253" i="19"/>
  <c r="DZ253" i="19"/>
  <c r="DY253" i="19"/>
  <c r="DX253" i="19"/>
  <c r="DW253" i="19"/>
  <c r="DV253" i="19"/>
  <c r="DU253" i="19"/>
  <c r="DT253" i="19"/>
  <c r="DS253" i="19"/>
  <c r="DR253" i="19"/>
  <c r="DQ253" i="19"/>
  <c r="DP253" i="19"/>
  <c r="DO253" i="19"/>
  <c r="DN253" i="19"/>
  <c r="DM253" i="19"/>
  <c r="DL253" i="19"/>
  <c r="DK253" i="19"/>
  <c r="DJ253" i="19"/>
  <c r="DI253" i="19"/>
  <c r="DH253" i="19"/>
  <c r="DG253" i="19"/>
  <c r="DF253" i="19"/>
  <c r="DE253" i="19"/>
  <c r="DD253" i="19"/>
  <c r="DC253" i="19"/>
  <c r="DB253" i="19"/>
  <c r="DA253" i="19"/>
  <c r="CZ253" i="19"/>
  <c r="CY253" i="19"/>
  <c r="CX253" i="19"/>
  <c r="CW253" i="19"/>
  <c r="CV253" i="19"/>
  <c r="CU253" i="19"/>
  <c r="CT253" i="19"/>
  <c r="CS253" i="19"/>
  <c r="CR253" i="19"/>
  <c r="CQ253" i="19"/>
  <c r="CP253" i="19"/>
  <c r="CO253" i="19"/>
  <c r="CN253" i="19"/>
  <c r="CM253" i="19"/>
  <c r="CL253" i="19"/>
  <c r="CK253" i="19"/>
  <c r="FH252" i="19"/>
  <c r="FG252" i="19"/>
  <c r="IF252" i="19" s="1"/>
  <c r="FF252" i="19"/>
  <c r="FE252" i="19"/>
  <c r="FD252" i="19"/>
  <c r="FC252" i="19"/>
  <c r="FB252" i="19"/>
  <c r="FA252" i="19"/>
  <c r="EZ252" i="19"/>
  <c r="EY252" i="19"/>
  <c r="EX252" i="19"/>
  <c r="EW252" i="19"/>
  <c r="EV252" i="19"/>
  <c r="EU252" i="19"/>
  <c r="ET252" i="19"/>
  <c r="ES252" i="19"/>
  <c r="HR252" i="19" s="1"/>
  <c r="ER252" i="19"/>
  <c r="EQ252" i="19"/>
  <c r="EP252" i="19"/>
  <c r="EO252" i="19"/>
  <c r="HN252" i="19" s="1"/>
  <c r="EN252" i="19"/>
  <c r="HM252" i="19" s="1"/>
  <c r="EM252" i="19"/>
  <c r="EL252" i="19"/>
  <c r="EK252" i="19"/>
  <c r="EJ252" i="19"/>
  <c r="EI252" i="19"/>
  <c r="EH252" i="19"/>
  <c r="EG252" i="19"/>
  <c r="EF252" i="19"/>
  <c r="EE252" i="19"/>
  <c r="ED252" i="19"/>
  <c r="EC252" i="19"/>
  <c r="EB252" i="19"/>
  <c r="EA252" i="19"/>
  <c r="DZ252" i="19"/>
  <c r="DY252" i="19"/>
  <c r="DX252" i="19"/>
  <c r="DW252" i="19"/>
  <c r="DV252" i="19"/>
  <c r="DU252" i="19"/>
  <c r="DT252" i="19"/>
  <c r="DS252" i="19"/>
  <c r="DR252" i="19"/>
  <c r="DQ252" i="19"/>
  <c r="DP252" i="19"/>
  <c r="DO252" i="19"/>
  <c r="DN252" i="19"/>
  <c r="DM252" i="19"/>
  <c r="DL252" i="19"/>
  <c r="DK252" i="19"/>
  <c r="DJ252" i="19"/>
  <c r="DI252" i="19"/>
  <c r="DH252" i="19"/>
  <c r="DG252" i="19"/>
  <c r="DF252" i="19"/>
  <c r="DE252" i="19"/>
  <c r="DD252" i="19"/>
  <c r="DC252" i="19"/>
  <c r="DB252" i="19"/>
  <c r="DA252" i="19"/>
  <c r="CZ252" i="19"/>
  <c r="CY252" i="19"/>
  <c r="CX252" i="19"/>
  <c r="CW252" i="19"/>
  <c r="CV252" i="19"/>
  <c r="CU252" i="19"/>
  <c r="CT252" i="19"/>
  <c r="CS252" i="19"/>
  <c r="CR252" i="19"/>
  <c r="CQ252" i="19"/>
  <c r="CP252" i="19"/>
  <c r="CO252" i="19"/>
  <c r="CN252" i="19"/>
  <c r="CM252" i="19"/>
  <c r="CL252" i="19"/>
  <c r="CK252" i="19"/>
  <c r="FH251" i="19"/>
  <c r="FG251" i="19"/>
  <c r="IF251" i="19" s="1"/>
  <c r="FF251" i="19"/>
  <c r="FE251" i="19"/>
  <c r="FD251" i="19"/>
  <c r="FC251" i="19"/>
  <c r="FB251" i="19"/>
  <c r="FA251" i="19"/>
  <c r="EZ251" i="19"/>
  <c r="EY251" i="19"/>
  <c r="EX251" i="19"/>
  <c r="EW251" i="19"/>
  <c r="EV251" i="19"/>
  <c r="EU251" i="19"/>
  <c r="ET251" i="19"/>
  <c r="ES251" i="19"/>
  <c r="HR251" i="19" s="1"/>
  <c r="ER251" i="19"/>
  <c r="EQ251" i="19"/>
  <c r="EP251" i="19"/>
  <c r="EO251" i="19"/>
  <c r="HN251" i="19" s="1"/>
  <c r="EN251" i="19"/>
  <c r="HM251" i="19" s="1"/>
  <c r="EM251" i="19"/>
  <c r="EL251" i="19"/>
  <c r="EK251" i="19"/>
  <c r="EJ251" i="19"/>
  <c r="EI251" i="19"/>
  <c r="EH251" i="19"/>
  <c r="EG251" i="19"/>
  <c r="EF251" i="19"/>
  <c r="EE251" i="19"/>
  <c r="ED251" i="19"/>
  <c r="EC251" i="19"/>
  <c r="EB251" i="19"/>
  <c r="EA251" i="19"/>
  <c r="DZ251" i="19"/>
  <c r="DY251" i="19"/>
  <c r="DX251" i="19"/>
  <c r="DW251" i="19"/>
  <c r="DV251" i="19"/>
  <c r="DU251" i="19"/>
  <c r="DT251" i="19"/>
  <c r="DS251" i="19"/>
  <c r="DR251" i="19"/>
  <c r="DQ251" i="19"/>
  <c r="DP251" i="19"/>
  <c r="DO251" i="19"/>
  <c r="DN251" i="19"/>
  <c r="DM251" i="19"/>
  <c r="DL251" i="19"/>
  <c r="DK251" i="19"/>
  <c r="DJ251" i="19"/>
  <c r="DI251" i="19"/>
  <c r="DH251" i="19"/>
  <c r="DG251" i="19"/>
  <c r="DF251" i="19"/>
  <c r="DE251" i="19"/>
  <c r="DD251" i="19"/>
  <c r="DC251" i="19"/>
  <c r="DB251" i="19"/>
  <c r="DA251" i="19"/>
  <c r="CZ251" i="19"/>
  <c r="CY251" i="19"/>
  <c r="CX251" i="19"/>
  <c r="CW251" i="19"/>
  <c r="CV251" i="19"/>
  <c r="CU251" i="19"/>
  <c r="CT251" i="19"/>
  <c r="CS251" i="19"/>
  <c r="CR251" i="19"/>
  <c r="CQ251" i="19"/>
  <c r="CP251" i="19"/>
  <c r="CO251" i="19"/>
  <c r="CN251" i="19"/>
  <c r="CM251" i="19"/>
  <c r="CL251" i="19"/>
  <c r="CK251" i="19"/>
  <c r="FH250" i="19"/>
  <c r="FG250" i="19"/>
  <c r="IF250" i="19" s="1"/>
  <c r="FF250" i="19"/>
  <c r="FE250" i="19"/>
  <c r="FD250" i="19"/>
  <c r="FC250" i="19"/>
  <c r="FB250" i="19"/>
  <c r="FA250" i="19"/>
  <c r="EZ250" i="19"/>
  <c r="EY250" i="19"/>
  <c r="EX250" i="19"/>
  <c r="EW250" i="19"/>
  <c r="EV250" i="19"/>
  <c r="EU250" i="19"/>
  <c r="ET250" i="19"/>
  <c r="ES250" i="19"/>
  <c r="HR250" i="19" s="1"/>
  <c r="ER250" i="19"/>
  <c r="EQ250" i="19"/>
  <c r="EP250" i="19"/>
  <c r="EO250" i="19"/>
  <c r="HN250" i="19" s="1"/>
  <c r="EN250" i="19"/>
  <c r="HM250" i="19" s="1"/>
  <c r="EM250" i="19"/>
  <c r="EL250" i="19"/>
  <c r="EK250" i="19"/>
  <c r="EJ250" i="19"/>
  <c r="EI250" i="19"/>
  <c r="EH250" i="19"/>
  <c r="EG250" i="19"/>
  <c r="EF250" i="19"/>
  <c r="EE250" i="19"/>
  <c r="ED250" i="19"/>
  <c r="EC250" i="19"/>
  <c r="EB250" i="19"/>
  <c r="EA250" i="19"/>
  <c r="DZ250" i="19"/>
  <c r="DY250" i="19"/>
  <c r="DX250" i="19"/>
  <c r="DW250" i="19"/>
  <c r="DV250" i="19"/>
  <c r="DU250" i="19"/>
  <c r="DT250" i="19"/>
  <c r="DS250" i="19"/>
  <c r="DR250" i="19"/>
  <c r="DQ250" i="19"/>
  <c r="DP250" i="19"/>
  <c r="DO250" i="19"/>
  <c r="DN250" i="19"/>
  <c r="DM250" i="19"/>
  <c r="DL250" i="19"/>
  <c r="DK250" i="19"/>
  <c r="DJ250" i="19"/>
  <c r="DI250" i="19"/>
  <c r="DH250" i="19"/>
  <c r="DG250" i="19"/>
  <c r="DF250" i="19"/>
  <c r="DE250" i="19"/>
  <c r="DD250" i="19"/>
  <c r="DC250" i="19"/>
  <c r="DB250" i="19"/>
  <c r="DA250" i="19"/>
  <c r="CZ250" i="19"/>
  <c r="CY250" i="19"/>
  <c r="CX250" i="19"/>
  <c r="CW250" i="19"/>
  <c r="CV250" i="19"/>
  <c r="CU250" i="19"/>
  <c r="CT250" i="19"/>
  <c r="CS250" i="19"/>
  <c r="CR250" i="19"/>
  <c r="CQ250" i="19"/>
  <c r="CP250" i="19"/>
  <c r="CO250" i="19"/>
  <c r="CN250" i="19"/>
  <c r="CM250" i="19"/>
  <c r="CL250" i="19"/>
  <c r="CK250" i="19"/>
  <c r="FH249" i="19"/>
  <c r="FG249" i="19"/>
  <c r="IF249" i="19" s="1"/>
  <c r="FF249" i="19"/>
  <c r="FE249" i="19"/>
  <c r="FD249" i="19"/>
  <c r="FC249" i="19"/>
  <c r="FB249" i="19"/>
  <c r="FA249" i="19"/>
  <c r="EZ249" i="19"/>
  <c r="EY249" i="19"/>
  <c r="EX249" i="19"/>
  <c r="EW249" i="19"/>
  <c r="EV249" i="19"/>
  <c r="EU249" i="19"/>
  <c r="ET249" i="19"/>
  <c r="ES249" i="19"/>
  <c r="HR249" i="19" s="1"/>
  <c r="ER249" i="19"/>
  <c r="EQ249" i="19"/>
  <c r="EP249" i="19"/>
  <c r="EO249" i="19"/>
  <c r="HN249" i="19" s="1"/>
  <c r="EN249" i="19"/>
  <c r="HM249" i="19" s="1"/>
  <c r="EM249" i="19"/>
  <c r="EL249" i="19"/>
  <c r="EK249" i="19"/>
  <c r="EJ249" i="19"/>
  <c r="EI249" i="19"/>
  <c r="EH249" i="19"/>
  <c r="EG249" i="19"/>
  <c r="EF249" i="19"/>
  <c r="EE249" i="19"/>
  <c r="ED249" i="19"/>
  <c r="EC249" i="19"/>
  <c r="EB249" i="19"/>
  <c r="EA249" i="19"/>
  <c r="DZ249" i="19"/>
  <c r="DY249" i="19"/>
  <c r="DX249" i="19"/>
  <c r="DW249" i="19"/>
  <c r="DV249" i="19"/>
  <c r="DU249" i="19"/>
  <c r="DT249" i="19"/>
  <c r="DS249" i="19"/>
  <c r="DR249" i="19"/>
  <c r="DQ249" i="19"/>
  <c r="DP249" i="19"/>
  <c r="DO249" i="19"/>
  <c r="DN249" i="19"/>
  <c r="DM249" i="19"/>
  <c r="DL249" i="19"/>
  <c r="DK249" i="19"/>
  <c r="DJ249" i="19"/>
  <c r="DI249" i="19"/>
  <c r="DH249" i="19"/>
  <c r="DG249" i="19"/>
  <c r="DF249" i="19"/>
  <c r="DE249" i="19"/>
  <c r="DD249" i="19"/>
  <c r="DC249" i="19"/>
  <c r="DB249" i="19"/>
  <c r="DA249" i="19"/>
  <c r="CZ249" i="19"/>
  <c r="CY249" i="19"/>
  <c r="CX249" i="19"/>
  <c r="CW249" i="19"/>
  <c r="CV249" i="19"/>
  <c r="CU249" i="19"/>
  <c r="CT249" i="19"/>
  <c r="CS249" i="19"/>
  <c r="CR249" i="19"/>
  <c r="CQ249" i="19"/>
  <c r="CP249" i="19"/>
  <c r="CO249" i="19"/>
  <c r="CN249" i="19"/>
  <c r="CM249" i="19"/>
  <c r="CL249" i="19"/>
  <c r="CK249" i="19"/>
  <c r="FH248" i="19"/>
  <c r="FG248" i="19"/>
  <c r="IF248" i="19" s="1"/>
  <c r="FF248" i="19"/>
  <c r="FE248" i="19"/>
  <c r="FD248" i="19"/>
  <c r="FC248" i="19"/>
  <c r="FB248" i="19"/>
  <c r="FA248" i="19"/>
  <c r="EZ248" i="19"/>
  <c r="EY248" i="19"/>
  <c r="EX248" i="19"/>
  <c r="EW248" i="19"/>
  <c r="EV248" i="19"/>
  <c r="EU248" i="19"/>
  <c r="ET248" i="19"/>
  <c r="ES248" i="19"/>
  <c r="HR248" i="19" s="1"/>
  <c r="ER248" i="19"/>
  <c r="EQ248" i="19"/>
  <c r="EP248" i="19"/>
  <c r="EO248" i="19"/>
  <c r="HN248" i="19" s="1"/>
  <c r="EN248" i="19"/>
  <c r="HM248" i="19" s="1"/>
  <c r="EM248" i="19"/>
  <c r="EL248" i="19"/>
  <c r="EK248" i="19"/>
  <c r="EJ248" i="19"/>
  <c r="EI248" i="19"/>
  <c r="EH248" i="19"/>
  <c r="EG248" i="19"/>
  <c r="EF248" i="19"/>
  <c r="EE248" i="19"/>
  <c r="ED248" i="19"/>
  <c r="EC248" i="19"/>
  <c r="EB248" i="19"/>
  <c r="EA248" i="19"/>
  <c r="DZ248" i="19"/>
  <c r="DY248" i="19"/>
  <c r="DX248" i="19"/>
  <c r="DW248" i="19"/>
  <c r="DV248" i="19"/>
  <c r="DU248" i="19"/>
  <c r="DT248" i="19"/>
  <c r="DS248" i="19"/>
  <c r="DR248" i="19"/>
  <c r="DQ248" i="19"/>
  <c r="DP248" i="19"/>
  <c r="DO248" i="19"/>
  <c r="DN248" i="19"/>
  <c r="DM248" i="19"/>
  <c r="DL248" i="19"/>
  <c r="DK248" i="19"/>
  <c r="DJ248" i="19"/>
  <c r="DI248" i="19"/>
  <c r="DH248" i="19"/>
  <c r="DG248" i="19"/>
  <c r="DF248" i="19"/>
  <c r="DE248" i="19"/>
  <c r="DD248" i="19"/>
  <c r="DC248" i="19"/>
  <c r="DB248" i="19"/>
  <c r="DA248" i="19"/>
  <c r="CZ248" i="19"/>
  <c r="CY248" i="19"/>
  <c r="CX248" i="19"/>
  <c r="CW248" i="19"/>
  <c r="CV248" i="19"/>
  <c r="CU248" i="19"/>
  <c r="CT248" i="19"/>
  <c r="CS248" i="19"/>
  <c r="CR248" i="19"/>
  <c r="CQ248" i="19"/>
  <c r="CP248" i="19"/>
  <c r="CO248" i="19"/>
  <c r="CN248" i="19"/>
  <c r="CM248" i="19"/>
  <c r="CL248" i="19"/>
  <c r="CK248" i="19"/>
  <c r="FH247" i="19"/>
  <c r="FG247" i="19"/>
  <c r="IF247" i="19" s="1"/>
  <c r="FF247" i="19"/>
  <c r="FE247" i="19"/>
  <c r="FD247" i="19"/>
  <c r="FC247" i="19"/>
  <c r="FB247" i="19"/>
  <c r="FA247" i="19"/>
  <c r="EZ247" i="19"/>
  <c r="EY247" i="19"/>
  <c r="EX247" i="19"/>
  <c r="EW247" i="19"/>
  <c r="EV247" i="19"/>
  <c r="EU247" i="19"/>
  <c r="ET247" i="19"/>
  <c r="ES247" i="19"/>
  <c r="HR247" i="19" s="1"/>
  <c r="ER247" i="19"/>
  <c r="EQ247" i="19"/>
  <c r="EP247" i="19"/>
  <c r="EO247" i="19"/>
  <c r="HN247" i="19" s="1"/>
  <c r="EN247" i="19"/>
  <c r="HM247" i="19" s="1"/>
  <c r="EM247" i="19"/>
  <c r="EL247" i="19"/>
  <c r="EK247" i="19"/>
  <c r="EJ247" i="19"/>
  <c r="EI247" i="19"/>
  <c r="EH247" i="19"/>
  <c r="EG247" i="19"/>
  <c r="EF247" i="19"/>
  <c r="EE247" i="19"/>
  <c r="ED247" i="19"/>
  <c r="EC247" i="19"/>
  <c r="EB247" i="19"/>
  <c r="EA247" i="19"/>
  <c r="DZ247" i="19"/>
  <c r="DY247" i="19"/>
  <c r="DX247" i="19"/>
  <c r="DW247" i="19"/>
  <c r="DV247" i="19"/>
  <c r="DU247" i="19"/>
  <c r="DT247" i="19"/>
  <c r="DS247" i="19"/>
  <c r="DR247" i="19"/>
  <c r="DQ247" i="19"/>
  <c r="DP247" i="19"/>
  <c r="DO247" i="19"/>
  <c r="DN247" i="19"/>
  <c r="DM247" i="19"/>
  <c r="DL247" i="19"/>
  <c r="DK247" i="19"/>
  <c r="DJ247" i="19"/>
  <c r="DI247" i="19"/>
  <c r="DH247" i="19"/>
  <c r="DG247" i="19"/>
  <c r="DF247" i="19"/>
  <c r="DE247" i="19"/>
  <c r="DD247" i="19"/>
  <c r="DC247" i="19"/>
  <c r="DB247" i="19"/>
  <c r="DA247" i="19"/>
  <c r="CZ247" i="19"/>
  <c r="CY247" i="19"/>
  <c r="CX247" i="19"/>
  <c r="CW247" i="19"/>
  <c r="CV247" i="19"/>
  <c r="CU247" i="19"/>
  <c r="CT247" i="19"/>
  <c r="CS247" i="19"/>
  <c r="CR247" i="19"/>
  <c r="CQ247" i="19"/>
  <c r="CP247" i="19"/>
  <c r="CO247" i="19"/>
  <c r="CN247" i="19"/>
  <c r="CM247" i="19"/>
  <c r="CL247" i="19"/>
  <c r="CK247" i="19"/>
  <c r="FH246" i="19"/>
  <c r="FG246" i="19"/>
  <c r="IF246" i="19" s="1"/>
  <c r="FF246" i="19"/>
  <c r="FE246" i="19"/>
  <c r="FD246" i="19"/>
  <c r="FC246" i="19"/>
  <c r="FB246" i="19"/>
  <c r="FA246" i="19"/>
  <c r="EZ246" i="19"/>
  <c r="EY246" i="19"/>
  <c r="EX246" i="19"/>
  <c r="EW246" i="19"/>
  <c r="EV246" i="19"/>
  <c r="EU246" i="19"/>
  <c r="ET246" i="19"/>
  <c r="ES246" i="19"/>
  <c r="HR246" i="19" s="1"/>
  <c r="ER246" i="19"/>
  <c r="EQ246" i="19"/>
  <c r="EP246" i="19"/>
  <c r="EO246" i="19"/>
  <c r="HN246" i="19" s="1"/>
  <c r="EN246" i="19"/>
  <c r="HM246" i="19" s="1"/>
  <c r="EM246" i="19"/>
  <c r="EL246" i="19"/>
  <c r="EK246" i="19"/>
  <c r="EJ246" i="19"/>
  <c r="EI246" i="19"/>
  <c r="EH246" i="19"/>
  <c r="EG246" i="19"/>
  <c r="EF246" i="19"/>
  <c r="EE246" i="19"/>
  <c r="ED246" i="19"/>
  <c r="EC246" i="19"/>
  <c r="EB246" i="19"/>
  <c r="EA246" i="19"/>
  <c r="DZ246" i="19"/>
  <c r="DY246" i="19"/>
  <c r="DX246" i="19"/>
  <c r="DW246" i="19"/>
  <c r="DV246" i="19"/>
  <c r="DU246" i="19"/>
  <c r="DT246" i="19"/>
  <c r="DS246" i="19"/>
  <c r="DR246" i="19"/>
  <c r="DQ246" i="19"/>
  <c r="DP246" i="19"/>
  <c r="DO246" i="19"/>
  <c r="DN246" i="19"/>
  <c r="DM246" i="19"/>
  <c r="DL246" i="19"/>
  <c r="DK246" i="19"/>
  <c r="DJ246" i="19"/>
  <c r="DI246" i="19"/>
  <c r="DH246" i="19"/>
  <c r="DG246" i="19"/>
  <c r="DF246" i="19"/>
  <c r="DE246" i="19"/>
  <c r="DD246" i="19"/>
  <c r="DC246" i="19"/>
  <c r="DB246" i="19"/>
  <c r="DA246" i="19"/>
  <c r="CZ246" i="19"/>
  <c r="CY246" i="19"/>
  <c r="CX246" i="19"/>
  <c r="CW246" i="19"/>
  <c r="CV246" i="19"/>
  <c r="CU246" i="19"/>
  <c r="CT246" i="19"/>
  <c r="CS246" i="19"/>
  <c r="CR246" i="19"/>
  <c r="CQ246" i="19"/>
  <c r="CP246" i="19"/>
  <c r="CO246" i="19"/>
  <c r="CN246" i="19"/>
  <c r="CM246" i="19"/>
  <c r="CL246" i="19"/>
  <c r="CK246" i="19"/>
  <c r="FH245" i="19"/>
  <c r="FG245" i="19"/>
  <c r="IF245" i="19" s="1"/>
  <c r="FF245" i="19"/>
  <c r="FE245" i="19"/>
  <c r="FD245" i="19"/>
  <c r="FC245" i="19"/>
  <c r="FB245" i="19"/>
  <c r="FA245" i="19"/>
  <c r="EZ245" i="19"/>
  <c r="EY245" i="19"/>
  <c r="EX245" i="19"/>
  <c r="EW245" i="19"/>
  <c r="EV245" i="19"/>
  <c r="EU245" i="19"/>
  <c r="ET245" i="19"/>
  <c r="ES245" i="19"/>
  <c r="HR245" i="19" s="1"/>
  <c r="ER245" i="19"/>
  <c r="EQ245" i="19"/>
  <c r="EP245" i="19"/>
  <c r="EO245" i="19"/>
  <c r="HN245" i="19" s="1"/>
  <c r="EN245" i="19"/>
  <c r="HM245" i="19" s="1"/>
  <c r="EM245" i="19"/>
  <c r="EL245" i="19"/>
  <c r="EK245" i="19"/>
  <c r="EJ245" i="19"/>
  <c r="EI245" i="19"/>
  <c r="EH245" i="19"/>
  <c r="EG245" i="19"/>
  <c r="EF245" i="19"/>
  <c r="EE245" i="19"/>
  <c r="ED245" i="19"/>
  <c r="EC245" i="19"/>
  <c r="EB245" i="19"/>
  <c r="EA245" i="19"/>
  <c r="DZ245" i="19"/>
  <c r="DY245" i="19"/>
  <c r="DX245" i="19"/>
  <c r="DW245" i="19"/>
  <c r="DV245" i="19"/>
  <c r="DU245" i="19"/>
  <c r="DT245" i="19"/>
  <c r="DS245" i="19"/>
  <c r="DR245" i="19"/>
  <c r="DQ245" i="19"/>
  <c r="DP245" i="19"/>
  <c r="DO245" i="19"/>
  <c r="DN245" i="19"/>
  <c r="DM245" i="19"/>
  <c r="DL245" i="19"/>
  <c r="DK245" i="19"/>
  <c r="DJ245" i="19"/>
  <c r="DI245" i="19"/>
  <c r="DH245" i="19"/>
  <c r="DG245" i="19"/>
  <c r="DF245" i="19"/>
  <c r="DE245" i="19"/>
  <c r="DD245" i="19"/>
  <c r="DC245" i="19"/>
  <c r="DB245" i="19"/>
  <c r="DA245" i="19"/>
  <c r="CZ245" i="19"/>
  <c r="CY245" i="19"/>
  <c r="CX245" i="19"/>
  <c r="CW245" i="19"/>
  <c r="CV245" i="19"/>
  <c r="CU245" i="19"/>
  <c r="CT245" i="19"/>
  <c r="CS245" i="19"/>
  <c r="CR245" i="19"/>
  <c r="CQ245" i="19"/>
  <c r="CP245" i="19"/>
  <c r="CO245" i="19"/>
  <c r="CN245" i="19"/>
  <c r="CM245" i="19"/>
  <c r="CL245" i="19"/>
  <c r="CK245" i="19"/>
  <c r="FH244" i="19"/>
  <c r="FG244" i="19"/>
  <c r="IF244" i="19" s="1"/>
  <c r="FF244" i="19"/>
  <c r="FE244" i="19"/>
  <c r="FD244" i="19"/>
  <c r="FC244" i="19"/>
  <c r="FB244" i="19"/>
  <c r="FA244" i="19"/>
  <c r="EZ244" i="19"/>
  <c r="EY244" i="19"/>
  <c r="EX244" i="19"/>
  <c r="EW244" i="19"/>
  <c r="EV244" i="19"/>
  <c r="EU244" i="19"/>
  <c r="ET244" i="19"/>
  <c r="ES244" i="19"/>
  <c r="HR244" i="19" s="1"/>
  <c r="ER244" i="19"/>
  <c r="EQ244" i="19"/>
  <c r="EP244" i="19"/>
  <c r="EO244" i="19"/>
  <c r="HN244" i="19" s="1"/>
  <c r="EN244" i="19"/>
  <c r="HM244" i="19" s="1"/>
  <c r="EM244" i="19"/>
  <c r="EL244" i="19"/>
  <c r="EK244" i="19"/>
  <c r="EJ244" i="19"/>
  <c r="EI244" i="19"/>
  <c r="EH244" i="19"/>
  <c r="EG244" i="19"/>
  <c r="EF244" i="19"/>
  <c r="EE244" i="19"/>
  <c r="ED244" i="19"/>
  <c r="EC244" i="19"/>
  <c r="EB244" i="19"/>
  <c r="EA244" i="19"/>
  <c r="DZ244" i="19"/>
  <c r="DY244" i="19"/>
  <c r="DX244" i="19"/>
  <c r="DW244" i="19"/>
  <c r="DV244" i="19"/>
  <c r="DU244" i="19"/>
  <c r="DT244" i="19"/>
  <c r="DS244" i="19"/>
  <c r="DR244" i="19"/>
  <c r="DQ244" i="19"/>
  <c r="DP244" i="19"/>
  <c r="DO244" i="19"/>
  <c r="DN244" i="19"/>
  <c r="DM244" i="19"/>
  <c r="DL244" i="19"/>
  <c r="DK244" i="19"/>
  <c r="DJ244" i="19"/>
  <c r="DI244" i="19"/>
  <c r="DH244" i="19"/>
  <c r="DG244" i="19"/>
  <c r="DF244" i="19"/>
  <c r="DE244" i="19"/>
  <c r="DD244" i="19"/>
  <c r="DC244" i="19"/>
  <c r="DB244" i="19"/>
  <c r="DA244" i="19"/>
  <c r="CZ244" i="19"/>
  <c r="CY244" i="19"/>
  <c r="CX244" i="19"/>
  <c r="CW244" i="19"/>
  <c r="CV244" i="19"/>
  <c r="CU244" i="19"/>
  <c r="CT244" i="19"/>
  <c r="CS244" i="19"/>
  <c r="CR244" i="19"/>
  <c r="CQ244" i="19"/>
  <c r="CP244" i="19"/>
  <c r="CO244" i="19"/>
  <c r="CN244" i="19"/>
  <c r="CM244" i="19"/>
  <c r="CL244" i="19"/>
  <c r="CK244" i="19"/>
  <c r="FH243" i="19"/>
  <c r="FG243" i="19"/>
  <c r="IF243" i="19" s="1"/>
  <c r="FF243" i="19"/>
  <c r="FE243" i="19"/>
  <c r="FD243" i="19"/>
  <c r="FC243" i="19"/>
  <c r="FB243" i="19"/>
  <c r="FA243" i="19"/>
  <c r="EZ243" i="19"/>
  <c r="EY243" i="19"/>
  <c r="EX243" i="19"/>
  <c r="EW243" i="19"/>
  <c r="EV243" i="19"/>
  <c r="EU243" i="19"/>
  <c r="ET243" i="19"/>
  <c r="ES243" i="19"/>
  <c r="HR243" i="19" s="1"/>
  <c r="ER243" i="19"/>
  <c r="EQ243" i="19"/>
  <c r="EP243" i="19"/>
  <c r="EO243" i="19"/>
  <c r="HN243" i="19" s="1"/>
  <c r="EN243" i="19"/>
  <c r="HM243" i="19" s="1"/>
  <c r="EM243" i="19"/>
  <c r="EL243" i="19"/>
  <c r="EK243" i="19"/>
  <c r="EJ243" i="19"/>
  <c r="EI243" i="19"/>
  <c r="EH243" i="19"/>
  <c r="EG243" i="19"/>
  <c r="EF243" i="19"/>
  <c r="EE243" i="19"/>
  <c r="ED243" i="19"/>
  <c r="EC243" i="19"/>
  <c r="EB243" i="19"/>
  <c r="EA243" i="19"/>
  <c r="DZ243" i="19"/>
  <c r="DY243" i="19"/>
  <c r="DX243" i="19"/>
  <c r="DW243" i="19"/>
  <c r="DV243" i="19"/>
  <c r="DU243" i="19"/>
  <c r="DT243" i="19"/>
  <c r="DS243" i="19"/>
  <c r="DR243" i="19"/>
  <c r="DQ243" i="19"/>
  <c r="DP243" i="19"/>
  <c r="DO243" i="19"/>
  <c r="DN243" i="19"/>
  <c r="DM243" i="19"/>
  <c r="DL243" i="19"/>
  <c r="DK243" i="19"/>
  <c r="DJ243" i="19"/>
  <c r="DI243" i="19"/>
  <c r="DH243" i="19"/>
  <c r="DG243" i="19"/>
  <c r="DF243" i="19"/>
  <c r="DE243" i="19"/>
  <c r="DD243" i="19"/>
  <c r="DC243" i="19"/>
  <c r="DB243" i="19"/>
  <c r="DA243" i="19"/>
  <c r="CZ243" i="19"/>
  <c r="CY243" i="19"/>
  <c r="CX243" i="19"/>
  <c r="CW243" i="19"/>
  <c r="CV243" i="19"/>
  <c r="CU243" i="19"/>
  <c r="CT243" i="19"/>
  <c r="CS243" i="19"/>
  <c r="CR243" i="19"/>
  <c r="CQ243" i="19"/>
  <c r="CP243" i="19"/>
  <c r="CO243" i="19"/>
  <c r="CN243" i="19"/>
  <c r="CM243" i="19"/>
  <c r="CL243" i="19"/>
  <c r="CK243" i="19"/>
  <c r="FH242" i="19"/>
  <c r="FG242" i="19"/>
  <c r="IF242" i="19" s="1"/>
  <c r="FF242" i="19"/>
  <c r="FE242" i="19"/>
  <c r="FD242" i="19"/>
  <c r="FC242" i="19"/>
  <c r="FB242" i="19"/>
  <c r="FA242" i="19"/>
  <c r="EZ242" i="19"/>
  <c r="EY242" i="19"/>
  <c r="EX242" i="19"/>
  <c r="EW242" i="19"/>
  <c r="EV242" i="19"/>
  <c r="EU242" i="19"/>
  <c r="ET242" i="19"/>
  <c r="ES242" i="19"/>
  <c r="HR242" i="19" s="1"/>
  <c r="ER242" i="19"/>
  <c r="EQ242" i="19"/>
  <c r="EP242" i="19"/>
  <c r="EO242" i="19"/>
  <c r="HN242" i="19" s="1"/>
  <c r="EN242" i="19"/>
  <c r="HM242" i="19" s="1"/>
  <c r="EM242" i="19"/>
  <c r="EL242" i="19"/>
  <c r="EK242" i="19"/>
  <c r="EJ242" i="19"/>
  <c r="EI242" i="19"/>
  <c r="EH242" i="19"/>
  <c r="EG242" i="19"/>
  <c r="EF242" i="19"/>
  <c r="EE242" i="19"/>
  <c r="ED242" i="19"/>
  <c r="EC242" i="19"/>
  <c r="EB242" i="19"/>
  <c r="EA242" i="19"/>
  <c r="DZ242" i="19"/>
  <c r="DY242" i="19"/>
  <c r="DX242" i="19"/>
  <c r="DW242" i="19"/>
  <c r="DV242" i="19"/>
  <c r="DU242" i="19"/>
  <c r="DT242" i="19"/>
  <c r="DS242" i="19"/>
  <c r="DR242" i="19"/>
  <c r="DQ242" i="19"/>
  <c r="DP242" i="19"/>
  <c r="DO242" i="19"/>
  <c r="DN242" i="19"/>
  <c r="DM242" i="19"/>
  <c r="DL242" i="19"/>
  <c r="DK242" i="19"/>
  <c r="DJ242" i="19"/>
  <c r="DI242" i="19"/>
  <c r="DH242" i="19"/>
  <c r="DG242" i="19"/>
  <c r="DF242" i="19"/>
  <c r="DE242" i="19"/>
  <c r="DD242" i="19"/>
  <c r="DC242" i="19"/>
  <c r="DB242" i="19"/>
  <c r="DA242" i="19"/>
  <c r="CZ242" i="19"/>
  <c r="CY242" i="19"/>
  <c r="CX242" i="19"/>
  <c r="CW242" i="19"/>
  <c r="CV242" i="19"/>
  <c r="CU242" i="19"/>
  <c r="CT242" i="19"/>
  <c r="CS242" i="19"/>
  <c r="CR242" i="19"/>
  <c r="CQ242" i="19"/>
  <c r="CP242" i="19"/>
  <c r="CO242" i="19"/>
  <c r="CN242" i="19"/>
  <c r="CM242" i="19"/>
  <c r="CL242" i="19"/>
  <c r="CK242" i="19"/>
  <c r="FH241" i="19"/>
  <c r="FG241" i="19"/>
  <c r="IF241" i="19" s="1"/>
  <c r="FF241" i="19"/>
  <c r="FE241" i="19"/>
  <c r="FD241" i="19"/>
  <c r="FC241" i="19"/>
  <c r="FB241" i="19"/>
  <c r="FA241" i="19"/>
  <c r="EZ241" i="19"/>
  <c r="EY241" i="19"/>
  <c r="EX241" i="19"/>
  <c r="EW241" i="19"/>
  <c r="EV241" i="19"/>
  <c r="EU241" i="19"/>
  <c r="ET241" i="19"/>
  <c r="ES241" i="19"/>
  <c r="HR241" i="19" s="1"/>
  <c r="ER241" i="19"/>
  <c r="EQ241" i="19"/>
  <c r="EP241" i="19"/>
  <c r="EO241" i="19"/>
  <c r="HN241" i="19" s="1"/>
  <c r="EN241" i="19"/>
  <c r="HM241" i="19" s="1"/>
  <c r="EM241" i="19"/>
  <c r="EL241" i="19"/>
  <c r="EK241" i="19"/>
  <c r="EJ241" i="19"/>
  <c r="EI241" i="19"/>
  <c r="EH241" i="19"/>
  <c r="EG241" i="19"/>
  <c r="EF241" i="19"/>
  <c r="EE241" i="19"/>
  <c r="ED241" i="19"/>
  <c r="EC241" i="19"/>
  <c r="EB241" i="19"/>
  <c r="EA241" i="19"/>
  <c r="DZ241" i="19"/>
  <c r="DY241" i="19"/>
  <c r="DX241" i="19"/>
  <c r="DW241" i="19"/>
  <c r="DV241" i="19"/>
  <c r="DU241" i="19"/>
  <c r="DT241" i="19"/>
  <c r="DS241" i="19"/>
  <c r="DR241" i="19"/>
  <c r="DQ241" i="19"/>
  <c r="DP241" i="19"/>
  <c r="DO241" i="19"/>
  <c r="DN241" i="19"/>
  <c r="DM241" i="19"/>
  <c r="DL241" i="19"/>
  <c r="DK241" i="19"/>
  <c r="DJ241" i="19"/>
  <c r="DI241" i="19"/>
  <c r="DH241" i="19"/>
  <c r="DG241" i="19"/>
  <c r="DF241" i="19"/>
  <c r="DE241" i="19"/>
  <c r="DD241" i="19"/>
  <c r="DC241" i="19"/>
  <c r="DB241" i="19"/>
  <c r="DA241" i="19"/>
  <c r="CZ241" i="19"/>
  <c r="CY241" i="19"/>
  <c r="CX241" i="19"/>
  <c r="CW241" i="19"/>
  <c r="CV241" i="19"/>
  <c r="CU241" i="19"/>
  <c r="CT241" i="19"/>
  <c r="CS241" i="19"/>
  <c r="CR241" i="19"/>
  <c r="CQ241" i="19"/>
  <c r="CP241" i="19"/>
  <c r="CO241" i="19"/>
  <c r="CN241" i="19"/>
  <c r="CM241" i="19"/>
  <c r="CL241" i="19"/>
  <c r="CK241" i="19"/>
  <c r="FH240" i="19"/>
  <c r="FG240" i="19"/>
  <c r="IF240" i="19" s="1"/>
  <c r="FF240" i="19"/>
  <c r="FE240" i="19"/>
  <c r="FD240" i="19"/>
  <c r="FC240" i="19"/>
  <c r="FB240" i="19"/>
  <c r="FA240" i="19"/>
  <c r="EZ240" i="19"/>
  <c r="EY240" i="19"/>
  <c r="EX240" i="19"/>
  <c r="EW240" i="19"/>
  <c r="EV240" i="19"/>
  <c r="EU240" i="19"/>
  <c r="ET240" i="19"/>
  <c r="ES240" i="19"/>
  <c r="HR240" i="19" s="1"/>
  <c r="ER240" i="19"/>
  <c r="EQ240" i="19"/>
  <c r="EP240" i="19"/>
  <c r="EO240" i="19"/>
  <c r="HN240" i="19" s="1"/>
  <c r="EN240" i="19"/>
  <c r="HM240" i="19" s="1"/>
  <c r="EM240" i="19"/>
  <c r="EL240" i="19"/>
  <c r="EK240" i="19"/>
  <c r="EJ240" i="19"/>
  <c r="EI240" i="19"/>
  <c r="EH240" i="19"/>
  <c r="EG240" i="19"/>
  <c r="EF240" i="19"/>
  <c r="EE240" i="19"/>
  <c r="ED240" i="19"/>
  <c r="EC240" i="19"/>
  <c r="EB240" i="19"/>
  <c r="EA240" i="19"/>
  <c r="DZ240" i="19"/>
  <c r="DY240" i="19"/>
  <c r="DX240" i="19"/>
  <c r="DW240" i="19"/>
  <c r="DV240" i="19"/>
  <c r="DU240" i="19"/>
  <c r="DT240" i="19"/>
  <c r="DS240" i="19"/>
  <c r="DR240" i="19"/>
  <c r="DQ240" i="19"/>
  <c r="DP240" i="19"/>
  <c r="DO240" i="19"/>
  <c r="DN240" i="19"/>
  <c r="DM240" i="19"/>
  <c r="DL240" i="19"/>
  <c r="DK240" i="19"/>
  <c r="DJ240" i="19"/>
  <c r="DI240" i="19"/>
  <c r="DH240" i="19"/>
  <c r="DG240" i="19"/>
  <c r="DF240" i="19"/>
  <c r="DE240" i="19"/>
  <c r="DD240" i="19"/>
  <c r="DC240" i="19"/>
  <c r="DB240" i="19"/>
  <c r="DA240" i="19"/>
  <c r="CZ240" i="19"/>
  <c r="CY240" i="19"/>
  <c r="CX240" i="19"/>
  <c r="CW240" i="19"/>
  <c r="CV240" i="19"/>
  <c r="CU240" i="19"/>
  <c r="CT240" i="19"/>
  <c r="CS240" i="19"/>
  <c r="CR240" i="19"/>
  <c r="CQ240" i="19"/>
  <c r="CP240" i="19"/>
  <c r="CO240" i="19"/>
  <c r="CN240" i="19"/>
  <c r="CM240" i="19"/>
  <c r="CL240" i="19"/>
  <c r="CK240" i="19"/>
  <c r="FH239" i="19"/>
  <c r="FG239" i="19"/>
  <c r="IF239" i="19" s="1"/>
  <c r="FF239" i="19"/>
  <c r="FE239" i="19"/>
  <c r="FD239" i="19"/>
  <c r="FC239" i="19"/>
  <c r="FB239" i="19"/>
  <c r="FA239" i="19"/>
  <c r="EZ239" i="19"/>
  <c r="EY239" i="19"/>
  <c r="EX239" i="19"/>
  <c r="EW239" i="19"/>
  <c r="EV239" i="19"/>
  <c r="EU239" i="19"/>
  <c r="ET239" i="19"/>
  <c r="ES239" i="19"/>
  <c r="HR239" i="19" s="1"/>
  <c r="ER239" i="19"/>
  <c r="EQ239" i="19"/>
  <c r="EP239" i="19"/>
  <c r="EO239" i="19"/>
  <c r="HN239" i="19" s="1"/>
  <c r="EN239" i="19"/>
  <c r="HM239" i="19" s="1"/>
  <c r="EM239" i="19"/>
  <c r="EL239" i="19"/>
  <c r="EK239" i="19"/>
  <c r="EJ239" i="19"/>
  <c r="EI239" i="19"/>
  <c r="EH239" i="19"/>
  <c r="EG239" i="19"/>
  <c r="EF239" i="19"/>
  <c r="EE239" i="19"/>
  <c r="ED239" i="19"/>
  <c r="EC239" i="19"/>
  <c r="EB239" i="19"/>
  <c r="EA239" i="19"/>
  <c r="DZ239" i="19"/>
  <c r="DY239" i="19"/>
  <c r="DX239" i="19"/>
  <c r="DW239" i="19"/>
  <c r="DV239" i="19"/>
  <c r="DU239" i="19"/>
  <c r="DT239" i="19"/>
  <c r="DS239" i="19"/>
  <c r="DR239" i="19"/>
  <c r="DQ239" i="19"/>
  <c r="DP239" i="19"/>
  <c r="DO239" i="19"/>
  <c r="DN239" i="19"/>
  <c r="DM239" i="19"/>
  <c r="DL239" i="19"/>
  <c r="DK239" i="19"/>
  <c r="DJ239" i="19"/>
  <c r="DI239" i="19"/>
  <c r="DH239" i="19"/>
  <c r="DG239" i="19"/>
  <c r="DF239" i="19"/>
  <c r="DE239" i="19"/>
  <c r="DD239" i="19"/>
  <c r="DC239" i="19"/>
  <c r="DB239" i="19"/>
  <c r="DA239" i="19"/>
  <c r="CZ239" i="19"/>
  <c r="CY239" i="19"/>
  <c r="CX239" i="19"/>
  <c r="CW239" i="19"/>
  <c r="CV239" i="19"/>
  <c r="CU239" i="19"/>
  <c r="CT239" i="19"/>
  <c r="CS239" i="19"/>
  <c r="CR239" i="19"/>
  <c r="CQ239" i="19"/>
  <c r="CP239" i="19"/>
  <c r="CO239" i="19"/>
  <c r="CN239" i="19"/>
  <c r="CM239" i="19"/>
  <c r="CL239" i="19"/>
  <c r="CK239" i="19"/>
  <c r="FH238" i="19"/>
  <c r="FG238" i="19"/>
  <c r="IF238" i="19" s="1"/>
  <c r="FF238" i="19"/>
  <c r="FE238" i="19"/>
  <c r="FD238" i="19"/>
  <c r="FC238" i="19"/>
  <c r="FB238" i="19"/>
  <c r="FA238" i="19"/>
  <c r="EZ238" i="19"/>
  <c r="EY238" i="19"/>
  <c r="EX238" i="19"/>
  <c r="EW238" i="19"/>
  <c r="EV238" i="19"/>
  <c r="EU238" i="19"/>
  <c r="ET238" i="19"/>
  <c r="ES238" i="19"/>
  <c r="HR238" i="19" s="1"/>
  <c r="ER238" i="19"/>
  <c r="EQ238" i="19"/>
  <c r="EP238" i="19"/>
  <c r="EO238" i="19"/>
  <c r="HN238" i="19" s="1"/>
  <c r="EN238" i="19"/>
  <c r="HM238" i="19" s="1"/>
  <c r="EM238" i="19"/>
  <c r="EL238" i="19"/>
  <c r="EK238" i="19"/>
  <c r="EJ238" i="19"/>
  <c r="EI238" i="19"/>
  <c r="EH238" i="19"/>
  <c r="EG238" i="19"/>
  <c r="EF238" i="19"/>
  <c r="EE238" i="19"/>
  <c r="ED238" i="19"/>
  <c r="EC238" i="19"/>
  <c r="EB238" i="19"/>
  <c r="EA238" i="19"/>
  <c r="DZ238" i="19"/>
  <c r="DY238" i="19"/>
  <c r="DX238" i="19"/>
  <c r="DW238" i="19"/>
  <c r="DV238" i="19"/>
  <c r="DU238" i="19"/>
  <c r="DT238" i="19"/>
  <c r="DS238" i="19"/>
  <c r="DR238" i="19"/>
  <c r="DQ238" i="19"/>
  <c r="DP238" i="19"/>
  <c r="DO238" i="19"/>
  <c r="DN238" i="19"/>
  <c r="DM238" i="19"/>
  <c r="DL238" i="19"/>
  <c r="DK238" i="19"/>
  <c r="DJ238" i="19"/>
  <c r="DI238" i="19"/>
  <c r="DH238" i="19"/>
  <c r="DG238" i="19"/>
  <c r="DF238" i="19"/>
  <c r="DE238" i="19"/>
  <c r="DD238" i="19"/>
  <c r="DC238" i="19"/>
  <c r="DB238" i="19"/>
  <c r="DA238" i="19"/>
  <c r="CZ238" i="19"/>
  <c r="CY238" i="19"/>
  <c r="CX238" i="19"/>
  <c r="CW238" i="19"/>
  <c r="CV238" i="19"/>
  <c r="CU238" i="19"/>
  <c r="CT238" i="19"/>
  <c r="CS238" i="19"/>
  <c r="CR238" i="19"/>
  <c r="CQ238" i="19"/>
  <c r="CP238" i="19"/>
  <c r="CO238" i="19"/>
  <c r="CN238" i="19"/>
  <c r="CM238" i="19"/>
  <c r="CL238" i="19"/>
  <c r="CK238" i="19"/>
  <c r="FH237" i="19"/>
  <c r="FG237" i="19"/>
  <c r="IF237" i="19" s="1"/>
  <c r="FF237" i="19"/>
  <c r="FE237" i="19"/>
  <c r="FD237" i="19"/>
  <c r="FC237" i="19"/>
  <c r="FB237" i="19"/>
  <c r="FA237" i="19"/>
  <c r="EZ237" i="19"/>
  <c r="EY237" i="19"/>
  <c r="EX237" i="19"/>
  <c r="EW237" i="19"/>
  <c r="EV237" i="19"/>
  <c r="EU237" i="19"/>
  <c r="ET237" i="19"/>
  <c r="ES237" i="19"/>
  <c r="HR237" i="19" s="1"/>
  <c r="ER237" i="19"/>
  <c r="EQ237" i="19"/>
  <c r="EP237" i="19"/>
  <c r="EO237" i="19"/>
  <c r="HN237" i="19" s="1"/>
  <c r="EN237" i="19"/>
  <c r="HM237" i="19" s="1"/>
  <c r="EM237" i="19"/>
  <c r="EL237" i="19"/>
  <c r="EK237" i="19"/>
  <c r="EJ237" i="19"/>
  <c r="EI237" i="19"/>
  <c r="EH237" i="19"/>
  <c r="EG237" i="19"/>
  <c r="EF237" i="19"/>
  <c r="EE237" i="19"/>
  <c r="ED237" i="19"/>
  <c r="EC237" i="19"/>
  <c r="EB237" i="19"/>
  <c r="EA237" i="19"/>
  <c r="DZ237" i="19"/>
  <c r="DY237" i="19"/>
  <c r="DX237" i="19"/>
  <c r="DW237" i="19"/>
  <c r="DV237" i="19"/>
  <c r="DU237" i="19"/>
  <c r="DT237" i="19"/>
  <c r="DS237" i="19"/>
  <c r="DR237" i="19"/>
  <c r="DQ237" i="19"/>
  <c r="DP237" i="19"/>
  <c r="DO237" i="19"/>
  <c r="DN237" i="19"/>
  <c r="DM237" i="19"/>
  <c r="DL237" i="19"/>
  <c r="DK237" i="19"/>
  <c r="DJ237" i="19"/>
  <c r="DI237" i="19"/>
  <c r="DH237" i="19"/>
  <c r="DG237" i="19"/>
  <c r="DF237" i="19"/>
  <c r="DE237" i="19"/>
  <c r="DD237" i="19"/>
  <c r="DC237" i="19"/>
  <c r="DB237" i="19"/>
  <c r="DA237" i="19"/>
  <c r="CZ237" i="19"/>
  <c r="CY237" i="19"/>
  <c r="CX237" i="19"/>
  <c r="CW237" i="19"/>
  <c r="CV237" i="19"/>
  <c r="CU237" i="19"/>
  <c r="CT237" i="19"/>
  <c r="CS237" i="19"/>
  <c r="CR237" i="19"/>
  <c r="CQ237" i="19"/>
  <c r="CP237" i="19"/>
  <c r="CO237" i="19"/>
  <c r="CN237" i="19"/>
  <c r="CM237" i="19"/>
  <c r="CL237" i="19"/>
  <c r="CK237" i="19"/>
  <c r="FH236" i="19"/>
  <c r="FG236" i="19"/>
  <c r="IF236" i="19" s="1"/>
  <c r="FF236" i="19"/>
  <c r="FE236" i="19"/>
  <c r="FD236" i="19"/>
  <c r="FC236" i="19"/>
  <c r="FB236" i="19"/>
  <c r="FA236" i="19"/>
  <c r="EZ236" i="19"/>
  <c r="EY236" i="19"/>
  <c r="EX236" i="19"/>
  <c r="EW236" i="19"/>
  <c r="EV236" i="19"/>
  <c r="EU236" i="19"/>
  <c r="ET236" i="19"/>
  <c r="ES236" i="19"/>
  <c r="HR236" i="19" s="1"/>
  <c r="ER236" i="19"/>
  <c r="EQ236" i="19"/>
  <c r="EP236" i="19"/>
  <c r="EO236" i="19"/>
  <c r="HN236" i="19" s="1"/>
  <c r="EN236" i="19"/>
  <c r="HM236" i="19" s="1"/>
  <c r="EM236" i="19"/>
  <c r="EL236" i="19"/>
  <c r="EK236" i="19"/>
  <c r="EJ236" i="19"/>
  <c r="EI236" i="19"/>
  <c r="EH236" i="19"/>
  <c r="EG236" i="19"/>
  <c r="EF236" i="19"/>
  <c r="EE236" i="19"/>
  <c r="ED236" i="19"/>
  <c r="EC236" i="19"/>
  <c r="EB236" i="19"/>
  <c r="EA236" i="19"/>
  <c r="DZ236" i="19"/>
  <c r="DY236" i="19"/>
  <c r="DX236" i="19"/>
  <c r="DW236" i="19"/>
  <c r="DV236" i="19"/>
  <c r="DU236" i="19"/>
  <c r="DT236" i="19"/>
  <c r="DS236" i="19"/>
  <c r="DR236" i="19"/>
  <c r="DQ236" i="19"/>
  <c r="DP236" i="19"/>
  <c r="DO236" i="19"/>
  <c r="DN236" i="19"/>
  <c r="DM236" i="19"/>
  <c r="DL236" i="19"/>
  <c r="DK236" i="19"/>
  <c r="DJ236" i="19"/>
  <c r="DI236" i="19"/>
  <c r="DH236" i="19"/>
  <c r="DG236" i="19"/>
  <c r="DF236" i="19"/>
  <c r="DE236" i="19"/>
  <c r="DD236" i="19"/>
  <c r="DC236" i="19"/>
  <c r="DB236" i="19"/>
  <c r="DA236" i="19"/>
  <c r="CZ236" i="19"/>
  <c r="CY236" i="19"/>
  <c r="CX236" i="19"/>
  <c r="CW236" i="19"/>
  <c r="CV236" i="19"/>
  <c r="CU236" i="19"/>
  <c r="CT236" i="19"/>
  <c r="CS236" i="19"/>
  <c r="CR236" i="19"/>
  <c r="CQ236" i="19"/>
  <c r="CP236" i="19"/>
  <c r="CO236" i="19"/>
  <c r="CN236" i="19"/>
  <c r="CM236" i="19"/>
  <c r="CL236" i="19"/>
  <c r="CK236" i="19"/>
  <c r="FH235" i="19"/>
  <c r="FG235" i="19"/>
  <c r="IF235" i="19" s="1"/>
  <c r="FF235" i="19"/>
  <c r="FE235" i="19"/>
  <c r="FD235" i="19"/>
  <c r="FC235" i="19"/>
  <c r="FB235" i="19"/>
  <c r="FA235" i="19"/>
  <c r="EZ235" i="19"/>
  <c r="EY235" i="19"/>
  <c r="EX235" i="19"/>
  <c r="EW235" i="19"/>
  <c r="EV235" i="19"/>
  <c r="EU235" i="19"/>
  <c r="ET235" i="19"/>
  <c r="ES235" i="19"/>
  <c r="HR235" i="19" s="1"/>
  <c r="ER235" i="19"/>
  <c r="EQ235" i="19"/>
  <c r="EP235" i="19"/>
  <c r="EO235" i="19"/>
  <c r="HN235" i="19" s="1"/>
  <c r="EN235" i="19"/>
  <c r="HM235" i="19" s="1"/>
  <c r="EM235" i="19"/>
  <c r="EL235" i="19"/>
  <c r="EK235" i="19"/>
  <c r="EJ235" i="19"/>
  <c r="EI235" i="19"/>
  <c r="EH235" i="19"/>
  <c r="EG235" i="19"/>
  <c r="EF235" i="19"/>
  <c r="EE235" i="19"/>
  <c r="ED235" i="19"/>
  <c r="EC235" i="19"/>
  <c r="EB235" i="19"/>
  <c r="EA235" i="19"/>
  <c r="DZ235" i="19"/>
  <c r="DY235" i="19"/>
  <c r="DX235" i="19"/>
  <c r="DW235" i="19"/>
  <c r="DV235" i="19"/>
  <c r="DU235" i="19"/>
  <c r="DT235" i="19"/>
  <c r="DS235" i="19"/>
  <c r="DR235" i="19"/>
  <c r="DQ235" i="19"/>
  <c r="DP235" i="19"/>
  <c r="DO235" i="19"/>
  <c r="DN235" i="19"/>
  <c r="DM235" i="19"/>
  <c r="DL235" i="19"/>
  <c r="DK235" i="19"/>
  <c r="DJ235" i="19"/>
  <c r="DI235" i="19"/>
  <c r="DH235" i="19"/>
  <c r="DG235" i="19"/>
  <c r="DF235" i="19"/>
  <c r="DE235" i="19"/>
  <c r="DD235" i="19"/>
  <c r="DC235" i="19"/>
  <c r="DB235" i="19"/>
  <c r="DA235" i="19"/>
  <c r="CZ235" i="19"/>
  <c r="CY235" i="19"/>
  <c r="CX235" i="19"/>
  <c r="CW235" i="19"/>
  <c r="CV235" i="19"/>
  <c r="CU235" i="19"/>
  <c r="CT235" i="19"/>
  <c r="CS235" i="19"/>
  <c r="CR235" i="19"/>
  <c r="CQ235" i="19"/>
  <c r="CP235" i="19"/>
  <c r="CO235" i="19"/>
  <c r="CN235" i="19"/>
  <c r="CM235" i="19"/>
  <c r="CL235" i="19"/>
  <c r="CK235" i="19"/>
  <c r="FH234" i="19"/>
  <c r="FG234" i="19"/>
  <c r="IF234" i="19" s="1"/>
  <c r="FF234" i="19"/>
  <c r="FE234" i="19"/>
  <c r="FD234" i="19"/>
  <c r="FC234" i="19"/>
  <c r="FB234" i="19"/>
  <c r="FA234" i="19"/>
  <c r="EZ234" i="19"/>
  <c r="EY234" i="19"/>
  <c r="EX234" i="19"/>
  <c r="EW234" i="19"/>
  <c r="EV234" i="19"/>
  <c r="EU234" i="19"/>
  <c r="ET234" i="19"/>
  <c r="ES234" i="19"/>
  <c r="HR234" i="19" s="1"/>
  <c r="ER234" i="19"/>
  <c r="EQ234" i="19"/>
  <c r="EP234" i="19"/>
  <c r="EO234" i="19"/>
  <c r="HN234" i="19" s="1"/>
  <c r="EN234" i="19"/>
  <c r="HM234" i="19" s="1"/>
  <c r="EM234" i="19"/>
  <c r="EL234" i="19"/>
  <c r="EK234" i="19"/>
  <c r="EJ234" i="19"/>
  <c r="EI234" i="19"/>
  <c r="EH234" i="19"/>
  <c r="EG234" i="19"/>
  <c r="EF234" i="19"/>
  <c r="EE234" i="19"/>
  <c r="ED234" i="19"/>
  <c r="EC234" i="19"/>
  <c r="EB234" i="19"/>
  <c r="EA234" i="19"/>
  <c r="DZ234" i="19"/>
  <c r="DY234" i="19"/>
  <c r="DX234" i="19"/>
  <c r="DW234" i="19"/>
  <c r="DV234" i="19"/>
  <c r="DU234" i="19"/>
  <c r="DT234" i="19"/>
  <c r="DS234" i="19"/>
  <c r="DR234" i="19"/>
  <c r="DQ234" i="19"/>
  <c r="DP234" i="19"/>
  <c r="DO234" i="19"/>
  <c r="DN234" i="19"/>
  <c r="DM234" i="19"/>
  <c r="DL234" i="19"/>
  <c r="DK234" i="19"/>
  <c r="DJ234" i="19"/>
  <c r="DI234" i="19"/>
  <c r="DH234" i="19"/>
  <c r="DG234" i="19"/>
  <c r="DF234" i="19"/>
  <c r="DE234" i="19"/>
  <c r="DD234" i="19"/>
  <c r="DC234" i="19"/>
  <c r="DB234" i="19"/>
  <c r="DA234" i="19"/>
  <c r="CZ234" i="19"/>
  <c r="CY234" i="19"/>
  <c r="CX234" i="19"/>
  <c r="CW234" i="19"/>
  <c r="CV234" i="19"/>
  <c r="CU234" i="19"/>
  <c r="CT234" i="19"/>
  <c r="CS234" i="19"/>
  <c r="CR234" i="19"/>
  <c r="CQ234" i="19"/>
  <c r="CP234" i="19"/>
  <c r="CO234" i="19"/>
  <c r="CN234" i="19"/>
  <c r="CM234" i="19"/>
  <c r="CL234" i="19"/>
  <c r="CK234" i="19"/>
  <c r="FH233" i="19"/>
  <c r="FG233" i="19"/>
  <c r="IF233" i="19" s="1"/>
  <c r="FF233" i="19"/>
  <c r="FE233" i="19"/>
  <c r="FD233" i="19"/>
  <c r="FC233" i="19"/>
  <c r="FB233" i="19"/>
  <c r="FA233" i="19"/>
  <c r="EZ233" i="19"/>
  <c r="EY233" i="19"/>
  <c r="EX233" i="19"/>
  <c r="EW233" i="19"/>
  <c r="EV233" i="19"/>
  <c r="EU233" i="19"/>
  <c r="ET233" i="19"/>
  <c r="ES233" i="19"/>
  <c r="HR233" i="19" s="1"/>
  <c r="ER233" i="19"/>
  <c r="EQ233" i="19"/>
  <c r="EP233" i="19"/>
  <c r="EO233" i="19"/>
  <c r="HN233" i="19" s="1"/>
  <c r="EN233" i="19"/>
  <c r="HM233" i="19" s="1"/>
  <c r="EM233" i="19"/>
  <c r="EL233" i="19"/>
  <c r="EK233" i="19"/>
  <c r="EJ233" i="19"/>
  <c r="EI233" i="19"/>
  <c r="EH233" i="19"/>
  <c r="EG233" i="19"/>
  <c r="EF233" i="19"/>
  <c r="EE233" i="19"/>
  <c r="ED233" i="19"/>
  <c r="EC233" i="19"/>
  <c r="EB233" i="19"/>
  <c r="EA233" i="19"/>
  <c r="DZ233" i="19"/>
  <c r="DY233" i="19"/>
  <c r="DX233" i="19"/>
  <c r="DW233" i="19"/>
  <c r="DV233" i="19"/>
  <c r="DU233" i="19"/>
  <c r="DT233" i="19"/>
  <c r="DS233" i="19"/>
  <c r="DR233" i="19"/>
  <c r="DQ233" i="19"/>
  <c r="DP233" i="19"/>
  <c r="DO233" i="19"/>
  <c r="DN233" i="19"/>
  <c r="DM233" i="19"/>
  <c r="DL233" i="19"/>
  <c r="DK233" i="19"/>
  <c r="DJ233" i="19"/>
  <c r="DI233" i="19"/>
  <c r="DH233" i="19"/>
  <c r="DG233" i="19"/>
  <c r="DF233" i="19"/>
  <c r="DE233" i="19"/>
  <c r="DD233" i="19"/>
  <c r="DC233" i="19"/>
  <c r="DB233" i="19"/>
  <c r="DA233" i="19"/>
  <c r="CZ233" i="19"/>
  <c r="CY233" i="19"/>
  <c r="CX233" i="19"/>
  <c r="CW233" i="19"/>
  <c r="CV233" i="19"/>
  <c r="CU233" i="19"/>
  <c r="CT233" i="19"/>
  <c r="CS233" i="19"/>
  <c r="CR233" i="19"/>
  <c r="CQ233" i="19"/>
  <c r="CP233" i="19"/>
  <c r="CO233" i="19"/>
  <c r="CN233" i="19"/>
  <c r="CM233" i="19"/>
  <c r="CL233" i="19"/>
  <c r="CK233" i="19"/>
  <c r="FH232" i="19"/>
  <c r="FG232" i="19"/>
  <c r="IF232" i="19" s="1"/>
  <c r="FF232" i="19"/>
  <c r="FE232" i="19"/>
  <c r="FD232" i="19"/>
  <c r="FC232" i="19"/>
  <c r="FB232" i="19"/>
  <c r="FA232" i="19"/>
  <c r="EZ232" i="19"/>
  <c r="EY232" i="19"/>
  <c r="EX232" i="19"/>
  <c r="EW232" i="19"/>
  <c r="EV232" i="19"/>
  <c r="EU232" i="19"/>
  <c r="ET232" i="19"/>
  <c r="ES232" i="19"/>
  <c r="HR232" i="19" s="1"/>
  <c r="ER232" i="19"/>
  <c r="EQ232" i="19"/>
  <c r="EP232" i="19"/>
  <c r="EO232" i="19"/>
  <c r="HN232" i="19" s="1"/>
  <c r="EN232" i="19"/>
  <c r="HM232" i="19" s="1"/>
  <c r="EM232" i="19"/>
  <c r="EL232" i="19"/>
  <c r="EK232" i="19"/>
  <c r="EJ232" i="19"/>
  <c r="EI232" i="19"/>
  <c r="EH232" i="19"/>
  <c r="EG232" i="19"/>
  <c r="EF232" i="19"/>
  <c r="EE232" i="19"/>
  <c r="ED232" i="19"/>
  <c r="EC232" i="19"/>
  <c r="EB232" i="19"/>
  <c r="EA232" i="19"/>
  <c r="DZ232" i="19"/>
  <c r="DY232" i="19"/>
  <c r="DX232" i="19"/>
  <c r="DW232" i="19"/>
  <c r="DV232" i="19"/>
  <c r="DU232" i="19"/>
  <c r="DT232" i="19"/>
  <c r="DS232" i="19"/>
  <c r="DR232" i="19"/>
  <c r="DQ232" i="19"/>
  <c r="DP232" i="19"/>
  <c r="DO232" i="19"/>
  <c r="DN232" i="19"/>
  <c r="DM232" i="19"/>
  <c r="DL232" i="19"/>
  <c r="DK232" i="19"/>
  <c r="DJ232" i="19"/>
  <c r="DI232" i="19"/>
  <c r="DH232" i="19"/>
  <c r="DG232" i="19"/>
  <c r="DF232" i="19"/>
  <c r="DE232" i="19"/>
  <c r="DD232" i="19"/>
  <c r="DC232" i="19"/>
  <c r="DB232" i="19"/>
  <c r="DA232" i="19"/>
  <c r="CZ232" i="19"/>
  <c r="CY232" i="19"/>
  <c r="CX232" i="19"/>
  <c r="CW232" i="19"/>
  <c r="CV232" i="19"/>
  <c r="CU232" i="19"/>
  <c r="CT232" i="19"/>
  <c r="CS232" i="19"/>
  <c r="CR232" i="19"/>
  <c r="CQ232" i="19"/>
  <c r="CP232" i="19"/>
  <c r="CO232" i="19"/>
  <c r="CN232" i="19"/>
  <c r="CM232" i="19"/>
  <c r="CL232" i="19"/>
  <c r="CK232" i="19"/>
  <c r="FH231" i="19"/>
  <c r="FG231" i="19"/>
  <c r="IF231" i="19" s="1"/>
  <c r="FF231" i="19"/>
  <c r="FE231" i="19"/>
  <c r="FD231" i="19"/>
  <c r="FC231" i="19"/>
  <c r="FB231" i="19"/>
  <c r="FA231" i="19"/>
  <c r="EZ231" i="19"/>
  <c r="EY231" i="19"/>
  <c r="EX231" i="19"/>
  <c r="EW231" i="19"/>
  <c r="EV231" i="19"/>
  <c r="EU231" i="19"/>
  <c r="ET231" i="19"/>
  <c r="ES231" i="19"/>
  <c r="HR231" i="19" s="1"/>
  <c r="ER231" i="19"/>
  <c r="EQ231" i="19"/>
  <c r="EP231" i="19"/>
  <c r="EO231" i="19"/>
  <c r="HN231" i="19" s="1"/>
  <c r="EN231" i="19"/>
  <c r="HM231" i="19" s="1"/>
  <c r="EM231" i="19"/>
  <c r="EL231" i="19"/>
  <c r="EK231" i="19"/>
  <c r="EJ231" i="19"/>
  <c r="EI231" i="19"/>
  <c r="EH231" i="19"/>
  <c r="EG231" i="19"/>
  <c r="EF231" i="19"/>
  <c r="EE231" i="19"/>
  <c r="ED231" i="19"/>
  <c r="EC231" i="19"/>
  <c r="EB231" i="19"/>
  <c r="EA231" i="19"/>
  <c r="DZ231" i="19"/>
  <c r="DY231" i="19"/>
  <c r="DX231" i="19"/>
  <c r="DW231" i="19"/>
  <c r="DV231" i="19"/>
  <c r="DU231" i="19"/>
  <c r="DT231" i="19"/>
  <c r="DS231" i="19"/>
  <c r="DR231" i="19"/>
  <c r="DQ231" i="19"/>
  <c r="DP231" i="19"/>
  <c r="DO231" i="19"/>
  <c r="DN231" i="19"/>
  <c r="DM231" i="19"/>
  <c r="DL231" i="19"/>
  <c r="DK231" i="19"/>
  <c r="DJ231" i="19"/>
  <c r="DI231" i="19"/>
  <c r="DH231" i="19"/>
  <c r="DG231" i="19"/>
  <c r="DF231" i="19"/>
  <c r="DE231" i="19"/>
  <c r="DD231" i="19"/>
  <c r="DC231" i="19"/>
  <c r="DB231" i="19"/>
  <c r="DA231" i="19"/>
  <c r="CZ231" i="19"/>
  <c r="CY231" i="19"/>
  <c r="CX231" i="19"/>
  <c r="CW231" i="19"/>
  <c r="CV231" i="19"/>
  <c r="CU231" i="19"/>
  <c r="CT231" i="19"/>
  <c r="CS231" i="19"/>
  <c r="CR231" i="19"/>
  <c r="CQ231" i="19"/>
  <c r="CP231" i="19"/>
  <c r="CO231" i="19"/>
  <c r="CN231" i="19"/>
  <c r="CM231" i="19"/>
  <c r="CL231" i="19"/>
  <c r="CK231" i="19"/>
  <c r="FH230" i="19"/>
  <c r="FG230" i="19"/>
  <c r="IF230" i="19" s="1"/>
  <c r="FF230" i="19"/>
  <c r="FE230" i="19"/>
  <c r="FD230" i="19"/>
  <c r="FC230" i="19"/>
  <c r="FB230" i="19"/>
  <c r="FA230" i="19"/>
  <c r="EZ230" i="19"/>
  <c r="EY230" i="19"/>
  <c r="EX230" i="19"/>
  <c r="EW230" i="19"/>
  <c r="EV230" i="19"/>
  <c r="EU230" i="19"/>
  <c r="ET230" i="19"/>
  <c r="ES230" i="19"/>
  <c r="HR230" i="19" s="1"/>
  <c r="ER230" i="19"/>
  <c r="EQ230" i="19"/>
  <c r="EP230" i="19"/>
  <c r="EO230" i="19"/>
  <c r="HN230" i="19" s="1"/>
  <c r="EN230" i="19"/>
  <c r="HM230" i="19" s="1"/>
  <c r="EM230" i="19"/>
  <c r="EL230" i="19"/>
  <c r="EK230" i="19"/>
  <c r="EJ230" i="19"/>
  <c r="EI230" i="19"/>
  <c r="EH230" i="19"/>
  <c r="EG230" i="19"/>
  <c r="EF230" i="19"/>
  <c r="EE230" i="19"/>
  <c r="ED230" i="19"/>
  <c r="EC230" i="19"/>
  <c r="EB230" i="19"/>
  <c r="EA230" i="19"/>
  <c r="DZ230" i="19"/>
  <c r="DY230" i="19"/>
  <c r="DX230" i="19"/>
  <c r="DW230" i="19"/>
  <c r="DV230" i="19"/>
  <c r="DU230" i="19"/>
  <c r="DT230" i="19"/>
  <c r="DS230" i="19"/>
  <c r="DR230" i="19"/>
  <c r="DQ230" i="19"/>
  <c r="DP230" i="19"/>
  <c r="DO230" i="19"/>
  <c r="DN230" i="19"/>
  <c r="DM230" i="19"/>
  <c r="DL230" i="19"/>
  <c r="DK230" i="19"/>
  <c r="DJ230" i="19"/>
  <c r="DI230" i="19"/>
  <c r="DH230" i="19"/>
  <c r="DG230" i="19"/>
  <c r="DF230" i="19"/>
  <c r="DE230" i="19"/>
  <c r="DD230" i="19"/>
  <c r="DC230" i="19"/>
  <c r="DB230" i="19"/>
  <c r="DA230" i="19"/>
  <c r="CZ230" i="19"/>
  <c r="CY230" i="19"/>
  <c r="CX230" i="19"/>
  <c r="CW230" i="19"/>
  <c r="CV230" i="19"/>
  <c r="CU230" i="19"/>
  <c r="CT230" i="19"/>
  <c r="CS230" i="19"/>
  <c r="CR230" i="19"/>
  <c r="CQ230" i="19"/>
  <c r="CP230" i="19"/>
  <c r="CO230" i="19"/>
  <c r="CN230" i="19"/>
  <c r="CM230" i="19"/>
  <c r="CL230" i="19"/>
  <c r="CK230" i="19"/>
  <c r="FH229" i="19"/>
  <c r="FG229" i="19"/>
  <c r="IF229" i="19" s="1"/>
  <c r="FF229" i="19"/>
  <c r="FE229" i="19"/>
  <c r="FD229" i="19"/>
  <c r="FC229" i="19"/>
  <c r="FB229" i="19"/>
  <c r="FA229" i="19"/>
  <c r="EZ229" i="19"/>
  <c r="EY229" i="19"/>
  <c r="EX229" i="19"/>
  <c r="EW229" i="19"/>
  <c r="EV229" i="19"/>
  <c r="EU229" i="19"/>
  <c r="ET229" i="19"/>
  <c r="ES229" i="19"/>
  <c r="HR229" i="19" s="1"/>
  <c r="ER229" i="19"/>
  <c r="EQ229" i="19"/>
  <c r="EP229" i="19"/>
  <c r="EO229" i="19"/>
  <c r="HN229" i="19" s="1"/>
  <c r="EN229" i="19"/>
  <c r="HM229" i="19" s="1"/>
  <c r="EM229" i="19"/>
  <c r="EL229" i="19"/>
  <c r="EK229" i="19"/>
  <c r="EJ229" i="19"/>
  <c r="EI229" i="19"/>
  <c r="EH229" i="19"/>
  <c r="EG229" i="19"/>
  <c r="EF229" i="19"/>
  <c r="EE229" i="19"/>
  <c r="ED229" i="19"/>
  <c r="EC229" i="19"/>
  <c r="EB229" i="19"/>
  <c r="EA229" i="19"/>
  <c r="DZ229" i="19"/>
  <c r="DY229" i="19"/>
  <c r="DX229" i="19"/>
  <c r="DW229" i="19"/>
  <c r="DV229" i="19"/>
  <c r="DU229" i="19"/>
  <c r="DT229" i="19"/>
  <c r="DS229" i="19"/>
  <c r="DR229" i="19"/>
  <c r="DQ229" i="19"/>
  <c r="DP229" i="19"/>
  <c r="DO229" i="19"/>
  <c r="DN229" i="19"/>
  <c r="DM229" i="19"/>
  <c r="DL229" i="19"/>
  <c r="DK229" i="19"/>
  <c r="DJ229" i="19"/>
  <c r="DI229" i="19"/>
  <c r="DH229" i="19"/>
  <c r="DG229" i="19"/>
  <c r="DF229" i="19"/>
  <c r="DE229" i="19"/>
  <c r="DD229" i="19"/>
  <c r="DC229" i="19"/>
  <c r="DB229" i="19"/>
  <c r="DA229" i="19"/>
  <c r="CZ229" i="19"/>
  <c r="CY229" i="19"/>
  <c r="CX229" i="19"/>
  <c r="CW229" i="19"/>
  <c r="CV229" i="19"/>
  <c r="CU229" i="19"/>
  <c r="CT229" i="19"/>
  <c r="CS229" i="19"/>
  <c r="CR229" i="19"/>
  <c r="CQ229" i="19"/>
  <c r="CP229" i="19"/>
  <c r="CO229" i="19"/>
  <c r="CN229" i="19"/>
  <c r="CM229" i="19"/>
  <c r="CL229" i="19"/>
  <c r="CK229" i="19"/>
  <c r="FH228" i="19"/>
  <c r="FG228" i="19"/>
  <c r="IF228" i="19" s="1"/>
  <c r="FF228" i="19"/>
  <c r="FE228" i="19"/>
  <c r="FD228" i="19"/>
  <c r="FC228" i="19"/>
  <c r="FB228" i="19"/>
  <c r="FA228" i="19"/>
  <c r="EZ228" i="19"/>
  <c r="EY228" i="19"/>
  <c r="EX228" i="19"/>
  <c r="EW228" i="19"/>
  <c r="EV228" i="19"/>
  <c r="EU228" i="19"/>
  <c r="ET228" i="19"/>
  <c r="ES228" i="19"/>
  <c r="HR228" i="19" s="1"/>
  <c r="ER228" i="19"/>
  <c r="EQ228" i="19"/>
  <c r="EP228" i="19"/>
  <c r="EO228" i="19"/>
  <c r="HN228" i="19" s="1"/>
  <c r="EN228" i="19"/>
  <c r="HM228" i="19" s="1"/>
  <c r="EM228" i="19"/>
  <c r="EL228" i="19"/>
  <c r="EK228" i="19"/>
  <c r="EJ228" i="19"/>
  <c r="EI228" i="19"/>
  <c r="EH228" i="19"/>
  <c r="EG228" i="19"/>
  <c r="EF228" i="19"/>
  <c r="EE228" i="19"/>
  <c r="ED228" i="19"/>
  <c r="EC228" i="19"/>
  <c r="EB228" i="19"/>
  <c r="EA228" i="19"/>
  <c r="DZ228" i="19"/>
  <c r="DY228" i="19"/>
  <c r="DX228" i="19"/>
  <c r="DW228" i="19"/>
  <c r="DV228" i="19"/>
  <c r="DU228" i="19"/>
  <c r="DT228" i="19"/>
  <c r="DS228" i="19"/>
  <c r="DR228" i="19"/>
  <c r="DQ228" i="19"/>
  <c r="DP228" i="19"/>
  <c r="DO228" i="19"/>
  <c r="DN228" i="19"/>
  <c r="DM228" i="19"/>
  <c r="DL228" i="19"/>
  <c r="DK228" i="19"/>
  <c r="DJ228" i="19"/>
  <c r="DI228" i="19"/>
  <c r="DH228" i="19"/>
  <c r="DG228" i="19"/>
  <c r="DF228" i="19"/>
  <c r="DE228" i="19"/>
  <c r="DD228" i="19"/>
  <c r="DC228" i="19"/>
  <c r="DB228" i="19"/>
  <c r="DA228" i="19"/>
  <c r="CZ228" i="19"/>
  <c r="CY228" i="19"/>
  <c r="CX228" i="19"/>
  <c r="CW228" i="19"/>
  <c r="CV228" i="19"/>
  <c r="CU228" i="19"/>
  <c r="CT228" i="19"/>
  <c r="CS228" i="19"/>
  <c r="CR228" i="19"/>
  <c r="CQ228" i="19"/>
  <c r="CP228" i="19"/>
  <c r="CO228" i="19"/>
  <c r="CN228" i="19"/>
  <c r="CM228" i="19"/>
  <c r="CL228" i="19"/>
  <c r="CK228" i="19"/>
  <c r="FH227" i="19"/>
  <c r="FG227" i="19"/>
  <c r="IF227" i="19" s="1"/>
  <c r="FF227" i="19"/>
  <c r="FE227" i="19"/>
  <c r="FD227" i="19"/>
  <c r="FC227" i="19"/>
  <c r="FB227" i="19"/>
  <c r="FA227" i="19"/>
  <c r="EZ227" i="19"/>
  <c r="EY227" i="19"/>
  <c r="EX227" i="19"/>
  <c r="EW227" i="19"/>
  <c r="EV227" i="19"/>
  <c r="EU227" i="19"/>
  <c r="ET227" i="19"/>
  <c r="ES227" i="19"/>
  <c r="HR227" i="19" s="1"/>
  <c r="ER227" i="19"/>
  <c r="EQ227" i="19"/>
  <c r="EP227" i="19"/>
  <c r="EO227" i="19"/>
  <c r="HN227" i="19" s="1"/>
  <c r="EN227" i="19"/>
  <c r="HM227" i="19" s="1"/>
  <c r="EM227" i="19"/>
  <c r="EL227" i="19"/>
  <c r="EK227" i="19"/>
  <c r="EJ227" i="19"/>
  <c r="EI227" i="19"/>
  <c r="EH227" i="19"/>
  <c r="EG227" i="19"/>
  <c r="EF227" i="19"/>
  <c r="EE227" i="19"/>
  <c r="ED227" i="19"/>
  <c r="EC227" i="19"/>
  <c r="EB227" i="19"/>
  <c r="EA227" i="19"/>
  <c r="DZ227" i="19"/>
  <c r="DY227" i="19"/>
  <c r="DX227" i="19"/>
  <c r="DW227" i="19"/>
  <c r="DV227" i="19"/>
  <c r="DU227" i="19"/>
  <c r="DT227" i="19"/>
  <c r="DS227" i="19"/>
  <c r="DR227" i="19"/>
  <c r="DQ227" i="19"/>
  <c r="DP227" i="19"/>
  <c r="DO227" i="19"/>
  <c r="DN227" i="19"/>
  <c r="DM227" i="19"/>
  <c r="DL227" i="19"/>
  <c r="DK227" i="19"/>
  <c r="DJ227" i="19"/>
  <c r="DI227" i="19"/>
  <c r="DH227" i="19"/>
  <c r="DG227" i="19"/>
  <c r="DF227" i="19"/>
  <c r="DE227" i="19"/>
  <c r="DD227" i="19"/>
  <c r="DC227" i="19"/>
  <c r="DB227" i="19"/>
  <c r="DA227" i="19"/>
  <c r="CZ227" i="19"/>
  <c r="CY227" i="19"/>
  <c r="CX227" i="19"/>
  <c r="CW227" i="19"/>
  <c r="CV227" i="19"/>
  <c r="CU227" i="19"/>
  <c r="CT227" i="19"/>
  <c r="CS227" i="19"/>
  <c r="CR227" i="19"/>
  <c r="CQ227" i="19"/>
  <c r="CP227" i="19"/>
  <c r="CO227" i="19"/>
  <c r="CN227" i="19"/>
  <c r="CM227" i="19"/>
  <c r="CL227" i="19"/>
  <c r="CK227" i="19"/>
  <c r="FH226" i="19"/>
  <c r="FG226" i="19"/>
  <c r="IF226" i="19" s="1"/>
  <c r="FF226" i="19"/>
  <c r="FE226" i="19"/>
  <c r="FD226" i="19"/>
  <c r="FC226" i="19"/>
  <c r="FB226" i="19"/>
  <c r="FA226" i="19"/>
  <c r="EZ226" i="19"/>
  <c r="EY226" i="19"/>
  <c r="EX226" i="19"/>
  <c r="EW226" i="19"/>
  <c r="EV226" i="19"/>
  <c r="EU226" i="19"/>
  <c r="ET226" i="19"/>
  <c r="ES226" i="19"/>
  <c r="HR226" i="19" s="1"/>
  <c r="ER226" i="19"/>
  <c r="EQ226" i="19"/>
  <c r="EP226" i="19"/>
  <c r="EO226" i="19"/>
  <c r="HN226" i="19" s="1"/>
  <c r="EN226" i="19"/>
  <c r="HM226" i="19" s="1"/>
  <c r="EM226" i="19"/>
  <c r="EL226" i="19"/>
  <c r="EK226" i="19"/>
  <c r="EJ226" i="19"/>
  <c r="EI226" i="19"/>
  <c r="EH226" i="19"/>
  <c r="EG226" i="19"/>
  <c r="EF226" i="19"/>
  <c r="EE226" i="19"/>
  <c r="ED226" i="19"/>
  <c r="EC226" i="19"/>
  <c r="EB226" i="19"/>
  <c r="EA226" i="19"/>
  <c r="DZ226" i="19"/>
  <c r="DY226" i="19"/>
  <c r="DX226" i="19"/>
  <c r="DW226" i="19"/>
  <c r="DV226" i="19"/>
  <c r="DU226" i="19"/>
  <c r="DT226" i="19"/>
  <c r="DS226" i="19"/>
  <c r="DR226" i="19"/>
  <c r="DQ226" i="19"/>
  <c r="DP226" i="19"/>
  <c r="DO226" i="19"/>
  <c r="DN226" i="19"/>
  <c r="DM226" i="19"/>
  <c r="DL226" i="19"/>
  <c r="DK226" i="19"/>
  <c r="DJ226" i="19"/>
  <c r="DI226" i="19"/>
  <c r="DH226" i="19"/>
  <c r="DG226" i="19"/>
  <c r="DF226" i="19"/>
  <c r="DE226" i="19"/>
  <c r="DD226" i="19"/>
  <c r="DC226" i="19"/>
  <c r="DB226" i="19"/>
  <c r="DA226" i="19"/>
  <c r="CZ226" i="19"/>
  <c r="CY226" i="19"/>
  <c r="CX226" i="19"/>
  <c r="CW226" i="19"/>
  <c r="CV226" i="19"/>
  <c r="CU226" i="19"/>
  <c r="CT226" i="19"/>
  <c r="CS226" i="19"/>
  <c r="CR226" i="19"/>
  <c r="CQ226" i="19"/>
  <c r="CP226" i="19"/>
  <c r="CO226" i="19"/>
  <c r="CN226" i="19"/>
  <c r="CM226" i="19"/>
  <c r="CL226" i="19"/>
  <c r="CK226" i="19"/>
  <c r="FH225" i="19"/>
  <c r="FG225" i="19"/>
  <c r="IF225" i="19" s="1"/>
  <c r="FF225" i="19"/>
  <c r="FE225" i="19"/>
  <c r="FD225" i="19"/>
  <c r="FC225" i="19"/>
  <c r="FB225" i="19"/>
  <c r="FA225" i="19"/>
  <c r="EZ225" i="19"/>
  <c r="EY225" i="19"/>
  <c r="EX225" i="19"/>
  <c r="EW225" i="19"/>
  <c r="EV225" i="19"/>
  <c r="EU225" i="19"/>
  <c r="ET225" i="19"/>
  <c r="ES225" i="19"/>
  <c r="HR225" i="19" s="1"/>
  <c r="ER225" i="19"/>
  <c r="EQ225" i="19"/>
  <c r="EP225" i="19"/>
  <c r="EO225" i="19"/>
  <c r="HN225" i="19" s="1"/>
  <c r="EN225" i="19"/>
  <c r="HM225" i="19" s="1"/>
  <c r="EM225" i="19"/>
  <c r="EL225" i="19"/>
  <c r="EK225" i="19"/>
  <c r="EJ225" i="19"/>
  <c r="EI225" i="19"/>
  <c r="EH225" i="19"/>
  <c r="EG225" i="19"/>
  <c r="EF225" i="19"/>
  <c r="EE225" i="19"/>
  <c r="ED225" i="19"/>
  <c r="EC225" i="19"/>
  <c r="EB225" i="19"/>
  <c r="EA225" i="19"/>
  <c r="DZ225" i="19"/>
  <c r="DY225" i="19"/>
  <c r="DX225" i="19"/>
  <c r="DW225" i="19"/>
  <c r="DV225" i="19"/>
  <c r="DU225" i="19"/>
  <c r="DT225" i="19"/>
  <c r="DS225" i="19"/>
  <c r="DR225" i="19"/>
  <c r="DQ225" i="19"/>
  <c r="DP225" i="19"/>
  <c r="DO225" i="19"/>
  <c r="DN225" i="19"/>
  <c r="DM225" i="19"/>
  <c r="DL225" i="19"/>
  <c r="DK225" i="19"/>
  <c r="DJ225" i="19"/>
  <c r="DI225" i="19"/>
  <c r="DH225" i="19"/>
  <c r="DG225" i="19"/>
  <c r="DF225" i="19"/>
  <c r="DE225" i="19"/>
  <c r="DD225" i="19"/>
  <c r="DC225" i="19"/>
  <c r="DB225" i="19"/>
  <c r="DA225" i="19"/>
  <c r="CZ225" i="19"/>
  <c r="CY225" i="19"/>
  <c r="CX225" i="19"/>
  <c r="CW225" i="19"/>
  <c r="CV225" i="19"/>
  <c r="CU225" i="19"/>
  <c r="CT225" i="19"/>
  <c r="CS225" i="19"/>
  <c r="CR225" i="19"/>
  <c r="CQ225" i="19"/>
  <c r="CP225" i="19"/>
  <c r="CO225" i="19"/>
  <c r="CN225" i="19"/>
  <c r="CM225" i="19"/>
  <c r="CL225" i="19"/>
  <c r="CK225" i="19"/>
  <c r="FH224" i="19"/>
  <c r="FG224" i="19"/>
  <c r="IF224" i="19" s="1"/>
  <c r="FF224" i="19"/>
  <c r="FE224" i="19"/>
  <c r="FD224" i="19"/>
  <c r="FC224" i="19"/>
  <c r="FB224" i="19"/>
  <c r="FA224" i="19"/>
  <c r="EZ224" i="19"/>
  <c r="EY224" i="19"/>
  <c r="EX224" i="19"/>
  <c r="EW224" i="19"/>
  <c r="EV224" i="19"/>
  <c r="EU224" i="19"/>
  <c r="ET224" i="19"/>
  <c r="ES224" i="19"/>
  <c r="HR224" i="19" s="1"/>
  <c r="ER224" i="19"/>
  <c r="EQ224" i="19"/>
  <c r="EP224" i="19"/>
  <c r="EO224" i="19"/>
  <c r="HN224" i="19" s="1"/>
  <c r="EN224" i="19"/>
  <c r="HM224" i="19" s="1"/>
  <c r="EM224" i="19"/>
  <c r="EL224" i="19"/>
  <c r="EK224" i="19"/>
  <c r="EJ224" i="19"/>
  <c r="EI224" i="19"/>
  <c r="EH224" i="19"/>
  <c r="EG224" i="19"/>
  <c r="EF224" i="19"/>
  <c r="EE224" i="19"/>
  <c r="ED224" i="19"/>
  <c r="EC224" i="19"/>
  <c r="EB224" i="19"/>
  <c r="EA224" i="19"/>
  <c r="DZ224" i="19"/>
  <c r="DY224" i="19"/>
  <c r="DX224" i="19"/>
  <c r="DW224" i="19"/>
  <c r="DV224" i="19"/>
  <c r="DU224" i="19"/>
  <c r="DT224" i="19"/>
  <c r="DS224" i="19"/>
  <c r="DR224" i="19"/>
  <c r="DQ224" i="19"/>
  <c r="DP224" i="19"/>
  <c r="DO224" i="19"/>
  <c r="DN224" i="19"/>
  <c r="DM224" i="19"/>
  <c r="DL224" i="19"/>
  <c r="DK224" i="19"/>
  <c r="DJ224" i="19"/>
  <c r="DI224" i="19"/>
  <c r="DH224" i="19"/>
  <c r="DG224" i="19"/>
  <c r="DF224" i="19"/>
  <c r="DE224" i="19"/>
  <c r="DD224" i="19"/>
  <c r="DC224" i="19"/>
  <c r="DB224" i="19"/>
  <c r="DA224" i="19"/>
  <c r="CZ224" i="19"/>
  <c r="CY224" i="19"/>
  <c r="CX224" i="19"/>
  <c r="CW224" i="19"/>
  <c r="CV224" i="19"/>
  <c r="CU224" i="19"/>
  <c r="CT224" i="19"/>
  <c r="CS224" i="19"/>
  <c r="CR224" i="19"/>
  <c r="CQ224" i="19"/>
  <c r="CP224" i="19"/>
  <c r="CO224" i="19"/>
  <c r="CN224" i="19"/>
  <c r="CM224" i="19"/>
  <c r="CL224" i="19"/>
  <c r="CK224" i="19"/>
  <c r="FH223" i="19"/>
  <c r="FG223" i="19"/>
  <c r="IF223" i="19" s="1"/>
  <c r="FF223" i="19"/>
  <c r="FE223" i="19"/>
  <c r="FD223" i="19"/>
  <c r="FC223" i="19"/>
  <c r="FB223" i="19"/>
  <c r="FA223" i="19"/>
  <c r="EZ223" i="19"/>
  <c r="EY223" i="19"/>
  <c r="EX223" i="19"/>
  <c r="EW223" i="19"/>
  <c r="EV223" i="19"/>
  <c r="EU223" i="19"/>
  <c r="ET223" i="19"/>
  <c r="ES223" i="19"/>
  <c r="HR223" i="19" s="1"/>
  <c r="ER223" i="19"/>
  <c r="EQ223" i="19"/>
  <c r="EP223" i="19"/>
  <c r="EO223" i="19"/>
  <c r="HN223" i="19" s="1"/>
  <c r="EN223" i="19"/>
  <c r="HM223" i="19" s="1"/>
  <c r="EM223" i="19"/>
  <c r="EL223" i="19"/>
  <c r="EK223" i="19"/>
  <c r="EJ223" i="19"/>
  <c r="EI223" i="19"/>
  <c r="EH223" i="19"/>
  <c r="EG223" i="19"/>
  <c r="EF223" i="19"/>
  <c r="EE223" i="19"/>
  <c r="ED223" i="19"/>
  <c r="EC223" i="19"/>
  <c r="EB223" i="19"/>
  <c r="EA223" i="19"/>
  <c r="DZ223" i="19"/>
  <c r="DY223" i="19"/>
  <c r="DX223" i="19"/>
  <c r="DW223" i="19"/>
  <c r="DV223" i="19"/>
  <c r="DU223" i="19"/>
  <c r="DT223" i="19"/>
  <c r="DS223" i="19"/>
  <c r="DR223" i="19"/>
  <c r="DQ223" i="19"/>
  <c r="DP223" i="19"/>
  <c r="DO223" i="19"/>
  <c r="DN223" i="19"/>
  <c r="DM223" i="19"/>
  <c r="DL223" i="19"/>
  <c r="DK223" i="19"/>
  <c r="DJ223" i="19"/>
  <c r="DI223" i="19"/>
  <c r="DH223" i="19"/>
  <c r="DG223" i="19"/>
  <c r="DF223" i="19"/>
  <c r="DE223" i="19"/>
  <c r="DD223" i="19"/>
  <c r="DC223" i="19"/>
  <c r="DB223" i="19"/>
  <c r="DA223" i="19"/>
  <c r="CZ223" i="19"/>
  <c r="CY223" i="19"/>
  <c r="CX223" i="19"/>
  <c r="CW223" i="19"/>
  <c r="CV223" i="19"/>
  <c r="CU223" i="19"/>
  <c r="CT223" i="19"/>
  <c r="CS223" i="19"/>
  <c r="CR223" i="19"/>
  <c r="CQ223" i="19"/>
  <c r="CP223" i="19"/>
  <c r="CO223" i="19"/>
  <c r="CN223" i="19"/>
  <c r="CM223" i="19"/>
  <c r="CL223" i="19"/>
  <c r="CK223" i="19"/>
  <c r="FH222" i="19"/>
  <c r="FG222" i="19"/>
  <c r="IF222" i="19" s="1"/>
  <c r="FF222" i="19"/>
  <c r="FE222" i="19"/>
  <c r="FD222" i="19"/>
  <c r="FC222" i="19"/>
  <c r="FB222" i="19"/>
  <c r="FA222" i="19"/>
  <c r="EZ222" i="19"/>
  <c r="EY222" i="19"/>
  <c r="EX222" i="19"/>
  <c r="EW222" i="19"/>
  <c r="EV222" i="19"/>
  <c r="EU222" i="19"/>
  <c r="ET222" i="19"/>
  <c r="ES222" i="19"/>
  <c r="HR222" i="19" s="1"/>
  <c r="ER222" i="19"/>
  <c r="EQ222" i="19"/>
  <c r="EP222" i="19"/>
  <c r="EO222" i="19"/>
  <c r="HN222" i="19" s="1"/>
  <c r="EN222" i="19"/>
  <c r="HM222" i="19" s="1"/>
  <c r="EM222" i="19"/>
  <c r="EL222" i="19"/>
  <c r="EK222" i="19"/>
  <c r="EJ222" i="19"/>
  <c r="EI222" i="19"/>
  <c r="EH222" i="19"/>
  <c r="EG222" i="19"/>
  <c r="EF222" i="19"/>
  <c r="EE222" i="19"/>
  <c r="ED222" i="19"/>
  <c r="EC222" i="19"/>
  <c r="EB222" i="19"/>
  <c r="EA222" i="19"/>
  <c r="DZ222" i="19"/>
  <c r="DY222" i="19"/>
  <c r="DX222" i="19"/>
  <c r="DW222" i="19"/>
  <c r="DV222" i="19"/>
  <c r="DU222" i="19"/>
  <c r="DT222" i="19"/>
  <c r="DS222" i="19"/>
  <c r="DR222" i="19"/>
  <c r="DQ222" i="19"/>
  <c r="DP222" i="19"/>
  <c r="DO222" i="19"/>
  <c r="DN222" i="19"/>
  <c r="DM222" i="19"/>
  <c r="DL222" i="19"/>
  <c r="DK222" i="19"/>
  <c r="DJ222" i="19"/>
  <c r="DI222" i="19"/>
  <c r="DH222" i="19"/>
  <c r="DG222" i="19"/>
  <c r="DF222" i="19"/>
  <c r="DE222" i="19"/>
  <c r="DD222" i="19"/>
  <c r="DC222" i="19"/>
  <c r="DB222" i="19"/>
  <c r="DA222" i="19"/>
  <c r="CZ222" i="19"/>
  <c r="CY222" i="19"/>
  <c r="CX222" i="19"/>
  <c r="CW222" i="19"/>
  <c r="CV222" i="19"/>
  <c r="CU222" i="19"/>
  <c r="CT222" i="19"/>
  <c r="CS222" i="19"/>
  <c r="CR222" i="19"/>
  <c r="CQ222" i="19"/>
  <c r="CP222" i="19"/>
  <c r="CO222" i="19"/>
  <c r="CN222" i="19"/>
  <c r="CM222" i="19"/>
  <c r="CL222" i="19"/>
  <c r="CK222" i="19"/>
  <c r="FH221" i="19"/>
  <c r="FG221" i="19"/>
  <c r="IF221" i="19" s="1"/>
  <c r="FF221" i="19"/>
  <c r="FE221" i="19"/>
  <c r="FD221" i="19"/>
  <c r="FC221" i="19"/>
  <c r="FB221" i="19"/>
  <c r="FA221" i="19"/>
  <c r="EZ221" i="19"/>
  <c r="EY221" i="19"/>
  <c r="EX221" i="19"/>
  <c r="EW221" i="19"/>
  <c r="EV221" i="19"/>
  <c r="EU221" i="19"/>
  <c r="ET221" i="19"/>
  <c r="ES221" i="19"/>
  <c r="HR221" i="19" s="1"/>
  <c r="ER221" i="19"/>
  <c r="EQ221" i="19"/>
  <c r="EP221" i="19"/>
  <c r="EO221" i="19"/>
  <c r="HN221" i="19" s="1"/>
  <c r="EN221" i="19"/>
  <c r="HM221" i="19" s="1"/>
  <c r="EM221" i="19"/>
  <c r="EL221" i="19"/>
  <c r="EK221" i="19"/>
  <c r="EJ221" i="19"/>
  <c r="EI221" i="19"/>
  <c r="EH221" i="19"/>
  <c r="EG221" i="19"/>
  <c r="EF221" i="19"/>
  <c r="EE221" i="19"/>
  <c r="ED221" i="19"/>
  <c r="EC221" i="19"/>
  <c r="EB221" i="19"/>
  <c r="EA221" i="19"/>
  <c r="DZ221" i="19"/>
  <c r="DY221" i="19"/>
  <c r="DX221" i="19"/>
  <c r="DW221" i="19"/>
  <c r="DV221" i="19"/>
  <c r="DU221" i="19"/>
  <c r="DT221" i="19"/>
  <c r="DS221" i="19"/>
  <c r="DR221" i="19"/>
  <c r="DQ221" i="19"/>
  <c r="DP221" i="19"/>
  <c r="DO221" i="19"/>
  <c r="DN221" i="19"/>
  <c r="DM221" i="19"/>
  <c r="DL221" i="19"/>
  <c r="DK221" i="19"/>
  <c r="DJ221" i="19"/>
  <c r="DI221" i="19"/>
  <c r="DH221" i="19"/>
  <c r="DG221" i="19"/>
  <c r="DF221" i="19"/>
  <c r="DE221" i="19"/>
  <c r="DD221" i="19"/>
  <c r="DC221" i="19"/>
  <c r="DB221" i="19"/>
  <c r="DA221" i="19"/>
  <c r="CZ221" i="19"/>
  <c r="CY221" i="19"/>
  <c r="CX221" i="19"/>
  <c r="CW221" i="19"/>
  <c r="CV221" i="19"/>
  <c r="CU221" i="19"/>
  <c r="CT221" i="19"/>
  <c r="CS221" i="19"/>
  <c r="CR221" i="19"/>
  <c r="CQ221" i="19"/>
  <c r="CP221" i="19"/>
  <c r="CO221" i="19"/>
  <c r="CN221" i="19"/>
  <c r="CM221" i="19"/>
  <c r="CL221" i="19"/>
  <c r="CK221" i="19"/>
  <c r="FH220" i="19"/>
  <c r="FG220" i="19"/>
  <c r="IF220" i="19" s="1"/>
  <c r="FF220" i="19"/>
  <c r="FE220" i="19"/>
  <c r="FD220" i="19"/>
  <c r="FC220" i="19"/>
  <c r="FB220" i="19"/>
  <c r="FA220" i="19"/>
  <c r="EZ220" i="19"/>
  <c r="EY220" i="19"/>
  <c r="EX220" i="19"/>
  <c r="EW220" i="19"/>
  <c r="EV220" i="19"/>
  <c r="EU220" i="19"/>
  <c r="ET220" i="19"/>
  <c r="ES220" i="19"/>
  <c r="HR220" i="19" s="1"/>
  <c r="ER220" i="19"/>
  <c r="EQ220" i="19"/>
  <c r="EP220" i="19"/>
  <c r="EO220" i="19"/>
  <c r="HN220" i="19" s="1"/>
  <c r="EN220" i="19"/>
  <c r="HM220" i="19" s="1"/>
  <c r="EM220" i="19"/>
  <c r="EL220" i="19"/>
  <c r="EK220" i="19"/>
  <c r="EJ220" i="19"/>
  <c r="EI220" i="19"/>
  <c r="EH220" i="19"/>
  <c r="EG220" i="19"/>
  <c r="EF220" i="19"/>
  <c r="EE220" i="19"/>
  <c r="ED220" i="19"/>
  <c r="EC220" i="19"/>
  <c r="EB220" i="19"/>
  <c r="EA220" i="19"/>
  <c r="DZ220" i="19"/>
  <c r="DY220" i="19"/>
  <c r="DX220" i="19"/>
  <c r="DW220" i="19"/>
  <c r="DV220" i="19"/>
  <c r="DU220" i="19"/>
  <c r="DT220" i="19"/>
  <c r="DS220" i="19"/>
  <c r="DR220" i="19"/>
  <c r="DQ220" i="19"/>
  <c r="DP220" i="19"/>
  <c r="DO220" i="19"/>
  <c r="DN220" i="19"/>
  <c r="DM220" i="19"/>
  <c r="DL220" i="19"/>
  <c r="DK220" i="19"/>
  <c r="DJ220" i="19"/>
  <c r="DI220" i="19"/>
  <c r="DH220" i="19"/>
  <c r="DG220" i="19"/>
  <c r="DF220" i="19"/>
  <c r="DE220" i="19"/>
  <c r="DD220" i="19"/>
  <c r="DC220" i="19"/>
  <c r="DB220" i="19"/>
  <c r="DA220" i="19"/>
  <c r="CZ220" i="19"/>
  <c r="CY220" i="19"/>
  <c r="CX220" i="19"/>
  <c r="CW220" i="19"/>
  <c r="CV220" i="19"/>
  <c r="CU220" i="19"/>
  <c r="CT220" i="19"/>
  <c r="CS220" i="19"/>
  <c r="CR220" i="19"/>
  <c r="CQ220" i="19"/>
  <c r="CP220" i="19"/>
  <c r="CO220" i="19"/>
  <c r="CN220" i="19"/>
  <c r="CM220" i="19"/>
  <c r="CL220" i="19"/>
  <c r="CK220" i="19"/>
  <c r="FH219" i="19"/>
  <c r="FG219" i="19"/>
  <c r="IF219" i="19" s="1"/>
  <c r="FF219" i="19"/>
  <c r="FE219" i="19"/>
  <c r="FD219" i="19"/>
  <c r="FC219" i="19"/>
  <c r="FB219" i="19"/>
  <c r="FA219" i="19"/>
  <c r="EZ219" i="19"/>
  <c r="EY219" i="19"/>
  <c r="EX219" i="19"/>
  <c r="EW219" i="19"/>
  <c r="EV219" i="19"/>
  <c r="EU219" i="19"/>
  <c r="ET219" i="19"/>
  <c r="ES219" i="19"/>
  <c r="HR219" i="19" s="1"/>
  <c r="ER219" i="19"/>
  <c r="EQ219" i="19"/>
  <c r="EP219" i="19"/>
  <c r="EO219" i="19"/>
  <c r="HN219" i="19" s="1"/>
  <c r="EN219" i="19"/>
  <c r="HM219" i="19" s="1"/>
  <c r="EM219" i="19"/>
  <c r="EL219" i="19"/>
  <c r="EK219" i="19"/>
  <c r="EJ219" i="19"/>
  <c r="EI219" i="19"/>
  <c r="EH219" i="19"/>
  <c r="EG219" i="19"/>
  <c r="EF219" i="19"/>
  <c r="EE219" i="19"/>
  <c r="ED219" i="19"/>
  <c r="EC219" i="19"/>
  <c r="EB219" i="19"/>
  <c r="EA219" i="19"/>
  <c r="DZ219" i="19"/>
  <c r="DY219" i="19"/>
  <c r="DX219" i="19"/>
  <c r="DW219" i="19"/>
  <c r="DV219" i="19"/>
  <c r="DU219" i="19"/>
  <c r="DT219" i="19"/>
  <c r="DS219" i="19"/>
  <c r="DR219" i="19"/>
  <c r="DQ219" i="19"/>
  <c r="DP219" i="19"/>
  <c r="DO219" i="19"/>
  <c r="DN219" i="19"/>
  <c r="DM219" i="19"/>
  <c r="DL219" i="19"/>
  <c r="DK219" i="19"/>
  <c r="DJ219" i="19"/>
  <c r="DI219" i="19"/>
  <c r="DH219" i="19"/>
  <c r="DG219" i="19"/>
  <c r="DF219" i="19"/>
  <c r="DE219" i="19"/>
  <c r="DD219" i="19"/>
  <c r="DC219" i="19"/>
  <c r="DB219" i="19"/>
  <c r="DA219" i="19"/>
  <c r="CZ219" i="19"/>
  <c r="CY219" i="19"/>
  <c r="CX219" i="19"/>
  <c r="CW219" i="19"/>
  <c r="CV219" i="19"/>
  <c r="CU219" i="19"/>
  <c r="CT219" i="19"/>
  <c r="CS219" i="19"/>
  <c r="CR219" i="19"/>
  <c r="CQ219" i="19"/>
  <c r="CP219" i="19"/>
  <c r="CO219" i="19"/>
  <c r="CN219" i="19"/>
  <c r="CM219" i="19"/>
  <c r="CL219" i="19"/>
  <c r="CK219" i="19"/>
  <c r="FH218" i="19"/>
  <c r="FG218" i="19"/>
  <c r="IF218" i="19" s="1"/>
  <c r="FF218" i="19"/>
  <c r="FE218" i="19"/>
  <c r="FD218" i="19"/>
  <c r="FC218" i="19"/>
  <c r="FB218" i="19"/>
  <c r="FA218" i="19"/>
  <c r="EZ218" i="19"/>
  <c r="EY218" i="19"/>
  <c r="EX218" i="19"/>
  <c r="EW218" i="19"/>
  <c r="EV218" i="19"/>
  <c r="EU218" i="19"/>
  <c r="ET218" i="19"/>
  <c r="ES218" i="19"/>
  <c r="HR218" i="19" s="1"/>
  <c r="ER218" i="19"/>
  <c r="EQ218" i="19"/>
  <c r="EP218" i="19"/>
  <c r="EO218" i="19"/>
  <c r="HN218" i="19" s="1"/>
  <c r="EN218" i="19"/>
  <c r="HM218" i="19" s="1"/>
  <c r="EM218" i="19"/>
  <c r="EL218" i="19"/>
  <c r="EK218" i="19"/>
  <c r="EJ218" i="19"/>
  <c r="EI218" i="19"/>
  <c r="EH218" i="19"/>
  <c r="EG218" i="19"/>
  <c r="EF218" i="19"/>
  <c r="EE218" i="19"/>
  <c r="ED218" i="19"/>
  <c r="EC218" i="19"/>
  <c r="EB218" i="19"/>
  <c r="EA218" i="19"/>
  <c r="DZ218" i="19"/>
  <c r="DY218" i="19"/>
  <c r="DX218" i="19"/>
  <c r="DW218" i="19"/>
  <c r="DV218" i="19"/>
  <c r="DU218" i="19"/>
  <c r="DT218" i="19"/>
  <c r="DS218" i="19"/>
  <c r="DR218" i="19"/>
  <c r="DQ218" i="19"/>
  <c r="DP218" i="19"/>
  <c r="DO218" i="19"/>
  <c r="DN218" i="19"/>
  <c r="DM218" i="19"/>
  <c r="DL218" i="19"/>
  <c r="DK218" i="19"/>
  <c r="DJ218" i="19"/>
  <c r="DI218" i="19"/>
  <c r="DH218" i="19"/>
  <c r="DG218" i="19"/>
  <c r="DF218" i="19"/>
  <c r="DE218" i="19"/>
  <c r="DD218" i="19"/>
  <c r="DC218" i="19"/>
  <c r="DB218" i="19"/>
  <c r="DA218" i="19"/>
  <c r="CZ218" i="19"/>
  <c r="CY218" i="19"/>
  <c r="CX218" i="19"/>
  <c r="CW218" i="19"/>
  <c r="CV218" i="19"/>
  <c r="CU218" i="19"/>
  <c r="CT218" i="19"/>
  <c r="CS218" i="19"/>
  <c r="CR218" i="19"/>
  <c r="CQ218" i="19"/>
  <c r="CP218" i="19"/>
  <c r="CO218" i="19"/>
  <c r="CN218" i="19"/>
  <c r="CM218" i="19"/>
  <c r="CL218" i="19"/>
  <c r="CK218" i="19"/>
  <c r="FH217" i="19"/>
  <c r="FG217" i="19"/>
  <c r="IF217" i="19" s="1"/>
  <c r="FF217" i="19"/>
  <c r="FE217" i="19"/>
  <c r="FD217" i="19"/>
  <c r="FC217" i="19"/>
  <c r="FB217" i="19"/>
  <c r="FA217" i="19"/>
  <c r="EZ217" i="19"/>
  <c r="EY217" i="19"/>
  <c r="EX217" i="19"/>
  <c r="EW217" i="19"/>
  <c r="EV217" i="19"/>
  <c r="EU217" i="19"/>
  <c r="ET217" i="19"/>
  <c r="ES217" i="19"/>
  <c r="HR217" i="19" s="1"/>
  <c r="ER217" i="19"/>
  <c r="EQ217" i="19"/>
  <c r="EP217" i="19"/>
  <c r="EO217" i="19"/>
  <c r="HN217" i="19" s="1"/>
  <c r="EN217" i="19"/>
  <c r="HM217" i="19" s="1"/>
  <c r="EM217" i="19"/>
  <c r="EL217" i="19"/>
  <c r="EK217" i="19"/>
  <c r="EJ217" i="19"/>
  <c r="EI217" i="19"/>
  <c r="EH217" i="19"/>
  <c r="EG217" i="19"/>
  <c r="EF217" i="19"/>
  <c r="EE217" i="19"/>
  <c r="ED217" i="19"/>
  <c r="EC217" i="19"/>
  <c r="EB217" i="19"/>
  <c r="EA217" i="19"/>
  <c r="DZ217" i="19"/>
  <c r="DY217" i="19"/>
  <c r="DX217" i="19"/>
  <c r="DW217" i="19"/>
  <c r="DV217" i="19"/>
  <c r="DU217" i="19"/>
  <c r="DT217" i="19"/>
  <c r="DS217" i="19"/>
  <c r="DR217" i="19"/>
  <c r="DQ217" i="19"/>
  <c r="DP217" i="19"/>
  <c r="DO217" i="19"/>
  <c r="DN217" i="19"/>
  <c r="DM217" i="19"/>
  <c r="DL217" i="19"/>
  <c r="DK217" i="19"/>
  <c r="DJ217" i="19"/>
  <c r="DI217" i="19"/>
  <c r="DH217" i="19"/>
  <c r="DG217" i="19"/>
  <c r="DF217" i="19"/>
  <c r="DE217" i="19"/>
  <c r="DD217" i="19"/>
  <c r="DC217" i="19"/>
  <c r="DB217" i="19"/>
  <c r="DA217" i="19"/>
  <c r="CZ217" i="19"/>
  <c r="CY217" i="19"/>
  <c r="CX217" i="19"/>
  <c r="CW217" i="19"/>
  <c r="CV217" i="19"/>
  <c r="CU217" i="19"/>
  <c r="CT217" i="19"/>
  <c r="CS217" i="19"/>
  <c r="CR217" i="19"/>
  <c r="CQ217" i="19"/>
  <c r="CP217" i="19"/>
  <c r="CO217" i="19"/>
  <c r="CN217" i="19"/>
  <c r="CM217" i="19"/>
  <c r="CL217" i="19"/>
  <c r="CK217" i="19"/>
  <c r="FH216" i="19"/>
  <c r="FG216" i="19"/>
  <c r="IF216" i="19" s="1"/>
  <c r="FF216" i="19"/>
  <c r="FE216" i="19"/>
  <c r="FD216" i="19"/>
  <c r="FC216" i="19"/>
  <c r="FB216" i="19"/>
  <c r="FA216" i="19"/>
  <c r="EZ216" i="19"/>
  <c r="EY216" i="19"/>
  <c r="EX216" i="19"/>
  <c r="EW216" i="19"/>
  <c r="EV216" i="19"/>
  <c r="EU216" i="19"/>
  <c r="ET216" i="19"/>
  <c r="ES216" i="19"/>
  <c r="HR216" i="19" s="1"/>
  <c r="ER216" i="19"/>
  <c r="EQ216" i="19"/>
  <c r="EP216" i="19"/>
  <c r="EO216" i="19"/>
  <c r="HN216" i="19" s="1"/>
  <c r="EN216" i="19"/>
  <c r="HM216" i="19" s="1"/>
  <c r="EM216" i="19"/>
  <c r="EL216" i="19"/>
  <c r="EK216" i="19"/>
  <c r="EJ216" i="19"/>
  <c r="EI216" i="19"/>
  <c r="EH216" i="19"/>
  <c r="EG216" i="19"/>
  <c r="EF216" i="19"/>
  <c r="EE216" i="19"/>
  <c r="ED216" i="19"/>
  <c r="EC216" i="19"/>
  <c r="EB216" i="19"/>
  <c r="EA216" i="19"/>
  <c r="DZ216" i="19"/>
  <c r="DY216" i="19"/>
  <c r="DX216" i="19"/>
  <c r="DW216" i="19"/>
  <c r="DV216" i="19"/>
  <c r="DU216" i="19"/>
  <c r="DT216" i="19"/>
  <c r="DS216" i="19"/>
  <c r="DR216" i="19"/>
  <c r="DQ216" i="19"/>
  <c r="DP216" i="19"/>
  <c r="DO216" i="19"/>
  <c r="DN216" i="19"/>
  <c r="DM216" i="19"/>
  <c r="DL216" i="19"/>
  <c r="DK216" i="19"/>
  <c r="DJ216" i="19"/>
  <c r="DI216" i="19"/>
  <c r="DH216" i="19"/>
  <c r="DG216" i="19"/>
  <c r="DF216" i="19"/>
  <c r="DE216" i="19"/>
  <c r="DD216" i="19"/>
  <c r="DC216" i="19"/>
  <c r="DB216" i="19"/>
  <c r="DA216" i="19"/>
  <c r="CZ216" i="19"/>
  <c r="CY216" i="19"/>
  <c r="CX216" i="19"/>
  <c r="CW216" i="19"/>
  <c r="CV216" i="19"/>
  <c r="CU216" i="19"/>
  <c r="CT216" i="19"/>
  <c r="CS216" i="19"/>
  <c r="CR216" i="19"/>
  <c r="CQ216" i="19"/>
  <c r="CP216" i="19"/>
  <c r="CO216" i="19"/>
  <c r="CN216" i="19"/>
  <c r="CM216" i="19"/>
  <c r="CL216" i="19"/>
  <c r="CK216" i="19"/>
  <c r="FH215" i="19"/>
  <c r="FG215" i="19"/>
  <c r="IF215" i="19" s="1"/>
  <c r="FF215" i="19"/>
  <c r="FE215" i="19"/>
  <c r="FD215" i="19"/>
  <c r="FC215" i="19"/>
  <c r="FB215" i="19"/>
  <c r="FA215" i="19"/>
  <c r="EZ215" i="19"/>
  <c r="EY215" i="19"/>
  <c r="EX215" i="19"/>
  <c r="EW215" i="19"/>
  <c r="EV215" i="19"/>
  <c r="EU215" i="19"/>
  <c r="ET215" i="19"/>
  <c r="ES215" i="19"/>
  <c r="HR215" i="19" s="1"/>
  <c r="ER215" i="19"/>
  <c r="EQ215" i="19"/>
  <c r="EP215" i="19"/>
  <c r="EO215" i="19"/>
  <c r="HN215" i="19" s="1"/>
  <c r="EN215" i="19"/>
  <c r="HM215" i="19" s="1"/>
  <c r="EM215" i="19"/>
  <c r="EL215" i="19"/>
  <c r="EK215" i="19"/>
  <c r="EJ215" i="19"/>
  <c r="EI215" i="19"/>
  <c r="EH215" i="19"/>
  <c r="EG215" i="19"/>
  <c r="EF215" i="19"/>
  <c r="EE215" i="19"/>
  <c r="ED215" i="19"/>
  <c r="EC215" i="19"/>
  <c r="EB215" i="19"/>
  <c r="EA215" i="19"/>
  <c r="DZ215" i="19"/>
  <c r="DY215" i="19"/>
  <c r="DX215" i="19"/>
  <c r="DW215" i="19"/>
  <c r="DV215" i="19"/>
  <c r="DU215" i="19"/>
  <c r="DT215" i="19"/>
  <c r="DS215" i="19"/>
  <c r="DR215" i="19"/>
  <c r="DQ215" i="19"/>
  <c r="DP215" i="19"/>
  <c r="DO215" i="19"/>
  <c r="DN215" i="19"/>
  <c r="DM215" i="19"/>
  <c r="DL215" i="19"/>
  <c r="DK215" i="19"/>
  <c r="DJ215" i="19"/>
  <c r="DI215" i="19"/>
  <c r="DH215" i="19"/>
  <c r="DG215" i="19"/>
  <c r="DF215" i="19"/>
  <c r="DE215" i="19"/>
  <c r="DD215" i="19"/>
  <c r="DC215" i="19"/>
  <c r="DB215" i="19"/>
  <c r="DA215" i="19"/>
  <c r="CZ215" i="19"/>
  <c r="CY215" i="19"/>
  <c r="CX215" i="19"/>
  <c r="CW215" i="19"/>
  <c r="CV215" i="19"/>
  <c r="CU215" i="19"/>
  <c r="CT215" i="19"/>
  <c r="CS215" i="19"/>
  <c r="CR215" i="19"/>
  <c r="CQ215" i="19"/>
  <c r="CP215" i="19"/>
  <c r="CO215" i="19"/>
  <c r="CN215" i="19"/>
  <c r="CM215" i="19"/>
  <c r="CL215" i="19"/>
  <c r="CK215" i="19"/>
  <c r="FH214" i="19"/>
  <c r="FG214" i="19"/>
  <c r="IF214" i="19" s="1"/>
  <c r="FF214" i="19"/>
  <c r="FE214" i="19"/>
  <c r="FD214" i="19"/>
  <c r="FC214" i="19"/>
  <c r="FB214" i="19"/>
  <c r="FA214" i="19"/>
  <c r="EZ214" i="19"/>
  <c r="EY214" i="19"/>
  <c r="EX214" i="19"/>
  <c r="EW214" i="19"/>
  <c r="EV214" i="19"/>
  <c r="EU214" i="19"/>
  <c r="ET214" i="19"/>
  <c r="ES214" i="19"/>
  <c r="HR214" i="19" s="1"/>
  <c r="ER214" i="19"/>
  <c r="EQ214" i="19"/>
  <c r="EP214" i="19"/>
  <c r="EO214" i="19"/>
  <c r="HN214" i="19" s="1"/>
  <c r="EN214" i="19"/>
  <c r="HM214" i="19" s="1"/>
  <c r="EM214" i="19"/>
  <c r="EL214" i="19"/>
  <c r="EK214" i="19"/>
  <c r="EJ214" i="19"/>
  <c r="EI214" i="19"/>
  <c r="EH214" i="19"/>
  <c r="EG214" i="19"/>
  <c r="EF214" i="19"/>
  <c r="EE214" i="19"/>
  <c r="ED214" i="19"/>
  <c r="EC214" i="19"/>
  <c r="EB214" i="19"/>
  <c r="EA214" i="19"/>
  <c r="DZ214" i="19"/>
  <c r="DY214" i="19"/>
  <c r="DX214" i="19"/>
  <c r="DW214" i="19"/>
  <c r="DV214" i="19"/>
  <c r="DU214" i="19"/>
  <c r="DT214" i="19"/>
  <c r="DS214" i="19"/>
  <c r="DR214" i="19"/>
  <c r="DQ214" i="19"/>
  <c r="DP214" i="19"/>
  <c r="DO214" i="19"/>
  <c r="DN214" i="19"/>
  <c r="DM214" i="19"/>
  <c r="DL214" i="19"/>
  <c r="DK214" i="19"/>
  <c r="DJ214" i="19"/>
  <c r="DI214" i="19"/>
  <c r="DH214" i="19"/>
  <c r="DG214" i="19"/>
  <c r="DF214" i="19"/>
  <c r="DE214" i="19"/>
  <c r="DD214" i="19"/>
  <c r="DC214" i="19"/>
  <c r="DB214" i="19"/>
  <c r="DA214" i="19"/>
  <c r="CZ214" i="19"/>
  <c r="CY214" i="19"/>
  <c r="CX214" i="19"/>
  <c r="CW214" i="19"/>
  <c r="CV214" i="19"/>
  <c r="CU214" i="19"/>
  <c r="CT214" i="19"/>
  <c r="CS214" i="19"/>
  <c r="CR214" i="19"/>
  <c r="CQ214" i="19"/>
  <c r="CP214" i="19"/>
  <c r="CO214" i="19"/>
  <c r="CN214" i="19"/>
  <c r="CM214" i="19"/>
  <c r="CL214" i="19"/>
  <c r="CK214" i="19"/>
  <c r="FH213" i="19"/>
  <c r="FG213" i="19"/>
  <c r="IF213" i="19" s="1"/>
  <c r="FF213" i="19"/>
  <c r="FE213" i="19"/>
  <c r="FD213" i="19"/>
  <c r="FC213" i="19"/>
  <c r="FB213" i="19"/>
  <c r="FA213" i="19"/>
  <c r="EZ213" i="19"/>
  <c r="EY213" i="19"/>
  <c r="EX213" i="19"/>
  <c r="EW213" i="19"/>
  <c r="EV213" i="19"/>
  <c r="EU213" i="19"/>
  <c r="ET213" i="19"/>
  <c r="ES213" i="19"/>
  <c r="HR213" i="19" s="1"/>
  <c r="ER213" i="19"/>
  <c r="EQ213" i="19"/>
  <c r="EP213" i="19"/>
  <c r="EO213" i="19"/>
  <c r="HN213" i="19" s="1"/>
  <c r="EN213" i="19"/>
  <c r="HM213" i="19" s="1"/>
  <c r="EM213" i="19"/>
  <c r="EL213" i="19"/>
  <c r="EK213" i="19"/>
  <c r="EJ213" i="19"/>
  <c r="EI213" i="19"/>
  <c r="EH213" i="19"/>
  <c r="EG213" i="19"/>
  <c r="EF213" i="19"/>
  <c r="EE213" i="19"/>
  <c r="ED213" i="19"/>
  <c r="EC213" i="19"/>
  <c r="EB213" i="19"/>
  <c r="EA213" i="19"/>
  <c r="DZ213" i="19"/>
  <c r="DY213" i="19"/>
  <c r="DX213" i="19"/>
  <c r="DW213" i="19"/>
  <c r="DV213" i="19"/>
  <c r="DU213" i="19"/>
  <c r="DT213" i="19"/>
  <c r="DS213" i="19"/>
  <c r="DR213" i="19"/>
  <c r="DQ213" i="19"/>
  <c r="DP213" i="19"/>
  <c r="DO213" i="19"/>
  <c r="DN213" i="19"/>
  <c r="DM213" i="19"/>
  <c r="DL213" i="19"/>
  <c r="DK213" i="19"/>
  <c r="DJ213" i="19"/>
  <c r="DI213" i="19"/>
  <c r="DH213" i="19"/>
  <c r="DG213" i="19"/>
  <c r="DF213" i="19"/>
  <c r="DE213" i="19"/>
  <c r="DD213" i="19"/>
  <c r="DC213" i="19"/>
  <c r="DB213" i="19"/>
  <c r="DA213" i="19"/>
  <c r="CZ213" i="19"/>
  <c r="CY213" i="19"/>
  <c r="CX213" i="19"/>
  <c r="CW213" i="19"/>
  <c r="CV213" i="19"/>
  <c r="CU213" i="19"/>
  <c r="CT213" i="19"/>
  <c r="CS213" i="19"/>
  <c r="CR213" i="19"/>
  <c r="CQ213" i="19"/>
  <c r="CP213" i="19"/>
  <c r="CO213" i="19"/>
  <c r="CN213" i="19"/>
  <c r="CM213" i="19"/>
  <c r="CL213" i="19"/>
  <c r="CK213" i="19"/>
  <c r="FH212" i="19"/>
  <c r="FG212" i="19"/>
  <c r="IF212" i="19" s="1"/>
  <c r="FF212" i="19"/>
  <c r="FE212" i="19"/>
  <c r="FD212" i="19"/>
  <c r="FC212" i="19"/>
  <c r="FB212" i="19"/>
  <c r="FA212" i="19"/>
  <c r="EZ212" i="19"/>
  <c r="EY212" i="19"/>
  <c r="EX212" i="19"/>
  <c r="EW212" i="19"/>
  <c r="EV212" i="19"/>
  <c r="EU212" i="19"/>
  <c r="ET212" i="19"/>
  <c r="ES212" i="19"/>
  <c r="HR212" i="19" s="1"/>
  <c r="ER212" i="19"/>
  <c r="EQ212" i="19"/>
  <c r="EP212" i="19"/>
  <c r="EO212" i="19"/>
  <c r="HN212" i="19" s="1"/>
  <c r="EN212" i="19"/>
  <c r="HM212" i="19" s="1"/>
  <c r="EM212" i="19"/>
  <c r="EL212" i="19"/>
  <c r="EK212" i="19"/>
  <c r="EJ212" i="19"/>
  <c r="EI212" i="19"/>
  <c r="EH212" i="19"/>
  <c r="EG212" i="19"/>
  <c r="EF212" i="19"/>
  <c r="EE212" i="19"/>
  <c r="ED212" i="19"/>
  <c r="EC212" i="19"/>
  <c r="EB212" i="19"/>
  <c r="EA212" i="19"/>
  <c r="DZ212" i="19"/>
  <c r="DY212" i="19"/>
  <c r="DX212" i="19"/>
  <c r="DW212" i="19"/>
  <c r="DV212" i="19"/>
  <c r="DU212" i="19"/>
  <c r="DT212" i="19"/>
  <c r="DS212" i="19"/>
  <c r="DR212" i="19"/>
  <c r="DQ212" i="19"/>
  <c r="DP212" i="19"/>
  <c r="DO212" i="19"/>
  <c r="DN212" i="19"/>
  <c r="DM212" i="19"/>
  <c r="DL212" i="19"/>
  <c r="DK212" i="19"/>
  <c r="DJ212" i="19"/>
  <c r="DI212" i="19"/>
  <c r="DH212" i="19"/>
  <c r="DG212" i="19"/>
  <c r="DF212" i="19"/>
  <c r="DE212" i="19"/>
  <c r="DD212" i="19"/>
  <c r="DC212" i="19"/>
  <c r="DB212" i="19"/>
  <c r="DA212" i="19"/>
  <c r="CZ212" i="19"/>
  <c r="CY212" i="19"/>
  <c r="CX212" i="19"/>
  <c r="CW212" i="19"/>
  <c r="CV212" i="19"/>
  <c r="CU212" i="19"/>
  <c r="CT212" i="19"/>
  <c r="CS212" i="19"/>
  <c r="CR212" i="19"/>
  <c r="CQ212" i="19"/>
  <c r="CP212" i="19"/>
  <c r="CO212" i="19"/>
  <c r="CN212" i="19"/>
  <c r="CM212" i="19"/>
  <c r="CL212" i="19"/>
  <c r="CK212" i="19"/>
  <c r="FH211" i="19"/>
  <c r="FG211" i="19"/>
  <c r="IF211" i="19" s="1"/>
  <c r="FF211" i="19"/>
  <c r="FE211" i="19"/>
  <c r="FD211" i="19"/>
  <c r="FC211" i="19"/>
  <c r="FB211" i="19"/>
  <c r="FA211" i="19"/>
  <c r="EZ211" i="19"/>
  <c r="EY211" i="19"/>
  <c r="EX211" i="19"/>
  <c r="EW211" i="19"/>
  <c r="EV211" i="19"/>
  <c r="EU211" i="19"/>
  <c r="ET211" i="19"/>
  <c r="ES211" i="19"/>
  <c r="HR211" i="19" s="1"/>
  <c r="ER211" i="19"/>
  <c r="EQ211" i="19"/>
  <c r="EP211" i="19"/>
  <c r="EO211" i="19"/>
  <c r="HN211" i="19" s="1"/>
  <c r="EN211" i="19"/>
  <c r="HM211" i="19" s="1"/>
  <c r="EM211" i="19"/>
  <c r="EL211" i="19"/>
  <c r="EK211" i="19"/>
  <c r="EJ211" i="19"/>
  <c r="EI211" i="19"/>
  <c r="EH211" i="19"/>
  <c r="EG211" i="19"/>
  <c r="EF211" i="19"/>
  <c r="EE211" i="19"/>
  <c r="ED211" i="19"/>
  <c r="EC211" i="19"/>
  <c r="EB211" i="19"/>
  <c r="EA211" i="19"/>
  <c r="DZ211" i="19"/>
  <c r="DY211" i="19"/>
  <c r="DX211" i="19"/>
  <c r="DW211" i="19"/>
  <c r="DV211" i="19"/>
  <c r="DU211" i="19"/>
  <c r="DT211" i="19"/>
  <c r="DS211" i="19"/>
  <c r="DR211" i="19"/>
  <c r="DQ211" i="19"/>
  <c r="DP211" i="19"/>
  <c r="DO211" i="19"/>
  <c r="DN211" i="19"/>
  <c r="DM211" i="19"/>
  <c r="DL211" i="19"/>
  <c r="DK211" i="19"/>
  <c r="DJ211" i="19"/>
  <c r="DI211" i="19"/>
  <c r="DH211" i="19"/>
  <c r="DG211" i="19"/>
  <c r="DF211" i="19"/>
  <c r="DE211" i="19"/>
  <c r="DD211" i="19"/>
  <c r="DC211" i="19"/>
  <c r="DB211" i="19"/>
  <c r="DA211" i="19"/>
  <c r="CZ211" i="19"/>
  <c r="CY211" i="19"/>
  <c r="CX211" i="19"/>
  <c r="CW211" i="19"/>
  <c r="CV211" i="19"/>
  <c r="CU211" i="19"/>
  <c r="CT211" i="19"/>
  <c r="CS211" i="19"/>
  <c r="CR211" i="19"/>
  <c r="CQ211" i="19"/>
  <c r="CP211" i="19"/>
  <c r="CO211" i="19"/>
  <c r="CN211" i="19"/>
  <c r="CM211" i="19"/>
  <c r="CL211" i="19"/>
  <c r="CK211" i="19"/>
  <c r="FH210" i="19"/>
  <c r="FG210" i="19"/>
  <c r="IF210" i="19" s="1"/>
  <c r="FF210" i="19"/>
  <c r="FE210" i="19"/>
  <c r="FD210" i="19"/>
  <c r="FC210" i="19"/>
  <c r="FB210" i="19"/>
  <c r="FA210" i="19"/>
  <c r="EZ210" i="19"/>
  <c r="EY210" i="19"/>
  <c r="EX210" i="19"/>
  <c r="EW210" i="19"/>
  <c r="EV210" i="19"/>
  <c r="EU210" i="19"/>
  <c r="ET210" i="19"/>
  <c r="ES210" i="19"/>
  <c r="HR210" i="19" s="1"/>
  <c r="ER210" i="19"/>
  <c r="EQ210" i="19"/>
  <c r="EP210" i="19"/>
  <c r="EO210" i="19"/>
  <c r="HN210" i="19" s="1"/>
  <c r="EN210" i="19"/>
  <c r="HM210" i="19" s="1"/>
  <c r="EM210" i="19"/>
  <c r="EL210" i="19"/>
  <c r="EK210" i="19"/>
  <c r="EJ210" i="19"/>
  <c r="EI210" i="19"/>
  <c r="EH210" i="19"/>
  <c r="EG210" i="19"/>
  <c r="EF210" i="19"/>
  <c r="EE210" i="19"/>
  <c r="ED210" i="19"/>
  <c r="EC210" i="19"/>
  <c r="EB210" i="19"/>
  <c r="EA210" i="19"/>
  <c r="DZ210" i="19"/>
  <c r="DY210" i="19"/>
  <c r="DX210" i="19"/>
  <c r="DW210" i="19"/>
  <c r="DV210" i="19"/>
  <c r="DU210" i="19"/>
  <c r="DT210" i="19"/>
  <c r="DS210" i="19"/>
  <c r="DR210" i="19"/>
  <c r="DQ210" i="19"/>
  <c r="DP210" i="19"/>
  <c r="DO210" i="19"/>
  <c r="DN210" i="19"/>
  <c r="DM210" i="19"/>
  <c r="DL210" i="19"/>
  <c r="DK210" i="19"/>
  <c r="DJ210" i="19"/>
  <c r="DI210" i="19"/>
  <c r="DH210" i="19"/>
  <c r="DG210" i="19"/>
  <c r="DF210" i="19"/>
  <c r="DE210" i="19"/>
  <c r="DD210" i="19"/>
  <c r="DC210" i="19"/>
  <c r="DB210" i="19"/>
  <c r="DA210" i="19"/>
  <c r="CZ210" i="19"/>
  <c r="CY210" i="19"/>
  <c r="CX210" i="19"/>
  <c r="CW210" i="19"/>
  <c r="CV210" i="19"/>
  <c r="CU210" i="19"/>
  <c r="CT210" i="19"/>
  <c r="CS210" i="19"/>
  <c r="CR210" i="19"/>
  <c r="CQ210" i="19"/>
  <c r="CP210" i="19"/>
  <c r="CO210" i="19"/>
  <c r="CN210" i="19"/>
  <c r="CM210" i="19"/>
  <c r="CL210" i="19"/>
  <c r="CK210" i="19"/>
  <c r="FH209" i="19"/>
  <c r="FG209" i="19"/>
  <c r="IF209" i="19" s="1"/>
  <c r="FF209" i="19"/>
  <c r="FE209" i="19"/>
  <c r="FD209" i="19"/>
  <c r="FC209" i="19"/>
  <c r="FB209" i="19"/>
  <c r="FA209" i="19"/>
  <c r="EZ209" i="19"/>
  <c r="EY209" i="19"/>
  <c r="EX209" i="19"/>
  <c r="EW209" i="19"/>
  <c r="EV209" i="19"/>
  <c r="EU209" i="19"/>
  <c r="ET209" i="19"/>
  <c r="ES209" i="19"/>
  <c r="HR209" i="19" s="1"/>
  <c r="ER209" i="19"/>
  <c r="EQ209" i="19"/>
  <c r="EP209" i="19"/>
  <c r="EO209" i="19"/>
  <c r="HN209" i="19" s="1"/>
  <c r="EN209" i="19"/>
  <c r="HM209" i="19" s="1"/>
  <c r="EM209" i="19"/>
  <c r="EL209" i="19"/>
  <c r="EK209" i="19"/>
  <c r="EJ209" i="19"/>
  <c r="EI209" i="19"/>
  <c r="EH209" i="19"/>
  <c r="EG209" i="19"/>
  <c r="EF209" i="19"/>
  <c r="EE209" i="19"/>
  <c r="ED209" i="19"/>
  <c r="EC209" i="19"/>
  <c r="EB209" i="19"/>
  <c r="EA209" i="19"/>
  <c r="DZ209" i="19"/>
  <c r="DY209" i="19"/>
  <c r="DX209" i="19"/>
  <c r="DW209" i="19"/>
  <c r="DV209" i="19"/>
  <c r="DU209" i="19"/>
  <c r="DT209" i="19"/>
  <c r="DS209" i="19"/>
  <c r="DR209" i="19"/>
  <c r="DQ209" i="19"/>
  <c r="DP209" i="19"/>
  <c r="DO209" i="19"/>
  <c r="DN209" i="19"/>
  <c r="DM209" i="19"/>
  <c r="DL209" i="19"/>
  <c r="DK209" i="19"/>
  <c r="DJ209" i="19"/>
  <c r="DI209" i="19"/>
  <c r="DH209" i="19"/>
  <c r="DG209" i="19"/>
  <c r="DF209" i="19"/>
  <c r="DE209" i="19"/>
  <c r="DD209" i="19"/>
  <c r="DC209" i="19"/>
  <c r="DB209" i="19"/>
  <c r="DA209" i="19"/>
  <c r="CZ209" i="19"/>
  <c r="CY209" i="19"/>
  <c r="CX209" i="19"/>
  <c r="CW209" i="19"/>
  <c r="CV209" i="19"/>
  <c r="CU209" i="19"/>
  <c r="CT209" i="19"/>
  <c r="CS209" i="19"/>
  <c r="CR209" i="19"/>
  <c r="CQ209" i="19"/>
  <c r="CP209" i="19"/>
  <c r="CO209" i="19"/>
  <c r="CN209" i="19"/>
  <c r="CM209" i="19"/>
  <c r="CL209" i="19"/>
  <c r="CK209" i="19"/>
  <c r="FH208" i="19"/>
  <c r="FG208" i="19"/>
  <c r="IF208" i="19" s="1"/>
  <c r="FF208" i="19"/>
  <c r="FE208" i="19"/>
  <c r="FD208" i="19"/>
  <c r="FC208" i="19"/>
  <c r="FB208" i="19"/>
  <c r="FA208" i="19"/>
  <c r="EZ208" i="19"/>
  <c r="EY208" i="19"/>
  <c r="EX208" i="19"/>
  <c r="EW208" i="19"/>
  <c r="EV208" i="19"/>
  <c r="EU208" i="19"/>
  <c r="ET208" i="19"/>
  <c r="ES208" i="19"/>
  <c r="HR208" i="19" s="1"/>
  <c r="ER208" i="19"/>
  <c r="EQ208" i="19"/>
  <c r="EP208" i="19"/>
  <c r="EO208" i="19"/>
  <c r="HN208" i="19" s="1"/>
  <c r="EN208" i="19"/>
  <c r="HM208" i="19" s="1"/>
  <c r="EM208" i="19"/>
  <c r="EL208" i="19"/>
  <c r="EK208" i="19"/>
  <c r="EJ208" i="19"/>
  <c r="EI208" i="19"/>
  <c r="EH208" i="19"/>
  <c r="EG208" i="19"/>
  <c r="EF208" i="19"/>
  <c r="EE208" i="19"/>
  <c r="ED208" i="19"/>
  <c r="EC208" i="19"/>
  <c r="EB208" i="19"/>
  <c r="EA208" i="19"/>
  <c r="DZ208" i="19"/>
  <c r="DY208" i="19"/>
  <c r="DX208" i="19"/>
  <c r="DW208" i="19"/>
  <c r="DV208" i="19"/>
  <c r="DU208" i="19"/>
  <c r="DT208" i="19"/>
  <c r="DS208" i="19"/>
  <c r="DR208" i="19"/>
  <c r="DQ208" i="19"/>
  <c r="DP208" i="19"/>
  <c r="DO208" i="19"/>
  <c r="DN208" i="19"/>
  <c r="DM208" i="19"/>
  <c r="DL208" i="19"/>
  <c r="DK208" i="19"/>
  <c r="DJ208" i="19"/>
  <c r="DI208" i="19"/>
  <c r="DH208" i="19"/>
  <c r="DG208" i="19"/>
  <c r="DF208" i="19"/>
  <c r="DE208" i="19"/>
  <c r="DD208" i="19"/>
  <c r="DC208" i="19"/>
  <c r="DB208" i="19"/>
  <c r="DA208" i="19"/>
  <c r="CZ208" i="19"/>
  <c r="CY208" i="19"/>
  <c r="CX208" i="19"/>
  <c r="CW208" i="19"/>
  <c r="CV208" i="19"/>
  <c r="CU208" i="19"/>
  <c r="CT208" i="19"/>
  <c r="CS208" i="19"/>
  <c r="CR208" i="19"/>
  <c r="CQ208" i="19"/>
  <c r="CP208" i="19"/>
  <c r="CO208" i="19"/>
  <c r="CN208" i="19"/>
  <c r="CM208" i="19"/>
  <c r="CL208" i="19"/>
  <c r="CK208" i="19"/>
  <c r="FH207" i="19"/>
  <c r="FG207" i="19"/>
  <c r="IF207" i="19" s="1"/>
  <c r="FF207" i="19"/>
  <c r="FE207" i="19"/>
  <c r="FD207" i="19"/>
  <c r="FC207" i="19"/>
  <c r="FB207" i="19"/>
  <c r="FA207" i="19"/>
  <c r="EZ207" i="19"/>
  <c r="EY207" i="19"/>
  <c r="EX207" i="19"/>
  <c r="EW207" i="19"/>
  <c r="EV207" i="19"/>
  <c r="EU207" i="19"/>
  <c r="ET207" i="19"/>
  <c r="ES207" i="19"/>
  <c r="HR207" i="19" s="1"/>
  <c r="ER207" i="19"/>
  <c r="EQ207" i="19"/>
  <c r="EP207" i="19"/>
  <c r="EO207" i="19"/>
  <c r="HN207" i="19" s="1"/>
  <c r="EN207" i="19"/>
  <c r="HM207" i="19" s="1"/>
  <c r="EM207" i="19"/>
  <c r="EL207" i="19"/>
  <c r="EK207" i="19"/>
  <c r="EJ207" i="19"/>
  <c r="EI207" i="19"/>
  <c r="EH207" i="19"/>
  <c r="EG207" i="19"/>
  <c r="EF207" i="19"/>
  <c r="EE207" i="19"/>
  <c r="ED207" i="19"/>
  <c r="EC207" i="19"/>
  <c r="EB207" i="19"/>
  <c r="EA207" i="19"/>
  <c r="DZ207" i="19"/>
  <c r="DY207" i="19"/>
  <c r="DX207" i="19"/>
  <c r="DW207" i="19"/>
  <c r="DV207" i="19"/>
  <c r="DU207" i="19"/>
  <c r="DT207" i="19"/>
  <c r="DS207" i="19"/>
  <c r="DR207" i="19"/>
  <c r="DQ207" i="19"/>
  <c r="DP207" i="19"/>
  <c r="DO207" i="19"/>
  <c r="DN207" i="19"/>
  <c r="DM207" i="19"/>
  <c r="DL207" i="19"/>
  <c r="DK207" i="19"/>
  <c r="DJ207" i="19"/>
  <c r="DI207" i="19"/>
  <c r="DH207" i="19"/>
  <c r="DG207" i="19"/>
  <c r="DF207" i="19"/>
  <c r="DE207" i="19"/>
  <c r="DD207" i="19"/>
  <c r="DC207" i="19"/>
  <c r="DB207" i="19"/>
  <c r="DA207" i="19"/>
  <c r="CZ207" i="19"/>
  <c r="CY207" i="19"/>
  <c r="CX207" i="19"/>
  <c r="CW207" i="19"/>
  <c r="CV207" i="19"/>
  <c r="CU207" i="19"/>
  <c r="CT207" i="19"/>
  <c r="CS207" i="19"/>
  <c r="CR207" i="19"/>
  <c r="CQ207" i="19"/>
  <c r="CP207" i="19"/>
  <c r="CO207" i="19"/>
  <c r="CN207" i="19"/>
  <c r="CM207" i="19"/>
  <c r="CL207" i="19"/>
  <c r="CK207" i="19"/>
  <c r="FH206" i="19"/>
  <c r="FG206" i="19"/>
  <c r="IF206" i="19" s="1"/>
  <c r="FF206" i="19"/>
  <c r="FE206" i="19"/>
  <c r="FD206" i="19"/>
  <c r="FC206" i="19"/>
  <c r="FB206" i="19"/>
  <c r="FA206" i="19"/>
  <c r="EZ206" i="19"/>
  <c r="EY206" i="19"/>
  <c r="EX206" i="19"/>
  <c r="EW206" i="19"/>
  <c r="EV206" i="19"/>
  <c r="EU206" i="19"/>
  <c r="ET206" i="19"/>
  <c r="ES206" i="19"/>
  <c r="HR206" i="19" s="1"/>
  <c r="ER206" i="19"/>
  <c r="EQ206" i="19"/>
  <c r="EP206" i="19"/>
  <c r="EO206" i="19"/>
  <c r="HN206" i="19" s="1"/>
  <c r="EN206" i="19"/>
  <c r="HM206" i="19" s="1"/>
  <c r="EM206" i="19"/>
  <c r="EL206" i="19"/>
  <c r="EK206" i="19"/>
  <c r="EJ206" i="19"/>
  <c r="EI206" i="19"/>
  <c r="EH206" i="19"/>
  <c r="EG206" i="19"/>
  <c r="EF206" i="19"/>
  <c r="EE206" i="19"/>
  <c r="ED206" i="19"/>
  <c r="EC206" i="19"/>
  <c r="EB206" i="19"/>
  <c r="EA206" i="19"/>
  <c r="DZ206" i="19"/>
  <c r="DY206" i="19"/>
  <c r="DX206" i="19"/>
  <c r="DW206" i="19"/>
  <c r="DV206" i="19"/>
  <c r="DU206" i="19"/>
  <c r="DT206" i="19"/>
  <c r="DS206" i="19"/>
  <c r="DR206" i="19"/>
  <c r="DQ206" i="19"/>
  <c r="DP206" i="19"/>
  <c r="DO206" i="19"/>
  <c r="DN206" i="19"/>
  <c r="DM206" i="19"/>
  <c r="DL206" i="19"/>
  <c r="DK206" i="19"/>
  <c r="DJ206" i="19"/>
  <c r="DI206" i="19"/>
  <c r="DH206" i="19"/>
  <c r="DG206" i="19"/>
  <c r="DF206" i="19"/>
  <c r="DE206" i="19"/>
  <c r="DD206" i="19"/>
  <c r="DC206" i="19"/>
  <c r="DB206" i="19"/>
  <c r="DA206" i="19"/>
  <c r="CZ206" i="19"/>
  <c r="CY206" i="19"/>
  <c r="CX206" i="19"/>
  <c r="CW206" i="19"/>
  <c r="CV206" i="19"/>
  <c r="CU206" i="19"/>
  <c r="CT206" i="19"/>
  <c r="CS206" i="19"/>
  <c r="CR206" i="19"/>
  <c r="CQ206" i="19"/>
  <c r="CP206" i="19"/>
  <c r="CO206" i="19"/>
  <c r="CN206" i="19"/>
  <c r="CM206" i="19"/>
  <c r="CL206" i="19"/>
  <c r="CK206" i="19"/>
  <c r="FH205" i="19"/>
  <c r="FG205" i="19"/>
  <c r="IF205" i="19" s="1"/>
  <c r="FF205" i="19"/>
  <c r="FE205" i="19"/>
  <c r="FD205" i="19"/>
  <c r="FC205" i="19"/>
  <c r="FB205" i="19"/>
  <c r="FA205" i="19"/>
  <c r="EZ205" i="19"/>
  <c r="EY205" i="19"/>
  <c r="EX205" i="19"/>
  <c r="EW205" i="19"/>
  <c r="EV205" i="19"/>
  <c r="EU205" i="19"/>
  <c r="ET205" i="19"/>
  <c r="ES205" i="19"/>
  <c r="HR205" i="19" s="1"/>
  <c r="ER205" i="19"/>
  <c r="EQ205" i="19"/>
  <c r="EP205" i="19"/>
  <c r="EO205" i="19"/>
  <c r="HN205" i="19" s="1"/>
  <c r="EN205" i="19"/>
  <c r="HM205" i="19" s="1"/>
  <c r="EM205" i="19"/>
  <c r="EL205" i="19"/>
  <c r="EK205" i="19"/>
  <c r="EJ205" i="19"/>
  <c r="EI205" i="19"/>
  <c r="EH205" i="19"/>
  <c r="EG205" i="19"/>
  <c r="EF205" i="19"/>
  <c r="EE205" i="19"/>
  <c r="ED205" i="19"/>
  <c r="EC205" i="19"/>
  <c r="EB205" i="19"/>
  <c r="EA205" i="19"/>
  <c r="DZ205" i="19"/>
  <c r="DY205" i="19"/>
  <c r="DX205" i="19"/>
  <c r="DW205" i="19"/>
  <c r="DV205" i="19"/>
  <c r="DU205" i="19"/>
  <c r="DT205" i="19"/>
  <c r="DS205" i="19"/>
  <c r="DR205" i="19"/>
  <c r="DQ205" i="19"/>
  <c r="DP205" i="19"/>
  <c r="DO205" i="19"/>
  <c r="DN205" i="19"/>
  <c r="DM205" i="19"/>
  <c r="DL205" i="19"/>
  <c r="DK205" i="19"/>
  <c r="DJ205" i="19"/>
  <c r="DI205" i="19"/>
  <c r="DH205" i="19"/>
  <c r="DG205" i="19"/>
  <c r="DF205" i="19"/>
  <c r="DE205" i="19"/>
  <c r="DD205" i="19"/>
  <c r="DC205" i="19"/>
  <c r="DB205" i="19"/>
  <c r="DA205" i="19"/>
  <c r="CZ205" i="19"/>
  <c r="CY205" i="19"/>
  <c r="CX205" i="19"/>
  <c r="CW205" i="19"/>
  <c r="CV205" i="19"/>
  <c r="CU205" i="19"/>
  <c r="CT205" i="19"/>
  <c r="CS205" i="19"/>
  <c r="CR205" i="19"/>
  <c r="CQ205" i="19"/>
  <c r="CP205" i="19"/>
  <c r="CO205" i="19"/>
  <c r="CN205" i="19"/>
  <c r="CM205" i="19"/>
  <c r="CL205" i="19"/>
  <c r="CK205" i="19"/>
  <c r="FH204" i="19"/>
  <c r="FG204" i="19"/>
  <c r="IF204" i="19" s="1"/>
  <c r="FF204" i="19"/>
  <c r="FE204" i="19"/>
  <c r="FD204" i="19"/>
  <c r="FC204" i="19"/>
  <c r="FB204" i="19"/>
  <c r="FA204" i="19"/>
  <c r="EZ204" i="19"/>
  <c r="EY204" i="19"/>
  <c r="EX204" i="19"/>
  <c r="EW204" i="19"/>
  <c r="EV204" i="19"/>
  <c r="EU204" i="19"/>
  <c r="ET204" i="19"/>
  <c r="ES204" i="19"/>
  <c r="HR204" i="19" s="1"/>
  <c r="ER204" i="19"/>
  <c r="EQ204" i="19"/>
  <c r="EP204" i="19"/>
  <c r="EO204" i="19"/>
  <c r="HN204" i="19" s="1"/>
  <c r="EN204" i="19"/>
  <c r="HM204" i="19" s="1"/>
  <c r="EM204" i="19"/>
  <c r="EL204" i="19"/>
  <c r="EK204" i="19"/>
  <c r="EJ204" i="19"/>
  <c r="EI204" i="19"/>
  <c r="EH204" i="19"/>
  <c r="EG204" i="19"/>
  <c r="EF204" i="19"/>
  <c r="EE204" i="19"/>
  <c r="ED204" i="19"/>
  <c r="EC204" i="19"/>
  <c r="EB204" i="19"/>
  <c r="EA204" i="19"/>
  <c r="DZ204" i="19"/>
  <c r="DY204" i="19"/>
  <c r="DX204" i="19"/>
  <c r="DW204" i="19"/>
  <c r="DV204" i="19"/>
  <c r="DU204" i="19"/>
  <c r="DT204" i="19"/>
  <c r="DS204" i="19"/>
  <c r="DR204" i="19"/>
  <c r="DQ204" i="19"/>
  <c r="DP204" i="19"/>
  <c r="DO204" i="19"/>
  <c r="DN204" i="19"/>
  <c r="DM204" i="19"/>
  <c r="DL204" i="19"/>
  <c r="DK204" i="19"/>
  <c r="DJ204" i="19"/>
  <c r="DI204" i="19"/>
  <c r="DH204" i="19"/>
  <c r="DG204" i="19"/>
  <c r="DF204" i="19"/>
  <c r="DE204" i="19"/>
  <c r="DD204" i="19"/>
  <c r="DC204" i="19"/>
  <c r="DB204" i="19"/>
  <c r="DA204" i="19"/>
  <c r="CZ204" i="19"/>
  <c r="CY204" i="19"/>
  <c r="CX204" i="19"/>
  <c r="CW204" i="19"/>
  <c r="CV204" i="19"/>
  <c r="CU204" i="19"/>
  <c r="CT204" i="19"/>
  <c r="CS204" i="19"/>
  <c r="CR204" i="19"/>
  <c r="CQ204" i="19"/>
  <c r="CP204" i="19"/>
  <c r="CO204" i="19"/>
  <c r="CN204" i="19"/>
  <c r="CM204" i="19"/>
  <c r="CL204" i="19"/>
  <c r="CK204" i="19"/>
  <c r="FH203" i="19"/>
  <c r="FG203" i="19"/>
  <c r="IF203" i="19" s="1"/>
  <c r="FF203" i="19"/>
  <c r="FE203" i="19"/>
  <c r="FD203" i="19"/>
  <c r="FC203" i="19"/>
  <c r="FB203" i="19"/>
  <c r="FA203" i="19"/>
  <c r="EZ203" i="19"/>
  <c r="EY203" i="19"/>
  <c r="EX203" i="19"/>
  <c r="EW203" i="19"/>
  <c r="EV203" i="19"/>
  <c r="EU203" i="19"/>
  <c r="ET203" i="19"/>
  <c r="ES203" i="19"/>
  <c r="HR203" i="19" s="1"/>
  <c r="ER203" i="19"/>
  <c r="EQ203" i="19"/>
  <c r="EP203" i="19"/>
  <c r="EO203" i="19"/>
  <c r="HN203" i="19" s="1"/>
  <c r="EN203" i="19"/>
  <c r="HM203" i="19" s="1"/>
  <c r="EM203" i="19"/>
  <c r="EL203" i="19"/>
  <c r="EK203" i="19"/>
  <c r="EJ203" i="19"/>
  <c r="EI203" i="19"/>
  <c r="EH203" i="19"/>
  <c r="EG203" i="19"/>
  <c r="EF203" i="19"/>
  <c r="EE203" i="19"/>
  <c r="ED203" i="19"/>
  <c r="EC203" i="19"/>
  <c r="EB203" i="19"/>
  <c r="EA203" i="19"/>
  <c r="DZ203" i="19"/>
  <c r="DY203" i="19"/>
  <c r="DX203" i="19"/>
  <c r="DW203" i="19"/>
  <c r="DV203" i="19"/>
  <c r="DU203" i="19"/>
  <c r="DT203" i="19"/>
  <c r="DS203" i="19"/>
  <c r="DR203" i="19"/>
  <c r="DQ203" i="19"/>
  <c r="DP203" i="19"/>
  <c r="DO203" i="19"/>
  <c r="DN203" i="19"/>
  <c r="DM203" i="19"/>
  <c r="DL203" i="19"/>
  <c r="DK203" i="19"/>
  <c r="DJ203" i="19"/>
  <c r="DI203" i="19"/>
  <c r="DH203" i="19"/>
  <c r="DG203" i="19"/>
  <c r="DF203" i="19"/>
  <c r="DE203" i="19"/>
  <c r="DD203" i="19"/>
  <c r="DC203" i="19"/>
  <c r="DB203" i="19"/>
  <c r="DA203" i="19"/>
  <c r="CZ203" i="19"/>
  <c r="CY203" i="19"/>
  <c r="CX203" i="19"/>
  <c r="CW203" i="19"/>
  <c r="CV203" i="19"/>
  <c r="CU203" i="19"/>
  <c r="CT203" i="19"/>
  <c r="CS203" i="19"/>
  <c r="CR203" i="19"/>
  <c r="CQ203" i="19"/>
  <c r="CP203" i="19"/>
  <c r="CO203" i="19"/>
  <c r="CN203" i="19"/>
  <c r="CM203" i="19"/>
  <c r="CL203" i="19"/>
  <c r="CK203" i="19"/>
  <c r="FH202" i="19"/>
  <c r="FG202" i="19"/>
  <c r="IF202" i="19" s="1"/>
  <c r="FF202" i="19"/>
  <c r="FE202" i="19"/>
  <c r="FD202" i="19"/>
  <c r="FC202" i="19"/>
  <c r="FB202" i="19"/>
  <c r="FA202" i="19"/>
  <c r="EZ202" i="19"/>
  <c r="EY202" i="19"/>
  <c r="EX202" i="19"/>
  <c r="EW202" i="19"/>
  <c r="EV202" i="19"/>
  <c r="EU202" i="19"/>
  <c r="ET202" i="19"/>
  <c r="ES202" i="19"/>
  <c r="HR202" i="19" s="1"/>
  <c r="ER202" i="19"/>
  <c r="EQ202" i="19"/>
  <c r="EP202" i="19"/>
  <c r="EO202" i="19"/>
  <c r="HN202" i="19" s="1"/>
  <c r="EN202" i="19"/>
  <c r="HM202" i="19" s="1"/>
  <c r="EM202" i="19"/>
  <c r="EL202" i="19"/>
  <c r="EK202" i="19"/>
  <c r="EJ202" i="19"/>
  <c r="EI202" i="19"/>
  <c r="EH202" i="19"/>
  <c r="EG202" i="19"/>
  <c r="EF202" i="19"/>
  <c r="EE202" i="19"/>
  <c r="ED202" i="19"/>
  <c r="EC202" i="19"/>
  <c r="EB202" i="19"/>
  <c r="EA202" i="19"/>
  <c r="DZ202" i="19"/>
  <c r="DY202" i="19"/>
  <c r="DX202" i="19"/>
  <c r="DW202" i="19"/>
  <c r="DV202" i="19"/>
  <c r="DU202" i="19"/>
  <c r="DT202" i="19"/>
  <c r="DS202" i="19"/>
  <c r="DR202" i="19"/>
  <c r="DQ202" i="19"/>
  <c r="DP202" i="19"/>
  <c r="DO202" i="19"/>
  <c r="DN202" i="19"/>
  <c r="DM202" i="19"/>
  <c r="DL202" i="19"/>
  <c r="DK202" i="19"/>
  <c r="DJ202" i="19"/>
  <c r="DI202" i="19"/>
  <c r="DH202" i="19"/>
  <c r="DG202" i="19"/>
  <c r="DF202" i="19"/>
  <c r="DE202" i="19"/>
  <c r="DD202" i="19"/>
  <c r="DC202" i="19"/>
  <c r="DB202" i="19"/>
  <c r="DA202" i="19"/>
  <c r="CZ202" i="19"/>
  <c r="CY202" i="19"/>
  <c r="CX202" i="19"/>
  <c r="CW202" i="19"/>
  <c r="CV202" i="19"/>
  <c r="CU202" i="19"/>
  <c r="CT202" i="19"/>
  <c r="CS202" i="19"/>
  <c r="CR202" i="19"/>
  <c r="CQ202" i="19"/>
  <c r="CP202" i="19"/>
  <c r="CO202" i="19"/>
  <c r="CN202" i="19"/>
  <c r="CM202" i="19"/>
  <c r="CL202" i="19"/>
  <c r="CK202" i="19"/>
  <c r="FH201" i="19"/>
  <c r="FG201" i="19"/>
  <c r="IF201" i="19" s="1"/>
  <c r="FF201" i="19"/>
  <c r="FE201" i="19"/>
  <c r="FD201" i="19"/>
  <c r="FC201" i="19"/>
  <c r="FB201" i="19"/>
  <c r="FA201" i="19"/>
  <c r="EZ201" i="19"/>
  <c r="EY201" i="19"/>
  <c r="EX201" i="19"/>
  <c r="EW201" i="19"/>
  <c r="EV201" i="19"/>
  <c r="EU201" i="19"/>
  <c r="ET201" i="19"/>
  <c r="ES201" i="19"/>
  <c r="HR201" i="19" s="1"/>
  <c r="ER201" i="19"/>
  <c r="EQ201" i="19"/>
  <c r="EP201" i="19"/>
  <c r="EO201" i="19"/>
  <c r="HN201" i="19" s="1"/>
  <c r="EN201" i="19"/>
  <c r="HM201" i="19" s="1"/>
  <c r="EM201" i="19"/>
  <c r="EL201" i="19"/>
  <c r="EK201" i="19"/>
  <c r="EJ201" i="19"/>
  <c r="EI201" i="19"/>
  <c r="EH201" i="19"/>
  <c r="EG201" i="19"/>
  <c r="EF201" i="19"/>
  <c r="EE201" i="19"/>
  <c r="ED201" i="19"/>
  <c r="EC201" i="19"/>
  <c r="EB201" i="19"/>
  <c r="EA201" i="19"/>
  <c r="DZ201" i="19"/>
  <c r="DY201" i="19"/>
  <c r="DX201" i="19"/>
  <c r="DW201" i="19"/>
  <c r="DV201" i="19"/>
  <c r="DU201" i="19"/>
  <c r="DT201" i="19"/>
  <c r="DS201" i="19"/>
  <c r="DR201" i="19"/>
  <c r="DQ201" i="19"/>
  <c r="DP201" i="19"/>
  <c r="DO201" i="19"/>
  <c r="DN201" i="19"/>
  <c r="DM201" i="19"/>
  <c r="DL201" i="19"/>
  <c r="DK201" i="19"/>
  <c r="DJ201" i="19"/>
  <c r="DI201" i="19"/>
  <c r="DH201" i="19"/>
  <c r="DG201" i="19"/>
  <c r="DF201" i="19"/>
  <c r="DE201" i="19"/>
  <c r="DD201" i="19"/>
  <c r="DC201" i="19"/>
  <c r="DB201" i="19"/>
  <c r="DA201" i="19"/>
  <c r="CZ201" i="19"/>
  <c r="CY201" i="19"/>
  <c r="CX201" i="19"/>
  <c r="CW201" i="19"/>
  <c r="CV201" i="19"/>
  <c r="CU201" i="19"/>
  <c r="CT201" i="19"/>
  <c r="CS201" i="19"/>
  <c r="CR201" i="19"/>
  <c r="CQ201" i="19"/>
  <c r="CP201" i="19"/>
  <c r="CO201" i="19"/>
  <c r="CN201" i="19"/>
  <c r="CM201" i="19"/>
  <c r="CL201" i="19"/>
  <c r="CK201" i="19"/>
  <c r="FH200" i="19"/>
  <c r="FG200" i="19"/>
  <c r="IF200" i="19" s="1"/>
  <c r="FF200" i="19"/>
  <c r="FE200" i="19"/>
  <c r="FD200" i="19"/>
  <c r="FC200" i="19"/>
  <c r="FB200" i="19"/>
  <c r="FA200" i="19"/>
  <c r="EZ200" i="19"/>
  <c r="EY200" i="19"/>
  <c r="EX200" i="19"/>
  <c r="EW200" i="19"/>
  <c r="EV200" i="19"/>
  <c r="EU200" i="19"/>
  <c r="ET200" i="19"/>
  <c r="ES200" i="19"/>
  <c r="HR200" i="19" s="1"/>
  <c r="ER200" i="19"/>
  <c r="EQ200" i="19"/>
  <c r="EP200" i="19"/>
  <c r="EO200" i="19"/>
  <c r="HN200" i="19" s="1"/>
  <c r="EN200" i="19"/>
  <c r="HM200" i="19" s="1"/>
  <c r="EM200" i="19"/>
  <c r="EL200" i="19"/>
  <c r="EK200" i="19"/>
  <c r="EJ200" i="19"/>
  <c r="EI200" i="19"/>
  <c r="EH200" i="19"/>
  <c r="EG200" i="19"/>
  <c r="EF200" i="19"/>
  <c r="EE200" i="19"/>
  <c r="ED200" i="19"/>
  <c r="EC200" i="19"/>
  <c r="EB200" i="19"/>
  <c r="EA200" i="19"/>
  <c r="DZ200" i="19"/>
  <c r="DY200" i="19"/>
  <c r="DX200" i="19"/>
  <c r="DW200" i="19"/>
  <c r="DV200" i="19"/>
  <c r="DU200" i="19"/>
  <c r="DT200" i="19"/>
  <c r="DS200" i="19"/>
  <c r="DR200" i="19"/>
  <c r="DQ200" i="19"/>
  <c r="DP200" i="19"/>
  <c r="DO200" i="19"/>
  <c r="DN200" i="19"/>
  <c r="DM200" i="19"/>
  <c r="DL200" i="19"/>
  <c r="DK200" i="19"/>
  <c r="DJ200" i="19"/>
  <c r="DI200" i="19"/>
  <c r="DH200" i="19"/>
  <c r="DG200" i="19"/>
  <c r="DF200" i="19"/>
  <c r="DE200" i="19"/>
  <c r="DD200" i="19"/>
  <c r="DC200" i="19"/>
  <c r="DB200" i="19"/>
  <c r="DA200" i="19"/>
  <c r="CZ200" i="19"/>
  <c r="CY200" i="19"/>
  <c r="CX200" i="19"/>
  <c r="CW200" i="19"/>
  <c r="CV200" i="19"/>
  <c r="CU200" i="19"/>
  <c r="CT200" i="19"/>
  <c r="CS200" i="19"/>
  <c r="CR200" i="19"/>
  <c r="CQ200" i="19"/>
  <c r="CP200" i="19"/>
  <c r="CO200" i="19"/>
  <c r="CN200" i="19"/>
  <c r="CM200" i="19"/>
  <c r="CL200" i="19"/>
  <c r="CK200" i="19"/>
  <c r="FH199" i="19"/>
  <c r="FG199" i="19"/>
  <c r="IF199" i="19" s="1"/>
  <c r="FF199" i="19"/>
  <c r="FE199" i="19"/>
  <c r="FD199" i="19"/>
  <c r="FC199" i="19"/>
  <c r="FB199" i="19"/>
  <c r="FA199" i="19"/>
  <c r="EZ199" i="19"/>
  <c r="EY199" i="19"/>
  <c r="EX199" i="19"/>
  <c r="EW199" i="19"/>
  <c r="EV199" i="19"/>
  <c r="EU199" i="19"/>
  <c r="ET199" i="19"/>
  <c r="ES199" i="19"/>
  <c r="HR199" i="19" s="1"/>
  <c r="ER199" i="19"/>
  <c r="EQ199" i="19"/>
  <c r="EP199" i="19"/>
  <c r="EO199" i="19"/>
  <c r="HN199" i="19" s="1"/>
  <c r="EN199" i="19"/>
  <c r="HM199" i="19" s="1"/>
  <c r="EM199" i="19"/>
  <c r="EL199" i="19"/>
  <c r="EK199" i="19"/>
  <c r="EJ199" i="19"/>
  <c r="EI199" i="19"/>
  <c r="EH199" i="19"/>
  <c r="EG199" i="19"/>
  <c r="EF199" i="19"/>
  <c r="EE199" i="19"/>
  <c r="ED199" i="19"/>
  <c r="EC199" i="19"/>
  <c r="EB199" i="19"/>
  <c r="EA199" i="19"/>
  <c r="DZ199" i="19"/>
  <c r="DY199" i="19"/>
  <c r="DX199" i="19"/>
  <c r="DW199" i="19"/>
  <c r="DV199" i="19"/>
  <c r="DU199" i="19"/>
  <c r="DT199" i="19"/>
  <c r="DS199" i="19"/>
  <c r="DR199" i="19"/>
  <c r="DQ199" i="19"/>
  <c r="DP199" i="19"/>
  <c r="DO199" i="19"/>
  <c r="DN199" i="19"/>
  <c r="DM199" i="19"/>
  <c r="DL199" i="19"/>
  <c r="DK199" i="19"/>
  <c r="DJ199" i="19"/>
  <c r="DI199" i="19"/>
  <c r="DH199" i="19"/>
  <c r="DG199" i="19"/>
  <c r="DF199" i="19"/>
  <c r="DE199" i="19"/>
  <c r="DD199" i="19"/>
  <c r="DC199" i="19"/>
  <c r="DB199" i="19"/>
  <c r="DA199" i="19"/>
  <c r="CZ199" i="19"/>
  <c r="CY199" i="19"/>
  <c r="CX199" i="19"/>
  <c r="CW199" i="19"/>
  <c r="CV199" i="19"/>
  <c r="CU199" i="19"/>
  <c r="CT199" i="19"/>
  <c r="CS199" i="19"/>
  <c r="CR199" i="19"/>
  <c r="CQ199" i="19"/>
  <c r="CP199" i="19"/>
  <c r="CO199" i="19"/>
  <c r="CN199" i="19"/>
  <c r="CM199" i="19"/>
  <c r="CL199" i="19"/>
  <c r="CK199" i="19"/>
  <c r="FH198" i="19"/>
  <c r="FG198" i="19"/>
  <c r="IF198" i="19" s="1"/>
  <c r="FF198" i="19"/>
  <c r="FE198" i="19"/>
  <c r="FD198" i="19"/>
  <c r="FC198" i="19"/>
  <c r="FB198" i="19"/>
  <c r="FA198" i="19"/>
  <c r="EZ198" i="19"/>
  <c r="EY198" i="19"/>
  <c r="EX198" i="19"/>
  <c r="EW198" i="19"/>
  <c r="EV198" i="19"/>
  <c r="EU198" i="19"/>
  <c r="ET198" i="19"/>
  <c r="ES198" i="19"/>
  <c r="HR198" i="19" s="1"/>
  <c r="ER198" i="19"/>
  <c r="EQ198" i="19"/>
  <c r="EP198" i="19"/>
  <c r="EO198" i="19"/>
  <c r="HN198" i="19" s="1"/>
  <c r="EN198" i="19"/>
  <c r="HM198" i="19" s="1"/>
  <c r="EM198" i="19"/>
  <c r="EL198" i="19"/>
  <c r="EK198" i="19"/>
  <c r="EJ198" i="19"/>
  <c r="EI198" i="19"/>
  <c r="EH198" i="19"/>
  <c r="EG198" i="19"/>
  <c r="EF198" i="19"/>
  <c r="EE198" i="19"/>
  <c r="ED198" i="19"/>
  <c r="EC198" i="19"/>
  <c r="EB198" i="19"/>
  <c r="EA198" i="19"/>
  <c r="DZ198" i="19"/>
  <c r="DY198" i="19"/>
  <c r="DX198" i="19"/>
  <c r="DW198" i="19"/>
  <c r="DV198" i="19"/>
  <c r="DU198" i="19"/>
  <c r="DT198" i="19"/>
  <c r="DS198" i="19"/>
  <c r="DR198" i="19"/>
  <c r="DQ198" i="19"/>
  <c r="DP198" i="19"/>
  <c r="DO198" i="19"/>
  <c r="DN198" i="19"/>
  <c r="DM198" i="19"/>
  <c r="DL198" i="19"/>
  <c r="DK198" i="19"/>
  <c r="DJ198" i="19"/>
  <c r="DI198" i="19"/>
  <c r="DH198" i="19"/>
  <c r="DG198" i="19"/>
  <c r="DF198" i="19"/>
  <c r="DE198" i="19"/>
  <c r="DD198" i="19"/>
  <c r="DC198" i="19"/>
  <c r="DB198" i="19"/>
  <c r="DA198" i="19"/>
  <c r="CZ198" i="19"/>
  <c r="CY198" i="19"/>
  <c r="CX198" i="19"/>
  <c r="CW198" i="19"/>
  <c r="CV198" i="19"/>
  <c r="CU198" i="19"/>
  <c r="CT198" i="19"/>
  <c r="CS198" i="19"/>
  <c r="CR198" i="19"/>
  <c r="CQ198" i="19"/>
  <c r="CP198" i="19"/>
  <c r="CO198" i="19"/>
  <c r="CN198" i="19"/>
  <c r="CM198" i="19"/>
  <c r="CL198" i="19"/>
  <c r="CK198" i="19"/>
  <c r="FH197" i="19"/>
  <c r="FG197" i="19"/>
  <c r="IF197" i="19" s="1"/>
  <c r="FF197" i="19"/>
  <c r="FE197" i="19"/>
  <c r="FD197" i="19"/>
  <c r="FC197" i="19"/>
  <c r="FB197" i="19"/>
  <c r="FA197" i="19"/>
  <c r="EZ197" i="19"/>
  <c r="EY197" i="19"/>
  <c r="EX197" i="19"/>
  <c r="EW197" i="19"/>
  <c r="EV197" i="19"/>
  <c r="EU197" i="19"/>
  <c r="ET197" i="19"/>
  <c r="ES197" i="19"/>
  <c r="HR197" i="19" s="1"/>
  <c r="ER197" i="19"/>
  <c r="EQ197" i="19"/>
  <c r="EP197" i="19"/>
  <c r="EO197" i="19"/>
  <c r="HN197" i="19" s="1"/>
  <c r="EN197" i="19"/>
  <c r="HM197" i="19" s="1"/>
  <c r="EM197" i="19"/>
  <c r="EL197" i="19"/>
  <c r="EK197" i="19"/>
  <c r="EJ197" i="19"/>
  <c r="EI197" i="19"/>
  <c r="EH197" i="19"/>
  <c r="EG197" i="19"/>
  <c r="EF197" i="19"/>
  <c r="EE197" i="19"/>
  <c r="ED197" i="19"/>
  <c r="EC197" i="19"/>
  <c r="EB197" i="19"/>
  <c r="EA197" i="19"/>
  <c r="DZ197" i="19"/>
  <c r="DY197" i="19"/>
  <c r="DX197" i="19"/>
  <c r="DW197" i="19"/>
  <c r="DV197" i="19"/>
  <c r="DU197" i="19"/>
  <c r="DT197" i="19"/>
  <c r="DS197" i="19"/>
  <c r="DR197" i="19"/>
  <c r="DQ197" i="19"/>
  <c r="DP197" i="19"/>
  <c r="DO197" i="19"/>
  <c r="DN197" i="19"/>
  <c r="DM197" i="19"/>
  <c r="DL197" i="19"/>
  <c r="DK197" i="19"/>
  <c r="DJ197" i="19"/>
  <c r="DI197" i="19"/>
  <c r="DH197" i="19"/>
  <c r="DG197" i="19"/>
  <c r="DF197" i="19"/>
  <c r="DE197" i="19"/>
  <c r="DD197" i="19"/>
  <c r="DC197" i="19"/>
  <c r="DB197" i="19"/>
  <c r="DA197" i="19"/>
  <c r="CZ197" i="19"/>
  <c r="CY197" i="19"/>
  <c r="CX197" i="19"/>
  <c r="CW197" i="19"/>
  <c r="CV197" i="19"/>
  <c r="CU197" i="19"/>
  <c r="CT197" i="19"/>
  <c r="CS197" i="19"/>
  <c r="CR197" i="19"/>
  <c r="CQ197" i="19"/>
  <c r="CP197" i="19"/>
  <c r="CO197" i="19"/>
  <c r="CN197" i="19"/>
  <c r="CM197" i="19"/>
  <c r="CL197" i="19"/>
  <c r="CK197" i="19"/>
  <c r="FH196" i="19"/>
  <c r="FG196" i="19"/>
  <c r="IF196" i="19" s="1"/>
  <c r="FF196" i="19"/>
  <c r="FE196" i="19"/>
  <c r="FD196" i="19"/>
  <c r="FC196" i="19"/>
  <c r="FB196" i="19"/>
  <c r="FA196" i="19"/>
  <c r="EZ196" i="19"/>
  <c r="EY196" i="19"/>
  <c r="EX196" i="19"/>
  <c r="EW196" i="19"/>
  <c r="EV196" i="19"/>
  <c r="EU196" i="19"/>
  <c r="ET196" i="19"/>
  <c r="ES196" i="19"/>
  <c r="HR196" i="19" s="1"/>
  <c r="ER196" i="19"/>
  <c r="EQ196" i="19"/>
  <c r="EP196" i="19"/>
  <c r="EO196" i="19"/>
  <c r="HN196" i="19" s="1"/>
  <c r="EN196" i="19"/>
  <c r="HM196" i="19" s="1"/>
  <c r="EM196" i="19"/>
  <c r="EL196" i="19"/>
  <c r="EK196" i="19"/>
  <c r="EJ196" i="19"/>
  <c r="EI196" i="19"/>
  <c r="EH196" i="19"/>
  <c r="EG196" i="19"/>
  <c r="EF196" i="19"/>
  <c r="EE196" i="19"/>
  <c r="ED196" i="19"/>
  <c r="EC196" i="19"/>
  <c r="EB196" i="19"/>
  <c r="EA196" i="19"/>
  <c r="DZ196" i="19"/>
  <c r="DY196" i="19"/>
  <c r="DX196" i="19"/>
  <c r="DW196" i="19"/>
  <c r="DV196" i="19"/>
  <c r="DU196" i="19"/>
  <c r="DT196" i="19"/>
  <c r="DS196" i="19"/>
  <c r="DR196" i="19"/>
  <c r="DQ196" i="19"/>
  <c r="DP196" i="19"/>
  <c r="DO196" i="19"/>
  <c r="DN196" i="19"/>
  <c r="DM196" i="19"/>
  <c r="DL196" i="19"/>
  <c r="DK196" i="19"/>
  <c r="DJ196" i="19"/>
  <c r="DI196" i="19"/>
  <c r="DH196" i="19"/>
  <c r="DG196" i="19"/>
  <c r="DF196" i="19"/>
  <c r="DE196" i="19"/>
  <c r="DD196" i="19"/>
  <c r="DC196" i="19"/>
  <c r="DB196" i="19"/>
  <c r="DA196" i="19"/>
  <c r="CZ196" i="19"/>
  <c r="CY196" i="19"/>
  <c r="CX196" i="19"/>
  <c r="CW196" i="19"/>
  <c r="CV196" i="19"/>
  <c r="CU196" i="19"/>
  <c r="CT196" i="19"/>
  <c r="CS196" i="19"/>
  <c r="CR196" i="19"/>
  <c r="CQ196" i="19"/>
  <c r="CP196" i="19"/>
  <c r="CO196" i="19"/>
  <c r="CN196" i="19"/>
  <c r="CM196" i="19"/>
  <c r="CL196" i="19"/>
  <c r="CK196" i="19"/>
  <c r="FH195" i="19"/>
  <c r="FG195" i="19"/>
  <c r="IF195" i="19" s="1"/>
  <c r="FF195" i="19"/>
  <c r="FE195" i="19"/>
  <c r="FD195" i="19"/>
  <c r="FC195" i="19"/>
  <c r="FB195" i="19"/>
  <c r="FA195" i="19"/>
  <c r="EZ195" i="19"/>
  <c r="EY195" i="19"/>
  <c r="EX195" i="19"/>
  <c r="EW195" i="19"/>
  <c r="EV195" i="19"/>
  <c r="EU195" i="19"/>
  <c r="ET195" i="19"/>
  <c r="ES195" i="19"/>
  <c r="HR195" i="19" s="1"/>
  <c r="ER195" i="19"/>
  <c r="EQ195" i="19"/>
  <c r="EP195" i="19"/>
  <c r="EO195" i="19"/>
  <c r="HN195" i="19" s="1"/>
  <c r="EN195" i="19"/>
  <c r="HM195" i="19" s="1"/>
  <c r="EM195" i="19"/>
  <c r="EL195" i="19"/>
  <c r="EK195" i="19"/>
  <c r="EJ195" i="19"/>
  <c r="EI195" i="19"/>
  <c r="EH195" i="19"/>
  <c r="EG195" i="19"/>
  <c r="EF195" i="19"/>
  <c r="EE195" i="19"/>
  <c r="ED195" i="19"/>
  <c r="EC195" i="19"/>
  <c r="EB195" i="19"/>
  <c r="EA195" i="19"/>
  <c r="DZ195" i="19"/>
  <c r="DY195" i="19"/>
  <c r="DX195" i="19"/>
  <c r="DW195" i="19"/>
  <c r="DV195" i="19"/>
  <c r="DU195" i="19"/>
  <c r="DT195" i="19"/>
  <c r="DS195" i="19"/>
  <c r="DR195" i="19"/>
  <c r="DQ195" i="19"/>
  <c r="DP195" i="19"/>
  <c r="DO195" i="19"/>
  <c r="DN195" i="19"/>
  <c r="DM195" i="19"/>
  <c r="DL195" i="19"/>
  <c r="DK195" i="19"/>
  <c r="DJ195" i="19"/>
  <c r="DI195" i="19"/>
  <c r="DH195" i="19"/>
  <c r="DG195" i="19"/>
  <c r="DF195" i="19"/>
  <c r="DE195" i="19"/>
  <c r="DD195" i="19"/>
  <c r="DC195" i="19"/>
  <c r="DB195" i="19"/>
  <c r="DA195" i="19"/>
  <c r="CZ195" i="19"/>
  <c r="CY195" i="19"/>
  <c r="CX195" i="19"/>
  <c r="CW195" i="19"/>
  <c r="CV195" i="19"/>
  <c r="CU195" i="19"/>
  <c r="CT195" i="19"/>
  <c r="CS195" i="19"/>
  <c r="CR195" i="19"/>
  <c r="CQ195" i="19"/>
  <c r="CP195" i="19"/>
  <c r="CO195" i="19"/>
  <c r="CN195" i="19"/>
  <c r="CM195" i="19"/>
  <c r="CL195" i="19"/>
  <c r="CK195" i="19"/>
  <c r="FH194" i="19"/>
  <c r="FG194" i="19"/>
  <c r="IF194" i="19" s="1"/>
  <c r="FF194" i="19"/>
  <c r="FE194" i="19"/>
  <c r="FD194" i="19"/>
  <c r="FC194" i="19"/>
  <c r="FB194" i="19"/>
  <c r="FA194" i="19"/>
  <c r="EZ194" i="19"/>
  <c r="EY194" i="19"/>
  <c r="EX194" i="19"/>
  <c r="EW194" i="19"/>
  <c r="EV194" i="19"/>
  <c r="EU194" i="19"/>
  <c r="ET194" i="19"/>
  <c r="ES194" i="19"/>
  <c r="HR194" i="19" s="1"/>
  <c r="ER194" i="19"/>
  <c r="EQ194" i="19"/>
  <c r="EP194" i="19"/>
  <c r="EO194" i="19"/>
  <c r="HN194" i="19" s="1"/>
  <c r="EN194" i="19"/>
  <c r="HM194" i="19" s="1"/>
  <c r="EM194" i="19"/>
  <c r="EL194" i="19"/>
  <c r="EK194" i="19"/>
  <c r="EJ194" i="19"/>
  <c r="EI194" i="19"/>
  <c r="EH194" i="19"/>
  <c r="EG194" i="19"/>
  <c r="EF194" i="19"/>
  <c r="EE194" i="19"/>
  <c r="ED194" i="19"/>
  <c r="EC194" i="19"/>
  <c r="EB194" i="19"/>
  <c r="EA194" i="19"/>
  <c r="DZ194" i="19"/>
  <c r="DY194" i="19"/>
  <c r="DX194" i="19"/>
  <c r="DW194" i="19"/>
  <c r="DV194" i="19"/>
  <c r="DU194" i="19"/>
  <c r="DT194" i="19"/>
  <c r="DS194" i="19"/>
  <c r="DR194" i="19"/>
  <c r="DQ194" i="19"/>
  <c r="DP194" i="19"/>
  <c r="DO194" i="19"/>
  <c r="DN194" i="19"/>
  <c r="DM194" i="19"/>
  <c r="DL194" i="19"/>
  <c r="DK194" i="19"/>
  <c r="DJ194" i="19"/>
  <c r="DI194" i="19"/>
  <c r="DH194" i="19"/>
  <c r="DG194" i="19"/>
  <c r="DF194" i="19"/>
  <c r="DE194" i="19"/>
  <c r="DD194" i="19"/>
  <c r="DC194" i="19"/>
  <c r="DB194" i="19"/>
  <c r="DA194" i="19"/>
  <c r="CZ194" i="19"/>
  <c r="CY194" i="19"/>
  <c r="CX194" i="19"/>
  <c r="CW194" i="19"/>
  <c r="CV194" i="19"/>
  <c r="CU194" i="19"/>
  <c r="CT194" i="19"/>
  <c r="CS194" i="19"/>
  <c r="CR194" i="19"/>
  <c r="CQ194" i="19"/>
  <c r="CP194" i="19"/>
  <c r="CO194" i="19"/>
  <c r="CN194" i="19"/>
  <c r="CM194" i="19"/>
  <c r="CL194" i="19"/>
  <c r="CK194" i="19"/>
  <c r="FH193" i="19"/>
  <c r="FG193" i="19"/>
  <c r="IF193" i="19" s="1"/>
  <c r="FF193" i="19"/>
  <c r="FE193" i="19"/>
  <c r="FD193" i="19"/>
  <c r="FC193" i="19"/>
  <c r="FB193" i="19"/>
  <c r="FA193" i="19"/>
  <c r="EZ193" i="19"/>
  <c r="EY193" i="19"/>
  <c r="EX193" i="19"/>
  <c r="EW193" i="19"/>
  <c r="EV193" i="19"/>
  <c r="EU193" i="19"/>
  <c r="ET193" i="19"/>
  <c r="ES193" i="19"/>
  <c r="HR193" i="19" s="1"/>
  <c r="ER193" i="19"/>
  <c r="EQ193" i="19"/>
  <c r="EP193" i="19"/>
  <c r="EO193" i="19"/>
  <c r="HN193" i="19" s="1"/>
  <c r="EN193" i="19"/>
  <c r="HM193" i="19" s="1"/>
  <c r="EM193" i="19"/>
  <c r="EL193" i="19"/>
  <c r="EK193" i="19"/>
  <c r="EJ193" i="19"/>
  <c r="EI193" i="19"/>
  <c r="EH193" i="19"/>
  <c r="EG193" i="19"/>
  <c r="EF193" i="19"/>
  <c r="EE193" i="19"/>
  <c r="ED193" i="19"/>
  <c r="EC193" i="19"/>
  <c r="EB193" i="19"/>
  <c r="EA193" i="19"/>
  <c r="DZ193" i="19"/>
  <c r="DY193" i="19"/>
  <c r="DX193" i="19"/>
  <c r="DW193" i="19"/>
  <c r="DV193" i="19"/>
  <c r="DU193" i="19"/>
  <c r="DT193" i="19"/>
  <c r="DS193" i="19"/>
  <c r="DR193" i="19"/>
  <c r="DQ193" i="19"/>
  <c r="DP193" i="19"/>
  <c r="DO193" i="19"/>
  <c r="DN193" i="19"/>
  <c r="DM193" i="19"/>
  <c r="DL193" i="19"/>
  <c r="DK193" i="19"/>
  <c r="DJ193" i="19"/>
  <c r="DI193" i="19"/>
  <c r="DH193" i="19"/>
  <c r="DG193" i="19"/>
  <c r="DF193" i="19"/>
  <c r="DE193" i="19"/>
  <c r="DD193" i="19"/>
  <c r="DC193" i="19"/>
  <c r="DB193" i="19"/>
  <c r="DA193" i="19"/>
  <c r="CZ193" i="19"/>
  <c r="CY193" i="19"/>
  <c r="CX193" i="19"/>
  <c r="CW193" i="19"/>
  <c r="CV193" i="19"/>
  <c r="CU193" i="19"/>
  <c r="CT193" i="19"/>
  <c r="CS193" i="19"/>
  <c r="CR193" i="19"/>
  <c r="CQ193" i="19"/>
  <c r="CP193" i="19"/>
  <c r="CO193" i="19"/>
  <c r="CN193" i="19"/>
  <c r="CM193" i="19"/>
  <c r="CL193" i="19"/>
  <c r="CK193" i="19"/>
  <c r="FH192" i="19"/>
  <c r="FG192" i="19"/>
  <c r="IF192" i="19" s="1"/>
  <c r="FF192" i="19"/>
  <c r="FE192" i="19"/>
  <c r="FD192" i="19"/>
  <c r="FC192" i="19"/>
  <c r="FB192" i="19"/>
  <c r="FA192" i="19"/>
  <c r="EZ192" i="19"/>
  <c r="EY192" i="19"/>
  <c r="EX192" i="19"/>
  <c r="EW192" i="19"/>
  <c r="EV192" i="19"/>
  <c r="EU192" i="19"/>
  <c r="ET192" i="19"/>
  <c r="ES192" i="19"/>
  <c r="HR192" i="19" s="1"/>
  <c r="ER192" i="19"/>
  <c r="EQ192" i="19"/>
  <c r="EP192" i="19"/>
  <c r="EO192" i="19"/>
  <c r="HN192" i="19" s="1"/>
  <c r="EN192" i="19"/>
  <c r="HM192" i="19" s="1"/>
  <c r="EM192" i="19"/>
  <c r="EL192" i="19"/>
  <c r="EK192" i="19"/>
  <c r="EJ192" i="19"/>
  <c r="EI192" i="19"/>
  <c r="EH192" i="19"/>
  <c r="EG192" i="19"/>
  <c r="EF192" i="19"/>
  <c r="EE192" i="19"/>
  <c r="ED192" i="19"/>
  <c r="EC192" i="19"/>
  <c r="EB192" i="19"/>
  <c r="EA192" i="19"/>
  <c r="DZ192" i="19"/>
  <c r="DY192" i="19"/>
  <c r="DX192" i="19"/>
  <c r="DW192" i="19"/>
  <c r="DV192" i="19"/>
  <c r="DU192" i="19"/>
  <c r="DT192" i="19"/>
  <c r="DS192" i="19"/>
  <c r="DR192" i="19"/>
  <c r="DQ192" i="19"/>
  <c r="DP192" i="19"/>
  <c r="DO192" i="19"/>
  <c r="DN192" i="19"/>
  <c r="DM192" i="19"/>
  <c r="DL192" i="19"/>
  <c r="DK192" i="19"/>
  <c r="DJ192" i="19"/>
  <c r="DI192" i="19"/>
  <c r="DH192" i="19"/>
  <c r="DG192" i="19"/>
  <c r="DF192" i="19"/>
  <c r="DE192" i="19"/>
  <c r="DD192" i="19"/>
  <c r="DC192" i="19"/>
  <c r="DB192" i="19"/>
  <c r="DA192" i="19"/>
  <c r="CZ192" i="19"/>
  <c r="CY192" i="19"/>
  <c r="CX192" i="19"/>
  <c r="CW192" i="19"/>
  <c r="CV192" i="19"/>
  <c r="CU192" i="19"/>
  <c r="CT192" i="19"/>
  <c r="CS192" i="19"/>
  <c r="CR192" i="19"/>
  <c r="CQ192" i="19"/>
  <c r="CP192" i="19"/>
  <c r="CO192" i="19"/>
  <c r="CN192" i="19"/>
  <c r="CM192" i="19"/>
  <c r="CL192" i="19"/>
  <c r="CK192" i="19"/>
  <c r="FH191" i="19"/>
  <c r="FG191" i="19"/>
  <c r="IF191" i="19" s="1"/>
  <c r="FF191" i="19"/>
  <c r="FE191" i="19"/>
  <c r="FD191" i="19"/>
  <c r="FC191" i="19"/>
  <c r="FB191" i="19"/>
  <c r="FA191" i="19"/>
  <c r="EZ191" i="19"/>
  <c r="EY191" i="19"/>
  <c r="EX191" i="19"/>
  <c r="EW191" i="19"/>
  <c r="EV191" i="19"/>
  <c r="EU191" i="19"/>
  <c r="ET191" i="19"/>
  <c r="ES191" i="19"/>
  <c r="HR191" i="19" s="1"/>
  <c r="ER191" i="19"/>
  <c r="EQ191" i="19"/>
  <c r="EP191" i="19"/>
  <c r="EO191" i="19"/>
  <c r="HN191" i="19" s="1"/>
  <c r="EN191" i="19"/>
  <c r="HM191" i="19" s="1"/>
  <c r="EM191" i="19"/>
  <c r="EL191" i="19"/>
  <c r="EK191" i="19"/>
  <c r="EJ191" i="19"/>
  <c r="EI191" i="19"/>
  <c r="EH191" i="19"/>
  <c r="EG191" i="19"/>
  <c r="EF191" i="19"/>
  <c r="EE191" i="19"/>
  <c r="ED191" i="19"/>
  <c r="EC191" i="19"/>
  <c r="EB191" i="19"/>
  <c r="EA191" i="19"/>
  <c r="DZ191" i="19"/>
  <c r="DY191" i="19"/>
  <c r="DX191" i="19"/>
  <c r="DW191" i="19"/>
  <c r="DV191" i="19"/>
  <c r="DU191" i="19"/>
  <c r="DT191" i="19"/>
  <c r="DS191" i="19"/>
  <c r="DR191" i="19"/>
  <c r="DQ191" i="19"/>
  <c r="DP191" i="19"/>
  <c r="DO191" i="19"/>
  <c r="DN191" i="19"/>
  <c r="DM191" i="19"/>
  <c r="DL191" i="19"/>
  <c r="DK191" i="19"/>
  <c r="DJ191" i="19"/>
  <c r="DI191" i="19"/>
  <c r="DH191" i="19"/>
  <c r="DG191" i="19"/>
  <c r="DF191" i="19"/>
  <c r="DE191" i="19"/>
  <c r="DD191" i="19"/>
  <c r="DC191" i="19"/>
  <c r="DB191" i="19"/>
  <c r="DA191" i="19"/>
  <c r="CZ191" i="19"/>
  <c r="CY191" i="19"/>
  <c r="CX191" i="19"/>
  <c r="CW191" i="19"/>
  <c r="CV191" i="19"/>
  <c r="CU191" i="19"/>
  <c r="CT191" i="19"/>
  <c r="CS191" i="19"/>
  <c r="CR191" i="19"/>
  <c r="CQ191" i="19"/>
  <c r="CP191" i="19"/>
  <c r="CO191" i="19"/>
  <c r="CN191" i="19"/>
  <c r="CM191" i="19"/>
  <c r="CL191" i="19"/>
  <c r="CK191" i="19"/>
  <c r="FH190" i="19"/>
  <c r="FG190" i="19"/>
  <c r="IF190" i="19" s="1"/>
  <c r="FF190" i="19"/>
  <c r="FE190" i="19"/>
  <c r="FD190" i="19"/>
  <c r="FC190" i="19"/>
  <c r="FB190" i="19"/>
  <c r="FA190" i="19"/>
  <c r="EZ190" i="19"/>
  <c r="EY190" i="19"/>
  <c r="EX190" i="19"/>
  <c r="EW190" i="19"/>
  <c r="EV190" i="19"/>
  <c r="EU190" i="19"/>
  <c r="ET190" i="19"/>
  <c r="ES190" i="19"/>
  <c r="HR190" i="19" s="1"/>
  <c r="ER190" i="19"/>
  <c r="EQ190" i="19"/>
  <c r="EP190" i="19"/>
  <c r="EO190" i="19"/>
  <c r="HN190" i="19" s="1"/>
  <c r="EN190" i="19"/>
  <c r="HM190" i="19" s="1"/>
  <c r="EM190" i="19"/>
  <c r="EL190" i="19"/>
  <c r="EK190" i="19"/>
  <c r="EJ190" i="19"/>
  <c r="EI190" i="19"/>
  <c r="EH190" i="19"/>
  <c r="EG190" i="19"/>
  <c r="EF190" i="19"/>
  <c r="EE190" i="19"/>
  <c r="ED190" i="19"/>
  <c r="EC190" i="19"/>
  <c r="EB190" i="19"/>
  <c r="EA190" i="19"/>
  <c r="DZ190" i="19"/>
  <c r="DY190" i="19"/>
  <c r="DX190" i="19"/>
  <c r="DW190" i="19"/>
  <c r="DV190" i="19"/>
  <c r="DU190" i="19"/>
  <c r="DT190" i="19"/>
  <c r="DS190" i="19"/>
  <c r="DR190" i="19"/>
  <c r="DQ190" i="19"/>
  <c r="DP190" i="19"/>
  <c r="DO190" i="19"/>
  <c r="DN190" i="19"/>
  <c r="DM190" i="19"/>
  <c r="DL190" i="19"/>
  <c r="DK190" i="19"/>
  <c r="DJ190" i="19"/>
  <c r="DI190" i="19"/>
  <c r="DH190" i="19"/>
  <c r="DG190" i="19"/>
  <c r="DF190" i="19"/>
  <c r="DE190" i="19"/>
  <c r="DD190" i="19"/>
  <c r="DC190" i="19"/>
  <c r="DB190" i="19"/>
  <c r="DA190" i="19"/>
  <c r="CZ190" i="19"/>
  <c r="CY190" i="19"/>
  <c r="CX190" i="19"/>
  <c r="CW190" i="19"/>
  <c r="CV190" i="19"/>
  <c r="CU190" i="19"/>
  <c r="CT190" i="19"/>
  <c r="CS190" i="19"/>
  <c r="CR190" i="19"/>
  <c r="CQ190" i="19"/>
  <c r="CP190" i="19"/>
  <c r="CO190" i="19"/>
  <c r="CN190" i="19"/>
  <c r="CM190" i="19"/>
  <c r="CL190" i="19"/>
  <c r="CK190" i="19"/>
  <c r="FH189" i="19"/>
  <c r="FG189" i="19"/>
  <c r="IF189" i="19" s="1"/>
  <c r="FF189" i="19"/>
  <c r="FE189" i="19"/>
  <c r="FD189" i="19"/>
  <c r="FC189" i="19"/>
  <c r="FB189" i="19"/>
  <c r="FA189" i="19"/>
  <c r="EZ189" i="19"/>
  <c r="EY189" i="19"/>
  <c r="EX189" i="19"/>
  <c r="EW189" i="19"/>
  <c r="EV189" i="19"/>
  <c r="EU189" i="19"/>
  <c r="ET189" i="19"/>
  <c r="ES189" i="19"/>
  <c r="HR189" i="19" s="1"/>
  <c r="ER189" i="19"/>
  <c r="EQ189" i="19"/>
  <c r="EP189" i="19"/>
  <c r="EO189" i="19"/>
  <c r="HN189" i="19" s="1"/>
  <c r="EN189" i="19"/>
  <c r="HM189" i="19" s="1"/>
  <c r="EM189" i="19"/>
  <c r="EL189" i="19"/>
  <c r="EK189" i="19"/>
  <c r="EJ189" i="19"/>
  <c r="EI189" i="19"/>
  <c r="EH189" i="19"/>
  <c r="EG189" i="19"/>
  <c r="EF189" i="19"/>
  <c r="EE189" i="19"/>
  <c r="ED189" i="19"/>
  <c r="EC189" i="19"/>
  <c r="EB189" i="19"/>
  <c r="EA189" i="19"/>
  <c r="DZ189" i="19"/>
  <c r="DY189" i="19"/>
  <c r="DX189" i="19"/>
  <c r="DW189" i="19"/>
  <c r="DV189" i="19"/>
  <c r="DU189" i="19"/>
  <c r="DT189" i="19"/>
  <c r="DS189" i="19"/>
  <c r="DR189" i="19"/>
  <c r="DQ189" i="19"/>
  <c r="DP189" i="19"/>
  <c r="DO189" i="19"/>
  <c r="DN189" i="19"/>
  <c r="DM189" i="19"/>
  <c r="DL189" i="19"/>
  <c r="DK189" i="19"/>
  <c r="DJ189" i="19"/>
  <c r="DI189" i="19"/>
  <c r="DH189" i="19"/>
  <c r="DG189" i="19"/>
  <c r="DF189" i="19"/>
  <c r="DE189" i="19"/>
  <c r="DD189" i="19"/>
  <c r="DC189" i="19"/>
  <c r="DB189" i="19"/>
  <c r="DA189" i="19"/>
  <c r="CZ189" i="19"/>
  <c r="CY189" i="19"/>
  <c r="CX189" i="19"/>
  <c r="CW189" i="19"/>
  <c r="CV189" i="19"/>
  <c r="CU189" i="19"/>
  <c r="CT189" i="19"/>
  <c r="CS189" i="19"/>
  <c r="CR189" i="19"/>
  <c r="CQ189" i="19"/>
  <c r="CP189" i="19"/>
  <c r="CO189" i="19"/>
  <c r="CN189" i="19"/>
  <c r="CM189" i="19"/>
  <c r="CL189" i="19"/>
  <c r="CK189" i="19"/>
  <c r="FH188" i="19"/>
  <c r="FG188" i="19"/>
  <c r="IF188" i="19" s="1"/>
  <c r="FF188" i="19"/>
  <c r="FE188" i="19"/>
  <c r="FD188" i="19"/>
  <c r="FC188" i="19"/>
  <c r="FB188" i="19"/>
  <c r="FA188" i="19"/>
  <c r="EZ188" i="19"/>
  <c r="EY188" i="19"/>
  <c r="EX188" i="19"/>
  <c r="EW188" i="19"/>
  <c r="EV188" i="19"/>
  <c r="EU188" i="19"/>
  <c r="ET188" i="19"/>
  <c r="ES188" i="19"/>
  <c r="HR188" i="19" s="1"/>
  <c r="ER188" i="19"/>
  <c r="EQ188" i="19"/>
  <c r="EP188" i="19"/>
  <c r="EO188" i="19"/>
  <c r="HN188" i="19" s="1"/>
  <c r="EN188" i="19"/>
  <c r="HM188" i="19" s="1"/>
  <c r="EM188" i="19"/>
  <c r="EL188" i="19"/>
  <c r="EK188" i="19"/>
  <c r="EJ188" i="19"/>
  <c r="EI188" i="19"/>
  <c r="EH188" i="19"/>
  <c r="EG188" i="19"/>
  <c r="EF188" i="19"/>
  <c r="EE188" i="19"/>
  <c r="ED188" i="19"/>
  <c r="EC188" i="19"/>
  <c r="EB188" i="19"/>
  <c r="EA188" i="19"/>
  <c r="DZ188" i="19"/>
  <c r="DY188" i="19"/>
  <c r="DX188" i="19"/>
  <c r="DW188" i="19"/>
  <c r="DV188" i="19"/>
  <c r="DU188" i="19"/>
  <c r="DT188" i="19"/>
  <c r="DS188" i="19"/>
  <c r="DR188" i="19"/>
  <c r="DQ188" i="19"/>
  <c r="DP188" i="19"/>
  <c r="DO188" i="19"/>
  <c r="DN188" i="19"/>
  <c r="DM188" i="19"/>
  <c r="DL188" i="19"/>
  <c r="DK188" i="19"/>
  <c r="DJ188" i="19"/>
  <c r="DI188" i="19"/>
  <c r="DH188" i="19"/>
  <c r="DG188" i="19"/>
  <c r="DF188" i="19"/>
  <c r="DE188" i="19"/>
  <c r="DD188" i="19"/>
  <c r="DC188" i="19"/>
  <c r="DB188" i="19"/>
  <c r="DA188" i="19"/>
  <c r="CZ188" i="19"/>
  <c r="CY188" i="19"/>
  <c r="CX188" i="19"/>
  <c r="CW188" i="19"/>
  <c r="CV188" i="19"/>
  <c r="CU188" i="19"/>
  <c r="CT188" i="19"/>
  <c r="CS188" i="19"/>
  <c r="CR188" i="19"/>
  <c r="CQ188" i="19"/>
  <c r="CP188" i="19"/>
  <c r="CO188" i="19"/>
  <c r="CN188" i="19"/>
  <c r="CM188" i="19"/>
  <c r="CL188" i="19"/>
  <c r="CK188" i="19"/>
  <c r="FH187" i="19"/>
  <c r="FG187" i="19"/>
  <c r="IF187" i="19" s="1"/>
  <c r="FF187" i="19"/>
  <c r="FE187" i="19"/>
  <c r="FD187" i="19"/>
  <c r="FC187" i="19"/>
  <c r="FB187" i="19"/>
  <c r="FA187" i="19"/>
  <c r="EZ187" i="19"/>
  <c r="EY187" i="19"/>
  <c r="EX187" i="19"/>
  <c r="EW187" i="19"/>
  <c r="EV187" i="19"/>
  <c r="EU187" i="19"/>
  <c r="ET187" i="19"/>
  <c r="ES187" i="19"/>
  <c r="HR187" i="19" s="1"/>
  <c r="ER187" i="19"/>
  <c r="EQ187" i="19"/>
  <c r="EP187" i="19"/>
  <c r="EO187" i="19"/>
  <c r="HN187" i="19" s="1"/>
  <c r="EN187" i="19"/>
  <c r="HM187" i="19" s="1"/>
  <c r="EM187" i="19"/>
  <c r="EL187" i="19"/>
  <c r="EK187" i="19"/>
  <c r="EJ187" i="19"/>
  <c r="EI187" i="19"/>
  <c r="EH187" i="19"/>
  <c r="EG187" i="19"/>
  <c r="EF187" i="19"/>
  <c r="EE187" i="19"/>
  <c r="ED187" i="19"/>
  <c r="EC187" i="19"/>
  <c r="EB187" i="19"/>
  <c r="EA187" i="19"/>
  <c r="DZ187" i="19"/>
  <c r="DY187" i="19"/>
  <c r="DX187" i="19"/>
  <c r="DW187" i="19"/>
  <c r="DV187" i="19"/>
  <c r="DU187" i="19"/>
  <c r="DT187" i="19"/>
  <c r="DS187" i="19"/>
  <c r="DR187" i="19"/>
  <c r="DQ187" i="19"/>
  <c r="DP187" i="19"/>
  <c r="DO187" i="19"/>
  <c r="DN187" i="19"/>
  <c r="DM187" i="19"/>
  <c r="DL187" i="19"/>
  <c r="DK187" i="19"/>
  <c r="DJ187" i="19"/>
  <c r="DI187" i="19"/>
  <c r="DH187" i="19"/>
  <c r="DG187" i="19"/>
  <c r="DF187" i="19"/>
  <c r="DE187" i="19"/>
  <c r="DD187" i="19"/>
  <c r="DC187" i="19"/>
  <c r="DB187" i="19"/>
  <c r="DA187" i="19"/>
  <c r="CZ187" i="19"/>
  <c r="CY187" i="19"/>
  <c r="CX187" i="19"/>
  <c r="CW187" i="19"/>
  <c r="CV187" i="19"/>
  <c r="CU187" i="19"/>
  <c r="CT187" i="19"/>
  <c r="CS187" i="19"/>
  <c r="CR187" i="19"/>
  <c r="CQ187" i="19"/>
  <c r="CP187" i="19"/>
  <c r="CO187" i="19"/>
  <c r="CN187" i="19"/>
  <c r="CM187" i="19"/>
  <c r="CL187" i="19"/>
  <c r="CK187" i="19"/>
  <c r="FH186" i="19"/>
  <c r="FG186" i="19"/>
  <c r="IF186" i="19" s="1"/>
  <c r="FF186" i="19"/>
  <c r="FE186" i="19"/>
  <c r="FD186" i="19"/>
  <c r="FC186" i="19"/>
  <c r="FB186" i="19"/>
  <c r="FA186" i="19"/>
  <c r="EZ186" i="19"/>
  <c r="EY186" i="19"/>
  <c r="EX186" i="19"/>
  <c r="EW186" i="19"/>
  <c r="EV186" i="19"/>
  <c r="EU186" i="19"/>
  <c r="ET186" i="19"/>
  <c r="ES186" i="19"/>
  <c r="HR186" i="19" s="1"/>
  <c r="ER186" i="19"/>
  <c r="EQ186" i="19"/>
  <c r="EP186" i="19"/>
  <c r="EO186" i="19"/>
  <c r="HN186" i="19" s="1"/>
  <c r="EN186" i="19"/>
  <c r="HM186" i="19" s="1"/>
  <c r="EM186" i="19"/>
  <c r="EL186" i="19"/>
  <c r="EK186" i="19"/>
  <c r="EJ186" i="19"/>
  <c r="EI186" i="19"/>
  <c r="EH186" i="19"/>
  <c r="EG186" i="19"/>
  <c r="EF186" i="19"/>
  <c r="EE186" i="19"/>
  <c r="ED186" i="19"/>
  <c r="EC186" i="19"/>
  <c r="EB186" i="19"/>
  <c r="EA186" i="19"/>
  <c r="DZ186" i="19"/>
  <c r="DY186" i="19"/>
  <c r="DX186" i="19"/>
  <c r="DW186" i="19"/>
  <c r="DV186" i="19"/>
  <c r="DU186" i="19"/>
  <c r="DT186" i="19"/>
  <c r="DS186" i="19"/>
  <c r="DR186" i="19"/>
  <c r="DQ186" i="19"/>
  <c r="DP186" i="19"/>
  <c r="DO186" i="19"/>
  <c r="DN186" i="19"/>
  <c r="DM186" i="19"/>
  <c r="DL186" i="19"/>
  <c r="DK186" i="19"/>
  <c r="DJ186" i="19"/>
  <c r="DI186" i="19"/>
  <c r="DH186" i="19"/>
  <c r="DG186" i="19"/>
  <c r="DF186" i="19"/>
  <c r="DE186" i="19"/>
  <c r="DD186" i="19"/>
  <c r="DC186" i="19"/>
  <c r="DB186" i="19"/>
  <c r="DA186" i="19"/>
  <c r="CZ186" i="19"/>
  <c r="CY186" i="19"/>
  <c r="CX186" i="19"/>
  <c r="CW186" i="19"/>
  <c r="CV186" i="19"/>
  <c r="CU186" i="19"/>
  <c r="CT186" i="19"/>
  <c r="CS186" i="19"/>
  <c r="CR186" i="19"/>
  <c r="CQ186" i="19"/>
  <c r="CP186" i="19"/>
  <c r="CO186" i="19"/>
  <c r="CN186" i="19"/>
  <c r="CM186" i="19"/>
  <c r="CL186" i="19"/>
  <c r="CK186" i="19"/>
  <c r="FH185" i="19"/>
  <c r="FG185" i="19"/>
  <c r="IF185" i="19" s="1"/>
  <c r="FF185" i="19"/>
  <c r="FE185" i="19"/>
  <c r="FD185" i="19"/>
  <c r="FC185" i="19"/>
  <c r="FB185" i="19"/>
  <c r="FA185" i="19"/>
  <c r="EZ185" i="19"/>
  <c r="EY185" i="19"/>
  <c r="EX185" i="19"/>
  <c r="EW185" i="19"/>
  <c r="EV185" i="19"/>
  <c r="EU185" i="19"/>
  <c r="ET185" i="19"/>
  <c r="ES185" i="19"/>
  <c r="HR185" i="19" s="1"/>
  <c r="ER185" i="19"/>
  <c r="EQ185" i="19"/>
  <c r="EP185" i="19"/>
  <c r="EO185" i="19"/>
  <c r="HN185" i="19" s="1"/>
  <c r="EN185" i="19"/>
  <c r="HM185" i="19" s="1"/>
  <c r="EM185" i="19"/>
  <c r="EL185" i="19"/>
  <c r="EK185" i="19"/>
  <c r="EJ185" i="19"/>
  <c r="EI185" i="19"/>
  <c r="EH185" i="19"/>
  <c r="EG185" i="19"/>
  <c r="EF185" i="19"/>
  <c r="EE185" i="19"/>
  <c r="ED185" i="19"/>
  <c r="EC185" i="19"/>
  <c r="EB185" i="19"/>
  <c r="EA185" i="19"/>
  <c r="DZ185" i="19"/>
  <c r="DY185" i="19"/>
  <c r="DX185" i="19"/>
  <c r="DW185" i="19"/>
  <c r="DV185" i="19"/>
  <c r="DU185" i="19"/>
  <c r="DT185" i="19"/>
  <c r="DS185" i="19"/>
  <c r="DR185" i="19"/>
  <c r="DQ185" i="19"/>
  <c r="DP185" i="19"/>
  <c r="DO185" i="19"/>
  <c r="DN185" i="19"/>
  <c r="DM185" i="19"/>
  <c r="DL185" i="19"/>
  <c r="DK185" i="19"/>
  <c r="DJ185" i="19"/>
  <c r="DI185" i="19"/>
  <c r="DH185" i="19"/>
  <c r="DG185" i="19"/>
  <c r="DF185" i="19"/>
  <c r="DE185" i="19"/>
  <c r="DD185" i="19"/>
  <c r="DC185" i="19"/>
  <c r="DB185" i="19"/>
  <c r="DA185" i="19"/>
  <c r="CZ185" i="19"/>
  <c r="CY185" i="19"/>
  <c r="CX185" i="19"/>
  <c r="CW185" i="19"/>
  <c r="CV185" i="19"/>
  <c r="CU185" i="19"/>
  <c r="CT185" i="19"/>
  <c r="CS185" i="19"/>
  <c r="CR185" i="19"/>
  <c r="CQ185" i="19"/>
  <c r="CP185" i="19"/>
  <c r="CO185" i="19"/>
  <c r="CN185" i="19"/>
  <c r="CM185" i="19"/>
  <c r="CL185" i="19"/>
  <c r="CK185" i="19"/>
  <c r="FH184" i="19"/>
  <c r="FG184" i="19"/>
  <c r="IF184" i="19" s="1"/>
  <c r="FF184" i="19"/>
  <c r="FE184" i="19"/>
  <c r="FD184" i="19"/>
  <c r="FC184" i="19"/>
  <c r="FB184" i="19"/>
  <c r="FA184" i="19"/>
  <c r="EZ184" i="19"/>
  <c r="EY184" i="19"/>
  <c r="EX184" i="19"/>
  <c r="EW184" i="19"/>
  <c r="EV184" i="19"/>
  <c r="EU184" i="19"/>
  <c r="ET184" i="19"/>
  <c r="ES184" i="19"/>
  <c r="HR184" i="19" s="1"/>
  <c r="ER184" i="19"/>
  <c r="EQ184" i="19"/>
  <c r="EP184" i="19"/>
  <c r="EO184" i="19"/>
  <c r="HN184" i="19" s="1"/>
  <c r="EN184" i="19"/>
  <c r="HM184" i="19" s="1"/>
  <c r="EM184" i="19"/>
  <c r="EL184" i="19"/>
  <c r="EK184" i="19"/>
  <c r="EJ184" i="19"/>
  <c r="EI184" i="19"/>
  <c r="EH184" i="19"/>
  <c r="EG184" i="19"/>
  <c r="EF184" i="19"/>
  <c r="EE184" i="19"/>
  <c r="ED184" i="19"/>
  <c r="EC184" i="19"/>
  <c r="EB184" i="19"/>
  <c r="EA184" i="19"/>
  <c r="DZ184" i="19"/>
  <c r="DY184" i="19"/>
  <c r="DX184" i="19"/>
  <c r="DW184" i="19"/>
  <c r="DV184" i="19"/>
  <c r="DU184" i="19"/>
  <c r="DT184" i="19"/>
  <c r="DS184" i="19"/>
  <c r="DR184" i="19"/>
  <c r="DQ184" i="19"/>
  <c r="DP184" i="19"/>
  <c r="DO184" i="19"/>
  <c r="DN184" i="19"/>
  <c r="DM184" i="19"/>
  <c r="DL184" i="19"/>
  <c r="DK184" i="19"/>
  <c r="DJ184" i="19"/>
  <c r="DI184" i="19"/>
  <c r="DH184" i="19"/>
  <c r="DG184" i="19"/>
  <c r="DF184" i="19"/>
  <c r="DE184" i="19"/>
  <c r="DD184" i="19"/>
  <c r="DC184" i="19"/>
  <c r="DB184" i="19"/>
  <c r="DA184" i="19"/>
  <c r="CZ184" i="19"/>
  <c r="CY184" i="19"/>
  <c r="CX184" i="19"/>
  <c r="CW184" i="19"/>
  <c r="CV184" i="19"/>
  <c r="CU184" i="19"/>
  <c r="CT184" i="19"/>
  <c r="CS184" i="19"/>
  <c r="CR184" i="19"/>
  <c r="CQ184" i="19"/>
  <c r="CP184" i="19"/>
  <c r="CO184" i="19"/>
  <c r="CN184" i="19"/>
  <c r="CM184" i="19"/>
  <c r="CL184" i="19"/>
  <c r="CK184" i="19"/>
  <c r="FH183" i="19"/>
  <c r="FG183" i="19"/>
  <c r="IF183" i="19" s="1"/>
  <c r="FF183" i="19"/>
  <c r="FE183" i="19"/>
  <c r="FD183" i="19"/>
  <c r="FC183" i="19"/>
  <c r="FB183" i="19"/>
  <c r="FA183" i="19"/>
  <c r="EZ183" i="19"/>
  <c r="EY183" i="19"/>
  <c r="EX183" i="19"/>
  <c r="EW183" i="19"/>
  <c r="EV183" i="19"/>
  <c r="EU183" i="19"/>
  <c r="ET183" i="19"/>
  <c r="ES183" i="19"/>
  <c r="HR183" i="19" s="1"/>
  <c r="ER183" i="19"/>
  <c r="EQ183" i="19"/>
  <c r="EP183" i="19"/>
  <c r="EO183" i="19"/>
  <c r="HN183" i="19" s="1"/>
  <c r="EN183" i="19"/>
  <c r="HM183" i="19" s="1"/>
  <c r="EM183" i="19"/>
  <c r="EL183" i="19"/>
  <c r="EK183" i="19"/>
  <c r="EJ183" i="19"/>
  <c r="EI183" i="19"/>
  <c r="EH183" i="19"/>
  <c r="EG183" i="19"/>
  <c r="EF183" i="19"/>
  <c r="EE183" i="19"/>
  <c r="ED183" i="19"/>
  <c r="EC183" i="19"/>
  <c r="EB183" i="19"/>
  <c r="EA183" i="19"/>
  <c r="DZ183" i="19"/>
  <c r="DY183" i="19"/>
  <c r="DX183" i="19"/>
  <c r="DW183" i="19"/>
  <c r="DV183" i="19"/>
  <c r="DU183" i="19"/>
  <c r="DT183" i="19"/>
  <c r="DS183" i="19"/>
  <c r="DR183" i="19"/>
  <c r="DQ183" i="19"/>
  <c r="DP183" i="19"/>
  <c r="DO183" i="19"/>
  <c r="DN183" i="19"/>
  <c r="DM183" i="19"/>
  <c r="DL183" i="19"/>
  <c r="DK183" i="19"/>
  <c r="DJ183" i="19"/>
  <c r="DI183" i="19"/>
  <c r="DH183" i="19"/>
  <c r="DG183" i="19"/>
  <c r="DF183" i="19"/>
  <c r="DE183" i="19"/>
  <c r="DD183" i="19"/>
  <c r="DC183" i="19"/>
  <c r="DB183" i="19"/>
  <c r="DA183" i="19"/>
  <c r="CZ183" i="19"/>
  <c r="CY183" i="19"/>
  <c r="CX183" i="19"/>
  <c r="CW183" i="19"/>
  <c r="CV183" i="19"/>
  <c r="CU183" i="19"/>
  <c r="CT183" i="19"/>
  <c r="CS183" i="19"/>
  <c r="CR183" i="19"/>
  <c r="CQ183" i="19"/>
  <c r="CP183" i="19"/>
  <c r="CO183" i="19"/>
  <c r="CN183" i="19"/>
  <c r="CM183" i="19"/>
  <c r="CL183" i="19"/>
  <c r="CK183" i="19"/>
  <c r="FH182" i="19"/>
  <c r="FG182" i="19"/>
  <c r="IF182" i="19" s="1"/>
  <c r="FF182" i="19"/>
  <c r="FE182" i="19"/>
  <c r="FD182" i="19"/>
  <c r="FC182" i="19"/>
  <c r="FB182" i="19"/>
  <c r="FA182" i="19"/>
  <c r="EZ182" i="19"/>
  <c r="EY182" i="19"/>
  <c r="EX182" i="19"/>
  <c r="EW182" i="19"/>
  <c r="EV182" i="19"/>
  <c r="EU182" i="19"/>
  <c r="ET182" i="19"/>
  <c r="ES182" i="19"/>
  <c r="HR182" i="19" s="1"/>
  <c r="ER182" i="19"/>
  <c r="EQ182" i="19"/>
  <c r="EP182" i="19"/>
  <c r="EO182" i="19"/>
  <c r="HN182" i="19" s="1"/>
  <c r="EN182" i="19"/>
  <c r="HM182" i="19" s="1"/>
  <c r="EM182" i="19"/>
  <c r="EL182" i="19"/>
  <c r="EK182" i="19"/>
  <c r="EJ182" i="19"/>
  <c r="EI182" i="19"/>
  <c r="EH182" i="19"/>
  <c r="EG182" i="19"/>
  <c r="EF182" i="19"/>
  <c r="EE182" i="19"/>
  <c r="ED182" i="19"/>
  <c r="EC182" i="19"/>
  <c r="EB182" i="19"/>
  <c r="EA182" i="19"/>
  <c r="DZ182" i="19"/>
  <c r="DY182" i="19"/>
  <c r="DX182" i="19"/>
  <c r="DW182" i="19"/>
  <c r="DV182" i="19"/>
  <c r="DU182" i="19"/>
  <c r="DT182" i="19"/>
  <c r="DS182" i="19"/>
  <c r="DR182" i="19"/>
  <c r="DQ182" i="19"/>
  <c r="DP182" i="19"/>
  <c r="DO182" i="19"/>
  <c r="DN182" i="19"/>
  <c r="DM182" i="19"/>
  <c r="DL182" i="19"/>
  <c r="DK182" i="19"/>
  <c r="DJ182" i="19"/>
  <c r="DI182" i="19"/>
  <c r="DH182" i="19"/>
  <c r="DG182" i="19"/>
  <c r="DF182" i="19"/>
  <c r="DE182" i="19"/>
  <c r="DD182" i="19"/>
  <c r="DC182" i="19"/>
  <c r="DB182" i="19"/>
  <c r="DA182" i="19"/>
  <c r="CZ182" i="19"/>
  <c r="CY182" i="19"/>
  <c r="CX182" i="19"/>
  <c r="CW182" i="19"/>
  <c r="CV182" i="19"/>
  <c r="CU182" i="19"/>
  <c r="CT182" i="19"/>
  <c r="CS182" i="19"/>
  <c r="CR182" i="19"/>
  <c r="CQ182" i="19"/>
  <c r="CP182" i="19"/>
  <c r="CO182" i="19"/>
  <c r="CN182" i="19"/>
  <c r="CM182" i="19"/>
  <c r="CL182" i="19"/>
  <c r="CK182" i="19"/>
  <c r="FH181" i="19"/>
  <c r="FG181" i="19"/>
  <c r="IF181" i="19" s="1"/>
  <c r="FF181" i="19"/>
  <c r="FE181" i="19"/>
  <c r="FD181" i="19"/>
  <c r="FC181" i="19"/>
  <c r="FB181" i="19"/>
  <c r="FA181" i="19"/>
  <c r="EZ181" i="19"/>
  <c r="EY181" i="19"/>
  <c r="EX181" i="19"/>
  <c r="EW181" i="19"/>
  <c r="EV181" i="19"/>
  <c r="EU181" i="19"/>
  <c r="ET181" i="19"/>
  <c r="ES181" i="19"/>
  <c r="HR181" i="19" s="1"/>
  <c r="ER181" i="19"/>
  <c r="EQ181" i="19"/>
  <c r="EP181" i="19"/>
  <c r="EO181" i="19"/>
  <c r="HN181" i="19" s="1"/>
  <c r="EN181" i="19"/>
  <c r="HM181" i="19" s="1"/>
  <c r="EM181" i="19"/>
  <c r="EL181" i="19"/>
  <c r="EK181" i="19"/>
  <c r="EJ181" i="19"/>
  <c r="EI181" i="19"/>
  <c r="EH181" i="19"/>
  <c r="EG181" i="19"/>
  <c r="EF181" i="19"/>
  <c r="EE181" i="19"/>
  <c r="ED181" i="19"/>
  <c r="EC181" i="19"/>
  <c r="EB181" i="19"/>
  <c r="EA181" i="19"/>
  <c r="DZ181" i="19"/>
  <c r="DY181" i="19"/>
  <c r="DX181" i="19"/>
  <c r="DW181" i="19"/>
  <c r="DV181" i="19"/>
  <c r="DU181" i="19"/>
  <c r="DT181" i="19"/>
  <c r="DS181" i="19"/>
  <c r="DR181" i="19"/>
  <c r="DQ181" i="19"/>
  <c r="DP181" i="19"/>
  <c r="DO181" i="19"/>
  <c r="DN181" i="19"/>
  <c r="DM181" i="19"/>
  <c r="DL181" i="19"/>
  <c r="DK181" i="19"/>
  <c r="DJ181" i="19"/>
  <c r="DI181" i="19"/>
  <c r="DH181" i="19"/>
  <c r="DG181" i="19"/>
  <c r="DF181" i="19"/>
  <c r="DE181" i="19"/>
  <c r="DD181" i="19"/>
  <c r="DC181" i="19"/>
  <c r="DB181" i="19"/>
  <c r="DA181" i="19"/>
  <c r="CZ181" i="19"/>
  <c r="CY181" i="19"/>
  <c r="CX181" i="19"/>
  <c r="CW181" i="19"/>
  <c r="CV181" i="19"/>
  <c r="CU181" i="19"/>
  <c r="CT181" i="19"/>
  <c r="CS181" i="19"/>
  <c r="CR181" i="19"/>
  <c r="CQ181" i="19"/>
  <c r="CP181" i="19"/>
  <c r="CO181" i="19"/>
  <c r="CN181" i="19"/>
  <c r="CM181" i="19"/>
  <c r="CL181" i="19"/>
  <c r="CK181" i="19"/>
  <c r="FH180" i="19"/>
  <c r="FG180" i="19"/>
  <c r="IF180" i="19" s="1"/>
  <c r="FF180" i="19"/>
  <c r="FE180" i="19"/>
  <c r="FD180" i="19"/>
  <c r="FC180" i="19"/>
  <c r="FB180" i="19"/>
  <c r="FA180" i="19"/>
  <c r="EZ180" i="19"/>
  <c r="EY180" i="19"/>
  <c r="EX180" i="19"/>
  <c r="EW180" i="19"/>
  <c r="EV180" i="19"/>
  <c r="EU180" i="19"/>
  <c r="ET180" i="19"/>
  <c r="ES180" i="19"/>
  <c r="HR180" i="19" s="1"/>
  <c r="ER180" i="19"/>
  <c r="EQ180" i="19"/>
  <c r="EP180" i="19"/>
  <c r="EO180" i="19"/>
  <c r="HN180" i="19" s="1"/>
  <c r="EN180" i="19"/>
  <c r="HM180" i="19" s="1"/>
  <c r="EM180" i="19"/>
  <c r="EL180" i="19"/>
  <c r="EK180" i="19"/>
  <c r="EJ180" i="19"/>
  <c r="EI180" i="19"/>
  <c r="EH180" i="19"/>
  <c r="EG180" i="19"/>
  <c r="EF180" i="19"/>
  <c r="EE180" i="19"/>
  <c r="ED180" i="19"/>
  <c r="EC180" i="19"/>
  <c r="EB180" i="19"/>
  <c r="EA180" i="19"/>
  <c r="DZ180" i="19"/>
  <c r="DY180" i="19"/>
  <c r="DX180" i="19"/>
  <c r="DW180" i="19"/>
  <c r="DV180" i="19"/>
  <c r="DU180" i="19"/>
  <c r="DT180" i="19"/>
  <c r="DS180" i="19"/>
  <c r="DR180" i="19"/>
  <c r="DQ180" i="19"/>
  <c r="DP180" i="19"/>
  <c r="DO180" i="19"/>
  <c r="DN180" i="19"/>
  <c r="DM180" i="19"/>
  <c r="DL180" i="19"/>
  <c r="DK180" i="19"/>
  <c r="DJ180" i="19"/>
  <c r="DI180" i="19"/>
  <c r="DH180" i="19"/>
  <c r="DG180" i="19"/>
  <c r="DF180" i="19"/>
  <c r="DE180" i="19"/>
  <c r="DD180" i="19"/>
  <c r="DC180" i="19"/>
  <c r="DB180" i="19"/>
  <c r="DA180" i="19"/>
  <c r="CZ180" i="19"/>
  <c r="CY180" i="19"/>
  <c r="CX180" i="19"/>
  <c r="CW180" i="19"/>
  <c r="CV180" i="19"/>
  <c r="CU180" i="19"/>
  <c r="CT180" i="19"/>
  <c r="CS180" i="19"/>
  <c r="CR180" i="19"/>
  <c r="CQ180" i="19"/>
  <c r="CP180" i="19"/>
  <c r="CO180" i="19"/>
  <c r="CN180" i="19"/>
  <c r="CM180" i="19"/>
  <c r="CL180" i="19"/>
  <c r="CK180" i="19"/>
  <c r="FH179" i="19"/>
  <c r="FG179" i="19"/>
  <c r="IF179" i="19" s="1"/>
  <c r="FF179" i="19"/>
  <c r="FE179" i="19"/>
  <c r="FD179" i="19"/>
  <c r="FC179" i="19"/>
  <c r="FB179" i="19"/>
  <c r="FA179" i="19"/>
  <c r="EZ179" i="19"/>
  <c r="EY179" i="19"/>
  <c r="EX179" i="19"/>
  <c r="EW179" i="19"/>
  <c r="EV179" i="19"/>
  <c r="EU179" i="19"/>
  <c r="ET179" i="19"/>
  <c r="ES179" i="19"/>
  <c r="HR179" i="19" s="1"/>
  <c r="ER179" i="19"/>
  <c r="EQ179" i="19"/>
  <c r="EP179" i="19"/>
  <c r="EO179" i="19"/>
  <c r="HN179" i="19" s="1"/>
  <c r="EN179" i="19"/>
  <c r="HM179" i="19" s="1"/>
  <c r="EM179" i="19"/>
  <c r="EL179" i="19"/>
  <c r="EK179" i="19"/>
  <c r="EJ179" i="19"/>
  <c r="EI179" i="19"/>
  <c r="EH179" i="19"/>
  <c r="EG179" i="19"/>
  <c r="EF179" i="19"/>
  <c r="EE179" i="19"/>
  <c r="ED179" i="19"/>
  <c r="EC179" i="19"/>
  <c r="EB179" i="19"/>
  <c r="EA179" i="19"/>
  <c r="DZ179" i="19"/>
  <c r="DY179" i="19"/>
  <c r="DX179" i="19"/>
  <c r="DW179" i="19"/>
  <c r="DV179" i="19"/>
  <c r="DU179" i="19"/>
  <c r="DT179" i="19"/>
  <c r="DS179" i="19"/>
  <c r="DR179" i="19"/>
  <c r="DQ179" i="19"/>
  <c r="DP179" i="19"/>
  <c r="DO179" i="19"/>
  <c r="DN179" i="19"/>
  <c r="DM179" i="19"/>
  <c r="DL179" i="19"/>
  <c r="DK179" i="19"/>
  <c r="DJ179" i="19"/>
  <c r="DI179" i="19"/>
  <c r="DH179" i="19"/>
  <c r="DG179" i="19"/>
  <c r="DF179" i="19"/>
  <c r="DE179" i="19"/>
  <c r="DD179" i="19"/>
  <c r="DC179" i="19"/>
  <c r="DB179" i="19"/>
  <c r="DA179" i="19"/>
  <c r="CZ179" i="19"/>
  <c r="CY179" i="19"/>
  <c r="CX179" i="19"/>
  <c r="CW179" i="19"/>
  <c r="CV179" i="19"/>
  <c r="CU179" i="19"/>
  <c r="CT179" i="19"/>
  <c r="CS179" i="19"/>
  <c r="CR179" i="19"/>
  <c r="CQ179" i="19"/>
  <c r="CP179" i="19"/>
  <c r="CO179" i="19"/>
  <c r="CN179" i="19"/>
  <c r="CM179" i="19"/>
  <c r="CL179" i="19"/>
  <c r="CK179" i="19"/>
  <c r="FH178" i="19"/>
  <c r="FG178" i="19"/>
  <c r="IF178" i="19" s="1"/>
  <c r="FF178" i="19"/>
  <c r="FE178" i="19"/>
  <c r="FD178" i="19"/>
  <c r="FC178" i="19"/>
  <c r="FB178" i="19"/>
  <c r="FA178" i="19"/>
  <c r="EZ178" i="19"/>
  <c r="EY178" i="19"/>
  <c r="EX178" i="19"/>
  <c r="EW178" i="19"/>
  <c r="EV178" i="19"/>
  <c r="EU178" i="19"/>
  <c r="ET178" i="19"/>
  <c r="ES178" i="19"/>
  <c r="HR178" i="19" s="1"/>
  <c r="ER178" i="19"/>
  <c r="EQ178" i="19"/>
  <c r="EP178" i="19"/>
  <c r="EO178" i="19"/>
  <c r="HN178" i="19" s="1"/>
  <c r="EN178" i="19"/>
  <c r="HM178" i="19" s="1"/>
  <c r="EM178" i="19"/>
  <c r="EL178" i="19"/>
  <c r="EK178" i="19"/>
  <c r="EJ178" i="19"/>
  <c r="EI178" i="19"/>
  <c r="EH178" i="19"/>
  <c r="EG178" i="19"/>
  <c r="EF178" i="19"/>
  <c r="EE178" i="19"/>
  <c r="ED178" i="19"/>
  <c r="EC178" i="19"/>
  <c r="EB178" i="19"/>
  <c r="EA178" i="19"/>
  <c r="DZ178" i="19"/>
  <c r="DY178" i="19"/>
  <c r="DX178" i="19"/>
  <c r="DW178" i="19"/>
  <c r="DV178" i="19"/>
  <c r="DU178" i="19"/>
  <c r="DT178" i="19"/>
  <c r="DS178" i="19"/>
  <c r="DR178" i="19"/>
  <c r="DQ178" i="19"/>
  <c r="DP178" i="19"/>
  <c r="DO178" i="19"/>
  <c r="DN178" i="19"/>
  <c r="DM178" i="19"/>
  <c r="DL178" i="19"/>
  <c r="DK178" i="19"/>
  <c r="DJ178" i="19"/>
  <c r="DI178" i="19"/>
  <c r="DH178" i="19"/>
  <c r="DG178" i="19"/>
  <c r="DF178" i="19"/>
  <c r="DE178" i="19"/>
  <c r="DD178" i="19"/>
  <c r="DC178" i="19"/>
  <c r="DB178" i="19"/>
  <c r="DA178" i="19"/>
  <c r="CZ178" i="19"/>
  <c r="CY178" i="19"/>
  <c r="CX178" i="19"/>
  <c r="CW178" i="19"/>
  <c r="CV178" i="19"/>
  <c r="CU178" i="19"/>
  <c r="CT178" i="19"/>
  <c r="CS178" i="19"/>
  <c r="CR178" i="19"/>
  <c r="CQ178" i="19"/>
  <c r="CP178" i="19"/>
  <c r="CO178" i="19"/>
  <c r="CN178" i="19"/>
  <c r="CM178" i="19"/>
  <c r="CL178" i="19"/>
  <c r="CK178" i="19"/>
  <c r="FH177" i="19"/>
  <c r="FG177" i="19"/>
  <c r="IF177" i="19" s="1"/>
  <c r="FF177" i="19"/>
  <c r="FE177" i="19"/>
  <c r="FD177" i="19"/>
  <c r="FC177" i="19"/>
  <c r="FB177" i="19"/>
  <c r="FA177" i="19"/>
  <c r="EZ177" i="19"/>
  <c r="EY177" i="19"/>
  <c r="EX177" i="19"/>
  <c r="EW177" i="19"/>
  <c r="EV177" i="19"/>
  <c r="EU177" i="19"/>
  <c r="ET177" i="19"/>
  <c r="ES177" i="19"/>
  <c r="HR177" i="19" s="1"/>
  <c r="ER177" i="19"/>
  <c r="EQ177" i="19"/>
  <c r="EP177" i="19"/>
  <c r="EO177" i="19"/>
  <c r="HN177" i="19" s="1"/>
  <c r="EN177" i="19"/>
  <c r="HM177" i="19" s="1"/>
  <c r="EM177" i="19"/>
  <c r="EL177" i="19"/>
  <c r="EK177" i="19"/>
  <c r="EJ177" i="19"/>
  <c r="EI177" i="19"/>
  <c r="EH177" i="19"/>
  <c r="EG177" i="19"/>
  <c r="EF177" i="19"/>
  <c r="EE177" i="19"/>
  <c r="ED177" i="19"/>
  <c r="EC177" i="19"/>
  <c r="EB177" i="19"/>
  <c r="EA177" i="19"/>
  <c r="DZ177" i="19"/>
  <c r="DY177" i="19"/>
  <c r="DX177" i="19"/>
  <c r="DW177" i="19"/>
  <c r="DV177" i="19"/>
  <c r="DU177" i="19"/>
  <c r="DT177" i="19"/>
  <c r="DS177" i="19"/>
  <c r="DR177" i="19"/>
  <c r="DQ177" i="19"/>
  <c r="DP177" i="19"/>
  <c r="DO177" i="19"/>
  <c r="DN177" i="19"/>
  <c r="DM177" i="19"/>
  <c r="DL177" i="19"/>
  <c r="DK177" i="19"/>
  <c r="DJ177" i="19"/>
  <c r="DI177" i="19"/>
  <c r="DH177" i="19"/>
  <c r="DG177" i="19"/>
  <c r="DF177" i="19"/>
  <c r="DE177" i="19"/>
  <c r="DD177" i="19"/>
  <c r="DC177" i="19"/>
  <c r="DB177" i="19"/>
  <c r="DA177" i="19"/>
  <c r="CZ177" i="19"/>
  <c r="CY177" i="19"/>
  <c r="CX177" i="19"/>
  <c r="CW177" i="19"/>
  <c r="CV177" i="19"/>
  <c r="CU177" i="19"/>
  <c r="CT177" i="19"/>
  <c r="CS177" i="19"/>
  <c r="CR177" i="19"/>
  <c r="CQ177" i="19"/>
  <c r="CP177" i="19"/>
  <c r="CO177" i="19"/>
  <c r="CN177" i="19"/>
  <c r="CM177" i="19"/>
  <c r="CL177" i="19"/>
  <c r="CK177" i="19"/>
  <c r="FH176" i="19"/>
  <c r="FG176" i="19"/>
  <c r="IF176" i="19" s="1"/>
  <c r="FF176" i="19"/>
  <c r="FE176" i="19"/>
  <c r="FD176" i="19"/>
  <c r="FC176" i="19"/>
  <c r="FB176" i="19"/>
  <c r="FA176" i="19"/>
  <c r="EZ176" i="19"/>
  <c r="EY176" i="19"/>
  <c r="EX176" i="19"/>
  <c r="EW176" i="19"/>
  <c r="EV176" i="19"/>
  <c r="EU176" i="19"/>
  <c r="ET176" i="19"/>
  <c r="ES176" i="19"/>
  <c r="HR176" i="19" s="1"/>
  <c r="ER176" i="19"/>
  <c r="EQ176" i="19"/>
  <c r="EP176" i="19"/>
  <c r="EO176" i="19"/>
  <c r="HN176" i="19" s="1"/>
  <c r="EN176" i="19"/>
  <c r="HM176" i="19" s="1"/>
  <c r="EM176" i="19"/>
  <c r="EL176" i="19"/>
  <c r="EK176" i="19"/>
  <c r="EJ176" i="19"/>
  <c r="EI176" i="19"/>
  <c r="EH176" i="19"/>
  <c r="EG176" i="19"/>
  <c r="EF176" i="19"/>
  <c r="EE176" i="19"/>
  <c r="ED176" i="19"/>
  <c r="EC176" i="19"/>
  <c r="EB176" i="19"/>
  <c r="EA176" i="19"/>
  <c r="DZ176" i="19"/>
  <c r="DY176" i="19"/>
  <c r="DX176" i="19"/>
  <c r="DW176" i="19"/>
  <c r="DV176" i="19"/>
  <c r="DU176" i="19"/>
  <c r="DT176" i="19"/>
  <c r="DS176" i="19"/>
  <c r="DR176" i="19"/>
  <c r="DQ176" i="19"/>
  <c r="DP176" i="19"/>
  <c r="DO176" i="19"/>
  <c r="DN176" i="19"/>
  <c r="DM176" i="19"/>
  <c r="DL176" i="19"/>
  <c r="DK176" i="19"/>
  <c r="DJ176" i="19"/>
  <c r="DI176" i="19"/>
  <c r="DH176" i="19"/>
  <c r="DG176" i="19"/>
  <c r="DF176" i="19"/>
  <c r="DE176" i="19"/>
  <c r="DD176" i="19"/>
  <c r="DC176" i="19"/>
  <c r="DB176" i="19"/>
  <c r="DA176" i="19"/>
  <c r="CZ176" i="19"/>
  <c r="CY176" i="19"/>
  <c r="CX176" i="19"/>
  <c r="CW176" i="19"/>
  <c r="CV176" i="19"/>
  <c r="CU176" i="19"/>
  <c r="CT176" i="19"/>
  <c r="CS176" i="19"/>
  <c r="CR176" i="19"/>
  <c r="CQ176" i="19"/>
  <c r="CP176" i="19"/>
  <c r="CO176" i="19"/>
  <c r="CN176" i="19"/>
  <c r="CM176" i="19"/>
  <c r="CL176" i="19"/>
  <c r="CK176" i="19"/>
  <c r="FH175" i="19"/>
  <c r="FG175" i="19"/>
  <c r="IF175" i="19" s="1"/>
  <c r="FF175" i="19"/>
  <c r="FE175" i="19"/>
  <c r="FD175" i="19"/>
  <c r="FC175" i="19"/>
  <c r="FB175" i="19"/>
  <c r="FA175" i="19"/>
  <c r="EZ175" i="19"/>
  <c r="EY175" i="19"/>
  <c r="EX175" i="19"/>
  <c r="EW175" i="19"/>
  <c r="EV175" i="19"/>
  <c r="EU175" i="19"/>
  <c r="ET175" i="19"/>
  <c r="ES175" i="19"/>
  <c r="HR175" i="19" s="1"/>
  <c r="ER175" i="19"/>
  <c r="EQ175" i="19"/>
  <c r="EP175" i="19"/>
  <c r="EO175" i="19"/>
  <c r="HN175" i="19" s="1"/>
  <c r="EN175" i="19"/>
  <c r="HM175" i="19" s="1"/>
  <c r="EM175" i="19"/>
  <c r="EL175" i="19"/>
  <c r="EK175" i="19"/>
  <c r="EJ175" i="19"/>
  <c r="EI175" i="19"/>
  <c r="EH175" i="19"/>
  <c r="EG175" i="19"/>
  <c r="EF175" i="19"/>
  <c r="EE175" i="19"/>
  <c r="ED175" i="19"/>
  <c r="EC175" i="19"/>
  <c r="EB175" i="19"/>
  <c r="EA175" i="19"/>
  <c r="DZ175" i="19"/>
  <c r="DY175" i="19"/>
  <c r="DX175" i="19"/>
  <c r="DW175" i="19"/>
  <c r="DV175" i="19"/>
  <c r="DU175" i="19"/>
  <c r="DT175" i="19"/>
  <c r="DS175" i="19"/>
  <c r="DR175" i="19"/>
  <c r="DQ175" i="19"/>
  <c r="DP175" i="19"/>
  <c r="DO175" i="19"/>
  <c r="DN175" i="19"/>
  <c r="DM175" i="19"/>
  <c r="DL175" i="19"/>
  <c r="DK175" i="19"/>
  <c r="DJ175" i="19"/>
  <c r="DI175" i="19"/>
  <c r="DH175" i="19"/>
  <c r="DG175" i="19"/>
  <c r="DF175" i="19"/>
  <c r="DE175" i="19"/>
  <c r="DD175" i="19"/>
  <c r="DC175" i="19"/>
  <c r="DB175" i="19"/>
  <c r="DA175" i="19"/>
  <c r="CZ175" i="19"/>
  <c r="CY175" i="19"/>
  <c r="CX175" i="19"/>
  <c r="CW175" i="19"/>
  <c r="CV175" i="19"/>
  <c r="CU175" i="19"/>
  <c r="CT175" i="19"/>
  <c r="CS175" i="19"/>
  <c r="CR175" i="19"/>
  <c r="CQ175" i="19"/>
  <c r="CP175" i="19"/>
  <c r="CO175" i="19"/>
  <c r="CN175" i="19"/>
  <c r="CM175" i="19"/>
  <c r="CL175" i="19"/>
  <c r="CK175" i="19"/>
  <c r="FH174" i="19"/>
  <c r="FG174" i="19"/>
  <c r="IF174" i="19" s="1"/>
  <c r="FF174" i="19"/>
  <c r="FE174" i="19"/>
  <c r="FD174" i="19"/>
  <c r="FC174" i="19"/>
  <c r="FB174" i="19"/>
  <c r="FA174" i="19"/>
  <c r="EZ174" i="19"/>
  <c r="EY174" i="19"/>
  <c r="EX174" i="19"/>
  <c r="EW174" i="19"/>
  <c r="EV174" i="19"/>
  <c r="EU174" i="19"/>
  <c r="ET174" i="19"/>
  <c r="ES174" i="19"/>
  <c r="HR174" i="19" s="1"/>
  <c r="ER174" i="19"/>
  <c r="EQ174" i="19"/>
  <c r="EP174" i="19"/>
  <c r="EO174" i="19"/>
  <c r="HN174" i="19" s="1"/>
  <c r="EN174" i="19"/>
  <c r="HM174" i="19" s="1"/>
  <c r="EM174" i="19"/>
  <c r="EL174" i="19"/>
  <c r="EK174" i="19"/>
  <c r="EJ174" i="19"/>
  <c r="EI174" i="19"/>
  <c r="EH174" i="19"/>
  <c r="EG174" i="19"/>
  <c r="EF174" i="19"/>
  <c r="EE174" i="19"/>
  <c r="ED174" i="19"/>
  <c r="EC174" i="19"/>
  <c r="EB174" i="19"/>
  <c r="EA174" i="19"/>
  <c r="DZ174" i="19"/>
  <c r="DY174" i="19"/>
  <c r="DX174" i="19"/>
  <c r="DW174" i="19"/>
  <c r="DV174" i="19"/>
  <c r="DU174" i="19"/>
  <c r="DT174" i="19"/>
  <c r="DS174" i="19"/>
  <c r="DR174" i="19"/>
  <c r="DQ174" i="19"/>
  <c r="DP174" i="19"/>
  <c r="DO174" i="19"/>
  <c r="DN174" i="19"/>
  <c r="DM174" i="19"/>
  <c r="DL174" i="19"/>
  <c r="DK174" i="19"/>
  <c r="DJ174" i="19"/>
  <c r="DI174" i="19"/>
  <c r="DH174" i="19"/>
  <c r="DG174" i="19"/>
  <c r="DF174" i="19"/>
  <c r="DE174" i="19"/>
  <c r="DD174" i="19"/>
  <c r="DC174" i="19"/>
  <c r="DB174" i="19"/>
  <c r="DA174" i="19"/>
  <c r="CZ174" i="19"/>
  <c r="CY174" i="19"/>
  <c r="CX174" i="19"/>
  <c r="CW174" i="19"/>
  <c r="CV174" i="19"/>
  <c r="CU174" i="19"/>
  <c r="CT174" i="19"/>
  <c r="CS174" i="19"/>
  <c r="CR174" i="19"/>
  <c r="CQ174" i="19"/>
  <c r="CP174" i="19"/>
  <c r="CO174" i="19"/>
  <c r="CN174" i="19"/>
  <c r="CM174" i="19"/>
  <c r="CL174" i="19"/>
  <c r="CK174" i="19"/>
  <c r="FH173" i="19"/>
  <c r="FG173" i="19"/>
  <c r="IF173" i="19" s="1"/>
  <c r="FF173" i="19"/>
  <c r="FE173" i="19"/>
  <c r="FD173" i="19"/>
  <c r="FC173" i="19"/>
  <c r="FB173" i="19"/>
  <c r="FA173" i="19"/>
  <c r="EZ173" i="19"/>
  <c r="EY173" i="19"/>
  <c r="EX173" i="19"/>
  <c r="EW173" i="19"/>
  <c r="EV173" i="19"/>
  <c r="EU173" i="19"/>
  <c r="ET173" i="19"/>
  <c r="ES173" i="19"/>
  <c r="HR173" i="19" s="1"/>
  <c r="ER173" i="19"/>
  <c r="EQ173" i="19"/>
  <c r="EP173" i="19"/>
  <c r="EO173" i="19"/>
  <c r="HN173" i="19" s="1"/>
  <c r="EN173" i="19"/>
  <c r="HM173" i="19" s="1"/>
  <c r="EM173" i="19"/>
  <c r="EL173" i="19"/>
  <c r="EK173" i="19"/>
  <c r="EJ173" i="19"/>
  <c r="EI173" i="19"/>
  <c r="EH173" i="19"/>
  <c r="EG173" i="19"/>
  <c r="EF173" i="19"/>
  <c r="EE173" i="19"/>
  <c r="ED173" i="19"/>
  <c r="EC173" i="19"/>
  <c r="EB173" i="19"/>
  <c r="EA173" i="19"/>
  <c r="DZ173" i="19"/>
  <c r="DY173" i="19"/>
  <c r="DX173" i="19"/>
  <c r="DW173" i="19"/>
  <c r="DV173" i="19"/>
  <c r="DU173" i="19"/>
  <c r="DT173" i="19"/>
  <c r="DS173" i="19"/>
  <c r="DR173" i="19"/>
  <c r="DQ173" i="19"/>
  <c r="DP173" i="19"/>
  <c r="DO173" i="19"/>
  <c r="DN173" i="19"/>
  <c r="DM173" i="19"/>
  <c r="DL173" i="19"/>
  <c r="DK173" i="19"/>
  <c r="DJ173" i="19"/>
  <c r="DI173" i="19"/>
  <c r="DH173" i="19"/>
  <c r="DG173" i="19"/>
  <c r="DF173" i="19"/>
  <c r="DE173" i="19"/>
  <c r="DD173" i="19"/>
  <c r="DC173" i="19"/>
  <c r="DB173" i="19"/>
  <c r="DA173" i="19"/>
  <c r="CZ173" i="19"/>
  <c r="CY173" i="19"/>
  <c r="CX173" i="19"/>
  <c r="CW173" i="19"/>
  <c r="CV173" i="19"/>
  <c r="CU173" i="19"/>
  <c r="CT173" i="19"/>
  <c r="CS173" i="19"/>
  <c r="CR173" i="19"/>
  <c r="CQ173" i="19"/>
  <c r="CP173" i="19"/>
  <c r="CO173" i="19"/>
  <c r="CN173" i="19"/>
  <c r="CM173" i="19"/>
  <c r="CL173" i="19"/>
  <c r="CK173" i="19"/>
  <c r="FH172" i="19"/>
  <c r="FG172" i="19"/>
  <c r="IF172" i="19" s="1"/>
  <c r="FF172" i="19"/>
  <c r="FE172" i="19"/>
  <c r="FD172" i="19"/>
  <c r="FC172" i="19"/>
  <c r="FB172" i="19"/>
  <c r="FA172" i="19"/>
  <c r="EZ172" i="19"/>
  <c r="EY172" i="19"/>
  <c r="EX172" i="19"/>
  <c r="EW172" i="19"/>
  <c r="EV172" i="19"/>
  <c r="EU172" i="19"/>
  <c r="ET172" i="19"/>
  <c r="ES172" i="19"/>
  <c r="HR172" i="19" s="1"/>
  <c r="ER172" i="19"/>
  <c r="EQ172" i="19"/>
  <c r="EP172" i="19"/>
  <c r="EO172" i="19"/>
  <c r="HN172" i="19" s="1"/>
  <c r="EN172" i="19"/>
  <c r="HM172" i="19" s="1"/>
  <c r="EM172" i="19"/>
  <c r="EL172" i="19"/>
  <c r="EK172" i="19"/>
  <c r="EJ172" i="19"/>
  <c r="EI172" i="19"/>
  <c r="EH172" i="19"/>
  <c r="EG172" i="19"/>
  <c r="EF172" i="19"/>
  <c r="EE172" i="19"/>
  <c r="ED172" i="19"/>
  <c r="EC172" i="19"/>
  <c r="EB172" i="19"/>
  <c r="EA172" i="19"/>
  <c r="DZ172" i="19"/>
  <c r="DY172" i="19"/>
  <c r="DX172" i="19"/>
  <c r="DW172" i="19"/>
  <c r="DV172" i="19"/>
  <c r="DU172" i="19"/>
  <c r="DT172" i="19"/>
  <c r="DS172" i="19"/>
  <c r="DR172" i="19"/>
  <c r="DQ172" i="19"/>
  <c r="DP172" i="19"/>
  <c r="DO172" i="19"/>
  <c r="DN172" i="19"/>
  <c r="DM172" i="19"/>
  <c r="DL172" i="19"/>
  <c r="DK172" i="19"/>
  <c r="DJ172" i="19"/>
  <c r="DI172" i="19"/>
  <c r="DH172" i="19"/>
  <c r="DG172" i="19"/>
  <c r="DF172" i="19"/>
  <c r="DE172" i="19"/>
  <c r="DD172" i="19"/>
  <c r="DC172" i="19"/>
  <c r="DB172" i="19"/>
  <c r="DA172" i="19"/>
  <c r="CZ172" i="19"/>
  <c r="CY172" i="19"/>
  <c r="CX172" i="19"/>
  <c r="CW172" i="19"/>
  <c r="CV172" i="19"/>
  <c r="CU172" i="19"/>
  <c r="CT172" i="19"/>
  <c r="CS172" i="19"/>
  <c r="CR172" i="19"/>
  <c r="CQ172" i="19"/>
  <c r="CP172" i="19"/>
  <c r="CO172" i="19"/>
  <c r="CN172" i="19"/>
  <c r="CM172" i="19"/>
  <c r="CL172" i="19"/>
  <c r="CK172" i="19"/>
  <c r="FH171" i="19"/>
  <c r="FG171" i="19"/>
  <c r="IF171" i="19" s="1"/>
  <c r="FF171" i="19"/>
  <c r="FE171" i="19"/>
  <c r="FD171" i="19"/>
  <c r="FC171" i="19"/>
  <c r="FB171" i="19"/>
  <c r="FA171" i="19"/>
  <c r="EZ171" i="19"/>
  <c r="EY171" i="19"/>
  <c r="EX171" i="19"/>
  <c r="EW171" i="19"/>
  <c r="EV171" i="19"/>
  <c r="EU171" i="19"/>
  <c r="ET171" i="19"/>
  <c r="ES171" i="19"/>
  <c r="HR171" i="19" s="1"/>
  <c r="ER171" i="19"/>
  <c r="EQ171" i="19"/>
  <c r="EP171" i="19"/>
  <c r="EO171" i="19"/>
  <c r="HN171" i="19" s="1"/>
  <c r="EN171" i="19"/>
  <c r="HM171" i="19" s="1"/>
  <c r="EM171" i="19"/>
  <c r="EL171" i="19"/>
  <c r="EK171" i="19"/>
  <c r="EJ171" i="19"/>
  <c r="EI171" i="19"/>
  <c r="EH171" i="19"/>
  <c r="EG171" i="19"/>
  <c r="EF171" i="19"/>
  <c r="EE171" i="19"/>
  <c r="ED171" i="19"/>
  <c r="EC171" i="19"/>
  <c r="EB171" i="19"/>
  <c r="EA171" i="19"/>
  <c r="DZ171" i="19"/>
  <c r="DY171" i="19"/>
  <c r="DX171" i="19"/>
  <c r="DW171" i="19"/>
  <c r="DV171" i="19"/>
  <c r="DU171" i="19"/>
  <c r="DT171" i="19"/>
  <c r="DS171" i="19"/>
  <c r="DR171" i="19"/>
  <c r="DQ171" i="19"/>
  <c r="DP171" i="19"/>
  <c r="DO171" i="19"/>
  <c r="DN171" i="19"/>
  <c r="DM171" i="19"/>
  <c r="DL171" i="19"/>
  <c r="DK171" i="19"/>
  <c r="DJ171" i="19"/>
  <c r="DI171" i="19"/>
  <c r="DH171" i="19"/>
  <c r="DG171" i="19"/>
  <c r="DF171" i="19"/>
  <c r="DE171" i="19"/>
  <c r="DD171" i="19"/>
  <c r="DC171" i="19"/>
  <c r="DB171" i="19"/>
  <c r="DA171" i="19"/>
  <c r="CZ171" i="19"/>
  <c r="CY171" i="19"/>
  <c r="CX171" i="19"/>
  <c r="CW171" i="19"/>
  <c r="CV171" i="19"/>
  <c r="CU171" i="19"/>
  <c r="CT171" i="19"/>
  <c r="CS171" i="19"/>
  <c r="CR171" i="19"/>
  <c r="CQ171" i="19"/>
  <c r="CP171" i="19"/>
  <c r="CO171" i="19"/>
  <c r="CN171" i="19"/>
  <c r="CM171" i="19"/>
  <c r="CL171" i="19"/>
  <c r="CK171" i="19"/>
  <c r="FH170" i="19"/>
  <c r="FG170" i="19"/>
  <c r="IF170" i="19" s="1"/>
  <c r="FF170" i="19"/>
  <c r="FE170" i="19"/>
  <c r="FD170" i="19"/>
  <c r="FC170" i="19"/>
  <c r="FB170" i="19"/>
  <c r="FA170" i="19"/>
  <c r="EZ170" i="19"/>
  <c r="EY170" i="19"/>
  <c r="EX170" i="19"/>
  <c r="EW170" i="19"/>
  <c r="EV170" i="19"/>
  <c r="EU170" i="19"/>
  <c r="ET170" i="19"/>
  <c r="ES170" i="19"/>
  <c r="HR170" i="19" s="1"/>
  <c r="ER170" i="19"/>
  <c r="EQ170" i="19"/>
  <c r="EP170" i="19"/>
  <c r="EO170" i="19"/>
  <c r="HN170" i="19" s="1"/>
  <c r="EN170" i="19"/>
  <c r="HM170" i="19" s="1"/>
  <c r="EM170" i="19"/>
  <c r="EL170" i="19"/>
  <c r="EK170" i="19"/>
  <c r="EJ170" i="19"/>
  <c r="EI170" i="19"/>
  <c r="EH170" i="19"/>
  <c r="EG170" i="19"/>
  <c r="EF170" i="19"/>
  <c r="EE170" i="19"/>
  <c r="ED170" i="19"/>
  <c r="EC170" i="19"/>
  <c r="EB170" i="19"/>
  <c r="EA170" i="19"/>
  <c r="DZ170" i="19"/>
  <c r="DY170" i="19"/>
  <c r="DX170" i="19"/>
  <c r="DW170" i="19"/>
  <c r="DV170" i="19"/>
  <c r="DU170" i="19"/>
  <c r="DT170" i="19"/>
  <c r="DS170" i="19"/>
  <c r="DR170" i="19"/>
  <c r="DQ170" i="19"/>
  <c r="DP170" i="19"/>
  <c r="DO170" i="19"/>
  <c r="DN170" i="19"/>
  <c r="DM170" i="19"/>
  <c r="DL170" i="19"/>
  <c r="DK170" i="19"/>
  <c r="DJ170" i="19"/>
  <c r="DI170" i="19"/>
  <c r="DH170" i="19"/>
  <c r="DG170" i="19"/>
  <c r="DF170" i="19"/>
  <c r="DE170" i="19"/>
  <c r="DD170" i="19"/>
  <c r="DC170" i="19"/>
  <c r="DB170" i="19"/>
  <c r="DA170" i="19"/>
  <c r="CZ170" i="19"/>
  <c r="CY170" i="19"/>
  <c r="CX170" i="19"/>
  <c r="CW170" i="19"/>
  <c r="CV170" i="19"/>
  <c r="CU170" i="19"/>
  <c r="CT170" i="19"/>
  <c r="CS170" i="19"/>
  <c r="CR170" i="19"/>
  <c r="CQ170" i="19"/>
  <c r="CP170" i="19"/>
  <c r="CO170" i="19"/>
  <c r="CN170" i="19"/>
  <c r="CM170" i="19"/>
  <c r="CL170" i="19"/>
  <c r="CK170" i="19"/>
  <c r="FH169" i="19"/>
  <c r="FG169" i="19"/>
  <c r="IF169" i="19" s="1"/>
  <c r="FF169" i="19"/>
  <c r="FE169" i="19"/>
  <c r="FD169" i="19"/>
  <c r="FC169" i="19"/>
  <c r="FB169" i="19"/>
  <c r="FA169" i="19"/>
  <c r="EZ169" i="19"/>
  <c r="EY169" i="19"/>
  <c r="EX169" i="19"/>
  <c r="EW169" i="19"/>
  <c r="EV169" i="19"/>
  <c r="EU169" i="19"/>
  <c r="ET169" i="19"/>
  <c r="ES169" i="19"/>
  <c r="HR169" i="19" s="1"/>
  <c r="ER169" i="19"/>
  <c r="EQ169" i="19"/>
  <c r="EP169" i="19"/>
  <c r="EO169" i="19"/>
  <c r="HN169" i="19" s="1"/>
  <c r="EN169" i="19"/>
  <c r="HM169" i="19" s="1"/>
  <c r="EM169" i="19"/>
  <c r="EL169" i="19"/>
  <c r="EK169" i="19"/>
  <c r="EJ169" i="19"/>
  <c r="EI169" i="19"/>
  <c r="EH169" i="19"/>
  <c r="EG169" i="19"/>
  <c r="EF169" i="19"/>
  <c r="EE169" i="19"/>
  <c r="ED169" i="19"/>
  <c r="EC169" i="19"/>
  <c r="EB169" i="19"/>
  <c r="EA169" i="19"/>
  <c r="DZ169" i="19"/>
  <c r="DY169" i="19"/>
  <c r="DX169" i="19"/>
  <c r="DW169" i="19"/>
  <c r="DV169" i="19"/>
  <c r="DU169" i="19"/>
  <c r="DT169" i="19"/>
  <c r="DS169" i="19"/>
  <c r="DR169" i="19"/>
  <c r="DQ169" i="19"/>
  <c r="DP169" i="19"/>
  <c r="DO169" i="19"/>
  <c r="DN169" i="19"/>
  <c r="DM169" i="19"/>
  <c r="DL169" i="19"/>
  <c r="DK169" i="19"/>
  <c r="DJ169" i="19"/>
  <c r="DI169" i="19"/>
  <c r="DH169" i="19"/>
  <c r="DG169" i="19"/>
  <c r="DF169" i="19"/>
  <c r="DE169" i="19"/>
  <c r="DD169" i="19"/>
  <c r="DC169" i="19"/>
  <c r="DB169" i="19"/>
  <c r="DA169" i="19"/>
  <c r="CZ169" i="19"/>
  <c r="CY169" i="19"/>
  <c r="CX169" i="19"/>
  <c r="CW169" i="19"/>
  <c r="CV169" i="19"/>
  <c r="CU169" i="19"/>
  <c r="CT169" i="19"/>
  <c r="CS169" i="19"/>
  <c r="CR169" i="19"/>
  <c r="CQ169" i="19"/>
  <c r="CP169" i="19"/>
  <c r="CO169" i="19"/>
  <c r="CN169" i="19"/>
  <c r="CM169" i="19"/>
  <c r="CL169" i="19"/>
  <c r="CK169" i="19"/>
  <c r="FH168" i="19"/>
  <c r="FG168" i="19"/>
  <c r="IF168" i="19" s="1"/>
  <c r="FF168" i="19"/>
  <c r="FE168" i="19"/>
  <c r="FD168" i="19"/>
  <c r="FC168" i="19"/>
  <c r="FB168" i="19"/>
  <c r="FA168" i="19"/>
  <c r="EZ168" i="19"/>
  <c r="EY168" i="19"/>
  <c r="EX168" i="19"/>
  <c r="EW168" i="19"/>
  <c r="EV168" i="19"/>
  <c r="EU168" i="19"/>
  <c r="ET168" i="19"/>
  <c r="ES168" i="19"/>
  <c r="HR168" i="19" s="1"/>
  <c r="ER168" i="19"/>
  <c r="EQ168" i="19"/>
  <c r="EP168" i="19"/>
  <c r="EO168" i="19"/>
  <c r="HN168" i="19" s="1"/>
  <c r="EN168" i="19"/>
  <c r="HM168" i="19" s="1"/>
  <c r="EM168" i="19"/>
  <c r="EL168" i="19"/>
  <c r="EK168" i="19"/>
  <c r="EJ168" i="19"/>
  <c r="EI168" i="19"/>
  <c r="EH168" i="19"/>
  <c r="EG168" i="19"/>
  <c r="EF168" i="19"/>
  <c r="EE168" i="19"/>
  <c r="ED168" i="19"/>
  <c r="EC168" i="19"/>
  <c r="EB168" i="19"/>
  <c r="EA168" i="19"/>
  <c r="DZ168" i="19"/>
  <c r="DY168" i="19"/>
  <c r="DX168" i="19"/>
  <c r="DW168" i="19"/>
  <c r="DV168" i="19"/>
  <c r="DU168" i="19"/>
  <c r="DT168" i="19"/>
  <c r="DS168" i="19"/>
  <c r="DR168" i="19"/>
  <c r="DQ168" i="19"/>
  <c r="DP168" i="19"/>
  <c r="DO168" i="19"/>
  <c r="DN168" i="19"/>
  <c r="DM168" i="19"/>
  <c r="DL168" i="19"/>
  <c r="DK168" i="19"/>
  <c r="DJ168" i="19"/>
  <c r="DI168" i="19"/>
  <c r="DH168" i="19"/>
  <c r="DG168" i="19"/>
  <c r="DF168" i="19"/>
  <c r="DE168" i="19"/>
  <c r="DD168" i="19"/>
  <c r="DC168" i="19"/>
  <c r="DB168" i="19"/>
  <c r="DA168" i="19"/>
  <c r="CZ168" i="19"/>
  <c r="CY168" i="19"/>
  <c r="CX168" i="19"/>
  <c r="CW168" i="19"/>
  <c r="CV168" i="19"/>
  <c r="CU168" i="19"/>
  <c r="CT168" i="19"/>
  <c r="CS168" i="19"/>
  <c r="CR168" i="19"/>
  <c r="CQ168" i="19"/>
  <c r="CP168" i="19"/>
  <c r="CO168" i="19"/>
  <c r="CN168" i="19"/>
  <c r="CM168" i="19"/>
  <c r="CL168" i="19"/>
  <c r="CK168" i="19"/>
  <c r="FH167" i="19"/>
  <c r="FG167" i="19"/>
  <c r="IF167" i="19" s="1"/>
  <c r="FF167" i="19"/>
  <c r="FE167" i="19"/>
  <c r="FD167" i="19"/>
  <c r="FC167" i="19"/>
  <c r="FB167" i="19"/>
  <c r="FA167" i="19"/>
  <c r="EZ167" i="19"/>
  <c r="EY167" i="19"/>
  <c r="EX167" i="19"/>
  <c r="EW167" i="19"/>
  <c r="EV167" i="19"/>
  <c r="EU167" i="19"/>
  <c r="ET167" i="19"/>
  <c r="ES167" i="19"/>
  <c r="HR167" i="19" s="1"/>
  <c r="ER167" i="19"/>
  <c r="EQ167" i="19"/>
  <c r="EP167" i="19"/>
  <c r="EO167" i="19"/>
  <c r="HN167" i="19" s="1"/>
  <c r="EN167" i="19"/>
  <c r="HM167" i="19" s="1"/>
  <c r="EM167" i="19"/>
  <c r="EL167" i="19"/>
  <c r="EK167" i="19"/>
  <c r="EJ167" i="19"/>
  <c r="EI167" i="19"/>
  <c r="EH167" i="19"/>
  <c r="EG167" i="19"/>
  <c r="EF167" i="19"/>
  <c r="EE167" i="19"/>
  <c r="ED167" i="19"/>
  <c r="EC167" i="19"/>
  <c r="EB167" i="19"/>
  <c r="EA167" i="19"/>
  <c r="DZ167" i="19"/>
  <c r="DY167" i="19"/>
  <c r="DX167" i="19"/>
  <c r="DW167" i="19"/>
  <c r="DV167" i="19"/>
  <c r="DU167" i="19"/>
  <c r="DT167" i="19"/>
  <c r="DS167" i="19"/>
  <c r="DR167" i="19"/>
  <c r="DQ167" i="19"/>
  <c r="DP167" i="19"/>
  <c r="DO167" i="19"/>
  <c r="DN167" i="19"/>
  <c r="DM167" i="19"/>
  <c r="DL167" i="19"/>
  <c r="DK167" i="19"/>
  <c r="DJ167" i="19"/>
  <c r="DI167" i="19"/>
  <c r="DH167" i="19"/>
  <c r="DG167" i="19"/>
  <c r="DF167" i="19"/>
  <c r="DE167" i="19"/>
  <c r="DD167" i="19"/>
  <c r="DC167" i="19"/>
  <c r="DB167" i="19"/>
  <c r="DA167" i="19"/>
  <c r="CZ167" i="19"/>
  <c r="CY167" i="19"/>
  <c r="CX167" i="19"/>
  <c r="CW167" i="19"/>
  <c r="CV167" i="19"/>
  <c r="CU167" i="19"/>
  <c r="CT167" i="19"/>
  <c r="CS167" i="19"/>
  <c r="CR167" i="19"/>
  <c r="CQ167" i="19"/>
  <c r="CP167" i="19"/>
  <c r="CO167" i="19"/>
  <c r="CN167" i="19"/>
  <c r="CM167" i="19"/>
  <c r="CL167" i="19"/>
  <c r="CK167" i="19"/>
  <c r="FH166" i="19"/>
  <c r="FG166" i="19"/>
  <c r="IF166" i="19" s="1"/>
  <c r="FF166" i="19"/>
  <c r="FE166" i="19"/>
  <c r="FD166" i="19"/>
  <c r="FC166" i="19"/>
  <c r="FB166" i="19"/>
  <c r="FA166" i="19"/>
  <c r="EZ166" i="19"/>
  <c r="EY166" i="19"/>
  <c r="EX166" i="19"/>
  <c r="EW166" i="19"/>
  <c r="EV166" i="19"/>
  <c r="EU166" i="19"/>
  <c r="ET166" i="19"/>
  <c r="ES166" i="19"/>
  <c r="HR166" i="19" s="1"/>
  <c r="ER166" i="19"/>
  <c r="EQ166" i="19"/>
  <c r="EP166" i="19"/>
  <c r="EO166" i="19"/>
  <c r="HN166" i="19" s="1"/>
  <c r="EN166" i="19"/>
  <c r="HM166" i="19" s="1"/>
  <c r="EM166" i="19"/>
  <c r="EL166" i="19"/>
  <c r="EK166" i="19"/>
  <c r="EJ166" i="19"/>
  <c r="EI166" i="19"/>
  <c r="EH166" i="19"/>
  <c r="EG166" i="19"/>
  <c r="EF166" i="19"/>
  <c r="EE166" i="19"/>
  <c r="ED166" i="19"/>
  <c r="EC166" i="19"/>
  <c r="EB166" i="19"/>
  <c r="EA166" i="19"/>
  <c r="DZ166" i="19"/>
  <c r="DY166" i="19"/>
  <c r="DX166" i="19"/>
  <c r="DW166" i="19"/>
  <c r="DV166" i="19"/>
  <c r="DU166" i="19"/>
  <c r="DT166" i="19"/>
  <c r="DS166" i="19"/>
  <c r="DR166" i="19"/>
  <c r="DQ166" i="19"/>
  <c r="DP166" i="19"/>
  <c r="DO166" i="19"/>
  <c r="DN166" i="19"/>
  <c r="DM166" i="19"/>
  <c r="DL166" i="19"/>
  <c r="DK166" i="19"/>
  <c r="DJ166" i="19"/>
  <c r="DI166" i="19"/>
  <c r="DH166" i="19"/>
  <c r="DG166" i="19"/>
  <c r="DF166" i="19"/>
  <c r="DE166" i="19"/>
  <c r="DD166" i="19"/>
  <c r="DC166" i="19"/>
  <c r="DB166" i="19"/>
  <c r="DA166" i="19"/>
  <c r="CZ166" i="19"/>
  <c r="CY166" i="19"/>
  <c r="CX166" i="19"/>
  <c r="CW166" i="19"/>
  <c r="CV166" i="19"/>
  <c r="CU166" i="19"/>
  <c r="CT166" i="19"/>
  <c r="CS166" i="19"/>
  <c r="CR166" i="19"/>
  <c r="CQ166" i="19"/>
  <c r="CP166" i="19"/>
  <c r="CO166" i="19"/>
  <c r="CN166" i="19"/>
  <c r="CM166" i="19"/>
  <c r="CL166" i="19"/>
  <c r="CK166" i="19"/>
  <c r="FH165" i="19"/>
  <c r="FG165" i="19"/>
  <c r="IF165" i="19" s="1"/>
  <c r="FF165" i="19"/>
  <c r="FE165" i="19"/>
  <c r="FD165" i="19"/>
  <c r="FC165" i="19"/>
  <c r="FB165" i="19"/>
  <c r="FA165" i="19"/>
  <c r="EZ165" i="19"/>
  <c r="EY165" i="19"/>
  <c r="EX165" i="19"/>
  <c r="EW165" i="19"/>
  <c r="EV165" i="19"/>
  <c r="EU165" i="19"/>
  <c r="ET165" i="19"/>
  <c r="ES165" i="19"/>
  <c r="HR165" i="19" s="1"/>
  <c r="ER165" i="19"/>
  <c r="EQ165" i="19"/>
  <c r="EP165" i="19"/>
  <c r="EO165" i="19"/>
  <c r="HN165" i="19" s="1"/>
  <c r="EN165" i="19"/>
  <c r="HM165" i="19" s="1"/>
  <c r="EM165" i="19"/>
  <c r="EL165" i="19"/>
  <c r="EK165" i="19"/>
  <c r="EJ165" i="19"/>
  <c r="EI165" i="19"/>
  <c r="EH165" i="19"/>
  <c r="EG165" i="19"/>
  <c r="EF165" i="19"/>
  <c r="EE165" i="19"/>
  <c r="ED165" i="19"/>
  <c r="EC165" i="19"/>
  <c r="EB165" i="19"/>
  <c r="EA165" i="19"/>
  <c r="DZ165" i="19"/>
  <c r="DY165" i="19"/>
  <c r="DX165" i="19"/>
  <c r="DW165" i="19"/>
  <c r="DV165" i="19"/>
  <c r="DU165" i="19"/>
  <c r="DT165" i="19"/>
  <c r="DS165" i="19"/>
  <c r="DR165" i="19"/>
  <c r="DQ165" i="19"/>
  <c r="DP165" i="19"/>
  <c r="DO165" i="19"/>
  <c r="DN165" i="19"/>
  <c r="DM165" i="19"/>
  <c r="DL165" i="19"/>
  <c r="DK165" i="19"/>
  <c r="DJ165" i="19"/>
  <c r="DI165" i="19"/>
  <c r="DH165" i="19"/>
  <c r="DG165" i="19"/>
  <c r="DF165" i="19"/>
  <c r="DE165" i="19"/>
  <c r="DD165" i="19"/>
  <c r="DC165" i="19"/>
  <c r="DB165" i="19"/>
  <c r="DA165" i="19"/>
  <c r="CZ165" i="19"/>
  <c r="CY165" i="19"/>
  <c r="CX165" i="19"/>
  <c r="CW165" i="19"/>
  <c r="CV165" i="19"/>
  <c r="CU165" i="19"/>
  <c r="CT165" i="19"/>
  <c r="CS165" i="19"/>
  <c r="CR165" i="19"/>
  <c r="CQ165" i="19"/>
  <c r="CP165" i="19"/>
  <c r="CO165" i="19"/>
  <c r="CN165" i="19"/>
  <c r="CM165" i="19"/>
  <c r="CL165" i="19"/>
  <c r="CK165" i="19"/>
  <c r="FH164" i="19"/>
  <c r="FG164" i="19"/>
  <c r="IF164" i="19" s="1"/>
  <c r="FF164" i="19"/>
  <c r="FE164" i="19"/>
  <c r="FD164" i="19"/>
  <c r="FC164" i="19"/>
  <c r="FB164" i="19"/>
  <c r="FA164" i="19"/>
  <c r="EZ164" i="19"/>
  <c r="EY164" i="19"/>
  <c r="EX164" i="19"/>
  <c r="EW164" i="19"/>
  <c r="EV164" i="19"/>
  <c r="EU164" i="19"/>
  <c r="ET164" i="19"/>
  <c r="ES164" i="19"/>
  <c r="HR164" i="19" s="1"/>
  <c r="ER164" i="19"/>
  <c r="EQ164" i="19"/>
  <c r="EP164" i="19"/>
  <c r="EO164" i="19"/>
  <c r="HN164" i="19" s="1"/>
  <c r="EN164" i="19"/>
  <c r="HM164" i="19" s="1"/>
  <c r="EM164" i="19"/>
  <c r="EL164" i="19"/>
  <c r="EK164" i="19"/>
  <c r="EJ164" i="19"/>
  <c r="EI164" i="19"/>
  <c r="EH164" i="19"/>
  <c r="EG164" i="19"/>
  <c r="EF164" i="19"/>
  <c r="EE164" i="19"/>
  <c r="ED164" i="19"/>
  <c r="EC164" i="19"/>
  <c r="EB164" i="19"/>
  <c r="EA164" i="19"/>
  <c r="DZ164" i="19"/>
  <c r="DY164" i="19"/>
  <c r="DX164" i="19"/>
  <c r="DW164" i="19"/>
  <c r="DV164" i="19"/>
  <c r="DU164" i="19"/>
  <c r="DT164" i="19"/>
  <c r="DS164" i="19"/>
  <c r="DR164" i="19"/>
  <c r="DQ164" i="19"/>
  <c r="DP164" i="19"/>
  <c r="DO164" i="19"/>
  <c r="DN164" i="19"/>
  <c r="DM164" i="19"/>
  <c r="DL164" i="19"/>
  <c r="DK164" i="19"/>
  <c r="DJ164" i="19"/>
  <c r="DI164" i="19"/>
  <c r="DH164" i="19"/>
  <c r="DG164" i="19"/>
  <c r="DF164" i="19"/>
  <c r="DE164" i="19"/>
  <c r="DD164" i="19"/>
  <c r="DC164" i="19"/>
  <c r="DB164" i="19"/>
  <c r="DA164" i="19"/>
  <c r="CZ164" i="19"/>
  <c r="CY164" i="19"/>
  <c r="CX164" i="19"/>
  <c r="CW164" i="19"/>
  <c r="CV164" i="19"/>
  <c r="CU164" i="19"/>
  <c r="CT164" i="19"/>
  <c r="CS164" i="19"/>
  <c r="CR164" i="19"/>
  <c r="CQ164" i="19"/>
  <c r="CP164" i="19"/>
  <c r="CO164" i="19"/>
  <c r="CN164" i="19"/>
  <c r="CM164" i="19"/>
  <c r="CL164" i="19"/>
  <c r="CK164" i="19"/>
  <c r="FH163" i="19"/>
  <c r="FG163" i="19"/>
  <c r="IF163" i="19" s="1"/>
  <c r="FF163" i="19"/>
  <c r="FE163" i="19"/>
  <c r="FD163" i="19"/>
  <c r="FC163" i="19"/>
  <c r="FB163" i="19"/>
  <c r="FA163" i="19"/>
  <c r="EZ163" i="19"/>
  <c r="EY163" i="19"/>
  <c r="EX163" i="19"/>
  <c r="EW163" i="19"/>
  <c r="EV163" i="19"/>
  <c r="EU163" i="19"/>
  <c r="ET163" i="19"/>
  <c r="ES163" i="19"/>
  <c r="HR163" i="19" s="1"/>
  <c r="ER163" i="19"/>
  <c r="EQ163" i="19"/>
  <c r="EP163" i="19"/>
  <c r="EO163" i="19"/>
  <c r="HN163" i="19" s="1"/>
  <c r="EN163" i="19"/>
  <c r="HM163" i="19" s="1"/>
  <c r="EM163" i="19"/>
  <c r="EL163" i="19"/>
  <c r="EK163" i="19"/>
  <c r="EJ163" i="19"/>
  <c r="EI163" i="19"/>
  <c r="EH163" i="19"/>
  <c r="EG163" i="19"/>
  <c r="EF163" i="19"/>
  <c r="EE163" i="19"/>
  <c r="ED163" i="19"/>
  <c r="EC163" i="19"/>
  <c r="EB163" i="19"/>
  <c r="EA163" i="19"/>
  <c r="DZ163" i="19"/>
  <c r="DY163" i="19"/>
  <c r="DX163" i="19"/>
  <c r="DW163" i="19"/>
  <c r="DV163" i="19"/>
  <c r="DU163" i="19"/>
  <c r="DT163" i="19"/>
  <c r="DS163" i="19"/>
  <c r="DR163" i="19"/>
  <c r="DQ163" i="19"/>
  <c r="DP163" i="19"/>
  <c r="DO163" i="19"/>
  <c r="DN163" i="19"/>
  <c r="DM163" i="19"/>
  <c r="DL163" i="19"/>
  <c r="DK163" i="19"/>
  <c r="DJ163" i="19"/>
  <c r="DI163" i="19"/>
  <c r="DH163" i="19"/>
  <c r="DG163" i="19"/>
  <c r="DF163" i="19"/>
  <c r="DE163" i="19"/>
  <c r="DD163" i="19"/>
  <c r="DC163" i="19"/>
  <c r="DB163" i="19"/>
  <c r="DA163" i="19"/>
  <c r="CZ163" i="19"/>
  <c r="CY163" i="19"/>
  <c r="CX163" i="19"/>
  <c r="CW163" i="19"/>
  <c r="CV163" i="19"/>
  <c r="CU163" i="19"/>
  <c r="CT163" i="19"/>
  <c r="CS163" i="19"/>
  <c r="CR163" i="19"/>
  <c r="CQ163" i="19"/>
  <c r="CP163" i="19"/>
  <c r="CO163" i="19"/>
  <c r="CN163" i="19"/>
  <c r="CM163" i="19"/>
  <c r="CL163" i="19"/>
  <c r="CK163" i="19"/>
  <c r="FH162" i="19"/>
  <c r="FG162" i="19"/>
  <c r="IF162" i="19" s="1"/>
  <c r="FF162" i="19"/>
  <c r="FE162" i="19"/>
  <c r="FD162" i="19"/>
  <c r="FC162" i="19"/>
  <c r="FB162" i="19"/>
  <c r="FA162" i="19"/>
  <c r="EZ162" i="19"/>
  <c r="EY162" i="19"/>
  <c r="EX162" i="19"/>
  <c r="EW162" i="19"/>
  <c r="EV162" i="19"/>
  <c r="EU162" i="19"/>
  <c r="ET162" i="19"/>
  <c r="ES162" i="19"/>
  <c r="HR162" i="19" s="1"/>
  <c r="ER162" i="19"/>
  <c r="EQ162" i="19"/>
  <c r="EP162" i="19"/>
  <c r="EO162" i="19"/>
  <c r="HN162" i="19" s="1"/>
  <c r="EN162" i="19"/>
  <c r="HM162" i="19" s="1"/>
  <c r="EM162" i="19"/>
  <c r="EL162" i="19"/>
  <c r="EK162" i="19"/>
  <c r="EJ162" i="19"/>
  <c r="EI162" i="19"/>
  <c r="EH162" i="19"/>
  <c r="EG162" i="19"/>
  <c r="EF162" i="19"/>
  <c r="EE162" i="19"/>
  <c r="ED162" i="19"/>
  <c r="EC162" i="19"/>
  <c r="EB162" i="19"/>
  <c r="EA162" i="19"/>
  <c r="DZ162" i="19"/>
  <c r="DY162" i="19"/>
  <c r="DX162" i="19"/>
  <c r="DW162" i="19"/>
  <c r="DV162" i="19"/>
  <c r="DU162" i="19"/>
  <c r="DT162" i="19"/>
  <c r="DS162" i="19"/>
  <c r="DR162" i="19"/>
  <c r="DQ162" i="19"/>
  <c r="DP162" i="19"/>
  <c r="DO162" i="19"/>
  <c r="DN162" i="19"/>
  <c r="DM162" i="19"/>
  <c r="DL162" i="19"/>
  <c r="DK162" i="19"/>
  <c r="DJ162" i="19"/>
  <c r="DI162" i="19"/>
  <c r="DH162" i="19"/>
  <c r="DG162" i="19"/>
  <c r="DF162" i="19"/>
  <c r="DE162" i="19"/>
  <c r="DD162" i="19"/>
  <c r="DC162" i="19"/>
  <c r="DB162" i="19"/>
  <c r="DA162" i="19"/>
  <c r="CZ162" i="19"/>
  <c r="CY162" i="19"/>
  <c r="CX162" i="19"/>
  <c r="CW162" i="19"/>
  <c r="CV162" i="19"/>
  <c r="CU162" i="19"/>
  <c r="CT162" i="19"/>
  <c r="CS162" i="19"/>
  <c r="CR162" i="19"/>
  <c r="CQ162" i="19"/>
  <c r="CP162" i="19"/>
  <c r="CO162" i="19"/>
  <c r="CN162" i="19"/>
  <c r="CM162" i="19"/>
  <c r="CL162" i="19"/>
  <c r="CK162" i="19"/>
  <c r="FH161" i="19"/>
  <c r="FG161" i="19"/>
  <c r="IF161" i="19" s="1"/>
  <c r="FF161" i="19"/>
  <c r="FE161" i="19"/>
  <c r="FD161" i="19"/>
  <c r="FC161" i="19"/>
  <c r="FB161" i="19"/>
  <c r="FA161" i="19"/>
  <c r="EZ161" i="19"/>
  <c r="EY161" i="19"/>
  <c r="EX161" i="19"/>
  <c r="EW161" i="19"/>
  <c r="EV161" i="19"/>
  <c r="EU161" i="19"/>
  <c r="ET161" i="19"/>
  <c r="ES161" i="19"/>
  <c r="HR161" i="19" s="1"/>
  <c r="ER161" i="19"/>
  <c r="EQ161" i="19"/>
  <c r="EP161" i="19"/>
  <c r="EO161" i="19"/>
  <c r="HN161" i="19" s="1"/>
  <c r="EN161" i="19"/>
  <c r="HM161" i="19" s="1"/>
  <c r="EM161" i="19"/>
  <c r="EL161" i="19"/>
  <c r="EK161" i="19"/>
  <c r="EJ161" i="19"/>
  <c r="EI161" i="19"/>
  <c r="EH161" i="19"/>
  <c r="EG161" i="19"/>
  <c r="EF161" i="19"/>
  <c r="EE161" i="19"/>
  <c r="ED161" i="19"/>
  <c r="EC161" i="19"/>
  <c r="EB161" i="19"/>
  <c r="EA161" i="19"/>
  <c r="DZ161" i="19"/>
  <c r="DY161" i="19"/>
  <c r="DX161" i="19"/>
  <c r="DW161" i="19"/>
  <c r="DV161" i="19"/>
  <c r="DU161" i="19"/>
  <c r="DT161" i="19"/>
  <c r="DS161" i="19"/>
  <c r="DR161" i="19"/>
  <c r="DQ161" i="19"/>
  <c r="DP161" i="19"/>
  <c r="DO161" i="19"/>
  <c r="DN161" i="19"/>
  <c r="DM161" i="19"/>
  <c r="DL161" i="19"/>
  <c r="DK161" i="19"/>
  <c r="DJ161" i="19"/>
  <c r="DI161" i="19"/>
  <c r="DH161" i="19"/>
  <c r="DG161" i="19"/>
  <c r="DF161" i="19"/>
  <c r="DE161" i="19"/>
  <c r="DD161" i="19"/>
  <c r="DC161" i="19"/>
  <c r="DB161" i="19"/>
  <c r="DA161" i="19"/>
  <c r="CZ161" i="19"/>
  <c r="CY161" i="19"/>
  <c r="CX161" i="19"/>
  <c r="CW161" i="19"/>
  <c r="CV161" i="19"/>
  <c r="CU161" i="19"/>
  <c r="CT161" i="19"/>
  <c r="CS161" i="19"/>
  <c r="CR161" i="19"/>
  <c r="CQ161" i="19"/>
  <c r="CP161" i="19"/>
  <c r="CO161" i="19"/>
  <c r="CN161" i="19"/>
  <c r="CM161" i="19"/>
  <c r="CL161" i="19"/>
  <c r="CK161" i="19"/>
  <c r="FH160" i="19"/>
  <c r="FG160" i="19"/>
  <c r="IF160" i="19" s="1"/>
  <c r="FF160" i="19"/>
  <c r="FE160" i="19"/>
  <c r="FD160" i="19"/>
  <c r="FC160" i="19"/>
  <c r="FB160" i="19"/>
  <c r="FA160" i="19"/>
  <c r="EZ160" i="19"/>
  <c r="EY160" i="19"/>
  <c r="EX160" i="19"/>
  <c r="EW160" i="19"/>
  <c r="EV160" i="19"/>
  <c r="EU160" i="19"/>
  <c r="ET160" i="19"/>
  <c r="ES160" i="19"/>
  <c r="HR160" i="19" s="1"/>
  <c r="ER160" i="19"/>
  <c r="EQ160" i="19"/>
  <c r="EP160" i="19"/>
  <c r="EO160" i="19"/>
  <c r="HN160" i="19" s="1"/>
  <c r="EN160" i="19"/>
  <c r="HM160" i="19" s="1"/>
  <c r="EM160" i="19"/>
  <c r="EL160" i="19"/>
  <c r="EK160" i="19"/>
  <c r="EJ160" i="19"/>
  <c r="EI160" i="19"/>
  <c r="EH160" i="19"/>
  <c r="EG160" i="19"/>
  <c r="EF160" i="19"/>
  <c r="EE160" i="19"/>
  <c r="ED160" i="19"/>
  <c r="EC160" i="19"/>
  <c r="EB160" i="19"/>
  <c r="EA160" i="19"/>
  <c r="DZ160" i="19"/>
  <c r="DY160" i="19"/>
  <c r="DX160" i="19"/>
  <c r="DW160" i="19"/>
  <c r="DV160" i="19"/>
  <c r="DU160" i="19"/>
  <c r="DT160" i="19"/>
  <c r="DS160" i="19"/>
  <c r="DR160" i="19"/>
  <c r="DQ160" i="19"/>
  <c r="DP160" i="19"/>
  <c r="DO160" i="19"/>
  <c r="DN160" i="19"/>
  <c r="DM160" i="19"/>
  <c r="DL160" i="19"/>
  <c r="DK160" i="19"/>
  <c r="DJ160" i="19"/>
  <c r="DI160" i="19"/>
  <c r="DH160" i="19"/>
  <c r="DG160" i="19"/>
  <c r="DF160" i="19"/>
  <c r="DE160" i="19"/>
  <c r="DD160" i="19"/>
  <c r="DC160" i="19"/>
  <c r="DB160" i="19"/>
  <c r="DA160" i="19"/>
  <c r="CZ160" i="19"/>
  <c r="CY160" i="19"/>
  <c r="CX160" i="19"/>
  <c r="CW160" i="19"/>
  <c r="CV160" i="19"/>
  <c r="CU160" i="19"/>
  <c r="CT160" i="19"/>
  <c r="CS160" i="19"/>
  <c r="CR160" i="19"/>
  <c r="CQ160" i="19"/>
  <c r="CP160" i="19"/>
  <c r="CO160" i="19"/>
  <c r="CN160" i="19"/>
  <c r="CM160" i="19"/>
  <c r="CL160" i="19"/>
  <c r="CK160" i="19"/>
  <c r="FH159" i="19"/>
  <c r="FG159" i="19"/>
  <c r="IF159" i="19" s="1"/>
  <c r="FF159" i="19"/>
  <c r="FE159" i="19"/>
  <c r="FD159" i="19"/>
  <c r="FC159" i="19"/>
  <c r="FB159" i="19"/>
  <c r="FA159" i="19"/>
  <c r="EZ159" i="19"/>
  <c r="EY159" i="19"/>
  <c r="EX159" i="19"/>
  <c r="EW159" i="19"/>
  <c r="EV159" i="19"/>
  <c r="EU159" i="19"/>
  <c r="ET159" i="19"/>
  <c r="ES159" i="19"/>
  <c r="HR159" i="19" s="1"/>
  <c r="ER159" i="19"/>
  <c r="EQ159" i="19"/>
  <c r="EP159" i="19"/>
  <c r="EO159" i="19"/>
  <c r="HN159" i="19" s="1"/>
  <c r="EN159" i="19"/>
  <c r="HM159" i="19" s="1"/>
  <c r="EM159" i="19"/>
  <c r="EL159" i="19"/>
  <c r="EK159" i="19"/>
  <c r="EJ159" i="19"/>
  <c r="EI159" i="19"/>
  <c r="EH159" i="19"/>
  <c r="EG159" i="19"/>
  <c r="EF159" i="19"/>
  <c r="EE159" i="19"/>
  <c r="ED159" i="19"/>
  <c r="EC159" i="19"/>
  <c r="EB159" i="19"/>
  <c r="EA159" i="19"/>
  <c r="DZ159" i="19"/>
  <c r="DY159" i="19"/>
  <c r="DX159" i="19"/>
  <c r="DW159" i="19"/>
  <c r="DV159" i="19"/>
  <c r="DU159" i="19"/>
  <c r="DT159" i="19"/>
  <c r="DS159" i="19"/>
  <c r="DR159" i="19"/>
  <c r="DQ159" i="19"/>
  <c r="DP159" i="19"/>
  <c r="DO159" i="19"/>
  <c r="DN159" i="19"/>
  <c r="DM159" i="19"/>
  <c r="DL159" i="19"/>
  <c r="DK159" i="19"/>
  <c r="DJ159" i="19"/>
  <c r="DI159" i="19"/>
  <c r="DH159" i="19"/>
  <c r="DG159" i="19"/>
  <c r="DF159" i="19"/>
  <c r="DE159" i="19"/>
  <c r="DD159" i="19"/>
  <c r="DC159" i="19"/>
  <c r="DB159" i="19"/>
  <c r="DA159" i="19"/>
  <c r="CZ159" i="19"/>
  <c r="CY159" i="19"/>
  <c r="CX159" i="19"/>
  <c r="CW159" i="19"/>
  <c r="CV159" i="19"/>
  <c r="CU159" i="19"/>
  <c r="CT159" i="19"/>
  <c r="CS159" i="19"/>
  <c r="CR159" i="19"/>
  <c r="CQ159" i="19"/>
  <c r="CP159" i="19"/>
  <c r="CO159" i="19"/>
  <c r="CN159" i="19"/>
  <c r="CM159" i="19"/>
  <c r="CL159" i="19"/>
  <c r="CK159" i="19"/>
  <c r="FH158" i="19"/>
  <c r="FG158" i="19"/>
  <c r="IF158" i="19" s="1"/>
  <c r="FF158" i="19"/>
  <c r="FE158" i="19"/>
  <c r="FD158" i="19"/>
  <c r="FC158" i="19"/>
  <c r="FB158" i="19"/>
  <c r="FA158" i="19"/>
  <c r="EZ158" i="19"/>
  <c r="EY158" i="19"/>
  <c r="EX158" i="19"/>
  <c r="EW158" i="19"/>
  <c r="EV158" i="19"/>
  <c r="EU158" i="19"/>
  <c r="ET158" i="19"/>
  <c r="ES158" i="19"/>
  <c r="HR158" i="19" s="1"/>
  <c r="ER158" i="19"/>
  <c r="EQ158" i="19"/>
  <c r="EP158" i="19"/>
  <c r="EO158" i="19"/>
  <c r="HN158" i="19" s="1"/>
  <c r="EN158" i="19"/>
  <c r="HM158" i="19" s="1"/>
  <c r="EM158" i="19"/>
  <c r="EL158" i="19"/>
  <c r="EK158" i="19"/>
  <c r="EJ158" i="19"/>
  <c r="EI158" i="19"/>
  <c r="EH158" i="19"/>
  <c r="EG158" i="19"/>
  <c r="EF158" i="19"/>
  <c r="EE158" i="19"/>
  <c r="ED158" i="19"/>
  <c r="EC158" i="19"/>
  <c r="EB158" i="19"/>
  <c r="EA158" i="19"/>
  <c r="DZ158" i="19"/>
  <c r="DY158" i="19"/>
  <c r="DX158" i="19"/>
  <c r="DW158" i="19"/>
  <c r="DV158" i="19"/>
  <c r="DU158" i="19"/>
  <c r="DT158" i="19"/>
  <c r="DS158" i="19"/>
  <c r="DR158" i="19"/>
  <c r="DQ158" i="19"/>
  <c r="DP158" i="19"/>
  <c r="DO158" i="19"/>
  <c r="DN158" i="19"/>
  <c r="DM158" i="19"/>
  <c r="DL158" i="19"/>
  <c r="DK158" i="19"/>
  <c r="DJ158" i="19"/>
  <c r="DI158" i="19"/>
  <c r="DH158" i="19"/>
  <c r="DG158" i="19"/>
  <c r="DF158" i="19"/>
  <c r="DE158" i="19"/>
  <c r="DD158" i="19"/>
  <c r="DC158" i="19"/>
  <c r="DB158" i="19"/>
  <c r="DA158" i="19"/>
  <c r="CZ158" i="19"/>
  <c r="CY158" i="19"/>
  <c r="CX158" i="19"/>
  <c r="CW158" i="19"/>
  <c r="CV158" i="19"/>
  <c r="CU158" i="19"/>
  <c r="CT158" i="19"/>
  <c r="CS158" i="19"/>
  <c r="CR158" i="19"/>
  <c r="CQ158" i="19"/>
  <c r="CP158" i="19"/>
  <c r="CO158" i="19"/>
  <c r="CN158" i="19"/>
  <c r="CM158" i="19"/>
  <c r="CL158" i="19"/>
  <c r="CK158" i="19"/>
  <c r="FH157" i="19"/>
  <c r="FG157" i="19"/>
  <c r="IF157" i="19" s="1"/>
  <c r="FF157" i="19"/>
  <c r="FE157" i="19"/>
  <c r="FD157" i="19"/>
  <c r="FC157" i="19"/>
  <c r="FB157" i="19"/>
  <c r="FA157" i="19"/>
  <c r="EZ157" i="19"/>
  <c r="EY157" i="19"/>
  <c r="EX157" i="19"/>
  <c r="EW157" i="19"/>
  <c r="EV157" i="19"/>
  <c r="EU157" i="19"/>
  <c r="ET157" i="19"/>
  <c r="ES157" i="19"/>
  <c r="HR157" i="19" s="1"/>
  <c r="ER157" i="19"/>
  <c r="EQ157" i="19"/>
  <c r="EP157" i="19"/>
  <c r="EO157" i="19"/>
  <c r="HN157" i="19" s="1"/>
  <c r="EN157" i="19"/>
  <c r="HM157" i="19" s="1"/>
  <c r="EM157" i="19"/>
  <c r="EL157" i="19"/>
  <c r="EK157" i="19"/>
  <c r="EJ157" i="19"/>
  <c r="EI157" i="19"/>
  <c r="EH157" i="19"/>
  <c r="EG157" i="19"/>
  <c r="EF157" i="19"/>
  <c r="EE157" i="19"/>
  <c r="ED157" i="19"/>
  <c r="EC157" i="19"/>
  <c r="EB157" i="19"/>
  <c r="EA157" i="19"/>
  <c r="DZ157" i="19"/>
  <c r="DY157" i="19"/>
  <c r="DX157" i="19"/>
  <c r="DW157" i="19"/>
  <c r="DV157" i="19"/>
  <c r="DU157" i="19"/>
  <c r="DT157" i="19"/>
  <c r="DS157" i="19"/>
  <c r="DR157" i="19"/>
  <c r="DQ157" i="19"/>
  <c r="DP157" i="19"/>
  <c r="DO157" i="19"/>
  <c r="DN157" i="19"/>
  <c r="DM157" i="19"/>
  <c r="DL157" i="19"/>
  <c r="DK157" i="19"/>
  <c r="DJ157" i="19"/>
  <c r="DI157" i="19"/>
  <c r="DH157" i="19"/>
  <c r="DG157" i="19"/>
  <c r="DF157" i="19"/>
  <c r="DE157" i="19"/>
  <c r="DD157" i="19"/>
  <c r="DC157" i="19"/>
  <c r="DB157" i="19"/>
  <c r="DA157" i="19"/>
  <c r="CZ157" i="19"/>
  <c r="CY157" i="19"/>
  <c r="CX157" i="19"/>
  <c r="CW157" i="19"/>
  <c r="CV157" i="19"/>
  <c r="CU157" i="19"/>
  <c r="CT157" i="19"/>
  <c r="CS157" i="19"/>
  <c r="CR157" i="19"/>
  <c r="CQ157" i="19"/>
  <c r="CP157" i="19"/>
  <c r="CO157" i="19"/>
  <c r="CN157" i="19"/>
  <c r="CM157" i="19"/>
  <c r="CL157" i="19"/>
  <c r="CK157" i="19"/>
  <c r="FH156" i="19"/>
  <c r="FG156" i="19"/>
  <c r="IF156" i="19" s="1"/>
  <c r="FF156" i="19"/>
  <c r="FE156" i="19"/>
  <c r="FD156" i="19"/>
  <c r="FC156" i="19"/>
  <c r="FB156" i="19"/>
  <c r="FA156" i="19"/>
  <c r="EZ156" i="19"/>
  <c r="EY156" i="19"/>
  <c r="EX156" i="19"/>
  <c r="EW156" i="19"/>
  <c r="EV156" i="19"/>
  <c r="EU156" i="19"/>
  <c r="ET156" i="19"/>
  <c r="ES156" i="19"/>
  <c r="HR156" i="19" s="1"/>
  <c r="ER156" i="19"/>
  <c r="EQ156" i="19"/>
  <c r="EP156" i="19"/>
  <c r="EO156" i="19"/>
  <c r="HN156" i="19" s="1"/>
  <c r="EN156" i="19"/>
  <c r="HM156" i="19" s="1"/>
  <c r="EM156" i="19"/>
  <c r="EL156" i="19"/>
  <c r="EK156" i="19"/>
  <c r="EJ156" i="19"/>
  <c r="EI156" i="19"/>
  <c r="EH156" i="19"/>
  <c r="EG156" i="19"/>
  <c r="EF156" i="19"/>
  <c r="EE156" i="19"/>
  <c r="ED156" i="19"/>
  <c r="EC156" i="19"/>
  <c r="EB156" i="19"/>
  <c r="EA156" i="19"/>
  <c r="DZ156" i="19"/>
  <c r="DY156" i="19"/>
  <c r="DX156" i="19"/>
  <c r="DW156" i="19"/>
  <c r="DV156" i="19"/>
  <c r="DU156" i="19"/>
  <c r="DT156" i="19"/>
  <c r="DS156" i="19"/>
  <c r="DR156" i="19"/>
  <c r="DQ156" i="19"/>
  <c r="DP156" i="19"/>
  <c r="DO156" i="19"/>
  <c r="DN156" i="19"/>
  <c r="DM156" i="19"/>
  <c r="DL156" i="19"/>
  <c r="DK156" i="19"/>
  <c r="DJ156" i="19"/>
  <c r="DI156" i="19"/>
  <c r="DH156" i="19"/>
  <c r="DG156" i="19"/>
  <c r="DF156" i="19"/>
  <c r="DE156" i="19"/>
  <c r="DD156" i="19"/>
  <c r="DC156" i="19"/>
  <c r="DB156" i="19"/>
  <c r="DA156" i="19"/>
  <c r="CZ156" i="19"/>
  <c r="CY156" i="19"/>
  <c r="CX156" i="19"/>
  <c r="CW156" i="19"/>
  <c r="CV156" i="19"/>
  <c r="CU156" i="19"/>
  <c r="CT156" i="19"/>
  <c r="CS156" i="19"/>
  <c r="CR156" i="19"/>
  <c r="CQ156" i="19"/>
  <c r="CP156" i="19"/>
  <c r="CO156" i="19"/>
  <c r="CN156" i="19"/>
  <c r="CM156" i="19"/>
  <c r="CL156" i="19"/>
  <c r="CK156" i="19"/>
  <c r="FH155" i="19"/>
  <c r="FG155" i="19"/>
  <c r="IF155" i="19" s="1"/>
  <c r="FF155" i="19"/>
  <c r="FE155" i="19"/>
  <c r="FD155" i="19"/>
  <c r="FC155" i="19"/>
  <c r="FB155" i="19"/>
  <c r="FA155" i="19"/>
  <c r="EZ155" i="19"/>
  <c r="EY155" i="19"/>
  <c r="EX155" i="19"/>
  <c r="EW155" i="19"/>
  <c r="EV155" i="19"/>
  <c r="EU155" i="19"/>
  <c r="ET155" i="19"/>
  <c r="ES155" i="19"/>
  <c r="HR155" i="19" s="1"/>
  <c r="ER155" i="19"/>
  <c r="EQ155" i="19"/>
  <c r="EP155" i="19"/>
  <c r="EO155" i="19"/>
  <c r="HN155" i="19" s="1"/>
  <c r="EN155" i="19"/>
  <c r="HM155" i="19" s="1"/>
  <c r="EM155" i="19"/>
  <c r="EL155" i="19"/>
  <c r="EK155" i="19"/>
  <c r="EJ155" i="19"/>
  <c r="EI155" i="19"/>
  <c r="EH155" i="19"/>
  <c r="EG155" i="19"/>
  <c r="EF155" i="19"/>
  <c r="EE155" i="19"/>
  <c r="ED155" i="19"/>
  <c r="EC155" i="19"/>
  <c r="EB155" i="19"/>
  <c r="EA155" i="19"/>
  <c r="DZ155" i="19"/>
  <c r="DY155" i="19"/>
  <c r="DX155" i="19"/>
  <c r="DW155" i="19"/>
  <c r="DV155" i="19"/>
  <c r="DU155" i="19"/>
  <c r="DT155" i="19"/>
  <c r="DS155" i="19"/>
  <c r="DR155" i="19"/>
  <c r="DQ155" i="19"/>
  <c r="DP155" i="19"/>
  <c r="DO155" i="19"/>
  <c r="DN155" i="19"/>
  <c r="DM155" i="19"/>
  <c r="DL155" i="19"/>
  <c r="DK155" i="19"/>
  <c r="DJ155" i="19"/>
  <c r="DI155" i="19"/>
  <c r="DH155" i="19"/>
  <c r="DG155" i="19"/>
  <c r="DF155" i="19"/>
  <c r="DE155" i="19"/>
  <c r="DD155" i="19"/>
  <c r="DC155" i="19"/>
  <c r="DB155" i="19"/>
  <c r="DA155" i="19"/>
  <c r="CZ155" i="19"/>
  <c r="CY155" i="19"/>
  <c r="CX155" i="19"/>
  <c r="CW155" i="19"/>
  <c r="CV155" i="19"/>
  <c r="CU155" i="19"/>
  <c r="CT155" i="19"/>
  <c r="CS155" i="19"/>
  <c r="CR155" i="19"/>
  <c r="CQ155" i="19"/>
  <c r="CP155" i="19"/>
  <c r="CO155" i="19"/>
  <c r="CN155" i="19"/>
  <c r="CM155" i="19"/>
  <c r="CL155" i="19"/>
  <c r="CK155" i="19"/>
  <c r="FH154" i="19"/>
  <c r="FG154" i="19"/>
  <c r="IF154" i="19" s="1"/>
  <c r="FF154" i="19"/>
  <c r="FE154" i="19"/>
  <c r="FD154" i="19"/>
  <c r="FC154" i="19"/>
  <c r="FB154" i="19"/>
  <c r="FA154" i="19"/>
  <c r="EZ154" i="19"/>
  <c r="EY154" i="19"/>
  <c r="EX154" i="19"/>
  <c r="EW154" i="19"/>
  <c r="EV154" i="19"/>
  <c r="EU154" i="19"/>
  <c r="ET154" i="19"/>
  <c r="ES154" i="19"/>
  <c r="HR154" i="19" s="1"/>
  <c r="ER154" i="19"/>
  <c r="EQ154" i="19"/>
  <c r="EP154" i="19"/>
  <c r="EO154" i="19"/>
  <c r="HN154" i="19" s="1"/>
  <c r="EN154" i="19"/>
  <c r="HM154" i="19" s="1"/>
  <c r="EM154" i="19"/>
  <c r="EL154" i="19"/>
  <c r="EK154" i="19"/>
  <c r="EJ154" i="19"/>
  <c r="EI154" i="19"/>
  <c r="EH154" i="19"/>
  <c r="EG154" i="19"/>
  <c r="EF154" i="19"/>
  <c r="EE154" i="19"/>
  <c r="ED154" i="19"/>
  <c r="EC154" i="19"/>
  <c r="EB154" i="19"/>
  <c r="EA154" i="19"/>
  <c r="DZ154" i="19"/>
  <c r="DY154" i="19"/>
  <c r="DX154" i="19"/>
  <c r="DW154" i="19"/>
  <c r="DV154" i="19"/>
  <c r="DU154" i="19"/>
  <c r="DT154" i="19"/>
  <c r="DS154" i="19"/>
  <c r="DR154" i="19"/>
  <c r="DQ154" i="19"/>
  <c r="DP154" i="19"/>
  <c r="DO154" i="19"/>
  <c r="DN154" i="19"/>
  <c r="DM154" i="19"/>
  <c r="DL154" i="19"/>
  <c r="DK154" i="19"/>
  <c r="DJ154" i="19"/>
  <c r="DI154" i="19"/>
  <c r="DH154" i="19"/>
  <c r="DG154" i="19"/>
  <c r="DF154" i="19"/>
  <c r="DE154" i="19"/>
  <c r="DD154" i="19"/>
  <c r="DC154" i="19"/>
  <c r="DB154" i="19"/>
  <c r="DA154" i="19"/>
  <c r="CZ154" i="19"/>
  <c r="CY154" i="19"/>
  <c r="CX154" i="19"/>
  <c r="CW154" i="19"/>
  <c r="CV154" i="19"/>
  <c r="CU154" i="19"/>
  <c r="CT154" i="19"/>
  <c r="CS154" i="19"/>
  <c r="CR154" i="19"/>
  <c r="CQ154" i="19"/>
  <c r="CP154" i="19"/>
  <c r="CO154" i="19"/>
  <c r="CN154" i="19"/>
  <c r="CM154" i="19"/>
  <c r="CL154" i="19"/>
  <c r="CK154" i="19"/>
  <c r="FH153" i="19"/>
  <c r="FG153" i="19"/>
  <c r="IF153" i="19" s="1"/>
  <c r="FF153" i="19"/>
  <c r="FE153" i="19"/>
  <c r="FD153" i="19"/>
  <c r="FC153" i="19"/>
  <c r="FB153" i="19"/>
  <c r="FA153" i="19"/>
  <c r="EZ153" i="19"/>
  <c r="EY153" i="19"/>
  <c r="EX153" i="19"/>
  <c r="EW153" i="19"/>
  <c r="EV153" i="19"/>
  <c r="EU153" i="19"/>
  <c r="ET153" i="19"/>
  <c r="ES153" i="19"/>
  <c r="HR153" i="19" s="1"/>
  <c r="ER153" i="19"/>
  <c r="EQ153" i="19"/>
  <c r="EP153" i="19"/>
  <c r="EO153" i="19"/>
  <c r="HN153" i="19" s="1"/>
  <c r="EN153" i="19"/>
  <c r="HM153" i="19" s="1"/>
  <c r="EM153" i="19"/>
  <c r="EL153" i="19"/>
  <c r="EK153" i="19"/>
  <c r="EJ153" i="19"/>
  <c r="EI153" i="19"/>
  <c r="EH153" i="19"/>
  <c r="EG153" i="19"/>
  <c r="EF153" i="19"/>
  <c r="EE153" i="19"/>
  <c r="ED153" i="19"/>
  <c r="EC153" i="19"/>
  <c r="EB153" i="19"/>
  <c r="EA153" i="19"/>
  <c r="DZ153" i="19"/>
  <c r="DY153" i="19"/>
  <c r="DX153" i="19"/>
  <c r="DW153" i="19"/>
  <c r="DV153" i="19"/>
  <c r="DU153" i="19"/>
  <c r="DT153" i="19"/>
  <c r="DS153" i="19"/>
  <c r="DR153" i="19"/>
  <c r="DQ153" i="19"/>
  <c r="DP153" i="19"/>
  <c r="DO153" i="19"/>
  <c r="DN153" i="19"/>
  <c r="DM153" i="19"/>
  <c r="DL153" i="19"/>
  <c r="DK153" i="19"/>
  <c r="DJ153" i="19"/>
  <c r="DI153" i="19"/>
  <c r="DH153" i="19"/>
  <c r="DG153" i="19"/>
  <c r="DF153" i="19"/>
  <c r="DE153" i="19"/>
  <c r="DD153" i="19"/>
  <c r="DC153" i="19"/>
  <c r="DB153" i="19"/>
  <c r="DA153" i="19"/>
  <c r="CZ153" i="19"/>
  <c r="CY153" i="19"/>
  <c r="CX153" i="19"/>
  <c r="CW153" i="19"/>
  <c r="CV153" i="19"/>
  <c r="CU153" i="19"/>
  <c r="CT153" i="19"/>
  <c r="CS153" i="19"/>
  <c r="CR153" i="19"/>
  <c r="CQ153" i="19"/>
  <c r="CP153" i="19"/>
  <c r="CO153" i="19"/>
  <c r="CN153" i="19"/>
  <c r="CM153" i="19"/>
  <c r="CL153" i="19"/>
  <c r="CK153" i="19"/>
  <c r="FH152" i="19"/>
  <c r="FG152" i="19"/>
  <c r="IF152" i="19" s="1"/>
  <c r="FF152" i="19"/>
  <c r="FE152" i="19"/>
  <c r="FD152" i="19"/>
  <c r="FC152" i="19"/>
  <c r="FB152" i="19"/>
  <c r="FA152" i="19"/>
  <c r="EZ152" i="19"/>
  <c r="EY152" i="19"/>
  <c r="EX152" i="19"/>
  <c r="EW152" i="19"/>
  <c r="EV152" i="19"/>
  <c r="EU152" i="19"/>
  <c r="ET152" i="19"/>
  <c r="ES152" i="19"/>
  <c r="HR152" i="19" s="1"/>
  <c r="ER152" i="19"/>
  <c r="EQ152" i="19"/>
  <c r="EP152" i="19"/>
  <c r="EO152" i="19"/>
  <c r="HN152" i="19" s="1"/>
  <c r="EN152" i="19"/>
  <c r="HM152" i="19" s="1"/>
  <c r="EM152" i="19"/>
  <c r="EL152" i="19"/>
  <c r="EK152" i="19"/>
  <c r="EJ152" i="19"/>
  <c r="EI152" i="19"/>
  <c r="EH152" i="19"/>
  <c r="EG152" i="19"/>
  <c r="EF152" i="19"/>
  <c r="EE152" i="19"/>
  <c r="ED152" i="19"/>
  <c r="EC152" i="19"/>
  <c r="EB152" i="19"/>
  <c r="EA152" i="19"/>
  <c r="DZ152" i="19"/>
  <c r="DY152" i="19"/>
  <c r="DX152" i="19"/>
  <c r="DW152" i="19"/>
  <c r="DV152" i="19"/>
  <c r="DU152" i="19"/>
  <c r="DT152" i="19"/>
  <c r="DS152" i="19"/>
  <c r="DR152" i="19"/>
  <c r="DQ152" i="19"/>
  <c r="DP152" i="19"/>
  <c r="DO152" i="19"/>
  <c r="DN152" i="19"/>
  <c r="DM152" i="19"/>
  <c r="DL152" i="19"/>
  <c r="DK152" i="19"/>
  <c r="DJ152" i="19"/>
  <c r="DI152" i="19"/>
  <c r="DH152" i="19"/>
  <c r="DG152" i="19"/>
  <c r="DF152" i="19"/>
  <c r="DE152" i="19"/>
  <c r="DD152" i="19"/>
  <c r="DC152" i="19"/>
  <c r="DB152" i="19"/>
  <c r="DA152" i="19"/>
  <c r="CZ152" i="19"/>
  <c r="CY152" i="19"/>
  <c r="CX152" i="19"/>
  <c r="CW152" i="19"/>
  <c r="CV152" i="19"/>
  <c r="CU152" i="19"/>
  <c r="CT152" i="19"/>
  <c r="CS152" i="19"/>
  <c r="CR152" i="19"/>
  <c r="CQ152" i="19"/>
  <c r="CP152" i="19"/>
  <c r="CO152" i="19"/>
  <c r="CN152" i="19"/>
  <c r="CM152" i="19"/>
  <c r="CL152" i="19"/>
  <c r="CK152" i="19"/>
  <c r="FH151" i="19"/>
  <c r="FG151" i="19"/>
  <c r="IF151" i="19" s="1"/>
  <c r="FF151" i="19"/>
  <c r="FE151" i="19"/>
  <c r="FD151" i="19"/>
  <c r="FC151" i="19"/>
  <c r="FB151" i="19"/>
  <c r="FA151" i="19"/>
  <c r="EZ151" i="19"/>
  <c r="EY151" i="19"/>
  <c r="EX151" i="19"/>
  <c r="EW151" i="19"/>
  <c r="EV151" i="19"/>
  <c r="EU151" i="19"/>
  <c r="ET151" i="19"/>
  <c r="ES151" i="19"/>
  <c r="HR151" i="19" s="1"/>
  <c r="ER151" i="19"/>
  <c r="EQ151" i="19"/>
  <c r="EP151" i="19"/>
  <c r="EO151" i="19"/>
  <c r="HN151" i="19" s="1"/>
  <c r="EN151" i="19"/>
  <c r="HM151" i="19" s="1"/>
  <c r="EM151" i="19"/>
  <c r="EL151" i="19"/>
  <c r="EK151" i="19"/>
  <c r="EJ151" i="19"/>
  <c r="EI151" i="19"/>
  <c r="EH151" i="19"/>
  <c r="EG151" i="19"/>
  <c r="EF151" i="19"/>
  <c r="EE151" i="19"/>
  <c r="ED151" i="19"/>
  <c r="EC151" i="19"/>
  <c r="EB151" i="19"/>
  <c r="EA151" i="19"/>
  <c r="DZ151" i="19"/>
  <c r="DY151" i="19"/>
  <c r="DX151" i="19"/>
  <c r="DW151" i="19"/>
  <c r="DV151" i="19"/>
  <c r="DU151" i="19"/>
  <c r="DT151" i="19"/>
  <c r="DS151" i="19"/>
  <c r="DR151" i="19"/>
  <c r="DQ151" i="19"/>
  <c r="DP151" i="19"/>
  <c r="DO151" i="19"/>
  <c r="DN151" i="19"/>
  <c r="DM151" i="19"/>
  <c r="DL151" i="19"/>
  <c r="DK151" i="19"/>
  <c r="DJ151" i="19"/>
  <c r="DI151" i="19"/>
  <c r="DH151" i="19"/>
  <c r="DG151" i="19"/>
  <c r="DF151" i="19"/>
  <c r="DE151" i="19"/>
  <c r="DD151" i="19"/>
  <c r="DC151" i="19"/>
  <c r="DB151" i="19"/>
  <c r="DA151" i="19"/>
  <c r="CZ151" i="19"/>
  <c r="CY151" i="19"/>
  <c r="CX151" i="19"/>
  <c r="CW151" i="19"/>
  <c r="CV151" i="19"/>
  <c r="CU151" i="19"/>
  <c r="CT151" i="19"/>
  <c r="CS151" i="19"/>
  <c r="CR151" i="19"/>
  <c r="CQ151" i="19"/>
  <c r="CP151" i="19"/>
  <c r="CO151" i="19"/>
  <c r="CN151" i="19"/>
  <c r="CM151" i="19"/>
  <c r="CL151" i="19"/>
  <c r="CK151" i="19"/>
  <c r="FH150" i="19"/>
  <c r="FG150" i="19"/>
  <c r="IF150" i="19" s="1"/>
  <c r="FF150" i="19"/>
  <c r="FE150" i="19"/>
  <c r="FD150" i="19"/>
  <c r="FC150" i="19"/>
  <c r="FB150" i="19"/>
  <c r="FA150" i="19"/>
  <c r="EZ150" i="19"/>
  <c r="EY150" i="19"/>
  <c r="EX150" i="19"/>
  <c r="EW150" i="19"/>
  <c r="EV150" i="19"/>
  <c r="EU150" i="19"/>
  <c r="ET150" i="19"/>
  <c r="ES150" i="19"/>
  <c r="HR150" i="19" s="1"/>
  <c r="ER150" i="19"/>
  <c r="EQ150" i="19"/>
  <c r="EP150" i="19"/>
  <c r="EO150" i="19"/>
  <c r="HN150" i="19" s="1"/>
  <c r="EN150" i="19"/>
  <c r="HM150" i="19" s="1"/>
  <c r="EM150" i="19"/>
  <c r="EL150" i="19"/>
  <c r="EK150" i="19"/>
  <c r="EJ150" i="19"/>
  <c r="EI150" i="19"/>
  <c r="EH150" i="19"/>
  <c r="EG150" i="19"/>
  <c r="EF150" i="19"/>
  <c r="EE150" i="19"/>
  <c r="ED150" i="19"/>
  <c r="EC150" i="19"/>
  <c r="EB150" i="19"/>
  <c r="EA150" i="19"/>
  <c r="DZ150" i="19"/>
  <c r="DY150" i="19"/>
  <c r="DX150" i="19"/>
  <c r="DW150" i="19"/>
  <c r="DV150" i="19"/>
  <c r="DU150" i="19"/>
  <c r="DT150" i="19"/>
  <c r="DS150" i="19"/>
  <c r="DR150" i="19"/>
  <c r="DQ150" i="19"/>
  <c r="DP150" i="19"/>
  <c r="DO150" i="19"/>
  <c r="DN150" i="19"/>
  <c r="DM150" i="19"/>
  <c r="DL150" i="19"/>
  <c r="DK150" i="19"/>
  <c r="DJ150" i="19"/>
  <c r="DI150" i="19"/>
  <c r="DH150" i="19"/>
  <c r="DG150" i="19"/>
  <c r="DF150" i="19"/>
  <c r="DE150" i="19"/>
  <c r="DD150" i="19"/>
  <c r="DC150" i="19"/>
  <c r="DB150" i="19"/>
  <c r="DA150" i="19"/>
  <c r="CZ150" i="19"/>
  <c r="CY150" i="19"/>
  <c r="CX150" i="19"/>
  <c r="CW150" i="19"/>
  <c r="CV150" i="19"/>
  <c r="CU150" i="19"/>
  <c r="CT150" i="19"/>
  <c r="CS150" i="19"/>
  <c r="CR150" i="19"/>
  <c r="CQ150" i="19"/>
  <c r="CP150" i="19"/>
  <c r="CO150" i="19"/>
  <c r="CN150" i="19"/>
  <c r="CM150" i="19"/>
  <c r="CL150" i="19"/>
  <c r="CK150" i="19"/>
  <c r="FH149" i="19"/>
  <c r="FG149" i="19"/>
  <c r="IF149" i="19" s="1"/>
  <c r="FF149" i="19"/>
  <c r="FE149" i="19"/>
  <c r="FD149" i="19"/>
  <c r="FC149" i="19"/>
  <c r="FB149" i="19"/>
  <c r="FA149" i="19"/>
  <c r="EZ149" i="19"/>
  <c r="EY149" i="19"/>
  <c r="EX149" i="19"/>
  <c r="EW149" i="19"/>
  <c r="EV149" i="19"/>
  <c r="EU149" i="19"/>
  <c r="ET149" i="19"/>
  <c r="ES149" i="19"/>
  <c r="HR149" i="19" s="1"/>
  <c r="ER149" i="19"/>
  <c r="EQ149" i="19"/>
  <c r="EP149" i="19"/>
  <c r="EO149" i="19"/>
  <c r="HN149" i="19" s="1"/>
  <c r="EN149" i="19"/>
  <c r="HM149" i="19" s="1"/>
  <c r="EM149" i="19"/>
  <c r="EL149" i="19"/>
  <c r="EK149" i="19"/>
  <c r="EJ149" i="19"/>
  <c r="EI149" i="19"/>
  <c r="EH149" i="19"/>
  <c r="EG149" i="19"/>
  <c r="EF149" i="19"/>
  <c r="EE149" i="19"/>
  <c r="ED149" i="19"/>
  <c r="EC149" i="19"/>
  <c r="EB149" i="19"/>
  <c r="EA149" i="19"/>
  <c r="DZ149" i="19"/>
  <c r="DY149" i="19"/>
  <c r="DX149" i="19"/>
  <c r="DW149" i="19"/>
  <c r="DV149" i="19"/>
  <c r="DU149" i="19"/>
  <c r="DT149" i="19"/>
  <c r="DS149" i="19"/>
  <c r="DR149" i="19"/>
  <c r="DQ149" i="19"/>
  <c r="DP149" i="19"/>
  <c r="DO149" i="19"/>
  <c r="DN149" i="19"/>
  <c r="DM149" i="19"/>
  <c r="DL149" i="19"/>
  <c r="DK149" i="19"/>
  <c r="DJ149" i="19"/>
  <c r="DI149" i="19"/>
  <c r="DH149" i="19"/>
  <c r="DG149" i="19"/>
  <c r="DF149" i="19"/>
  <c r="DE149" i="19"/>
  <c r="DD149" i="19"/>
  <c r="DC149" i="19"/>
  <c r="DB149" i="19"/>
  <c r="DA149" i="19"/>
  <c r="CZ149" i="19"/>
  <c r="CY149" i="19"/>
  <c r="CX149" i="19"/>
  <c r="CW149" i="19"/>
  <c r="CV149" i="19"/>
  <c r="CU149" i="19"/>
  <c r="CT149" i="19"/>
  <c r="CS149" i="19"/>
  <c r="CR149" i="19"/>
  <c r="CQ149" i="19"/>
  <c r="CP149" i="19"/>
  <c r="CO149" i="19"/>
  <c r="CN149" i="19"/>
  <c r="CM149" i="19"/>
  <c r="CL149" i="19"/>
  <c r="CK149" i="19"/>
  <c r="FH148" i="19"/>
  <c r="FG148" i="19"/>
  <c r="IF148" i="19" s="1"/>
  <c r="FF148" i="19"/>
  <c r="FE148" i="19"/>
  <c r="FD148" i="19"/>
  <c r="FC148" i="19"/>
  <c r="FB148" i="19"/>
  <c r="FA148" i="19"/>
  <c r="EZ148" i="19"/>
  <c r="EY148" i="19"/>
  <c r="EX148" i="19"/>
  <c r="EW148" i="19"/>
  <c r="EV148" i="19"/>
  <c r="EU148" i="19"/>
  <c r="ET148" i="19"/>
  <c r="ES148" i="19"/>
  <c r="HR148" i="19" s="1"/>
  <c r="ER148" i="19"/>
  <c r="EQ148" i="19"/>
  <c r="EP148" i="19"/>
  <c r="EO148" i="19"/>
  <c r="HN148" i="19" s="1"/>
  <c r="EN148" i="19"/>
  <c r="HM148" i="19" s="1"/>
  <c r="EM148" i="19"/>
  <c r="EL148" i="19"/>
  <c r="EK148" i="19"/>
  <c r="EJ148" i="19"/>
  <c r="EI148" i="19"/>
  <c r="EH148" i="19"/>
  <c r="EG148" i="19"/>
  <c r="EF148" i="19"/>
  <c r="EE148" i="19"/>
  <c r="ED148" i="19"/>
  <c r="EC148" i="19"/>
  <c r="EB148" i="19"/>
  <c r="EA148" i="19"/>
  <c r="DZ148" i="19"/>
  <c r="DY148" i="19"/>
  <c r="DX148" i="19"/>
  <c r="DW148" i="19"/>
  <c r="DV148" i="19"/>
  <c r="DU148" i="19"/>
  <c r="DT148" i="19"/>
  <c r="DS148" i="19"/>
  <c r="DR148" i="19"/>
  <c r="DQ148" i="19"/>
  <c r="DP148" i="19"/>
  <c r="DO148" i="19"/>
  <c r="DN148" i="19"/>
  <c r="DM148" i="19"/>
  <c r="DL148" i="19"/>
  <c r="DK148" i="19"/>
  <c r="DJ148" i="19"/>
  <c r="DI148" i="19"/>
  <c r="DH148" i="19"/>
  <c r="DG148" i="19"/>
  <c r="DF148" i="19"/>
  <c r="DE148" i="19"/>
  <c r="DD148" i="19"/>
  <c r="DC148" i="19"/>
  <c r="DB148" i="19"/>
  <c r="DA148" i="19"/>
  <c r="CZ148" i="19"/>
  <c r="CY148" i="19"/>
  <c r="CX148" i="19"/>
  <c r="CW148" i="19"/>
  <c r="CV148" i="19"/>
  <c r="CU148" i="19"/>
  <c r="CT148" i="19"/>
  <c r="CS148" i="19"/>
  <c r="CR148" i="19"/>
  <c r="CQ148" i="19"/>
  <c r="CP148" i="19"/>
  <c r="CO148" i="19"/>
  <c r="CN148" i="19"/>
  <c r="CM148" i="19"/>
  <c r="CL148" i="19"/>
  <c r="CK148" i="19"/>
  <c r="FH147" i="19"/>
  <c r="FG147" i="19"/>
  <c r="IF147" i="19" s="1"/>
  <c r="FF147" i="19"/>
  <c r="FE147" i="19"/>
  <c r="FD147" i="19"/>
  <c r="FC147" i="19"/>
  <c r="FB147" i="19"/>
  <c r="FA147" i="19"/>
  <c r="EZ147" i="19"/>
  <c r="EY147" i="19"/>
  <c r="EX147" i="19"/>
  <c r="EW147" i="19"/>
  <c r="EV147" i="19"/>
  <c r="EU147" i="19"/>
  <c r="ET147" i="19"/>
  <c r="ES147" i="19"/>
  <c r="HR147" i="19" s="1"/>
  <c r="ER147" i="19"/>
  <c r="EQ147" i="19"/>
  <c r="EP147" i="19"/>
  <c r="EO147" i="19"/>
  <c r="HN147" i="19" s="1"/>
  <c r="EN147" i="19"/>
  <c r="HM147" i="19" s="1"/>
  <c r="EM147" i="19"/>
  <c r="EL147" i="19"/>
  <c r="EK147" i="19"/>
  <c r="EJ147" i="19"/>
  <c r="EI147" i="19"/>
  <c r="EH147" i="19"/>
  <c r="EG147" i="19"/>
  <c r="EF147" i="19"/>
  <c r="EE147" i="19"/>
  <c r="ED147" i="19"/>
  <c r="EC147" i="19"/>
  <c r="EB147" i="19"/>
  <c r="EA147" i="19"/>
  <c r="DZ147" i="19"/>
  <c r="DY147" i="19"/>
  <c r="DX147" i="19"/>
  <c r="DW147" i="19"/>
  <c r="DV147" i="19"/>
  <c r="DU147" i="19"/>
  <c r="DT147" i="19"/>
  <c r="DS147" i="19"/>
  <c r="DR147" i="19"/>
  <c r="DQ147" i="19"/>
  <c r="DP147" i="19"/>
  <c r="DO147" i="19"/>
  <c r="DN147" i="19"/>
  <c r="DM147" i="19"/>
  <c r="DL147" i="19"/>
  <c r="DK147" i="19"/>
  <c r="DJ147" i="19"/>
  <c r="DI147" i="19"/>
  <c r="DH147" i="19"/>
  <c r="DG147" i="19"/>
  <c r="DF147" i="19"/>
  <c r="DE147" i="19"/>
  <c r="DD147" i="19"/>
  <c r="DC147" i="19"/>
  <c r="DB147" i="19"/>
  <c r="DA147" i="19"/>
  <c r="CZ147" i="19"/>
  <c r="CY147" i="19"/>
  <c r="CX147" i="19"/>
  <c r="CW147" i="19"/>
  <c r="CV147" i="19"/>
  <c r="CU147" i="19"/>
  <c r="CT147" i="19"/>
  <c r="CS147" i="19"/>
  <c r="CR147" i="19"/>
  <c r="CQ147" i="19"/>
  <c r="CP147" i="19"/>
  <c r="CO147" i="19"/>
  <c r="CN147" i="19"/>
  <c r="CM147" i="19"/>
  <c r="CL147" i="19"/>
  <c r="CK147" i="19"/>
  <c r="FH146" i="19"/>
  <c r="FG146" i="19"/>
  <c r="IF146" i="19" s="1"/>
  <c r="FF146" i="19"/>
  <c r="FE146" i="19"/>
  <c r="FD146" i="19"/>
  <c r="FC146" i="19"/>
  <c r="FB146" i="19"/>
  <c r="FA146" i="19"/>
  <c r="EZ146" i="19"/>
  <c r="EY146" i="19"/>
  <c r="EX146" i="19"/>
  <c r="EW146" i="19"/>
  <c r="EV146" i="19"/>
  <c r="EU146" i="19"/>
  <c r="ET146" i="19"/>
  <c r="ES146" i="19"/>
  <c r="HR146" i="19" s="1"/>
  <c r="ER146" i="19"/>
  <c r="EQ146" i="19"/>
  <c r="EP146" i="19"/>
  <c r="EO146" i="19"/>
  <c r="HN146" i="19" s="1"/>
  <c r="EN146" i="19"/>
  <c r="HM146" i="19" s="1"/>
  <c r="EM146" i="19"/>
  <c r="EL146" i="19"/>
  <c r="EK146" i="19"/>
  <c r="EJ146" i="19"/>
  <c r="EI146" i="19"/>
  <c r="EH146" i="19"/>
  <c r="EG146" i="19"/>
  <c r="EF146" i="19"/>
  <c r="EE146" i="19"/>
  <c r="ED146" i="19"/>
  <c r="EC146" i="19"/>
  <c r="EB146" i="19"/>
  <c r="EA146" i="19"/>
  <c r="DZ146" i="19"/>
  <c r="DY146" i="19"/>
  <c r="DX146" i="19"/>
  <c r="DW146" i="19"/>
  <c r="DV146" i="19"/>
  <c r="DU146" i="19"/>
  <c r="DT146" i="19"/>
  <c r="DS146" i="19"/>
  <c r="DR146" i="19"/>
  <c r="DQ146" i="19"/>
  <c r="DP146" i="19"/>
  <c r="DO146" i="19"/>
  <c r="DN146" i="19"/>
  <c r="DM146" i="19"/>
  <c r="DL146" i="19"/>
  <c r="DK146" i="19"/>
  <c r="DJ146" i="19"/>
  <c r="DI146" i="19"/>
  <c r="DH146" i="19"/>
  <c r="DG146" i="19"/>
  <c r="DF146" i="19"/>
  <c r="DE146" i="19"/>
  <c r="DD146" i="19"/>
  <c r="DC146" i="19"/>
  <c r="DB146" i="19"/>
  <c r="DA146" i="19"/>
  <c r="CZ146" i="19"/>
  <c r="CY146" i="19"/>
  <c r="CX146" i="19"/>
  <c r="CW146" i="19"/>
  <c r="CV146" i="19"/>
  <c r="CU146" i="19"/>
  <c r="CT146" i="19"/>
  <c r="CS146" i="19"/>
  <c r="CR146" i="19"/>
  <c r="CQ146" i="19"/>
  <c r="CP146" i="19"/>
  <c r="CO146" i="19"/>
  <c r="CN146" i="19"/>
  <c r="CM146" i="19"/>
  <c r="CL146" i="19"/>
  <c r="CK146" i="19"/>
  <c r="FH145" i="19"/>
  <c r="FG145" i="19"/>
  <c r="IF145" i="19" s="1"/>
  <c r="FF145" i="19"/>
  <c r="FE145" i="19"/>
  <c r="FD145" i="19"/>
  <c r="FC145" i="19"/>
  <c r="FB145" i="19"/>
  <c r="FA145" i="19"/>
  <c r="EZ145" i="19"/>
  <c r="EY145" i="19"/>
  <c r="EX145" i="19"/>
  <c r="EW145" i="19"/>
  <c r="EV145" i="19"/>
  <c r="EU145" i="19"/>
  <c r="ET145" i="19"/>
  <c r="ES145" i="19"/>
  <c r="HR145" i="19" s="1"/>
  <c r="ER145" i="19"/>
  <c r="EQ145" i="19"/>
  <c r="EP145" i="19"/>
  <c r="EO145" i="19"/>
  <c r="HN145" i="19" s="1"/>
  <c r="EN145" i="19"/>
  <c r="HM145" i="19" s="1"/>
  <c r="EM145" i="19"/>
  <c r="EL145" i="19"/>
  <c r="EK145" i="19"/>
  <c r="EJ145" i="19"/>
  <c r="EI145" i="19"/>
  <c r="EH145" i="19"/>
  <c r="EG145" i="19"/>
  <c r="EF145" i="19"/>
  <c r="EE145" i="19"/>
  <c r="ED145" i="19"/>
  <c r="EC145" i="19"/>
  <c r="EB145" i="19"/>
  <c r="EA145" i="19"/>
  <c r="DZ145" i="19"/>
  <c r="DY145" i="19"/>
  <c r="DX145" i="19"/>
  <c r="DW145" i="19"/>
  <c r="DV145" i="19"/>
  <c r="DU145" i="19"/>
  <c r="DT145" i="19"/>
  <c r="DS145" i="19"/>
  <c r="DR145" i="19"/>
  <c r="DQ145" i="19"/>
  <c r="DP145" i="19"/>
  <c r="DO145" i="19"/>
  <c r="DN145" i="19"/>
  <c r="DM145" i="19"/>
  <c r="DL145" i="19"/>
  <c r="DK145" i="19"/>
  <c r="DJ145" i="19"/>
  <c r="DI145" i="19"/>
  <c r="DH145" i="19"/>
  <c r="DG145" i="19"/>
  <c r="DF145" i="19"/>
  <c r="DE145" i="19"/>
  <c r="DD145" i="19"/>
  <c r="DC145" i="19"/>
  <c r="DB145" i="19"/>
  <c r="DA145" i="19"/>
  <c r="CZ145" i="19"/>
  <c r="CY145" i="19"/>
  <c r="CX145" i="19"/>
  <c r="CW145" i="19"/>
  <c r="CV145" i="19"/>
  <c r="CU145" i="19"/>
  <c r="CT145" i="19"/>
  <c r="CS145" i="19"/>
  <c r="CR145" i="19"/>
  <c r="CQ145" i="19"/>
  <c r="CP145" i="19"/>
  <c r="CO145" i="19"/>
  <c r="CN145" i="19"/>
  <c r="CM145" i="19"/>
  <c r="CL145" i="19"/>
  <c r="CK145" i="19"/>
  <c r="FH144" i="19"/>
  <c r="FG144" i="19"/>
  <c r="IF144" i="19" s="1"/>
  <c r="FF144" i="19"/>
  <c r="FE144" i="19"/>
  <c r="FD144" i="19"/>
  <c r="FC144" i="19"/>
  <c r="FB144" i="19"/>
  <c r="FA144" i="19"/>
  <c r="EZ144" i="19"/>
  <c r="EY144" i="19"/>
  <c r="EX144" i="19"/>
  <c r="EW144" i="19"/>
  <c r="EV144" i="19"/>
  <c r="EU144" i="19"/>
  <c r="ET144" i="19"/>
  <c r="ES144" i="19"/>
  <c r="HR144" i="19" s="1"/>
  <c r="ER144" i="19"/>
  <c r="EQ144" i="19"/>
  <c r="EP144" i="19"/>
  <c r="EO144" i="19"/>
  <c r="HN144" i="19" s="1"/>
  <c r="EN144" i="19"/>
  <c r="HM144" i="19" s="1"/>
  <c r="EM144" i="19"/>
  <c r="EL144" i="19"/>
  <c r="EK144" i="19"/>
  <c r="EJ144" i="19"/>
  <c r="EI144" i="19"/>
  <c r="EH144" i="19"/>
  <c r="EG144" i="19"/>
  <c r="EF144" i="19"/>
  <c r="EE144" i="19"/>
  <c r="ED144" i="19"/>
  <c r="EC144" i="19"/>
  <c r="EB144" i="19"/>
  <c r="EA144" i="19"/>
  <c r="DZ144" i="19"/>
  <c r="DY144" i="19"/>
  <c r="DX144" i="19"/>
  <c r="DW144" i="19"/>
  <c r="DV144" i="19"/>
  <c r="DU144" i="19"/>
  <c r="DT144" i="19"/>
  <c r="DS144" i="19"/>
  <c r="DR144" i="19"/>
  <c r="DQ144" i="19"/>
  <c r="DP144" i="19"/>
  <c r="DO144" i="19"/>
  <c r="DN144" i="19"/>
  <c r="DM144" i="19"/>
  <c r="DL144" i="19"/>
  <c r="DK144" i="19"/>
  <c r="DJ144" i="19"/>
  <c r="DI144" i="19"/>
  <c r="DH144" i="19"/>
  <c r="DG144" i="19"/>
  <c r="DF144" i="19"/>
  <c r="DE144" i="19"/>
  <c r="DD144" i="19"/>
  <c r="DC144" i="19"/>
  <c r="DB144" i="19"/>
  <c r="DA144" i="19"/>
  <c r="CZ144" i="19"/>
  <c r="CY144" i="19"/>
  <c r="CX144" i="19"/>
  <c r="CW144" i="19"/>
  <c r="CV144" i="19"/>
  <c r="CU144" i="19"/>
  <c r="CT144" i="19"/>
  <c r="CS144" i="19"/>
  <c r="CR144" i="19"/>
  <c r="CQ144" i="19"/>
  <c r="CP144" i="19"/>
  <c r="CO144" i="19"/>
  <c r="CN144" i="19"/>
  <c r="CM144" i="19"/>
  <c r="CL144" i="19"/>
  <c r="CK144" i="19"/>
  <c r="FH143" i="19"/>
  <c r="FG143" i="19"/>
  <c r="IF143" i="19" s="1"/>
  <c r="FF143" i="19"/>
  <c r="FE143" i="19"/>
  <c r="FD143" i="19"/>
  <c r="FC143" i="19"/>
  <c r="FB143" i="19"/>
  <c r="FA143" i="19"/>
  <c r="EZ143" i="19"/>
  <c r="EY143" i="19"/>
  <c r="EX143" i="19"/>
  <c r="EW143" i="19"/>
  <c r="EV143" i="19"/>
  <c r="EU143" i="19"/>
  <c r="ET143" i="19"/>
  <c r="ES143" i="19"/>
  <c r="HR143" i="19" s="1"/>
  <c r="ER143" i="19"/>
  <c r="EQ143" i="19"/>
  <c r="EP143" i="19"/>
  <c r="EO143" i="19"/>
  <c r="HN143" i="19" s="1"/>
  <c r="EN143" i="19"/>
  <c r="HM143" i="19" s="1"/>
  <c r="EM143" i="19"/>
  <c r="EL143" i="19"/>
  <c r="EK143" i="19"/>
  <c r="EJ143" i="19"/>
  <c r="EI143" i="19"/>
  <c r="EH143" i="19"/>
  <c r="EG143" i="19"/>
  <c r="EF143" i="19"/>
  <c r="EE143" i="19"/>
  <c r="ED143" i="19"/>
  <c r="EC143" i="19"/>
  <c r="EB143" i="19"/>
  <c r="EA143" i="19"/>
  <c r="DZ143" i="19"/>
  <c r="DY143" i="19"/>
  <c r="DX143" i="19"/>
  <c r="DW143" i="19"/>
  <c r="DV143" i="19"/>
  <c r="DU143" i="19"/>
  <c r="DT143" i="19"/>
  <c r="DS143" i="19"/>
  <c r="DR143" i="19"/>
  <c r="DQ143" i="19"/>
  <c r="DP143" i="19"/>
  <c r="DO143" i="19"/>
  <c r="DN143" i="19"/>
  <c r="DM143" i="19"/>
  <c r="DL143" i="19"/>
  <c r="DK143" i="19"/>
  <c r="DJ143" i="19"/>
  <c r="DI143" i="19"/>
  <c r="DH143" i="19"/>
  <c r="DG143" i="19"/>
  <c r="DF143" i="19"/>
  <c r="DE143" i="19"/>
  <c r="DD143" i="19"/>
  <c r="DC143" i="19"/>
  <c r="DB143" i="19"/>
  <c r="DA143" i="19"/>
  <c r="CZ143" i="19"/>
  <c r="CY143" i="19"/>
  <c r="CX143" i="19"/>
  <c r="CW143" i="19"/>
  <c r="CV143" i="19"/>
  <c r="CU143" i="19"/>
  <c r="CT143" i="19"/>
  <c r="CS143" i="19"/>
  <c r="CR143" i="19"/>
  <c r="CQ143" i="19"/>
  <c r="CP143" i="19"/>
  <c r="CO143" i="19"/>
  <c r="CN143" i="19"/>
  <c r="CM143" i="19"/>
  <c r="CL143" i="19"/>
  <c r="CK143" i="19"/>
  <c r="FH142" i="19"/>
  <c r="FG142" i="19"/>
  <c r="IF142" i="19" s="1"/>
  <c r="FF142" i="19"/>
  <c r="FE142" i="19"/>
  <c r="FD142" i="19"/>
  <c r="FC142" i="19"/>
  <c r="FB142" i="19"/>
  <c r="FA142" i="19"/>
  <c r="EZ142" i="19"/>
  <c r="EY142" i="19"/>
  <c r="EX142" i="19"/>
  <c r="EW142" i="19"/>
  <c r="EV142" i="19"/>
  <c r="EU142" i="19"/>
  <c r="ET142" i="19"/>
  <c r="ES142" i="19"/>
  <c r="HR142" i="19" s="1"/>
  <c r="ER142" i="19"/>
  <c r="EQ142" i="19"/>
  <c r="EP142" i="19"/>
  <c r="EO142" i="19"/>
  <c r="HN142" i="19" s="1"/>
  <c r="EN142" i="19"/>
  <c r="HM142" i="19" s="1"/>
  <c r="EM142" i="19"/>
  <c r="EL142" i="19"/>
  <c r="EK142" i="19"/>
  <c r="EJ142" i="19"/>
  <c r="EI142" i="19"/>
  <c r="EH142" i="19"/>
  <c r="EG142" i="19"/>
  <c r="EF142" i="19"/>
  <c r="EE142" i="19"/>
  <c r="ED142" i="19"/>
  <c r="EC142" i="19"/>
  <c r="EB142" i="19"/>
  <c r="EA142" i="19"/>
  <c r="DZ142" i="19"/>
  <c r="DY142" i="19"/>
  <c r="DX142" i="19"/>
  <c r="DW142" i="19"/>
  <c r="DV142" i="19"/>
  <c r="DU142" i="19"/>
  <c r="DT142" i="19"/>
  <c r="DS142" i="19"/>
  <c r="DR142" i="19"/>
  <c r="DQ142" i="19"/>
  <c r="DP142" i="19"/>
  <c r="DO142" i="19"/>
  <c r="DN142" i="19"/>
  <c r="DM142" i="19"/>
  <c r="DL142" i="19"/>
  <c r="DK142" i="19"/>
  <c r="DJ142" i="19"/>
  <c r="DI142" i="19"/>
  <c r="DH142" i="19"/>
  <c r="DG142" i="19"/>
  <c r="DF142" i="19"/>
  <c r="DE142" i="19"/>
  <c r="DD142" i="19"/>
  <c r="DC142" i="19"/>
  <c r="DB142" i="19"/>
  <c r="DA142" i="19"/>
  <c r="CZ142" i="19"/>
  <c r="CY142" i="19"/>
  <c r="CX142" i="19"/>
  <c r="CW142" i="19"/>
  <c r="CV142" i="19"/>
  <c r="CU142" i="19"/>
  <c r="CT142" i="19"/>
  <c r="CS142" i="19"/>
  <c r="CR142" i="19"/>
  <c r="CQ142" i="19"/>
  <c r="CP142" i="19"/>
  <c r="CO142" i="19"/>
  <c r="CN142" i="19"/>
  <c r="CM142" i="19"/>
  <c r="CL142" i="19"/>
  <c r="CK142" i="19"/>
  <c r="FH141" i="19"/>
  <c r="FG141" i="19"/>
  <c r="IF141" i="19" s="1"/>
  <c r="FF141" i="19"/>
  <c r="FE141" i="19"/>
  <c r="FD141" i="19"/>
  <c r="FC141" i="19"/>
  <c r="FB141" i="19"/>
  <c r="FA141" i="19"/>
  <c r="EZ141" i="19"/>
  <c r="EY141" i="19"/>
  <c r="EX141" i="19"/>
  <c r="EW141" i="19"/>
  <c r="EV141" i="19"/>
  <c r="EU141" i="19"/>
  <c r="ET141" i="19"/>
  <c r="ES141" i="19"/>
  <c r="HR141" i="19" s="1"/>
  <c r="ER141" i="19"/>
  <c r="EQ141" i="19"/>
  <c r="EP141" i="19"/>
  <c r="EO141" i="19"/>
  <c r="HN141" i="19" s="1"/>
  <c r="EN141" i="19"/>
  <c r="HM141" i="19" s="1"/>
  <c r="EM141" i="19"/>
  <c r="EL141" i="19"/>
  <c r="EK141" i="19"/>
  <c r="EJ141" i="19"/>
  <c r="EI141" i="19"/>
  <c r="EH141" i="19"/>
  <c r="EG141" i="19"/>
  <c r="EF141" i="19"/>
  <c r="EE141" i="19"/>
  <c r="ED141" i="19"/>
  <c r="EC141" i="19"/>
  <c r="EB141" i="19"/>
  <c r="EA141" i="19"/>
  <c r="DZ141" i="19"/>
  <c r="DY141" i="19"/>
  <c r="DX141" i="19"/>
  <c r="DW141" i="19"/>
  <c r="DV141" i="19"/>
  <c r="DU141" i="19"/>
  <c r="DT141" i="19"/>
  <c r="DS141" i="19"/>
  <c r="DR141" i="19"/>
  <c r="DQ141" i="19"/>
  <c r="DP141" i="19"/>
  <c r="DO141" i="19"/>
  <c r="DN141" i="19"/>
  <c r="DM141" i="19"/>
  <c r="DL141" i="19"/>
  <c r="DK141" i="19"/>
  <c r="DJ141" i="19"/>
  <c r="DI141" i="19"/>
  <c r="DH141" i="19"/>
  <c r="DG141" i="19"/>
  <c r="DF141" i="19"/>
  <c r="DE141" i="19"/>
  <c r="DD141" i="19"/>
  <c r="DC141" i="19"/>
  <c r="DB141" i="19"/>
  <c r="DA141" i="19"/>
  <c r="CZ141" i="19"/>
  <c r="CY141" i="19"/>
  <c r="CX141" i="19"/>
  <c r="CW141" i="19"/>
  <c r="CV141" i="19"/>
  <c r="CU141" i="19"/>
  <c r="CT141" i="19"/>
  <c r="CS141" i="19"/>
  <c r="CR141" i="19"/>
  <c r="CQ141" i="19"/>
  <c r="CP141" i="19"/>
  <c r="CO141" i="19"/>
  <c r="CN141" i="19"/>
  <c r="CM141" i="19"/>
  <c r="CL141" i="19"/>
  <c r="CK141" i="19"/>
  <c r="FH140" i="19"/>
  <c r="FG140" i="19"/>
  <c r="IF140" i="19" s="1"/>
  <c r="FF140" i="19"/>
  <c r="FE140" i="19"/>
  <c r="FD140" i="19"/>
  <c r="FC140" i="19"/>
  <c r="FB140" i="19"/>
  <c r="FA140" i="19"/>
  <c r="EZ140" i="19"/>
  <c r="EY140" i="19"/>
  <c r="EX140" i="19"/>
  <c r="EW140" i="19"/>
  <c r="EV140" i="19"/>
  <c r="EU140" i="19"/>
  <c r="ET140" i="19"/>
  <c r="ES140" i="19"/>
  <c r="HR140" i="19" s="1"/>
  <c r="ER140" i="19"/>
  <c r="EQ140" i="19"/>
  <c r="EP140" i="19"/>
  <c r="EO140" i="19"/>
  <c r="HN140" i="19" s="1"/>
  <c r="EN140" i="19"/>
  <c r="HM140" i="19" s="1"/>
  <c r="EM140" i="19"/>
  <c r="EL140" i="19"/>
  <c r="EK140" i="19"/>
  <c r="EJ140" i="19"/>
  <c r="EI140" i="19"/>
  <c r="EH140" i="19"/>
  <c r="EG140" i="19"/>
  <c r="EF140" i="19"/>
  <c r="EE140" i="19"/>
  <c r="ED140" i="19"/>
  <c r="EC140" i="19"/>
  <c r="EB140" i="19"/>
  <c r="EA140" i="19"/>
  <c r="DZ140" i="19"/>
  <c r="DY140" i="19"/>
  <c r="DX140" i="19"/>
  <c r="DW140" i="19"/>
  <c r="DV140" i="19"/>
  <c r="DU140" i="19"/>
  <c r="DT140" i="19"/>
  <c r="DS140" i="19"/>
  <c r="DR140" i="19"/>
  <c r="DQ140" i="19"/>
  <c r="DP140" i="19"/>
  <c r="DO140" i="19"/>
  <c r="DN140" i="19"/>
  <c r="DM140" i="19"/>
  <c r="DL140" i="19"/>
  <c r="DK140" i="19"/>
  <c r="DJ140" i="19"/>
  <c r="DI140" i="19"/>
  <c r="DH140" i="19"/>
  <c r="DG140" i="19"/>
  <c r="DF140" i="19"/>
  <c r="DE140" i="19"/>
  <c r="DD140" i="19"/>
  <c r="DC140" i="19"/>
  <c r="DB140" i="19"/>
  <c r="DA140" i="19"/>
  <c r="CZ140" i="19"/>
  <c r="CY140" i="19"/>
  <c r="CX140" i="19"/>
  <c r="CW140" i="19"/>
  <c r="CV140" i="19"/>
  <c r="CU140" i="19"/>
  <c r="CT140" i="19"/>
  <c r="CS140" i="19"/>
  <c r="CR140" i="19"/>
  <c r="CQ140" i="19"/>
  <c r="CP140" i="19"/>
  <c r="CO140" i="19"/>
  <c r="CN140" i="19"/>
  <c r="CM140" i="19"/>
  <c r="CL140" i="19"/>
  <c r="CK140" i="19"/>
  <c r="FH139" i="19"/>
  <c r="FG139" i="19"/>
  <c r="IF139" i="19" s="1"/>
  <c r="FF139" i="19"/>
  <c r="FE139" i="19"/>
  <c r="FD139" i="19"/>
  <c r="FC139" i="19"/>
  <c r="FB139" i="19"/>
  <c r="FA139" i="19"/>
  <c r="EZ139" i="19"/>
  <c r="EY139" i="19"/>
  <c r="EX139" i="19"/>
  <c r="EW139" i="19"/>
  <c r="EV139" i="19"/>
  <c r="EU139" i="19"/>
  <c r="ET139" i="19"/>
  <c r="ES139" i="19"/>
  <c r="HR139" i="19" s="1"/>
  <c r="ER139" i="19"/>
  <c r="EQ139" i="19"/>
  <c r="EP139" i="19"/>
  <c r="EO139" i="19"/>
  <c r="HN139" i="19" s="1"/>
  <c r="EN139" i="19"/>
  <c r="HM139" i="19" s="1"/>
  <c r="EM139" i="19"/>
  <c r="EL139" i="19"/>
  <c r="EK139" i="19"/>
  <c r="EJ139" i="19"/>
  <c r="EI139" i="19"/>
  <c r="EH139" i="19"/>
  <c r="EG139" i="19"/>
  <c r="EF139" i="19"/>
  <c r="EE139" i="19"/>
  <c r="ED139" i="19"/>
  <c r="EC139" i="19"/>
  <c r="EB139" i="19"/>
  <c r="EA139" i="19"/>
  <c r="DZ139" i="19"/>
  <c r="DY139" i="19"/>
  <c r="DX139" i="19"/>
  <c r="DW139" i="19"/>
  <c r="DV139" i="19"/>
  <c r="DU139" i="19"/>
  <c r="DT139" i="19"/>
  <c r="DS139" i="19"/>
  <c r="DR139" i="19"/>
  <c r="DQ139" i="19"/>
  <c r="DP139" i="19"/>
  <c r="DO139" i="19"/>
  <c r="DN139" i="19"/>
  <c r="DM139" i="19"/>
  <c r="DL139" i="19"/>
  <c r="DK139" i="19"/>
  <c r="DJ139" i="19"/>
  <c r="DI139" i="19"/>
  <c r="DH139" i="19"/>
  <c r="DG139" i="19"/>
  <c r="DF139" i="19"/>
  <c r="DE139" i="19"/>
  <c r="DD139" i="19"/>
  <c r="DC139" i="19"/>
  <c r="DB139" i="19"/>
  <c r="DA139" i="19"/>
  <c r="CZ139" i="19"/>
  <c r="CY139" i="19"/>
  <c r="CX139" i="19"/>
  <c r="CW139" i="19"/>
  <c r="CV139" i="19"/>
  <c r="CU139" i="19"/>
  <c r="CT139" i="19"/>
  <c r="CS139" i="19"/>
  <c r="CR139" i="19"/>
  <c r="CQ139" i="19"/>
  <c r="CP139" i="19"/>
  <c r="CO139" i="19"/>
  <c r="CN139" i="19"/>
  <c r="CM139" i="19"/>
  <c r="CL139" i="19"/>
  <c r="CK139" i="19"/>
  <c r="FH138" i="19"/>
  <c r="FG138" i="19"/>
  <c r="IF138" i="19" s="1"/>
  <c r="FF138" i="19"/>
  <c r="FE138" i="19"/>
  <c r="FD138" i="19"/>
  <c r="FC138" i="19"/>
  <c r="FB138" i="19"/>
  <c r="FA138" i="19"/>
  <c r="EZ138" i="19"/>
  <c r="EY138" i="19"/>
  <c r="EX138" i="19"/>
  <c r="EW138" i="19"/>
  <c r="EV138" i="19"/>
  <c r="EU138" i="19"/>
  <c r="ET138" i="19"/>
  <c r="ES138" i="19"/>
  <c r="HR138" i="19" s="1"/>
  <c r="ER138" i="19"/>
  <c r="EQ138" i="19"/>
  <c r="EP138" i="19"/>
  <c r="EO138" i="19"/>
  <c r="HN138" i="19" s="1"/>
  <c r="EN138" i="19"/>
  <c r="HM138" i="19" s="1"/>
  <c r="EM138" i="19"/>
  <c r="EL138" i="19"/>
  <c r="EK138" i="19"/>
  <c r="EJ138" i="19"/>
  <c r="EI138" i="19"/>
  <c r="EH138" i="19"/>
  <c r="EG138" i="19"/>
  <c r="EF138" i="19"/>
  <c r="EE138" i="19"/>
  <c r="ED138" i="19"/>
  <c r="EC138" i="19"/>
  <c r="EB138" i="19"/>
  <c r="EA138" i="19"/>
  <c r="DZ138" i="19"/>
  <c r="DY138" i="19"/>
  <c r="DX138" i="19"/>
  <c r="DW138" i="19"/>
  <c r="DV138" i="19"/>
  <c r="DU138" i="19"/>
  <c r="DT138" i="19"/>
  <c r="DS138" i="19"/>
  <c r="DR138" i="19"/>
  <c r="DQ138" i="19"/>
  <c r="DP138" i="19"/>
  <c r="DO138" i="19"/>
  <c r="DN138" i="19"/>
  <c r="DM138" i="19"/>
  <c r="DL138" i="19"/>
  <c r="DK138" i="19"/>
  <c r="DJ138" i="19"/>
  <c r="DI138" i="19"/>
  <c r="DH138" i="19"/>
  <c r="DG138" i="19"/>
  <c r="DF138" i="19"/>
  <c r="DE138" i="19"/>
  <c r="DD138" i="19"/>
  <c r="DC138" i="19"/>
  <c r="DB138" i="19"/>
  <c r="DA138" i="19"/>
  <c r="CZ138" i="19"/>
  <c r="CY138" i="19"/>
  <c r="CX138" i="19"/>
  <c r="CW138" i="19"/>
  <c r="CV138" i="19"/>
  <c r="CU138" i="19"/>
  <c r="CT138" i="19"/>
  <c r="CS138" i="19"/>
  <c r="CR138" i="19"/>
  <c r="CQ138" i="19"/>
  <c r="CP138" i="19"/>
  <c r="CO138" i="19"/>
  <c r="CN138" i="19"/>
  <c r="CM138" i="19"/>
  <c r="CL138" i="19"/>
  <c r="CK138" i="19"/>
  <c r="FH137" i="19"/>
  <c r="FG137" i="19"/>
  <c r="IF137" i="19" s="1"/>
  <c r="FF137" i="19"/>
  <c r="FE137" i="19"/>
  <c r="FD137" i="19"/>
  <c r="FC137" i="19"/>
  <c r="FB137" i="19"/>
  <c r="FA137" i="19"/>
  <c r="EZ137" i="19"/>
  <c r="EY137" i="19"/>
  <c r="EX137" i="19"/>
  <c r="EW137" i="19"/>
  <c r="EV137" i="19"/>
  <c r="EU137" i="19"/>
  <c r="ET137" i="19"/>
  <c r="ES137" i="19"/>
  <c r="HR137" i="19" s="1"/>
  <c r="ER137" i="19"/>
  <c r="EQ137" i="19"/>
  <c r="EP137" i="19"/>
  <c r="EO137" i="19"/>
  <c r="HN137" i="19" s="1"/>
  <c r="EN137" i="19"/>
  <c r="HM137" i="19" s="1"/>
  <c r="EM137" i="19"/>
  <c r="EL137" i="19"/>
  <c r="EK137" i="19"/>
  <c r="EJ137" i="19"/>
  <c r="EI137" i="19"/>
  <c r="EH137" i="19"/>
  <c r="EG137" i="19"/>
  <c r="EF137" i="19"/>
  <c r="EE137" i="19"/>
  <c r="ED137" i="19"/>
  <c r="EC137" i="19"/>
  <c r="EB137" i="19"/>
  <c r="EA137" i="19"/>
  <c r="DZ137" i="19"/>
  <c r="DY137" i="19"/>
  <c r="DX137" i="19"/>
  <c r="DW137" i="19"/>
  <c r="DV137" i="19"/>
  <c r="DU137" i="19"/>
  <c r="DT137" i="19"/>
  <c r="DS137" i="19"/>
  <c r="DR137" i="19"/>
  <c r="DQ137" i="19"/>
  <c r="DP137" i="19"/>
  <c r="DO137" i="19"/>
  <c r="DN137" i="19"/>
  <c r="DM137" i="19"/>
  <c r="DL137" i="19"/>
  <c r="DK137" i="19"/>
  <c r="DJ137" i="19"/>
  <c r="DI137" i="19"/>
  <c r="DH137" i="19"/>
  <c r="DG137" i="19"/>
  <c r="DF137" i="19"/>
  <c r="DE137" i="19"/>
  <c r="DD137" i="19"/>
  <c r="DC137" i="19"/>
  <c r="DB137" i="19"/>
  <c r="DA137" i="19"/>
  <c r="CZ137" i="19"/>
  <c r="CY137" i="19"/>
  <c r="CX137" i="19"/>
  <c r="CW137" i="19"/>
  <c r="CV137" i="19"/>
  <c r="CU137" i="19"/>
  <c r="CT137" i="19"/>
  <c r="CS137" i="19"/>
  <c r="CR137" i="19"/>
  <c r="CQ137" i="19"/>
  <c r="CP137" i="19"/>
  <c r="CO137" i="19"/>
  <c r="CN137" i="19"/>
  <c r="CM137" i="19"/>
  <c r="CL137" i="19"/>
  <c r="CK137" i="19"/>
  <c r="FH136" i="19"/>
  <c r="FG136" i="19"/>
  <c r="IF136" i="19" s="1"/>
  <c r="FF136" i="19"/>
  <c r="FE136" i="19"/>
  <c r="FD136" i="19"/>
  <c r="FC136" i="19"/>
  <c r="FB136" i="19"/>
  <c r="FA136" i="19"/>
  <c r="EZ136" i="19"/>
  <c r="EY136" i="19"/>
  <c r="EX136" i="19"/>
  <c r="EW136" i="19"/>
  <c r="EV136" i="19"/>
  <c r="EU136" i="19"/>
  <c r="ET136" i="19"/>
  <c r="ES136" i="19"/>
  <c r="HR136" i="19" s="1"/>
  <c r="ER136" i="19"/>
  <c r="EQ136" i="19"/>
  <c r="EP136" i="19"/>
  <c r="EO136" i="19"/>
  <c r="HN136" i="19" s="1"/>
  <c r="EN136" i="19"/>
  <c r="HM136" i="19" s="1"/>
  <c r="EM136" i="19"/>
  <c r="EL136" i="19"/>
  <c r="EK136" i="19"/>
  <c r="EJ136" i="19"/>
  <c r="EI136" i="19"/>
  <c r="EH136" i="19"/>
  <c r="EG136" i="19"/>
  <c r="EF136" i="19"/>
  <c r="EE136" i="19"/>
  <c r="ED136" i="19"/>
  <c r="EC136" i="19"/>
  <c r="EB136" i="19"/>
  <c r="EA136" i="19"/>
  <c r="DZ136" i="19"/>
  <c r="DY136" i="19"/>
  <c r="DX136" i="19"/>
  <c r="DW136" i="19"/>
  <c r="DV136" i="19"/>
  <c r="DU136" i="19"/>
  <c r="DT136" i="19"/>
  <c r="DS136" i="19"/>
  <c r="DR136" i="19"/>
  <c r="DQ136" i="19"/>
  <c r="DP136" i="19"/>
  <c r="DO136" i="19"/>
  <c r="DN136" i="19"/>
  <c r="DM136" i="19"/>
  <c r="DL136" i="19"/>
  <c r="DK136" i="19"/>
  <c r="DJ136" i="19"/>
  <c r="DI136" i="19"/>
  <c r="DH136" i="19"/>
  <c r="DG136" i="19"/>
  <c r="DF136" i="19"/>
  <c r="DE136" i="19"/>
  <c r="DD136" i="19"/>
  <c r="DC136" i="19"/>
  <c r="DB136" i="19"/>
  <c r="DA136" i="19"/>
  <c r="CZ136" i="19"/>
  <c r="CY136" i="19"/>
  <c r="CX136" i="19"/>
  <c r="CW136" i="19"/>
  <c r="CV136" i="19"/>
  <c r="CU136" i="19"/>
  <c r="CT136" i="19"/>
  <c r="CS136" i="19"/>
  <c r="CR136" i="19"/>
  <c r="CQ136" i="19"/>
  <c r="CP136" i="19"/>
  <c r="CO136" i="19"/>
  <c r="CN136" i="19"/>
  <c r="CM136" i="19"/>
  <c r="CL136" i="19"/>
  <c r="CK136" i="19"/>
  <c r="FH135" i="19"/>
  <c r="FG135" i="19"/>
  <c r="IF135" i="19" s="1"/>
  <c r="FF135" i="19"/>
  <c r="FE135" i="19"/>
  <c r="FD135" i="19"/>
  <c r="FC135" i="19"/>
  <c r="FB135" i="19"/>
  <c r="FA135" i="19"/>
  <c r="EZ135" i="19"/>
  <c r="EY135" i="19"/>
  <c r="EX135" i="19"/>
  <c r="EW135" i="19"/>
  <c r="EV135" i="19"/>
  <c r="EU135" i="19"/>
  <c r="ET135" i="19"/>
  <c r="ES135" i="19"/>
  <c r="HR135" i="19" s="1"/>
  <c r="ER135" i="19"/>
  <c r="EQ135" i="19"/>
  <c r="EP135" i="19"/>
  <c r="EO135" i="19"/>
  <c r="HN135" i="19" s="1"/>
  <c r="EN135" i="19"/>
  <c r="HM135" i="19" s="1"/>
  <c r="EM135" i="19"/>
  <c r="EL135" i="19"/>
  <c r="EK135" i="19"/>
  <c r="EJ135" i="19"/>
  <c r="EI135" i="19"/>
  <c r="EH135" i="19"/>
  <c r="EG135" i="19"/>
  <c r="EF135" i="19"/>
  <c r="EE135" i="19"/>
  <c r="ED135" i="19"/>
  <c r="EC135" i="19"/>
  <c r="EB135" i="19"/>
  <c r="EA135" i="19"/>
  <c r="DZ135" i="19"/>
  <c r="DY135" i="19"/>
  <c r="DX135" i="19"/>
  <c r="DW135" i="19"/>
  <c r="DV135" i="19"/>
  <c r="DU135" i="19"/>
  <c r="DT135" i="19"/>
  <c r="DS135" i="19"/>
  <c r="DR135" i="19"/>
  <c r="DQ135" i="19"/>
  <c r="DP135" i="19"/>
  <c r="DO135" i="19"/>
  <c r="DN135" i="19"/>
  <c r="DM135" i="19"/>
  <c r="DL135" i="19"/>
  <c r="DK135" i="19"/>
  <c r="DJ135" i="19"/>
  <c r="DI135" i="19"/>
  <c r="DH135" i="19"/>
  <c r="DG135" i="19"/>
  <c r="DF135" i="19"/>
  <c r="DE135" i="19"/>
  <c r="DD135" i="19"/>
  <c r="DC135" i="19"/>
  <c r="DB135" i="19"/>
  <c r="DA135" i="19"/>
  <c r="CZ135" i="19"/>
  <c r="CY135" i="19"/>
  <c r="CX135" i="19"/>
  <c r="CW135" i="19"/>
  <c r="CV135" i="19"/>
  <c r="CU135" i="19"/>
  <c r="CT135" i="19"/>
  <c r="CS135" i="19"/>
  <c r="CR135" i="19"/>
  <c r="CQ135" i="19"/>
  <c r="CP135" i="19"/>
  <c r="CO135" i="19"/>
  <c r="CN135" i="19"/>
  <c r="CM135" i="19"/>
  <c r="CL135" i="19"/>
  <c r="CK135" i="19"/>
  <c r="FH134" i="19"/>
  <c r="FG134" i="19"/>
  <c r="IF134" i="19" s="1"/>
  <c r="FF134" i="19"/>
  <c r="FE134" i="19"/>
  <c r="FD134" i="19"/>
  <c r="FC134" i="19"/>
  <c r="FB134" i="19"/>
  <c r="FA134" i="19"/>
  <c r="EZ134" i="19"/>
  <c r="EY134" i="19"/>
  <c r="EX134" i="19"/>
  <c r="EW134" i="19"/>
  <c r="EV134" i="19"/>
  <c r="EU134" i="19"/>
  <c r="ET134" i="19"/>
  <c r="ES134" i="19"/>
  <c r="HR134" i="19" s="1"/>
  <c r="ER134" i="19"/>
  <c r="EQ134" i="19"/>
  <c r="EP134" i="19"/>
  <c r="EO134" i="19"/>
  <c r="HN134" i="19" s="1"/>
  <c r="EN134" i="19"/>
  <c r="HM134" i="19" s="1"/>
  <c r="EM134" i="19"/>
  <c r="EL134" i="19"/>
  <c r="EK134" i="19"/>
  <c r="EJ134" i="19"/>
  <c r="EI134" i="19"/>
  <c r="EH134" i="19"/>
  <c r="EG134" i="19"/>
  <c r="EF134" i="19"/>
  <c r="EE134" i="19"/>
  <c r="ED134" i="19"/>
  <c r="EC134" i="19"/>
  <c r="EB134" i="19"/>
  <c r="EA134" i="19"/>
  <c r="DZ134" i="19"/>
  <c r="DY134" i="19"/>
  <c r="DX134" i="19"/>
  <c r="DW134" i="19"/>
  <c r="DV134" i="19"/>
  <c r="DU134" i="19"/>
  <c r="DT134" i="19"/>
  <c r="DS134" i="19"/>
  <c r="DR134" i="19"/>
  <c r="DQ134" i="19"/>
  <c r="DP134" i="19"/>
  <c r="DO134" i="19"/>
  <c r="DN134" i="19"/>
  <c r="DM134" i="19"/>
  <c r="DL134" i="19"/>
  <c r="DK134" i="19"/>
  <c r="DJ134" i="19"/>
  <c r="DI134" i="19"/>
  <c r="DH134" i="19"/>
  <c r="DG134" i="19"/>
  <c r="DF134" i="19"/>
  <c r="DE134" i="19"/>
  <c r="DD134" i="19"/>
  <c r="DC134" i="19"/>
  <c r="DB134" i="19"/>
  <c r="DA134" i="19"/>
  <c r="CZ134" i="19"/>
  <c r="CY134" i="19"/>
  <c r="CX134" i="19"/>
  <c r="CW134" i="19"/>
  <c r="CV134" i="19"/>
  <c r="CU134" i="19"/>
  <c r="CT134" i="19"/>
  <c r="CS134" i="19"/>
  <c r="CR134" i="19"/>
  <c r="CQ134" i="19"/>
  <c r="CP134" i="19"/>
  <c r="CO134" i="19"/>
  <c r="CN134" i="19"/>
  <c r="CM134" i="19"/>
  <c r="CL134" i="19"/>
  <c r="CK134" i="19"/>
  <c r="FH133" i="19"/>
  <c r="FG133" i="19"/>
  <c r="IF133" i="19" s="1"/>
  <c r="FF133" i="19"/>
  <c r="FE133" i="19"/>
  <c r="FD133" i="19"/>
  <c r="FC133" i="19"/>
  <c r="FB133" i="19"/>
  <c r="FA133" i="19"/>
  <c r="EZ133" i="19"/>
  <c r="EY133" i="19"/>
  <c r="EX133" i="19"/>
  <c r="EW133" i="19"/>
  <c r="EV133" i="19"/>
  <c r="EU133" i="19"/>
  <c r="ET133" i="19"/>
  <c r="ES133" i="19"/>
  <c r="HR133" i="19" s="1"/>
  <c r="ER133" i="19"/>
  <c r="EQ133" i="19"/>
  <c r="EP133" i="19"/>
  <c r="EO133" i="19"/>
  <c r="HN133" i="19" s="1"/>
  <c r="EN133" i="19"/>
  <c r="HM133" i="19" s="1"/>
  <c r="EM133" i="19"/>
  <c r="EL133" i="19"/>
  <c r="EK133" i="19"/>
  <c r="EJ133" i="19"/>
  <c r="EI133" i="19"/>
  <c r="EH133" i="19"/>
  <c r="EG133" i="19"/>
  <c r="EF133" i="19"/>
  <c r="EE133" i="19"/>
  <c r="ED133" i="19"/>
  <c r="EC133" i="19"/>
  <c r="EB133" i="19"/>
  <c r="EA133" i="19"/>
  <c r="DZ133" i="19"/>
  <c r="DY133" i="19"/>
  <c r="DX133" i="19"/>
  <c r="DW133" i="19"/>
  <c r="DV133" i="19"/>
  <c r="DU133" i="19"/>
  <c r="DT133" i="19"/>
  <c r="DS133" i="19"/>
  <c r="DR133" i="19"/>
  <c r="DQ133" i="19"/>
  <c r="DP133" i="19"/>
  <c r="DO133" i="19"/>
  <c r="DN133" i="19"/>
  <c r="DM133" i="19"/>
  <c r="DL133" i="19"/>
  <c r="DK133" i="19"/>
  <c r="DJ133" i="19"/>
  <c r="DI133" i="19"/>
  <c r="DH133" i="19"/>
  <c r="DG133" i="19"/>
  <c r="DF133" i="19"/>
  <c r="DE133" i="19"/>
  <c r="DD133" i="19"/>
  <c r="DC133" i="19"/>
  <c r="DB133" i="19"/>
  <c r="DA133" i="19"/>
  <c r="CZ133" i="19"/>
  <c r="CY133" i="19"/>
  <c r="CX133" i="19"/>
  <c r="CW133" i="19"/>
  <c r="CV133" i="19"/>
  <c r="CU133" i="19"/>
  <c r="CT133" i="19"/>
  <c r="CS133" i="19"/>
  <c r="CR133" i="19"/>
  <c r="CQ133" i="19"/>
  <c r="CP133" i="19"/>
  <c r="CO133" i="19"/>
  <c r="CN133" i="19"/>
  <c r="CM133" i="19"/>
  <c r="CL133" i="19"/>
  <c r="CK133" i="19"/>
  <c r="FH132" i="19"/>
  <c r="FG132" i="19"/>
  <c r="IF132" i="19" s="1"/>
  <c r="FF132" i="19"/>
  <c r="FE132" i="19"/>
  <c r="FD132" i="19"/>
  <c r="FC132" i="19"/>
  <c r="FB132" i="19"/>
  <c r="FA132" i="19"/>
  <c r="EZ132" i="19"/>
  <c r="EY132" i="19"/>
  <c r="EX132" i="19"/>
  <c r="EW132" i="19"/>
  <c r="EV132" i="19"/>
  <c r="EU132" i="19"/>
  <c r="ET132" i="19"/>
  <c r="ES132" i="19"/>
  <c r="HR132" i="19" s="1"/>
  <c r="ER132" i="19"/>
  <c r="EQ132" i="19"/>
  <c r="EP132" i="19"/>
  <c r="EO132" i="19"/>
  <c r="HN132" i="19" s="1"/>
  <c r="EN132" i="19"/>
  <c r="HM132" i="19" s="1"/>
  <c r="EM132" i="19"/>
  <c r="EL132" i="19"/>
  <c r="EK132" i="19"/>
  <c r="EJ132" i="19"/>
  <c r="EI132" i="19"/>
  <c r="EH132" i="19"/>
  <c r="EG132" i="19"/>
  <c r="EF132" i="19"/>
  <c r="EE132" i="19"/>
  <c r="ED132" i="19"/>
  <c r="EC132" i="19"/>
  <c r="EB132" i="19"/>
  <c r="EA132" i="19"/>
  <c r="DZ132" i="19"/>
  <c r="DY132" i="19"/>
  <c r="DX132" i="19"/>
  <c r="DW132" i="19"/>
  <c r="DV132" i="19"/>
  <c r="DU132" i="19"/>
  <c r="DT132" i="19"/>
  <c r="DS132" i="19"/>
  <c r="DR132" i="19"/>
  <c r="DQ132" i="19"/>
  <c r="DP132" i="19"/>
  <c r="DO132" i="19"/>
  <c r="DN132" i="19"/>
  <c r="DM132" i="19"/>
  <c r="DL132" i="19"/>
  <c r="DK132" i="19"/>
  <c r="DJ132" i="19"/>
  <c r="DI132" i="19"/>
  <c r="DH132" i="19"/>
  <c r="DG132" i="19"/>
  <c r="DF132" i="19"/>
  <c r="DE132" i="19"/>
  <c r="DD132" i="19"/>
  <c r="DC132" i="19"/>
  <c r="DB132" i="19"/>
  <c r="DA132" i="19"/>
  <c r="CZ132" i="19"/>
  <c r="CY132" i="19"/>
  <c r="CX132" i="19"/>
  <c r="CW132" i="19"/>
  <c r="CV132" i="19"/>
  <c r="CU132" i="19"/>
  <c r="CT132" i="19"/>
  <c r="CS132" i="19"/>
  <c r="CR132" i="19"/>
  <c r="CQ132" i="19"/>
  <c r="CP132" i="19"/>
  <c r="CO132" i="19"/>
  <c r="CN132" i="19"/>
  <c r="CM132" i="19"/>
  <c r="CL132" i="19"/>
  <c r="CK132" i="19"/>
  <c r="FH131" i="19"/>
  <c r="FG131" i="19"/>
  <c r="IF131" i="19" s="1"/>
  <c r="FF131" i="19"/>
  <c r="FE131" i="19"/>
  <c r="FD131" i="19"/>
  <c r="FC131" i="19"/>
  <c r="FB131" i="19"/>
  <c r="FA131" i="19"/>
  <c r="EZ131" i="19"/>
  <c r="EY131" i="19"/>
  <c r="EX131" i="19"/>
  <c r="EW131" i="19"/>
  <c r="EV131" i="19"/>
  <c r="EU131" i="19"/>
  <c r="ET131" i="19"/>
  <c r="ES131" i="19"/>
  <c r="HR131" i="19" s="1"/>
  <c r="ER131" i="19"/>
  <c r="EQ131" i="19"/>
  <c r="EP131" i="19"/>
  <c r="EO131" i="19"/>
  <c r="HN131" i="19" s="1"/>
  <c r="EN131" i="19"/>
  <c r="HM131" i="19" s="1"/>
  <c r="EM131" i="19"/>
  <c r="EL131" i="19"/>
  <c r="EK131" i="19"/>
  <c r="EJ131" i="19"/>
  <c r="EI131" i="19"/>
  <c r="EH131" i="19"/>
  <c r="EG131" i="19"/>
  <c r="EF131" i="19"/>
  <c r="EE131" i="19"/>
  <c r="ED131" i="19"/>
  <c r="EC131" i="19"/>
  <c r="EB131" i="19"/>
  <c r="EA131" i="19"/>
  <c r="DZ131" i="19"/>
  <c r="DY131" i="19"/>
  <c r="DX131" i="19"/>
  <c r="DW131" i="19"/>
  <c r="DV131" i="19"/>
  <c r="DU131" i="19"/>
  <c r="DT131" i="19"/>
  <c r="DS131" i="19"/>
  <c r="DR131" i="19"/>
  <c r="DQ131" i="19"/>
  <c r="DP131" i="19"/>
  <c r="DO131" i="19"/>
  <c r="DN131" i="19"/>
  <c r="DM131" i="19"/>
  <c r="DL131" i="19"/>
  <c r="DK131" i="19"/>
  <c r="DJ131" i="19"/>
  <c r="DI131" i="19"/>
  <c r="DH131" i="19"/>
  <c r="DG131" i="19"/>
  <c r="DF131" i="19"/>
  <c r="DE131" i="19"/>
  <c r="DD131" i="19"/>
  <c r="DC131" i="19"/>
  <c r="DB131" i="19"/>
  <c r="DA131" i="19"/>
  <c r="CZ131" i="19"/>
  <c r="CY131" i="19"/>
  <c r="CX131" i="19"/>
  <c r="CW131" i="19"/>
  <c r="CV131" i="19"/>
  <c r="CU131" i="19"/>
  <c r="CT131" i="19"/>
  <c r="CS131" i="19"/>
  <c r="CR131" i="19"/>
  <c r="CQ131" i="19"/>
  <c r="CP131" i="19"/>
  <c r="CO131" i="19"/>
  <c r="CN131" i="19"/>
  <c r="CM131" i="19"/>
  <c r="CL131" i="19"/>
  <c r="CK131" i="19"/>
  <c r="FH130" i="19"/>
  <c r="FG130" i="19"/>
  <c r="IF130" i="19" s="1"/>
  <c r="FF130" i="19"/>
  <c r="FE130" i="19"/>
  <c r="FD130" i="19"/>
  <c r="FC130" i="19"/>
  <c r="FB130" i="19"/>
  <c r="FA130" i="19"/>
  <c r="EZ130" i="19"/>
  <c r="EY130" i="19"/>
  <c r="EX130" i="19"/>
  <c r="EW130" i="19"/>
  <c r="EV130" i="19"/>
  <c r="EU130" i="19"/>
  <c r="ET130" i="19"/>
  <c r="ES130" i="19"/>
  <c r="HR130" i="19" s="1"/>
  <c r="ER130" i="19"/>
  <c r="EQ130" i="19"/>
  <c r="EP130" i="19"/>
  <c r="EO130" i="19"/>
  <c r="HN130" i="19" s="1"/>
  <c r="EN130" i="19"/>
  <c r="HM130" i="19" s="1"/>
  <c r="EM130" i="19"/>
  <c r="EL130" i="19"/>
  <c r="EK130" i="19"/>
  <c r="EJ130" i="19"/>
  <c r="EI130" i="19"/>
  <c r="EH130" i="19"/>
  <c r="EG130" i="19"/>
  <c r="EF130" i="19"/>
  <c r="EE130" i="19"/>
  <c r="ED130" i="19"/>
  <c r="EC130" i="19"/>
  <c r="EB130" i="19"/>
  <c r="EA130" i="19"/>
  <c r="DZ130" i="19"/>
  <c r="DY130" i="19"/>
  <c r="DX130" i="19"/>
  <c r="DW130" i="19"/>
  <c r="DV130" i="19"/>
  <c r="DU130" i="19"/>
  <c r="DT130" i="19"/>
  <c r="DS130" i="19"/>
  <c r="DR130" i="19"/>
  <c r="DQ130" i="19"/>
  <c r="DP130" i="19"/>
  <c r="DO130" i="19"/>
  <c r="DN130" i="19"/>
  <c r="DM130" i="19"/>
  <c r="DL130" i="19"/>
  <c r="DK130" i="19"/>
  <c r="DJ130" i="19"/>
  <c r="DI130" i="19"/>
  <c r="DH130" i="19"/>
  <c r="DG130" i="19"/>
  <c r="DF130" i="19"/>
  <c r="DE130" i="19"/>
  <c r="DD130" i="19"/>
  <c r="DC130" i="19"/>
  <c r="DB130" i="19"/>
  <c r="DA130" i="19"/>
  <c r="CZ130" i="19"/>
  <c r="CY130" i="19"/>
  <c r="CX130" i="19"/>
  <c r="CW130" i="19"/>
  <c r="CV130" i="19"/>
  <c r="CU130" i="19"/>
  <c r="CT130" i="19"/>
  <c r="CS130" i="19"/>
  <c r="CR130" i="19"/>
  <c r="CQ130" i="19"/>
  <c r="CP130" i="19"/>
  <c r="CO130" i="19"/>
  <c r="CN130" i="19"/>
  <c r="CM130" i="19"/>
  <c r="CL130" i="19"/>
  <c r="CK130" i="19"/>
  <c r="FH129" i="19"/>
  <c r="FG129" i="19"/>
  <c r="IF129" i="19" s="1"/>
  <c r="FF129" i="19"/>
  <c r="FE129" i="19"/>
  <c r="FD129" i="19"/>
  <c r="FC129" i="19"/>
  <c r="FB129" i="19"/>
  <c r="FA129" i="19"/>
  <c r="EZ129" i="19"/>
  <c r="EY129" i="19"/>
  <c r="EX129" i="19"/>
  <c r="EW129" i="19"/>
  <c r="EV129" i="19"/>
  <c r="EU129" i="19"/>
  <c r="ET129" i="19"/>
  <c r="ES129" i="19"/>
  <c r="HR129" i="19" s="1"/>
  <c r="ER129" i="19"/>
  <c r="EQ129" i="19"/>
  <c r="EP129" i="19"/>
  <c r="EO129" i="19"/>
  <c r="HN129" i="19" s="1"/>
  <c r="EN129" i="19"/>
  <c r="HM129" i="19" s="1"/>
  <c r="EM129" i="19"/>
  <c r="EL129" i="19"/>
  <c r="EK129" i="19"/>
  <c r="EJ129" i="19"/>
  <c r="EI129" i="19"/>
  <c r="EH129" i="19"/>
  <c r="EG129" i="19"/>
  <c r="EF129" i="19"/>
  <c r="EE129" i="19"/>
  <c r="ED129" i="19"/>
  <c r="EC129" i="19"/>
  <c r="EB129" i="19"/>
  <c r="EA129" i="19"/>
  <c r="DZ129" i="19"/>
  <c r="DY129" i="19"/>
  <c r="DX129" i="19"/>
  <c r="DW129" i="19"/>
  <c r="DV129" i="19"/>
  <c r="DU129" i="19"/>
  <c r="DT129" i="19"/>
  <c r="DS129" i="19"/>
  <c r="DR129" i="19"/>
  <c r="DQ129" i="19"/>
  <c r="DP129" i="19"/>
  <c r="DO129" i="19"/>
  <c r="DN129" i="19"/>
  <c r="DM129" i="19"/>
  <c r="DL129" i="19"/>
  <c r="DK129" i="19"/>
  <c r="DJ129" i="19"/>
  <c r="DI129" i="19"/>
  <c r="DH129" i="19"/>
  <c r="DG129" i="19"/>
  <c r="DF129" i="19"/>
  <c r="DE129" i="19"/>
  <c r="DD129" i="19"/>
  <c r="DC129" i="19"/>
  <c r="DB129" i="19"/>
  <c r="DA129" i="19"/>
  <c r="CZ129" i="19"/>
  <c r="CY129" i="19"/>
  <c r="CX129" i="19"/>
  <c r="CW129" i="19"/>
  <c r="CV129" i="19"/>
  <c r="CU129" i="19"/>
  <c r="CT129" i="19"/>
  <c r="CS129" i="19"/>
  <c r="CR129" i="19"/>
  <c r="CQ129" i="19"/>
  <c r="CP129" i="19"/>
  <c r="CO129" i="19"/>
  <c r="CN129" i="19"/>
  <c r="CM129" i="19"/>
  <c r="CL129" i="19"/>
  <c r="CK129" i="19"/>
  <c r="FH128" i="19"/>
  <c r="FG128" i="19"/>
  <c r="IF128" i="19" s="1"/>
  <c r="FF128" i="19"/>
  <c r="FE128" i="19"/>
  <c r="FD128" i="19"/>
  <c r="FC128" i="19"/>
  <c r="FB128" i="19"/>
  <c r="FA128" i="19"/>
  <c r="EZ128" i="19"/>
  <c r="EY128" i="19"/>
  <c r="EX128" i="19"/>
  <c r="EW128" i="19"/>
  <c r="EV128" i="19"/>
  <c r="EU128" i="19"/>
  <c r="ET128" i="19"/>
  <c r="ES128" i="19"/>
  <c r="HR128" i="19" s="1"/>
  <c r="ER128" i="19"/>
  <c r="EQ128" i="19"/>
  <c r="EP128" i="19"/>
  <c r="EO128" i="19"/>
  <c r="HN128" i="19" s="1"/>
  <c r="EN128" i="19"/>
  <c r="HM128" i="19" s="1"/>
  <c r="EM128" i="19"/>
  <c r="EL128" i="19"/>
  <c r="EK128" i="19"/>
  <c r="EJ128" i="19"/>
  <c r="EI128" i="19"/>
  <c r="EH128" i="19"/>
  <c r="EG128" i="19"/>
  <c r="EF128" i="19"/>
  <c r="EE128" i="19"/>
  <c r="ED128" i="19"/>
  <c r="EC128" i="19"/>
  <c r="EB128" i="19"/>
  <c r="EA128" i="19"/>
  <c r="DZ128" i="19"/>
  <c r="DY128" i="19"/>
  <c r="DX128" i="19"/>
  <c r="DW128" i="19"/>
  <c r="DV128" i="19"/>
  <c r="DU128" i="19"/>
  <c r="DT128" i="19"/>
  <c r="DS128" i="19"/>
  <c r="DR128" i="19"/>
  <c r="DQ128" i="19"/>
  <c r="DP128" i="19"/>
  <c r="DO128" i="19"/>
  <c r="DN128" i="19"/>
  <c r="DM128" i="19"/>
  <c r="DL128" i="19"/>
  <c r="DK128" i="19"/>
  <c r="DJ128" i="19"/>
  <c r="DI128" i="19"/>
  <c r="DH128" i="19"/>
  <c r="DG128" i="19"/>
  <c r="DF128" i="19"/>
  <c r="DE128" i="19"/>
  <c r="DD128" i="19"/>
  <c r="DC128" i="19"/>
  <c r="DB128" i="19"/>
  <c r="DA128" i="19"/>
  <c r="CZ128" i="19"/>
  <c r="CY128" i="19"/>
  <c r="CX128" i="19"/>
  <c r="CW128" i="19"/>
  <c r="CV128" i="19"/>
  <c r="CU128" i="19"/>
  <c r="CT128" i="19"/>
  <c r="CS128" i="19"/>
  <c r="CR128" i="19"/>
  <c r="CQ128" i="19"/>
  <c r="CP128" i="19"/>
  <c r="CO128" i="19"/>
  <c r="CN128" i="19"/>
  <c r="CM128" i="19"/>
  <c r="CL128" i="19"/>
  <c r="CK128" i="19"/>
  <c r="FH127" i="19"/>
  <c r="FG127" i="19"/>
  <c r="IF127" i="19" s="1"/>
  <c r="FF127" i="19"/>
  <c r="FE127" i="19"/>
  <c r="FD127" i="19"/>
  <c r="FC127" i="19"/>
  <c r="FB127" i="19"/>
  <c r="FA127" i="19"/>
  <c r="EZ127" i="19"/>
  <c r="EY127" i="19"/>
  <c r="EX127" i="19"/>
  <c r="EW127" i="19"/>
  <c r="EV127" i="19"/>
  <c r="EU127" i="19"/>
  <c r="ET127" i="19"/>
  <c r="ES127" i="19"/>
  <c r="HR127" i="19" s="1"/>
  <c r="ER127" i="19"/>
  <c r="EQ127" i="19"/>
  <c r="EP127" i="19"/>
  <c r="EO127" i="19"/>
  <c r="HN127" i="19" s="1"/>
  <c r="EN127" i="19"/>
  <c r="HM127" i="19" s="1"/>
  <c r="EM127" i="19"/>
  <c r="EL127" i="19"/>
  <c r="EK127" i="19"/>
  <c r="EJ127" i="19"/>
  <c r="EI127" i="19"/>
  <c r="EH127" i="19"/>
  <c r="EG127" i="19"/>
  <c r="EF127" i="19"/>
  <c r="EE127" i="19"/>
  <c r="ED127" i="19"/>
  <c r="EC127" i="19"/>
  <c r="EB127" i="19"/>
  <c r="EA127" i="19"/>
  <c r="DZ127" i="19"/>
  <c r="DY127" i="19"/>
  <c r="DX127" i="19"/>
  <c r="DW127" i="19"/>
  <c r="DV127" i="19"/>
  <c r="DU127" i="19"/>
  <c r="DT127" i="19"/>
  <c r="DS127" i="19"/>
  <c r="DR127" i="19"/>
  <c r="DQ127" i="19"/>
  <c r="DP127" i="19"/>
  <c r="DO127" i="19"/>
  <c r="DN127" i="19"/>
  <c r="DM127" i="19"/>
  <c r="DL127" i="19"/>
  <c r="DK127" i="19"/>
  <c r="DJ127" i="19"/>
  <c r="DI127" i="19"/>
  <c r="DH127" i="19"/>
  <c r="DG127" i="19"/>
  <c r="DF127" i="19"/>
  <c r="DE127" i="19"/>
  <c r="DD127" i="19"/>
  <c r="DC127" i="19"/>
  <c r="DB127" i="19"/>
  <c r="DA127" i="19"/>
  <c r="CZ127" i="19"/>
  <c r="CY127" i="19"/>
  <c r="CX127" i="19"/>
  <c r="CW127" i="19"/>
  <c r="CV127" i="19"/>
  <c r="CU127" i="19"/>
  <c r="CT127" i="19"/>
  <c r="CS127" i="19"/>
  <c r="CR127" i="19"/>
  <c r="CQ127" i="19"/>
  <c r="CP127" i="19"/>
  <c r="CO127" i="19"/>
  <c r="CN127" i="19"/>
  <c r="CM127" i="19"/>
  <c r="CL127" i="19"/>
  <c r="CK127" i="19"/>
  <c r="FH126" i="19"/>
  <c r="FG126" i="19"/>
  <c r="IF126" i="19" s="1"/>
  <c r="FF126" i="19"/>
  <c r="FE126" i="19"/>
  <c r="FD126" i="19"/>
  <c r="FC126" i="19"/>
  <c r="FB126" i="19"/>
  <c r="FA126" i="19"/>
  <c r="EZ126" i="19"/>
  <c r="EY126" i="19"/>
  <c r="EX126" i="19"/>
  <c r="EW126" i="19"/>
  <c r="EV126" i="19"/>
  <c r="EU126" i="19"/>
  <c r="ET126" i="19"/>
  <c r="ES126" i="19"/>
  <c r="HR126" i="19" s="1"/>
  <c r="ER126" i="19"/>
  <c r="EQ126" i="19"/>
  <c r="EP126" i="19"/>
  <c r="EO126" i="19"/>
  <c r="HN126" i="19" s="1"/>
  <c r="EN126" i="19"/>
  <c r="HM126" i="19" s="1"/>
  <c r="EM126" i="19"/>
  <c r="EL126" i="19"/>
  <c r="EK126" i="19"/>
  <c r="EJ126" i="19"/>
  <c r="EI126" i="19"/>
  <c r="EH126" i="19"/>
  <c r="EG126" i="19"/>
  <c r="EF126" i="19"/>
  <c r="EE126" i="19"/>
  <c r="ED126" i="19"/>
  <c r="EC126" i="19"/>
  <c r="EB126" i="19"/>
  <c r="EA126" i="19"/>
  <c r="DZ126" i="19"/>
  <c r="DY126" i="19"/>
  <c r="DX126" i="19"/>
  <c r="DW126" i="19"/>
  <c r="DV126" i="19"/>
  <c r="DU126" i="19"/>
  <c r="DT126" i="19"/>
  <c r="DS126" i="19"/>
  <c r="DR126" i="19"/>
  <c r="DQ126" i="19"/>
  <c r="DP126" i="19"/>
  <c r="DO126" i="19"/>
  <c r="DN126" i="19"/>
  <c r="DM126" i="19"/>
  <c r="DL126" i="19"/>
  <c r="DK126" i="19"/>
  <c r="DJ126" i="19"/>
  <c r="DI126" i="19"/>
  <c r="DH126" i="19"/>
  <c r="DG126" i="19"/>
  <c r="DF126" i="19"/>
  <c r="DE126" i="19"/>
  <c r="DD126" i="19"/>
  <c r="DC126" i="19"/>
  <c r="DB126" i="19"/>
  <c r="DA126" i="19"/>
  <c r="CZ126" i="19"/>
  <c r="CY126" i="19"/>
  <c r="CX126" i="19"/>
  <c r="CW126" i="19"/>
  <c r="CV126" i="19"/>
  <c r="CU126" i="19"/>
  <c r="CT126" i="19"/>
  <c r="CS126" i="19"/>
  <c r="CR126" i="19"/>
  <c r="CQ126" i="19"/>
  <c r="CP126" i="19"/>
  <c r="CO126" i="19"/>
  <c r="CN126" i="19"/>
  <c r="CM126" i="19"/>
  <c r="CL126" i="19"/>
  <c r="CK126" i="19"/>
  <c r="FH125" i="19"/>
  <c r="FG125" i="19"/>
  <c r="IF125" i="19" s="1"/>
  <c r="FF125" i="19"/>
  <c r="FE125" i="19"/>
  <c r="FD125" i="19"/>
  <c r="FC125" i="19"/>
  <c r="FB125" i="19"/>
  <c r="FA125" i="19"/>
  <c r="EZ125" i="19"/>
  <c r="EY125" i="19"/>
  <c r="EX125" i="19"/>
  <c r="EW125" i="19"/>
  <c r="EV125" i="19"/>
  <c r="EU125" i="19"/>
  <c r="ET125" i="19"/>
  <c r="ES125" i="19"/>
  <c r="HR125" i="19" s="1"/>
  <c r="ER125" i="19"/>
  <c r="EQ125" i="19"/>
  <c r="EP125" i="19"/>
  <c r="EO125" i="19"/>
  <c r="HN125" i="19" s="1"/>
  <c r="EN125" i="19"/>
  <c r="HM125" i="19" s="1"/>
  <c r="EM125" i="19"/>
  <c r="EL125" i="19"/>
  <c r="EK125" i="19"/>
  <c r="EJ125" i="19"/>
  <c r="EI125" i="19"/>
  <c r="EH125" i="19"/>
  <c r="EG125" i="19"/>
  <c r="EF125" i="19"/>
  <c r="EE125" i="19"/>
  <c r="ED125" i="19"/>
  <c r="EC125" i="19"/>
  <c r="EB125" i="19"/>
  <c r="EA125" i="19"/>
  <c r="DZ125" i="19"/>
  <c r="DY125" i="19"/>
  <c r="DX125" i="19"/>
  <c r="DW125" i="19"/>
  <c r="DV125" i="19"/>
  <c r="DU125" i="19"/>
  <c r="DT125" i="19"/>
  <c r="DS125" i="19"/>
  <c r="DR125" i="19"/>
  <c r="DQ125" i="19"/>
  <c r="DP125" i="19"/>
  <c r="DO125" i="19"/>
  <c r="DN125" i="19"/>
  <c r="DM125" i="19"/>
  <c r="DL125" i="19"/>
  <c r="DK125" i="19"/>
  <c r="DJ125" i="19"/>
  <c r="DI125" i="19"/>
  <c r="DH125" i="19"/>
  <c r="DG125" i="19"/>
  <c r="DF125" i="19"/>
  <c r="DE125" i="19"/>
  <c r="DD125" i="19"/>
  <c r="DC125" i="19"/>
  <c r="DB125" i="19"/>
  <c r="DA125" i="19"/>
  <c r="CZ125" i="19"/>
  <c r="CY125" i="19"/>
  <c r="CX125" i="19"/>
  <c r="CW125" i="19"/>
  <c r="CV125" i="19"/>
  <c r="CU125" i="19"/>
  <c r="CT125" i="19"/>
  <c r="CS125" i="19"/>
  <c r="CR125" i="19"/>
  <c r="CQ125" i="19"/>
  <c r="CP125" i="19"/>
  <c r="CO125" i="19"/>
  <c r="CN125" i="19"/>
  <c r="CM125" i="19"/>
  <c r="CL125" i="19"/>
  <c r="CK125" i="19"/>
  <c r="FH124" i="19"/>
  <c r="FG124" i="19"/>
  <c r="IF124" i="19" s="1"/>
  <c r="FF124" i="19"/>
  <c r="FE124" i="19"/>
  <c r="FD124" i="19"/>
  <c r="FC124" i="19"/>
  <c r="FB124" i="19"/>
  <c r="FA124" i="19"/>
  <c r="EZ124" i="19"/>
  <c r="EY124" i="19"/>
  <c r="EX124" i="19"/>
  <c r="EW124" i="19"/>
  <c r="EV124" i="19"/>
  <c r="EU124" i="19"/>
  <c r="ET124" i="19"/>
  <c r="ES124" i="19"/>
  <c r="HR124" i="19" s="1"/>
  <c r="ER124" i="19"/>
  <c r="EQ124" i="19"/>
  <c r="EP124" i="19"/>
  <c r="EO124" i="19"/>
  <c r="HN124" i="19" s="1"/>
  <c r="EN124" i="19"/>
  <c r="HM124" i="19" s="1"/>
  <c r="EM124" i="19"/>
  <c r="EL124" i="19"/>
  <c r="EK124" i="19"/>
  <c r="EJ124" i="19"/>
  <c r="EI124" i="19"/>
  <c r="EH124" i="19"/>
  <c r="EG124" i="19"/>
  <c r="EF124" i="19"/>
  <c r="EE124" i="19"/>
  <c r="ED124" i="19"/>
  <c r="EC124" i="19"/>
  <c r="EB124" i="19"/>
  <c r="EA124" i="19"/>
  <c r="DZ124" i="19"/>
  <c r="DY124" i="19"/>
  <c r="DX124" i="19"/>
  <c r="DW124" i="19"/>
  <c r="DV124" i="19"/>
  <c r="DU124" i="19"/>
  <c r="DT124" i="19"/>
  <c r="DS124" i="19"/>
  <c r="DR124" i="19"/>
  <c r="DQ124" i="19"/>
  <c r="DP124" i="19"/>
  <c r="DO124" i="19"/>
  <c r="DN124" i="19"/>
  <c r="DM124" i="19"/>
  <c r="DL124" i="19"/>
  <c r="DK124" i="19"/>
  <c r="DJ124" i="19"/>
  <c r="DI124" i="19"/>
  <c r="DH124" i="19"/>
  <c r="DG124" i="19"/>
  <c r="DF124" i="19"/>
  <c r="DE124" i="19"/>
  <c r="DD124" i="19"/>
  <c r="DC124" i="19"/>
  <c r="DB124" i="19"/>
  <c r="DA124" i="19"/>
  <c r="CZ124" i="19"/>
  <c r="CY124" i="19"/>
  <c r="CX124" i="19"/>
  <c r="CW124" i="19"/>
  <c r="CV124" i="19"/>
  <c r="CU124" i="19"/>
  <c r="CT124" i="19"/>
  <c r="CS124" i="19"/>
  <c r="CR124" i="19"/>
  <c r="CQ124" i="19"/>
  <c r="CP124" i="19"/>
  <c r="CO124" i="19"/>
  <c r="CN124" i="19"/>
  <c r="CM124" i="19"/>
  <c r="CL124" i="19"/>
  <c r="CK124" i="19"/>
  <c r="FH123" i="19"/>
  <c r="FG123" i="19"/>
  <c r="IF123" i="19" s="1"/>
  <c r="FF123" i="19"/>
  <c r="FE123" i="19"/>
  <c r="FD123" i="19"/>
  <c r="FC123" i="19"/>
  <c r="FB123" i="19"/>
  <c r="FA123" i="19"/>
  <c r="EZ123" i="19"/>
  <c r="EY123" i="19"/>
  <c r="EX123" i="19"/>
  <c r="EW123" i="19"/>
  <c r="EV123" i="19"/>
  <c r="EU123" i="19"/>
  <c r="ET123" i="19"/>
  <c r="ES123" i="19"/>
  <c r="HR123" i="19" s="1"/>
  <c r="ER123" i="19"/>
  <c r="EQ123" i="19"/>
  <c r="EP123" i="19"/>
  <c r="EO123" i="19"/>
  <c r="HN123" i="19" s="1"/>
  <c r="EN123" i="19"/>
  <c r="HM123" i="19" s="1"/>
  <c r="EM123" i="19"/>
  <c r="EL123" i="19"/>
  <c r="EK123" i="19"/>
  <c r="EJ123" i="19"/>
  <c r="EI123" i="19"/>
  <c r="EH123" i="19"/>
  <c r="EG123" i="19"/>
  <c r="EF123" i="19"/>
  <c r="EE123" i="19"/>
  <c r="ED123" i="19"/>
  <c r="EC123" i="19"/>
  <c r="EB123" i="19"/>
  <c r="EA123" i="19"/>
  <c r="DZ123" i="19"/>
  <c r="DY123" i="19"/>
  <c r="DX123" i="19"/>
  <c r="DW123" i="19"/>
  <c r="DV123" i="19"/>
  <c r="DU123" i="19"/>
  <c r="DT123" i="19"/>
  <c r="DS123" i="19"/>
  <c r="DR123" i="19"/>
  <c r="DQ123" i="19"/>
  <c r="DP123" i="19"/>
  <c r="DO123" i="19"/>
  <c r="DN123" i="19"/>
  <c r="DM123" i="19"/>
  <c r="DL123" i="19"/>
  <c r="DK123" i="19"/>
  <c r="DJ123" i="19"/>
  <c r="DI123" i="19"/>
  <c r="DH123" i="19"/>
  <c r="DG123" i="19"/>
  <c r="DF123" i="19"/>
  <c r="DE123" i="19"/>
  <c r="DD123" i="19"/>
  <c r="DC123" i="19"/>
  <c r="DB123" i="19"/>
  <c r="DA123" i="19"/>
  <c r="CZ123" i="19"/>
  <c r="CY123" i="19"/>
  <c r="CX123" i="19"/>
  <c r="CW123" i="19"/>
  <c r="CV123" i="19"/>
  <c r="CU123" i="19"/>
  <c r="CT123" i="19"/>
  <c r="CS123" i="19"/>
  <c r="CR123" i="19"/>
  <c r="CQ123" i="19"/>
  <c r="CP123" i="19"/>
  <c r="CO123" i="19"/>
  <c r="CN123" i="19"/>
  <c r="CM123" i="19"/>
  <c r="CL123" i="19"/>
  <c r="CK123" i="19"/>
  <c r="FH122" i="19"/>
  <c r="FG122" i="19"/>
  <c r="IF122" i="19" s="1"/>
  <c r="FF122" i="19"/>
  <c r="FE122" i="19"/>
  <c r="FD122" i="19"/>
  <c r="FC122" i="19"/>
  <c r="FB122" i="19"/>
  <c r="FA122" i="19"/>
  <c r="EZ122" i="19"/>
  <c r="EY122" i="19"/>
  <c r="EX122" i="19"/>
  <c r="EW122" i="19"/>
  <c r="EV122" i="19"/>
  <c r="EU122" i="19"/>
  <c r="ET122" i="19"/>
  <c r="ES122" i="19"/>
  <c r="HR122" i="19" s="1"/>
  <c r="ER122" i="19"/>
  <c r="EQ122" i="19"/>
  <c r="EP122" i="19"/>
  <c r="EO122" i="19"/>
  <c r="HN122" i="19" s="1"/>
  <c r="EN122" i="19"/>
  <c r="HM122" i="19" s="1"/>
  <c r="EM122" i="19"/>
  <c r="EL122" i="19"/>
  <c r="EK122" i="19"/>
  <c r="EJ122" i="19"/>
  <c r="EI122" i="19"/>
  <c r="EH122" i="19"/>
  <c r="EG122" i="19"/>
  <c r="EF122" i="19"/>
  <c r="EE122" i="19"/>
  <c r="ED122" i="19"/>
  <c r="EC122" i="19"/>
  <c r="EB122" i="19"/>
  <c r="EA122" i="19"/>
  <c r="DZ122" i="19"/>
  <c r="DY122" i="19"/>
  <c r="DX122" i="19"/>
  <c r="DW122" i="19"/>
  <c r="DV122" i="19"/>
  <c r="DU122" i="19"/>
  <c r="DT122" i="19"/>
  <c r="DS122" i="19"/>
  <c r="DR122" i="19"/>
  <c r="DQ122" i="19"/>
  <c r="DP122" i="19"/>
  <c r="DO122" i="19"/>
  <c r="DN122" i="19"/>
  <c r="DM122" i="19"/>
  <c r="DL122" i="19"/>
  <c r="DK122" i="19"/>
  <c r="DJ122" i="19"/>
  <c r="DI122" i="19"/>
  <c r="DH122" i="19"/>
  <c r="DG122" i="19"/>
  <c r="DF122" i="19"/>
  <c r="DE122" i="19"/>
  <c r="DD122" i="19"/>
  <c r="DC122" i="19"/>
  <c r="DB122" i="19"/>
  <c r="DA122" i="19"/>
  <c r="CZ122" i="19"/>
  <c r="CY122" i="19"/>
  <c r="CX122" i="19"/>
  <c r="CW122" i="19"/>
  <c r="CV122" i="19"/>
  <c r="CU122" i="19"/>
  <c r="CT122" i="19"/>
  <c r="CS122" i="19"/>
  <c r="CR122" i="19"/>
  <c r="CQ122" i="19"/>
  <c r="CP122" i="19"/>
  <c r="CO122" i="19"/>
  <c r="CN122" i="19"/>
  <c r="CM122" i="19"/>
  <c r="CL122" i="19"/>
  <c r="CK122" i="19"/>
  <c r="FH121" i="19"/>
  <c r="FG121" i="19"/>
  <c r="IF121" i="19" s="1"/>
  <c r="FF121" i="19"/>
  <c r="FE121" i="19"/>
  <c r="FD121" i="19"/>
  <c r="FC121" i="19"/>
  <c r="FB121" i="19"/>
  <c r="FA121" i="19"/>
  <c r="EZ121" i="19"/>
  <c r="EY121" i="19"/>
  <c r="EX121" i="19"/>
  <c r="EW121" i="19"/>
  <c r="EV121" i="19"/>
  <c r="EU121" i="19"/>
  <c r="ET121" i="19"/>
  <c r="ES121" i="19"/>
  <c r="HR121" i="19" s="1"/>
  <c r="ER121" i="19"/>
  <c r="EQ121" i="19"/>
  <c r="EP121" i="19"/>
  <c r="EO121" i="19"/>
  <c r="HN121" i="19" s="1"/>
  <c r="EN121" i="19"/>
  <c r="HM121" i="19" s="1"/>
  <c r="EM121" i="19"/>
  <c r="EL121" i="19"/>
  <c r="EK121" i="19"/>
  <c r="EJ121" i="19"/>
  <c r="EI121" i="19"/>
  <c r="EH121" i="19"/>
  <c r="EG121" i="19"/>
  <c r="EF121" i="19"/>
  <c r="EE121" i="19"/>
  <c r="ED121" i="19"/>
  <c r="EC121" i="19"/>
  <c r="EB121" i="19"/>
  <c r="EA121" i="19"/>
  <c r="DZ121" i="19"/>
  <c r="DY121" i="19"/>
  <c r="DX121" i="19"/>
  <c r="DW121" i="19"/>
  <c r="DV121" i="19"/>
  <c r="DU121" i="19"/>
  <c r="DT121" i="19"/>
  <c r="DS121" i="19"/>
  <c r="DR121" i="19"/>
  <c r="DQ121" i="19"/>
  <c r="DP121" i="19"/>
  <c r="DO121" i="19"/>
  <c r="DN121" i="19"/>
  <c r="DM121" i="19"/>
  <c r="DL121" i="19"/>
  <c r="DK121" i="19"/>
  <c r="DJ121" i="19"/>
  <c r="DI121" i="19"/>
  <c r="DH121" i="19"/>
  <c r="DG121" i="19"/>
  <c r="DF121" i="19"/>
  <c r="DE121" i="19"/>
  <c r="DD121" i="19"/>
  <c r="DC121" i="19"/>
  <c r="DB121" i="19"/>
  <c r="DA121" i="19"/>
  <c r="CZ121" i="19"/>
  <c r="CY121" i="19"/>
  <c r="CX121" i="19"/>
  <c r="CW121" i="19"/>
  <c r="CV121" i="19"/>
  <c r="CU121" i="19"/>
  <c r="CT121" i="19"/>
  <c r="CS121" i="19"/>
  <c r="CR121" i="19"/>
  <c r="CQ121" i="19"/>
  <c r="CP121" i="19"/>
  <c r="CO121" i="19"/>
  <c r="CN121" i="19"/>
  <c r="CM121" i="19"/>
  <c r="CL121" i="19"/>
  <c r="CK121" i="19"/>
  <c r="FH120" i="19"/>
  <c r="FG120" i="19"/>
  <c r="IF120" i="19" s="1"/>
  <c r="FF120" i="19"/>
  <c r="FE120" i="19"/>
  <c r="FD120" i="19"/>
  <c r="FC120" i="19"/>
  <c r="FB120" i="19"/>
  <c r="FA120" i="19"/>
  <c r="EZ120" i="19"/>
  <c r="EY120" i="19"/>
  <c r="EX120" i="19"/>
  <c r="EW120" i="19"/>
  <c r="EV120" i="19"/>
  <c r="EU120" i="19"/>
  <c r="ET120" i="19"/>
  <c r="ES120" i="19"/>
  <c r="HR120" i="19" s="1"/>
  <c r="ER120" i="19"/>
  <c r="EQ120" i="19"/>
  <c r="EP120" i="19"/>
  <c r="EO120" i="19"/>
  <c r="HN120" i="19" s="1"/>
  <c r="EN120" i="19"/>
  <c r="HM120" i="19" s="1"/>
  <c r="EM120" i="19"/>
  <c r="EL120" i="19"/>
  <c r="EK120" i="19"/>
  <c r="EJ120" i="19"/>
  <c r="EI120" i="19"/>
  <c r="EH120" i="19"/>
  <c r="EG120" i="19"/>
  <c r="EF120" i="19"/>
  <c r="EE120" i="19"/>
  <c r="ED120" i="19"/>
  <c r="EC120" i="19"/>
  <c r="EB120" i="19"/>
  <c r="EA120" i="19"/>
  <c r="DZ120" i="19"/>
  <c r="DY120" i="19"/>
  <c r="DX120" i="19"/>
  <c r="DW120" i="19"/>
  <c r="DV120" i="19"/>
  <c r="DU120" i="19"/>
  <c r="DT120" i="19"/>
  <c r="DS120" i="19"/>
  <c r="DR120" i="19"/>
  <c r="DQ120" i="19"/>
  <c r="DP120" i="19"/>
  <c r="DO120" i="19"/>
  <c r="DN120" i="19"/>
  <c r="DM120" i="19"/>
  <c r="DL120" i="19"/>
  <c r="DK120" i="19"/>
  <c r="DJ120" i="19"/>
  <c r="DI120" i="19"/>
  <c r="DH120" i="19"/>
  <c r="DG120" i="19"/>
  <c r="DF120" i="19"/>
  <c r="DE120" i="19"/>
  <c r="DD120" i="19"/>
  <c r="DC120" i="19"/>
  <c r="DB120" i="19"/>
  <c r="DA120" i="19"/>
  <c r="CZ120" i="19"/>
  <c r="CY120" i="19"/>
  <c r="CX120" i="19"/>
  <c r="CW120" i="19"/>
  <c r="CV120" i="19"/>
  <c r="CU120" i="19"/>
  <c r="CT120" i="19"/>
  <c r="CS120" i="19"/>
  <c r="CR120" i="19"/>
  <c r="CQ120" i="19"/>
  <c r="CP120" i="19"/>
  <c r="CO120" i="19"/>
  <c r="CN120" i="19"/>
  <c r="CM120" i="19"/>
  <c r="CL120" i="19"/>
  <c r="CK120" i="19"/>
  <c r="FH119" i="19"/>
  <c r="FG119" i="19"/>
  <c r="IF119" i="19" s="1"/>
  <c r="FF119" i="19"/>
  <c r="FE119" i="19"/>
  <c r="FD119" i="19"/>
  <c r="FC119" i="19"/>
  <c r="FB119" i="19"/>
  <c r="FA119" i="19"/>
  <c r="EZ119" i="19"/>
  <c r="EY119" i="19"/>
  <c r="EX119" i="19"/>
  <c r="EW119" i="19"/>
  <c r="EV119" i="19"/>
  <c r="EU119" i="19"/>
  <c r="ET119" i="19"/>
  <c r="ES119" i="19"/>
  <c r="HR119" i="19" s="1"/>
  <c r="ER119" i="19"/>
  <c r="EQ119" i="19"/>
  <c r="EP119" i="19"/>
  <c r="EO119" i="19"/>
  <c r="HN119" i="19" s="1"/>
  <c r="EN119" i="19"/>
  <c r="HM119" i="19" s="1"/>
  <c r="EM119" i="19"/>
  <c r="EL119" i="19"/>
  <c r="EK119" i="19"/>
  <c r="EJ119" i="19"/>
  <c r="EI119" i="19"/>
  <c r="EH119" i="19"/>
  <c r="EG119" i="19"/>
  <c r="EF119" i="19"/>
  <c r="EE119" i="19"/>
  <c r="ED119" i="19"/>
  <c r="EC119" i="19"/>
  <c r="EB119" i="19"/>
  <c r="EA119" i="19"/>
  <c r="DZ119" i="19"/>
  <c r="DY119" i="19"/>
  <c r="DX119" i="19"/>
  <c r="DW119" i="19"/>
  <c r="DV119" i="19"/>
  <c r="DU119" i="19"/>
  <c r="DT119" i="19"/>
  <c r="DS119" i="19"/>
  <c r="DR119" i="19"/>
  <c r="DQ119" i="19"/>
  <c r="DP119" i="19"/>
  <c r="DO119" i="19"/>
  <c r="DN119" i="19"/>
  <c r="DM119" i="19"/>
  <c r="DL119" i="19"/>
  <c r="DK119" i="19"/>
  <c r="DJ119" i="19"/>
  <c r="DI119" i="19"/>
  <c r="DH119" i="19"/>
  <c r="DG119" i="19"/>
  <c r="DF119" i="19"/>
  <c r="DE119" i="19"/>
  <c r="DD119" i="19"/>
  <c r="DC119" i="19"/>
  <c r="DB119" i="19"/>
  <c r="DA119" i="19"/>
  <c r="CZ119" i="19"/>
  <c r="CY119" i="19"/>
  <c r="CX119" i="19"/>
  <c r="CW119" i="19"/>
  <c r="CV119" i="19"/>
  <c r="CU119" i="19"/>
  <c r="CT119" i="19"/>
  <c r="CS119" i="19"/>
  <c r="CR119" i="19"/>
  <c r="CQ119" i="19"/>
  <c r="CP119" i="19"/>
  <c r="CO119" i="19"/>
  <c r="CN119" i="19"/>
  <c r="CM119" i="19"/>
  <c r="CL119" i="19"/>
  <c r="CK119" i="19"/>
  <c r="FH118" i="19"/>
  <c r="FG118" i="19"/>
  <c r="IF118" i="19" s="1"/>
  <c r="FF118" i="19"/>
  <c r="FE118" i="19"/>
  <c r="FD118" i="19"/>
  <c r="FC118" i="19"/>
  <c r="FB118" i="19"/>
  <c r="FA118" i="19"/>
  <c r="EZ118" i="19"/>
  <c r="EY118" i="19"/>
  <c r="EX118" i="19"/>
  <c r="EW118" i="19"/>
  <c r="EV118" i="19"/>
  <c r="EU118" i="19"/>
  <c r="ET118" i="19"/>
  <c r="ES118" i="19"/>
  <c r="HR118" i="19" s="1"/>
  <c r="ER118" i="19"/>
  <c r="EQ118" i="19"/>
  <c r="EP118" i="19"/>
  <c r="EO118" i="19"/>
  <c r="HN118" i="19" s="1"/>
  <c r="EN118" i="19"/>
  <c r="HM118" i="19" s="1"/>
  <c r="EM118" i="19"/>
  <c r="EL118" i="19"/>
  <c r="EK118" i="19"/>
  <c r="EJ118" i="19"/>
  <c r="EI118" i="19"/>
  <c r="EH118" i="19"/>
  <c r="EG118" i="19"/>
  <c r="EF118" i="19"/>
  <c r="EE118" i="19"/>
  <c r="ED118" i="19"/>
  <c r="EC118" i="19"/>
  <c r="EB118" i="19"/>
  <c r="EA118" i="19"/>
  <c r="DZ118" i="19"/>
  <c r="DY118" i="19"/>
  <c r="DX118" i="19"/>
  <c r="DW118" i="19"/>
  <c r="DV118" i="19"/>
  <c r="DU118" i="19"/>
  <c r="DT118" i="19"/>
  <c r="DS118" i="19"/>
  <c r="DR118" i="19"/>
  <c r="DQ118" i="19"/>
  <c r="DP118" i="19"/>
  <c r="DO118" i="19"/>
  <c r="DN118" i="19"/>
  <c r="DM118" i="19"/>
  <c r="DL118" i="19"/>
  <c r="DK118" i="19"/>
  <c r="DJ118" i="19"/>
  <c r="DI118" i="19"/>
  <c r="DH118" i="19"/>
  <c r="DG118" i="19"/>
  <c r="DF118" i="19"/>
  <c r="DE118" i="19"/>
  <c r="DD118" i="19"/>
  <c r="DC118" i="19"/>
  <c r="DB118" i="19"/>
  <c r="DA118" i="19"/>
  <c r="CZ118" i="19"/>
  <c r="CY118" i="19"/>
  <c r="CX118" i="19"/>
  <c r="CW118" i="19"/>
  <c r="CV118" i="19"/>
  <c r="CU118" i="19"/>
  <c r="CT118" i="19"/>
  <c r="CS118" i="19"/>
  <c r="CR118" i="19"/>
  <c r="CQ118" i="19"/>
  <c r="CP118" i="19"/>
  <c r="CO118" i="19"/>
  <c r="CN118" i="19"/>
  <c r="CM118" i="19"/>
  <c r="CL118" i="19"/>
  <c r="CK118" i="19"/>
  <c r="FH117" i="19"/>
  <c r="FG117" i="19"/>
  <c r="IF117" i="19" s="1"/>
  <c r="FF117" i="19"/>
  <c r="FE117" i="19"/>
  <c r="FD117" i="19"/>
  <c r="FC117" i="19"/>
  <c r="FB117" i="19"/>
  <c r="FA117" i="19"/>
  <c r="EZ117" i="19"/>
  <c r="EY117" i="19"/>
  <c r="EX117" i="19"/>
  <c r="EW117" i="19"/>
  <c r="EV117" i="19"/>
  <c r="EU117" i="19"/>
  <c r="ET117" i="19"/>
  <c r="ES117" i="19"/>
  <c r="HR117" i="19" s="1"/>
  <c r="ER117" i="19"/>
  <c r="EQ117" i="19"/>
  <c r="EP117" i="19"/>
  <c r="EO117" i="19"/>
  <c r="HN117" i="19" s="1"/>
  <c r="EN117" i="19"/>
  <c r="HM117" i="19" s="1"/>
  <c r="EM117" i="19"/>
  <c r="EL117" i="19"/>
  <c r="EK117" i="19"/>
  <c r="EJ117" i="19"/>
  <c r="EI117" i="19"/>
  <c r="EH117" i="19"/>
  <c r="EG117" i="19"/>
  <c r="EF117" i="19"/>
  <c r="EE117" i="19"/>
  <c r="ED117" i="19"/>
  <c r="EC117" i="19"/>
  <c r="EB117" i="19"/>
  <c r="EA117" i="19"/>
  <c r="DZ117" i="19"/>
  <c r="DY117" i="19"/>
  <c r="DX117" i="19"/>
  <c r="DW117" i="19"/>
  <c r="DV117" i="19"/>
  <c r="DU117" i="19"/>
  <c r="DT117" i="19"/>
  <c r="DS117" i="19"/>
  <c r="DR117" i="19"/>
  <c r="DQ117" i="19"/>
  <c r="DP117" i="19"/>
  <c r="DO117" i="19"/>
  <c r="DN117" i="19"/>
  <c r="DM117" i="19"/>
  <c r="DL117" i="19"/>
  <c r="DK117" i="19"/>
  <c r="DJ117" i="19"/>
  <c r="DI117" i="19"/>
  <c r="DH117" i="19"/>
  <c r="DG117" i="19"/>
  <c r="DF117" i="19"/>
  <c r="DE117" i="19"/>
  <c r="DD117" i="19"/>
  <c r="DC117" i="19"/>
  <c r="DB117" i="19"/>
  <c r="DA117" i="19"/>
  <c r="CZ117" i="19"/>
  <c r="CY117" i="19"/>
  <c r="CX117" i="19"/>
  <c r="CW117" i="19"/>
  <c r="CV117" i="19"/>
  <c r="CU117" i="19"/>
  <c r="CT117" i="19"/>
  <c r="CS117" i="19"/>
  <c r="CR117" i="19"/>
  <c r="CQ117" i="19"/>
  <c r="CP117" i="19"/>
  <c r="CO117" i="19"/>
  <c r="CN117" i="19"/>
  <c r="CM117" i="19"/>
  <c r="CL117" i="19"/>
  <c r="CK117" i="19"/>
  <c r="FH116" i="19"/>
  <c r="FG116" i="19"/>
  <c r="IF116" i="19" s="1"/>
  <c r="FF116" i="19"/>
  <c r="FE116" i="19"/>
  <c r="FD116" i="19"/>
  <c r="FC116" i="19"/>
  <c r="FB116" i="19"/>
  <c r="FA116" i="19"/>
  <c r="EZ116" i="19"/>
  <c r="EY116" i="19"/>
  <c r="EX116" i="19"/>
  <c r="EW116" i="19"/>
  <c r="EV116" i="19"/>
  <c r="EU116" i="19"/>
  <c r="ET116" i="19"/>
  <c r="ES116" i="19"/>
  <c r="HR116" i="19" s="1"/>
  <c r="ER116" i="19"/>
  <c r="EQ116" i="19"/>
  <c r="EP116" i="19"/>
  <c r="EO116" i="19"/>
  <c r="HN116" i="19" s="1"/>
  <c r="EN116" i="19"/>
  <c r="HM116" i="19" s="1"/>
  <c r="EM116" i="19"/>
  <c r="EL116" i="19"/>
  <c r="EK116" i="19"/>
  <c r="EJ116" i="19"/>
  <c r="EI116" i="19"/>
  <c r="EH116" i="19"/>
  <c r="EG116" i="19"/>
  <c r="EF116" i="19"/>
  <c r="EE116" i="19"/>
  <c r="ED116" i="19"/>
  <c r="EC116" i="19"/>
  <c r="EB116" i="19"/>
  <c r="EA116" i="19"/>
  <c r="DZ116" i="19"/>
  <c r="DY116" i="19"/>
  <c r="DX116" i="19"/>
  <c r="DW116" i="19"/>
  <c r="DV116" i="19"/>
  <c r="DU116" i="19"/>
  <c r="DT116" i="19"/>
  <c r="DS116" i="19"/>
  <c r="DR116" i="19"/>
  <c r="DQ116" i="19"/>
  <c r="DP116" i="19"/>
  <c r="DO116" i="19"/>
  <c r="DN116" i="19"/>
  <c r="DM116" i="19"/>
  <c r="DL116" i="19"/>
  <c r="DK116" i="19"/>
  <c r="DJ116" i="19"/>
  <c r="DI116" i="19"/>
  <c r="DH116" i="19"/>
  <c r="DG116" i="19"/>
  <c r="DF116" i="19"/>
  <c r="DE116" i="19"/>
  <c r="DD116" i="19"/>
  <c r="DC116" i="19"/>
  <c r="DB116" i="19"/>
  <c r="DA116" i="19"/>
  <c r="CZ116" i="19"/>
  <c r="CY116" i="19"/>
  <c r="CX116" i="19"/>
  <c r="CW116" i="19"/>
  <c r="CV116" i="19"/>
  <c r="CU116" i="19"/>
  <c r="CT116" i="19"/>
  <c r="CS116" i="19"/>
  <c r="CR116" i="19"/>
  <c r="CQ116" i="19"/>
  <c r="CP116" i="19"/>
  <c r="CO116" i="19"/>
  <c r="CN116" i="19"/>
  <c r="CM116" i="19"/>
  <c r="CL116" i="19"/>
  <c r="CK116" i="19"/>
  <c r="FH115" i="19"/>
  <c r="FG115" i="19"/>
  <c r="IF115" i="19" s="1"/>
  <c r="FF115" i="19"/>
  <c r="FE115" i="19"/>
  <c r="FD115" i="19"/>
  <c r="FC115" i="19"/>
  <c r="FB115" i="19"/>
  <c r="FA115" i="19"/>
  <c r="EZ115" i="19"/>
  <c r="EY115" i="19"/>
  <c r="EX115" i="19"/>
  <c r="EW115" i="19"/>
  <c r="EV115" i="19"/>
  <c r="EU115" i="19"/>
  <c r="ET115" i="19"/>
  <c r="ES115" i="19"/>
  <c r="HR115" i="19" s="1"/>
  <c r="ER115" i="19"/>
  <c r="EQ115" i="19"/>
  <c r="EP115" i="19"/>
  <c r="EO115" i="19"/>
  <c r="HN115" i="19" s="1"/>
  <c r="EN115" i="19"/>
  <c r="HM115" i="19" s="1"/>
  <c r="EM115" i="19"/>
  <c r="EL115" i="19"/>
  <c r="EK115" i="19"/>
  <c r="EJ115" i="19"/>
  <c r="EI115" i="19"/>
  <c r="EH115" i="19"/>
  <c r="EG115" i="19"/>
  <c r="EF115" i="19"/>
  <c r="EE115" i="19"/>
  <c r="ED115" i="19"/>
  <c r="EC115" i="19"/>
  <c r="EB115" i="19"/>
  <c r="EA115" i="19"/>
  <c r="DZ115" i="19"/>
  <c r="DY115" i="19"/>
  <c r="DX115" i="19"/>
  <c r="DW115" i="19"/>
  <c r="DV115" i="19"/>
  <c r="DU115" i="19"/>
  <c r="DT115" i="19"/>
  <c r="DS115" i="19"/>
  <c r="DR115" i="19"/>
  <c r="DQ115" i="19"/>
  <c r="DP115" i="19"/>
  <c r="DO115" i="19"/>
  <c r="DN115" i="19"/>
  <c r="DM115" i="19"/>
  <c r="DL115" i="19"/>
  <c r="DK115" i="19"/>
  <c r="DJ115" i="19"/>
  <c r="DI115" i="19"/>
  <c r="DH115" i="19"/>
  <c r="DG115" i="19"/>
  <c r="DF115" i="19"/>
  <c r="DE115" i="19"/>
  <c r="DD115" i="19"/>
  <c r="DC115" i="19"/>
  <c r="DB115" i="19"/>
  <c r="DA115" i="19"/>
  <c r="CZ115" i="19"/>
  <c r="CY115" i="19"/>
  <c r="CX115" i="19"/>
  <c r="CW115" i="19"/>
  <c r="CV115" i="19"/>
  <c r="CU115" i="19"/>
  <c r="CT115" i="19"/>
  <c r="CS115" i="19"/>
  <c r="CR115" i="19"/>
  <c r="CQ115" i="19"/>
  <c r="CP115" i="19"/>
  <c r="CO115" i="19"/>
  <c r="CN115" i="19"/>
  <c r="CM115" i="19"/>
  <c r="CL115" i="19"/>
  <c r="CK115" i="19"/>
  <c r="FH114" i="19"/>
  <c r="FG114" i="19"/>
  <c r="IF114" i="19" s="1"/>
  <c r="FF114" i="19"/>
  <c r="FE114" i="19"/>
  <c r="FD114" i="19"/>
  <c r="FC114" i="19"/>
  <c r="FB114" i="19"/>
  <c r="FA114" i="19"/>
  <c r="EZ114" i="19"/>
  <c r="EY114" i="19"/>
  <c r="EX114" i="19"/>
  <c r="EW114" i="19"/>
  <c r="EV114" i="19"/>
  <c r="EU114" i="19"/>
  <c r="ET114" i="19"/>
  <c r="ES114" i="19"/>
  <c r="HR114" i="19" s="1"/>
  <c r="ER114" i="19"/>
  <c r="EQ114" i="19"/>
  <c r="EP114" i="19"/>
  <c r="EO114" i="19"/>
  <c r="HN114" i="19" s="1"/>
  <c r="EN114" i="19"/>
  <c r="HM114" i="19" s="1"/>
  <c r="EM114" i="19"/>
  <c r="EL114" i="19"/>
  <c r="EK114" i="19"/>
  <c r="EJ114" i="19"/>
  <c r="EI114" i="19"/>
  <c r="EH114" i="19"/>
  <c r="EG114" i="19"/>
  <c r="EF114" i="19"/>
  <c r="EE114" i="19"/>
  <c r="ED114" i="19"/>
  <c r="EC114" i="19"/>
  <c r="EB114" i="19"/>
  <c r="EA114" i="19"/>
  <c r="DZ114" i="19"/>
  <c r="DY114" i="19"/>
  <c r="DX114" i="19"/>
  <c r="DW114" i="19"/>
  <c r="DV114" i="19"/>
  <c r="DU114" i="19"/>
  <c r="DT114" i="19"/>
  <c r="DS114" i="19"/>
  <c r="DR114" i="19"/>
  <c r="DQ114" i="19"/>
  <c r="DP114" i="19"/>
  <c r="DO114" i="19"/>
  <c r="DN114" i="19"/>
  <c r="DM114" i="19"/>
  <c r="DL114" i="19"/>
  <c r="DK114" i="19"/>
  <c r="DJ114" i="19"/>
  <c r="DI114" i="19"/>
  <c r="DH114" i="19"/>
  <c r="DG114" i="19"/>
  <c r="DF114" i="19"/>
  <c r="DE114" i="19"/>
  <c r="DD114" i="19"/>
  <c r="DC114" i="19"/>
  <c r="DB114" i="19"/>
  <c r="DA114" i="19"/>
  <c r="CZ114" i="19"/>
  <c r="CY114" i="19"/>
  <c r="CX114" i="19"/>
  <c r="CW114" i="19"/>
  <c r="CV114" i="19"/>
  <c r="CU114" i="19"/>
  <c r="CT114" i="19"/>
  <c r="CS114" i="19"/>
  <c r="CR114" i="19"/>
  <c r="CQ114" i="19"/>
  <c r="CP114" i="19"/>
  <c r="CO114" i="19"/>
  <c r="CN114" i="19"/>
  <c r="CM114" i="19"/>
  <c r="CL114" i="19"/>
  <c r="CK114" i="19"/>
  <c r="FH113" i="19"/>
  <c r="FG113" i="19"/>
  <c r="IF113" i="19" s="1"/>
  <c r="FF113" i="19"/>
  <c r="FE113" i="19"/>
  <c r="FD113" i="19"/>
  <c r="FC113" i="19"/>
  <c r="FB113" i="19"/>
  <c r="FA113" i="19"/>
  <c r="EZ113" i="19"/>
  <c r="EY113" i="19"/>
  <c r="EX113" i="19"/>
  <c r="EW113" i="19"/>
  <c r="EV113" i="19"/>
  <c r="EU113" i="19"/>
  <c r="ET113" i="19"/>
  <c r="ES113" i="19"/>
  <c r="HR113" i="19" s="1"/>
  <c r="ER113" i="19"/>
  <c r="EQ113" i="19"/>
  <c r="EP113" i="19"/>
  <c r="EO113" i="19"/>
  <c r="HN113" i="19" s="1"/>
  <c r="EN113" i="19"/>
  <c r="HM113" i="19" s="1"/>
  <c r="EM113" i="19"/>
  <c r="EL113" i="19"/>
  <c r="EK113" i="19"/>
  <c r="EJ113" i="19"/>
  <c r="EI113" i="19"/>
  <c r="EH113" i="19"/>
  <c r="EG113" i="19"/>
  <c r="EF113" i="19"/>
  <c r="EE113" i="19"/>
  <c r="ED113" i="19"/>
  <c r="EC113" i="19"/>
  <c r="EB113" i="19"/>
  <c r="EA113" i="19"/>
  <c r="DZ113" i="19"/>
  <c r="DY113" i="19"/>
  <c r="DX113" i="19"/>
  <c r="DW113" i="19"/>
  <c r="DV113" i="19"/>
  <c r="DU113" i="19"/>
  <c r="DT113" i="19"/>
  <c r="DS113" i="19"/>
  <c r="DR113" i="19"/>
  <c r="DQ113" i="19"/>
  <c r="DP113" i="19"/>
  <c r="DO113" i="19"/>
  <c r="DN113" i="19"/>
  <c r="DM113" i="19"/>
  <c r="DL113" i="19"/>
  <c r="DK113" i="19"/>
  <c r="DJ113" i="19"/>
  <c r="DI113" i="19"/>
  <c r="DH113" i="19"/>
  <c r="DG113" i="19"/>
  <c r="DF113" i="19"/>
  <c r="DE113" i="19"/>
  <c r="DD113" i="19"/>
  <c r="DC113" i="19"/>
  <c r="DB113" i="19"/>
  <c r="DA113" i="19"/>
  <c r="CZ113" i="19"/>
  <c r="CY113" i="19"/>
  <c r="CX113" i="19"/>
  <c r="CW113" i="19"/>
  <c r="CV113" i="19"/>
  <c r="CU113" i="19"/>
  <c r="CT113" i="19"/>
  <c r="CS113" i="19"/>
  <c r="CR113" i="19"/>
  <c r="CQ113" i="19"/>
  <c r="CP113" i="19"/>
  <c r="CO113" i="19"/>
  <c r="CN113" i="19"/>
  <c r="CM113" i="19"/>
  <c r="CL113" i="19"/>
  <c r="CK113" i="19"/>
  <c r="FH112" i="19"/>
  <c r="FG112" i="19"/>
  <c r="IF112" i="19" s="1"/>
  <c r="FF112" i="19"/>
  <c r="FE112" i="19"/>
  <c r="FD112" i="19"/>
  <c r="FC112" i="19"/>
  <c r="FB112" i="19"/>
  <c r="FA112" i="19"/>
  <c r="EZ112" i="19"/>
  <c r="EY112" i="19"/>
  <c r="EX112" i="19"/>
  <c r="EW112" i="19"/>
  <c r="EV112" i="19"/>
  <c r="EU112" i="19"/>
  <c r="ET112" i="19"/>
  <c r="ES112" i="19"/>
  <c r="HR112" i="19" s="1"/>
  <c r="ER112" i="19"/>
  <c r="EQ112" i="19"/>
  <c r="EP112" i="19"/>
  <c r="EO112" i="19"/>
  <c r="HN112" i="19" s="1"/>
  <c r="EN112" i="19"/>
  <c r="HM112" i="19" s="1"/>
  <c r="EM112" i="19"/>
  <c r="EL112" i="19"/>
  <c r="EK112" i="19"/>
  <c r="EJ112" i="19"/>
  <c r="EI112" i="19"/>
  <c r="EH112" i="19"/>
  <c r="EG112" i="19"/>
  <c r="EF112" i="19"/>
  <c r="EE112" i="19"/>
  <c r="ED112" i="19"/>
  <c r="EC112" i="19"/>
  <c r="EB112" i="19"/>
  <c r="EA112" i="19"/>
  <c r="DZ112" i="19"/>
  <c r="DY112" i="19"/>
  <c r="DX112" i="19"/>
  <c r="DW112" i="19"/>
  <c r="DV112" i="19"/>
  <c r="DU112" i="19"/>
  <c r="DT112" i="19"/>
  <c r="DS112" i="19"/>
  <c r="DR112" i="19"/>
  <c r="DQ112" i="19"/>
  <c r="DP112" i="19"/>
  <c r="DO112" i="19"/>
  <c r="DN112" i="19"/>
  <c r="DM112" i="19"/>
  <c r="DL112" i="19"/>
  <c r="DK112" i="19"/>
  <c r="DJ112" i="19"/>
  <c r="DI112" i="19"/>
  <c r="DH112" i="19"/>
  <c r="DG112" i="19"/>
  <c r="DF112" i="19"/>
  <c r="DE112" i="19"/>
  <c r="DD112" i="19"/>
  <c r="DC112" i="19"/>
  <c r="DB112" i="19"/>
  <c r="DA112" i="19"/>
  <c r="CZ112" i="19"/>
  <c r="CY112" i="19"/>
  <c r="CX112" i="19"/>
  <c r="CW112" i="19"/>
  <c r="CV112" i="19"/>
  <c r="CU112" i="19"/>
  <c r="CT112" i="19"/>
  <c r="CS112" i="19"/>
  <c r="CR112" i="19"/>
  <c r="CQ112" i="19"/>
  <c r="CP112" i="19"/>
  <c r="CO112" i="19"/>
  <c r="CN112" i="19"/>
  <c r="CM112" i="19"/>
  <c r="CL112" i="19"/>
  <c r="CK112" i="19"/>
  <c r="FH111" i="19"/>
  <c r="FG111" i="19"/>
  <c r="IF111" i="19" s="1"/>
  <c r="FF111" i="19"/>
  <c r="FE111" i="19"/>
  <c r="FD111" i="19"/>
  <c r="FC111" i="19"/>
  <c r="FB111" i="19"/>
  <c r="FA111" i="19"/>
  <c r="EZ111" i="19"/>
  <c r="EY111" i="19"/>
  <c r="EX111" i="19"/>
  <c r="EW111" i="19"/>
  <c r="EV111" i="19"/>
  <c r="EU111" i="19"/>
  <c r="ET111" i="19"/>
  <c r="ES111" i="19"/>
  <c r="HR111" i="19" s="1"/>
  <c r="ER111" i="19"/>
  <c r="EQ111" i="19"/>
  <c r="EP111" i="19"/>
  <c r="EO111" i="19"/>
  <c r="HN111" i="19" s="1"/>
  <c r="EN111" i="19"/>
  <c r="HM111" i="19" s="1"/>
  <c r="EM111" i="19"/>
  <c r="EL111" i="19"/>
  <c r="EK111" i="19"/>
  <c r="EJ111" i="19"/>
  <c r="EI111" i="19"/>
  <c r="EH111" i="19"/>
  <c r="EG111" i="19"/>
  <c r="EF111" i="19"/>
  <c r="EE111" i="19"/>
  <c r="ED111" i="19"/>
  <c r="EC111" i="19"/>
  <c r="EB111" i="19"/>
  <c r="EA111" i="19"/>
  <c r="DZ111" i="19"/>
  <c r="DY111" i="19"/>
  <c r="DX111" i="19"/>
  <c r="DW111" i="19"/>
  <c r="DV111" i="19"/>
  <c r="DU111" i="19"/>
  <c r="DT111" i="19"/>
  <c r="DS111" i="19"/>
  <c r="DR111" i="19"/>
  <c r="DQ111" i="19"/>
  <c r="DP111" i="19"/>
  <c r="DO111" i="19"/>
  <c r="DN111" i="19"/>
  <c r="DM111" i="19"/>
  <c r="DL111" i="19"/>
  <c r="DK111" i="19"/>
  <c r="DJ111" i="19"/>
  <c r="DI111" i="19"/>
  <c r="DH111" i="19"/>
  <c r="DG111" i="19"/>
  <c r="DF111" i="19"/>
  <c r="DE111" i="19"/>
  <c r="DD111" i="19"/>
  <c r="DC111" i="19"/>
  <c r="DB111" i="19"/>
  <c r="DA111" i="19"/>
  <c r="CZ111" i="19"/>
  <c r="CY111" i="19"/>
  <c r="CX111" i="19"/>
  <c r="CW111" i="19"/>
  <c r="CV111" i="19"/>
  <c r="CU111" i="19"/>
  <c r="CT111" i="19"/>
  <c r="CS111" i="19"/>
  <c r="CR111" i="19"/>
  <c r="CQ111" i="19"/>
  <c r="CP111" i="19"/>
  <c r="CO111" i="19"/>
  <c r="CN111" i="19"/>
  <c r="CM111" i="19"/>
  <c r="CL111" i="19"/>
  <c r="CK111" i="19"/>
  <c r="FH110" i="19"/>
  <c r="FG110" i="19"/>
  <c r="IF110" i="19" s="1"/>
  <c r="FF110" i="19"/>
  <c r="FE110" i="19"/>
  <c r="FD110" i="19"/>
  <c r="FC110" i="19"/>
  <c r="FB110" i="19"/>
  <c r="FA110" i="19"/>
  <c r="EZ110" i="19"/>
  <c r="EY110" i="19"/>
  <c r="EX110" i="19"/>
  <c r="EW110" i="19"/>
  <c r="EV110" i="19"/>
  <c r="EU110" i="19"/>
  <c r="ET110" i="19"/>
  <c r="ES110" i="19"/>
  <c r="HR110" i="19" s="1"/>
  <c r="ER110" i="19"/>
  <c r="EQ110" i="19"/>
  <c r="EP110" i="19"/>
  <c r="EO110" i="19"/>
  <c r="HN110" i="19" s="1"/>
  <c r="EN110" i="19"/>
  <c r="HM110" i="19" s="1"/>
  <c r="EM110" i="19"/>
  <c r="EL110" i="19"/>
  <c r="EK110" i="19"/>
  <c r="EJ110" i="19"/>
  <c r="EI110" i="19"/>
  <c r="EH110" i="19"/>
  <c r="EG110" i="19"/>
  <c r="EF110" i="19"/>
  <c r="EE110" i="19"/>
  <c r="ED110" i="19"/>
  <c r="EC110" i="19"/>
  <c r="EB110" i="19"/>
  <c r="EA110" i="19"/>
  <c r="DZ110" i="19"/>
  <c r="DY110" i="19"/>
  <c r="DX110" i="19"/>
  <c r="DW110" i="19"/>
  <c r="DV110" i="19"/>
  <c r="DU110" i="19"/>
  <c r="DT110" i="19"/>
  <c r="DS110" i="19"/>
  <c r="DR110" i="19"/>
  <c r="DQ110" i="19"/>
  <c r="DP110" i="19"/>
  <c r="DO110" i="19"/>
  <c r="DN110" i="19"/>
  <c r="DM110" i="19"/>
  <c r="DL110" i="19"/>
  <c r="DK110" i="19"/>
  <c r="DJ110" i="19"/>
  <c r="DI110" i="19"/>
  <c r="DH110" i="19"/>
  <c r="DG110" i="19"/>
  <c r="DF110" i="19"/>
  <c r="DE110" i="19"/>
  <c r="DD110" i="19"/>
  <c r="DC110" i="19"/>
  <c r="DB110" i="19"/>
  <c r="DA110" i="19"/>
  <c r="CZ110" i="19"/>
  <c r="CY110" i="19"/>
  <c r="CX110" i="19"/>
  <c r="CW110" i="19"/>
  <c r="CV110" i="19"/>
  <c r="CU110" i="19"/>
  <c r="CT110" i="19"/>
  <c r="CS110" i="19"/>
  <c r="CR110" i="19"/>
  <c r="CQ110" i="19"/>
  <c r="CP110" i="19"/>
  <c r="CO110" i="19"/>
  <c r="CN110" i="19"/>
  <c r="CM110" i="19"/>
  <c r="CL110" i="19"/>
  <c r="CK110" i="19"/>
  <c r="FH109" i="19"/>
  <c r="FG109" i="19"/>
  <c r="IF109" i="19" s="1"/>
  <c r="FF109" i="19"/>
  <c r="FE109" i="19"/>
  <c r="FD109" i="19"/>
  <c r="FC109" i="19"/>
  <c r="FB109" i="19"/>
  <c r="FA109" i="19"/>
  <c r="EZ109" i="19"/>
  <c r="EY109" i="19"/>
  <c r="EX109" i="19"/>
  <c r="EW109" i="19"/>
  <c r="EV109" i="19"/>
  <c r="EU109" i="19"/>
  <c r="ET109" i="19"/>
  <c r="ES109" i="19"/>
  <c r="HR109" i="19" s="1"/>
  <c r="ER109" i="19"/>
  <c r="EQ109" i="19"/>
  <c r="EP109" i="19"/>
  <c r="EO109" i="19"/>
  <c r="HN109" i="19" s="1"/>
  <c r="EN109" i="19"/>
  <c r="HM109" i="19" s="1"/>
  <c r="EM109" i="19"/>
  <c r="EL109" i="19"/>
  <c r="EK109" i="19"/>
  <c r="EJ109" i="19"/>
  <c r="EI109" i="19"/>
  <c r="EH109" i="19"/>
  <c r="EG109" i="19"/>
  <c r="EF109" i="19"/>
  <c r="EE109" i="19"/>
  <c r="ED109" i="19"/>
  <c r="EC109" i="19"/>
  <c r="EB109" i="19"/>
  <c r="EA109" i="19"/>
  <c r="DZ109" i="19"/>
  <c r="DY109" i="19"/>
  <c r="DX109" i="19"/>
  <c r="DW109" i="19"/>
  <c r="DV109" i="19"/>
  <c r="DU109" i="19"/>
  <c r="DT109" i="19"/>
  <c r="DS109" i="19"/>
  <c r="DR109" i="19"/>
  <c r="DQ109" i="19"/>
  <c r="DP109" i="19"/>
  <c r="DO109" i="19"/>
  <c r="DN109" i="19"/>
  <c r="DM109" i="19"/>
  <c r="DL109" i="19"/>
  <c r="DK109" i="19"/>
  <c r="DJ109" i="19"/>
  <c r="DI109" i="19"/>
  <c r="DH109" i="19"/>
  <c r="DG109" i="19"/>
  <c r="DF109" i="19"/>
  <c r="DE109" i="19"/>
  <c r="DD109" i="19"/>
  <c r="DC109" i="19"/>
  <c r="DB109" i="19"/>
  <c r="DA109" i="19"/>
  <c r="CZ109" i="19"/>
  <c r="CY109" i="19"/>
  <c r="CX109" i="19"/>
  <c r="CW109" i="19"/>
  <c r="CV109" i="19"/>
  <c r="CU109" i="19"/>
  <c r="CT109" i="19"/>
  <c r="CS109" i="19"/>
  <c r="CR109" i="19"/>
  <c r="CQ109" i="19"/>
  <c r="CP109" i="19"/>
  <c r="CO109" i="19"/>
  <c r="CN109" i="19"/>
  <c r="CM109" i="19"/>
  <c r="CL109" i="19"/>
  <c r="CK109" i="19"/>
  <c r="FH108" i="19"/>
  <c r="FG108" i="19"/>
  <c r="IF108" i="19" s="1"/>
  <c r="FF108" i="19"/>
  <c r="FE108" i="19"/>
  <c r="FD108" i="19"/>
  <c r="FC108" i="19"/>
  <c r="FB108" i="19"/>
  <c r="FA108" i="19"/>
  <c r="EZ108" i="19"/>
  <c r="EY108" i="19"/>
  <c r="EX108" i="19"/>
  <c r="EW108" i="19"/>
  <c r="EV108" i="19"/>
  <c r="EU108" i="19"/>
  <c r="ET108" i="19"/>
  <c r="ES108" i="19"/>
  <c r="HR108" i="19" s="1"/>
  <c r="ER108" i="19"/>
  <c r="EQ108" i="19"/>
  <c r="EP108" i="19"/>
  <c r="EO108" i="19"/>
  <c r="HN108" i="19" s="1"/>
  <c r="EN108" i="19"/>
  <c r="HM108" i="19" s="1"/>
  <c r="EM108" i="19"/>
  <c r="EL108" i="19"/>
  <c r="EK108" i="19"/>
  <c r="EJ108" i="19"/>
  <c r="EI108" i="19"/>
  <c r="EH108" i="19"/>
  <c r="EG108" i="19"/>
  <c r="EF108" i="19"/>
  <c r="EE108" i="19"/>
  <c r="ED108" i="19"/>
  <c r="EC108" i="19"/>
  <c r="EB108" i="19"/>
  <c r="EA108" i="19"/>
  <c r="DZ108" i="19"/>
  <c r="DY108" i="19"/>
  <c r="DX108" i="19"/>
  <c r="DW108" i="19"/>
  <c r="DV108" i="19"/>
  <c r="DU108" i="19"/>
  <c r="DT108" i="19"/>
  <c r="DS108" i="19"/>
  <c r="DR108" i="19"/>
  <c r="DQ108" i="19"/>
  <c r="DP108" i="19"/>
  <c r="DO108" i="19"/>
  <c r="DN108" i="19"/>
  <c r="DM108" i="19"/>
  <c r="DL108" i="19"/>
  <c r="DK108" i="19"/>
  <c r="DJ108" i="19"/>
  <c r="DI108" i="19"/>
  <c r="DH108" i="19"/>
  <c r="DG108" i="19"/>
  <c r="DF108" i="19"/>
  <c r="DE108" i="19"/>
  <c r="DD108" i="19"/>
  <c r="DC108" i="19"/>
  <c r="DB108" i="19"/>
  <c r="DA108" i="19"/>
  <c r="CZ108" i="19"/>
  <c r="CY108" i="19"/>
  <c r="CX108" i="19"/>
  <c r="CW108" i="19"/>
  <c r="CV108" i="19"/>
  <c r="CU108" i="19"/>
  <c r="CT108" i="19"/>
  <c r="CS108" i="19"/>
  <c r="CR108" i="19"/>
  <c r="CQ108" i="19"/>
  <c r="CP108" i="19"/>
  <c r="CO108" i="19"/>
  <c r="CN108" i="19"/>
  <c r="CM108" i="19"/>
  <c r="CL108" i="19"/>
  <c r="CK108" i="19"/>
  <c r="FH107" i="19"/>
  <c r="FG107" i="19"/>
  <c r="IF107" i="19" s="1"/>
  <c r="FF107" i="19"/>
  <c r="FE107" i="19"/>
  <c r="FD107" i="19"/>
  <c r="FC107" i="19"/>
  <c r="FB107" i="19"/>
  <c r="FA107" i="19"/>
  <c r="EZ107" i="19"/>
  <c r="EY107" i="19"/>
  <c r="EX107" i="19"/>
  <c r="EW107" i="19"/>
  <c r="EV107" i="19"/>
  <c r="EU107" i="19"/>
  <c r="ET107" i="19"/>
  <c r="ES107" i="19"/>
  <c r="HR107" i="19" s="1"/>
  <c r="ER107" i="19"/>
  <c r="EQ107" i="19"/>
  <c r="EP107" i="19"/>
  <c r="EO107" i="19"/>
  <c r="HN107" i="19" s="1"/>
  <c r="EN107" i="19"/>
  <c r="HM107" i="19" s="1"/>
  <c r="EM107" i="19"/>
  <c r="EL107" i="19"/>
  <c r="EK107" i="19"/>
  <c r="EJ107" i="19"/>
  <c r="EI107" i="19"/>
  <c r="EH107" i="19"/>
  <c r="EG107" i="19"/>
  <c r="EF107" i="19"/>
  <c r="EE107" i="19"/>
  <c r="ED107" i="19"/>
  <c r="EC107" i="19"/>
  <c r="EB107" i="19"/>
  <c r="EA107" i="19"/>
  <c r="DZ107" i="19"/>
  <c r="DY107" i="19"/>
  <c r="DX107" i="19"/>
  <c r="DW107" i="19"/>
  <c r="DV107" i="19"/>
  <c r="DU107" i="19"/>
  <c r="DT107" i="19"/>
  <c r="DS107" i="19"/>
  <c r="DR107" i="19"/>
  <c r="DQ107" i="19"/>
  <c r="DP107" i="19"/>
  <c r="DO107" i="19"/>
  <c r="DN107" i="19"/>
  <c r="DM107" i="19"/>
  <c r="DL107" i="19"/>
  <c r="DK107" i="19"/>
  <c r="DJ107" i="19"/>
  <c r="DI107" i="19"/>
  <c r="DH107" i="19"/>
  <c r="DG107" i="19"/>
  <c r="DF107" i="19"/>
  <c r="DE107" i="19"/>
  <c r="DD107" i="19"/>
  <c r="DC107" i="19"/>
  <c r="DB107" i="19"/>
  <c r="DA107" i="19"/>
  <c r="CZ107" i="19"/>
  <c r="CY107" i="19"/>
  <c r="CX107" i="19"/>
  <c r="CW107" i="19"/>
  <c r="CV107" i="19"/>
  <c r="CU107" i="19"/>
  <c r="CT107" i="19"/>
  <c r="CS107" i="19"/>
  <c r="CR107" i="19"/>
  <c r="CQ107" i="19"/>
  <c r="CP107" i="19"/>
  <c r="CO107" i="19"/>
  <c r="CN107" i="19"/>
  <c r="CM107" i="19"/>
  <c r="CL107" i="19"/>
  <c r="CK107" i="19"/>
  <c r="FH106" i="19"/>
  <c r="FG106" i="19"/>
  <c r="IF106" i="19" s="1"/>
  <c r="FF106" i="19"/>
  <c r="FE106" i="19"/>
  <c r="FD106" i="19"/>
  <c r="FC106" i="19"/>
  <c r="FB106" i="19"/>
  <c r="FA106" i="19"/>
  <c r="EZ106" i="19"/>
  <c r="EY106" i="19"/>
  <c r="EX106" i="19"/>
  <c r="EW106" i="19"/>
  <c r="EV106" i="19"/>
  <c r="EU106" i="19"/>
  <c r="ET106" i="19"/>
  <c r="ES106" i="19"/>
  <c r="HR106" i="19" s="1"/>
  <c r="ER106" i="19"/>
  <c r="EQ106" i="19"/>
  <c r="EP106" i="19"/>
  <c r="EO106" i="19"/>
  <c r="HN106" i="19" s="1"/>
  <c r="EN106" i="19"/>
  <c r="HM106" i="19" s="1"/>
  <c r="EM106" i="19"/>
  <c r="EL106" i="19"/>
  <c r="EK106" i="19"/>
  <c r="EJ106" i="19"/>
  <c r="EI106" i="19"/>
  <c r="EH106" i="19"/>
  <c r="EG106" i="19"/>
  <c r="EF106" i="19"/>
  <c r="EE106" i="19"/>
  <c r="ED106" i="19"/>
  <c r="EC106" i="19"/>
  <c r="EB106" i="19"/>
  <c r="EA106" i="19"/>
  <c r="DZ106" i="19"/>
  <c r="DY106" i="19"/>
  <c r="DX106" i="19"/>
  <c r="DW106" i="19"/>
  <c r="DV106" i="19"/>
  <c r="DU106" i="19"/>
  <c r="DT106" i="19"/>
  <c r="DS106" i="19"/>
  <c r="DR106" i="19"/>
  <c r="DQ106" i="19"/>
  <c r="DP106" i="19"/>
  <c r="DO106" i="19"/>
  <c r="DN106" i="19"/>
  <c r="DM106" i="19"/>
  <c r="DL106" i="19"/>
  <c r="DK106" i="19"/>
  <c r="DJ106" i="19"/>
  <c r="DI106" i="19"/>
  <c r="DH106" i="19"/>
  <c r="DG106" i="19"/>
  <c r="DF106" i="19"/>
  <c r="DE106" i="19"/>
  <c r="DD106" i="19"/>
  <c r="DC106" i="19"/>
  <c r="DB106" i="19"/>
  <c r="DA106" i="19"/>
  <c r="CZ106" i="19"/>
  <c r="CY106" i="19"/>
  <c r="CX106" i="19"/>
  <c r="CW106" i="19"/>
  <c r="CV106" i="19"/>
  <c r="CU106" i="19"/>
  <c r="CT106" i="19"/>
  <c r="CS106" i="19"/>
  <c r="CR106" i="19"/>
  <c r="CQ106" i="19"/>
  <c r="CP106" i="19"/>
  <c r="CO106" i="19"/>
  <c r="CN106" i="19"/>
  <c r="CM106" i="19"/>
  <c r="CL106" i="19"/>
  <c r="CK106" i="19"/>
  <c r="FH105" i="19"/>
  <c r="FG105" i="19"/>
  <c r="IF105" i="19" s="1"/>
  <c r="FF105" i="19"/>
  <c r="FE105" i="19"/>
  <c r="FD105" i="19"/>
  <c r="FC105" i="19"/>
  <c r="FB105" i="19"/>
  <c r="FA105" i="19"/>
  <c r="EZ105" i="19"/>
  <c r="EY105" i="19"/>
  <c r="EX105" i="19"/>
  <c r="EW105" i="19"/>
  <c r="EV105" i="19"/>
  <c r="EU105" i="19"/>
  <c r="ET105" i="19"/>
  <c r="ES105" i="19"/>
  <c r="HR105" i="19" s="1"/>
  <c r="ER105" i="19"/>
  <c r="EQ105" i="19"/>
  <c r="EP105" i="19"/>
  <c r="EO105" i="19"/>
  <c r="HN105" i="19" s="1"/>
  <c r="EN105" i="19"/>
  <c r="HM105" i="19" s="1"/>
  <c r="EM105" i="19"/>
  <c r="EL105" i="19"/>
  <c r="EK105" i="19"/>
  <c r="EJ105" i="19"/>
  <c r="EI105" i="19"/>
  <c r="EH105" i="19"/>
  <c r="EG105" i="19"/>
  <c r="EF105" i="19"/>
  <c r="EE105" i="19"/>
  <c r="ED105" i="19"/>
  <c r="EC105" i="19"/>
  <c r="EB105" i="19"/>
  <c r="EA105" i="19"/>
  <c r="DZ105" i="19"/>
  <c r="DY105" i="19"/>
  <c r="DX105" i="19"/>
  <c r="DW105" i="19"/>
  <c r="DV105" i="19"/>
  <c r="DU105" i="19"/>
  <c r="DT105" i="19"/>
  <c r="DS105" i="19"/>
  <c r="DR105" i="19"/>
  <c r="DQ105" i="19"/>
  <c r="DP105" i="19"/>
  <c r="DO105" i="19"/>
  <c r="DN105" i="19"/>
  <c r="DM105" i="19"/>
  <c r="DL105" i="19"/>
  <c r="DK105" i="19"/>
  <c r="DJ105" i="19"/>
  <c r="DI105" i="19"/>
  <c r="DH105" i="19"/>
  <c r="DG105" i="19"/>
  <c r="DF105" i="19"/>
  <c r="DE105" i="19"/>
  <c r="DD105" i="19"/>
  <c r="DC105" i="19"/>
  <c r="DB105" i="19"/>
  <c r="DA105" i="19"/>
  <c r="CZ105" i="19"/>
  <c r="CY105" i="19"/>
  <c r="CX105" i="19"/>
  <c r="CW105" i="19"/>
  <c r="CV105" i="19"/>
  <c r="CU105" i="19"/>
  <c r="CT105" i="19"/>
  <c r="CS105" i="19"/>
  <c r="CR105" i="19"/>
  <c r="CQ105" i="19"/>
  <c r="CP105" i="19"/>
  <c r="CO105" i="19"/>
  <c r="CN105" i="19"/>
  <c r="CM105" i="19"/>
  <c r="CL105" i="19"/>
  <c r="CK105" i="19"/>
  <c r="FH104" i="19"/>
  <c r="FG104" i="19"/>
  <c r="IF104" i="19" s="1"/>
  <c r="FF104" i="19"/>
  <c r="FE104" i="19"/>
  <c r="FD104" i="19"/>
  <c r="FC104" i="19"/>
  <c r="FB104" i="19"/>
  <c r="FA104" i="19"/>
  <c r="EZ104" i="19"/>
  <c r="EY104" i="19"/>
  <c r="EX104" i="19"/>
  <c r="EW104" i="19"/>
  <c r="EV104" i="19"/>
  <c r="EU104" i="19"/>
  <c r="ET104" i="19"/>
  <c r="ES104" i="19"/>
  <c r="HR104" i="19" s="1"/>
  <c r="ER104" i="19"/>
  <c r="EQ104" i="19"/>
  <c r="EP104" i="19"/>
  <c r="EO104" i="19"/>
  <c r="HN104" i="19" s="1"/>
  <c r="EN104" i="19"/>
  <c r="HM104" i="19" s="1"/>
  <c r="EM104" i="19"/>
  <c r="EL104" i="19"/>
  <c r="EK104" i="19"/>
  <c r="EJ104" i="19"/>
  <c r="EI104" i="19"/>
  <c r="EH104" i="19"/>
  <c r="EG104" i="19"/>
  <c r="EF104" i="19"/>
  <c r="EE104" i="19"/>
  <c r="ED104" i="19"/>
  <c r="EC104" i="19"/>
  <c r="EB104" i="19"/>
  <c r="EA104" i="19"/>
  <c r="DZ104" i="19"/>
  <c r="DY104" i="19"/>
  <c r="DX104" i="19"/>
  <c r="DW104" i="19"/>
  <c r="DV104" i="19"/>
  <c r="DU104" i="19"/>
  <c r="DT104" i="19"/>
  <c r="DS104" i="19"/>
  <c r="DR104" i="19"/>
  <c r="DQ104" i="19"/>
  <c r="DP104" i="19"/>
  <c r="DO104" i="19"/>
  <c r="DN104" i="19"/>
  <c r="DM104" i="19"/>
  <c r="DL104" i="19"/>
  <c r="DK104" i="19"/>
  <c r="DJ104" i="19"/>
  <c r="DI104" i="19"/>
  <c r="DH104" i="19"/>
  <c r="DG104" i="19"/>
  <c r="DF104" i="19"/>
  <c r="DE104" i="19"/>
  <c r="DD104" i="19"/>
  <c r="DC104" i="19"/>
  <c r="DB104" i="19"/>
  <c r="DA104" i="19"/>
  <c r="CZ104" i="19"/>
  <c r="CY104" i="19"/>
  <c r="CX104" i="19"/>
  <c r="CW104" i="19"/>
  <c r="CV104" i="19"/>
  <c r="CU104" i="19"/>
  <c r="CT104" i="19"/>
  <c r="CS104" i="19"/>
  <c r="CR104" i="19"/>
  <c r="CQ104" i="19"/>
  <c r="CP104" i="19"/>
  <c r="CO104" i="19"/>
  <c r="CN104" i="19"/>
  <c r="CM104" i="19"/>
  <c r="CL104" i="19"/>
  <c r="CK104" i="19"/>
  <c r="FH103" i="19"/>
  <c r="FG103" i="19"/>
  <c r="IF103" i="19" s="1"/>
  <c r="FF103" i="19"/>
  <c r="FE103" i="19"/>
  <c r="FD103" i="19"/>
  <c r="FC103" i="19"/>
  <c r="FB103" i="19"/>
  <c r="FA103" i="19"/>
  <c r="EZ103" i="19"/>
  <c r="EY103" i="19"/>
  <c r="EX103" i="19"/>
  <c r="EW103" i="19"/>
  <c r="EV103" i="19"/>
  <c r="EU103" i="19"/>
  <c r="ET103" i="19"/>
  <c r="ES103" i="19"/>
  <c r="HR103" i="19" s="1"/>
  <c r="ER103" i="19"/>
  <c r="EQ103" i="19"/>
  <c r="EP103" i="19"/>
  <c r="EO103" i="19"/>
  <c r="HN103" i="19" s="1"/>
  <c r="EN103" i="19"/>
  <c r="HM103" i="19" s="1"/>
  <c r="EM103" i="19"/>
  <c r="EL103" i="19"/>
  <c r="EK103" i="19"/>
  <c r="EJ103" i="19"/>
  <c r="EI103" i="19"/>
  <c r="EH103" i="19"/>
  <c r="EG103" i="19"/>
  <c r="EF103" i="19"/>
  <c r="EE103" i="19"/>
  <c r="ED103" i="19"/>
  <c r="EC103" i="19"/>
  <c r="EB103" i="19"/>
  <c r="EA103" i="19"/>
  <c r="DZ103" i="19"/>
  <c r="DY103" i="19"/>
  <c r="DX103" i="19"/>
  <c r="DW103" i="19"/>
  <c r="DV103" i="19"/>
  <c r="DU103" i="19"/>
  <c r="DT103" i="19"/>
  <c r="DS103" i="19"/>
  <c r="DR103" i="19"/>
  <c r="DQ103" i="19"/>
  <c r="DP103" i="19"/>
  <c r="DO103" i="19"/>
  <c r="DN103" i="19"/>
  <c r="DM103" i="19"/>
  <c r="DL103" i="19"/>
  <c r="DK103" i="19"/>
  <c r="DJ103" i="19"/>
  <c r="DI103" i="19"/>
  <c r="DH103" i="19"/>
  <c r="DG103" i="19"/>
  <c r="DF103" i="19"/>
  <c r="DE103" i="19"/>
  <c r="DD103" i="19"/>
  <c r="DC103" i="19"/>
  <c r="DB103" i="19"/>
  <c r="DA103" i="19"/>
  <c r="CZ103" i="19"/>
  <c r="CY103" i="19"/>
  <c r="CX103" i="19"/>
  <c r="CW103" i="19"/>
  <c r="CV103" i="19"/>
  <c r="CU103" i="19"/>
  <c r="CT103" i="19"/>
  <c r="CS103" i="19"/>
  <c r="CR103" i="19"/>
  <c r="CQ103" i="19"/>
  <c r="CP103" i="19"/>
  <c r="CO103" i="19"/>
  <c r="CN103" i="19"/>
  <c r="CM103" i="19"/>
  <c r="CL103" i="19"/>
  <c r="CK103" i="19"/>
  <c r="FH102" i="19"/>
  <c r="FG102" i="19"/>
  <c r="IF102" i="19" s="1"/>
  <c r="FF102" i="19"/>
  <c r="FE102" i="19"/>
  <c r="FD102" i="19"/>
  <c r="FC102" i="19"/>
  <c r="FB102" i="19"/>
  <c r="FA102" i="19"/>
  <c r="EZ102" i="19"/>
  <c r="EY102" i="19"/>
  <c r="EX102" i="19"/>
  <c r="EW102" i="19"/>
  <c r="EV102" i="19"/>
  <c r="EU102" i="19"/>
  <c r="ET102" i="19"/>
  <c r="ES102" i="19"/>
  <c r="HR102" i="19" s="1"/>
  <c r="ER102" i="19"/>
  <c r="EQ102" i="19"/>
  <c r="EP102" i="19"/>
  <c r="EO102" i="19"/>
  <c r="HN102" i="19" s="1"/>
  <c r="EN102" i="19"/>
  <c r="HM102" i="19" s="1"/>
  <c r="EM102" i="19"/>
  <c r="EL102" i="19"/>
  <c r="EK102" i="19"/>
  <c r="EJ102" i="19"/>
  <c r="EI102" i="19"/>
  <c r="EH102" i="19"/>
  <c r="EG102" i="19"/>
  <c r="EF102" i="19"/>
  <c r="EE102" i="19"/>
  <c r="ED102" i="19"/>
  <c r="EC102" i="19"/>
  <c r="EB102" i="19"/>
  <c r="EA102" i="19"/>
  <c r="DZ102" i="19"/>
  <c r="DY102" i="19"/>
  <c r="DX102" i="19"/>
  <c r="DW102" i="19"/>
  <c r="DV102" i="19"/>
  <c r="DU102" i="19"/>
  <c r="DT102" i="19"/>
  <c r="DS102" i="19"/>
  <c r="DR102" i="19"/>
  <c r="DQ102" i="19"/>
  <c r="DP102" i="19"/>
  <c r="DO102" i="19"/>
  <c r="DN102" i="19"/>
  <c r="DM102" i="19"/>
  <c r="DL102" i="19"/>
  <c r="DK102" i="19"/>
  <c r="DJ102" i="19"/>
  <c r="DI102" i="19"/>
  <c r="DH102" i="19"/>
  <c r="DG102" i="19"/>
  <c r="DF102" i="19"/>
  <c r="DE102" i="19"/>
  <c r="DD102" i="19"/>
  <c r="DC102" i="19"/>
  <c r="DB102" i="19"/>
  <c r="DA102" i="19"/>
  <c r="CZ102" i="19"/>
  <c r="CY102" i="19"/>
  <c r="CX102" i="19"/>
  <c r="CW102" i="19"/>
  <c r="CV102" i="19"/>
  <c r="CU102" i="19"/>
  <c r="CT102" i="19"/>
  <c r="CS102" i="19"/>
  <c r="CR102" i="19"/>
  <c r="CQ102" i="19"/>
  <c r="CP102" i="19"/>
  <c r="CO102" i="19"/>
  <c r="CN102" i="19"/>
  <c r="CM102" i="19"/>
  <c r="CL102" i="19"/>
  <c r="CK102" i="19"/>
  <c r="FH101" i="19"/>
  <c r="FG101" i="19"/>
  <c r="IF101" i="19" s="1"/>
  <c r="FF101" i="19"/>
  <c r="FE101" i="19"/>
  <c r="FD101" i="19"/>
  <c r="FC101" i="19"/>
  <c r="FB101" i="19"/>
  <c r="FA101" i="19"/>
  <c r="EZ101" i="19"/>
  <c r="EY101" i="19"/>
  <c r="EX101" i="19"/>
  <c r="EW101" i="19"/>
  <c r="EV101" i="19"/>
  <c r="EU101" i="19"/>
  <c r="ET101" i="19"/>
  <c r="ES101" i="19"/>
  <c r="HR101" i="19" s="1"/>
  <c r="ER101" i="19"/>
  <c r="EQ101" i="19"/>
  <c r="EP101" i="19"/>
  <c r="EO101" i="19"/>
  <c r="HN101" i="19" s="1"/>
  <c r="EN101" i="19"/>
  <c r="HM101" i="19" s="1"/>
  <c r="EM101" i="19"/>
  <c r="EL101" i="19"/>
  <c r="EK101" i="19"/>
  <c r="EJ101" i="19"/>
  <c r="EI101" i="19"/>
  <c r="EH101" i="19"/>
  <c r="EG101" i="19"/>
  <c r="EF101" i="19"/>
  <c r="EE101" i="19"/>
  <c r="ED101" i="19"/>
  <c r="EC101" i="19"/>
  <c r="EB101" i="19"/>
  <c r="EA101" i="19"/>
  <c r="DZ101" i="19"/>
  <c r="DY101" i="19"/>
  <c r="DX101" i="19"/>
  <c r="DW101" i="19"/>
  <c r="DV101" i="19"/>
  <c r="DU101" i="19"/>
  <c r="DT101" i="19"/>
  <c r="DS101" i="19"/>
  <c r="DR101" i="19"/>
  <c r="DQ101" i="19"/>
  <c r="DP101" i="19"/>
  <c r="DO101" i="19"/>
  <c r="DN101" i="19"/>
  <c r="DM101" i="19"/>
  <c r="DL101" i="19"/>
  <c r="DK101" i="19"/>
  <c r="DJ101" i="19"/>
  <c r="DI101" i="19"/>
  <c r="DH101" i="19"/>
  <c r="DG101" i="19"/>
  <c r="DF101" i="19"/>
  <c r="DE101" i="19"/>
  <c r="DD101" i="19"/>
  <c r="DC101" i="19"/>
  <c r="DB101" i="19"/>
  <c r="DA101" i="19"/>
  <c r="CZ101" i="19"/>
  <c r="CY101" i="19"/>
  <c r="CX101" i="19"/>
  <c r="CW101" i="19"/>
  <c r="CV101" i="19"/>
  <c r="CU101" i="19"/>
  <c r="CT101" i="19"/>
  <c r="CS101" i="19"/>
  <c r="CR101" i="19"/>
  <c r="CQ101" i="19"/>
  <c r="CP101" i="19"/>
  <c r="CO101" i="19"/>
  <c r="CN101" i="19"/>
  <c r="CM101" i="19"/>
  <c r="CL101" i="19"/>
  <c r="CK101" i="19"/>
  <c r="FH100" i="19"/>
  <c r="FG100" i="19"/>
  <c r="IF100" i="19" s="1"/>
  <c r="FF100" i="19"/>
  <c r="FE100" i="19"/>
  <c r="FD100" i="19"/>
  <c r="FC100" i="19"/>
  <c r="FB100" i="19"/>
  <c r="FA100" i="19"/>
  <c r="EZ100" i="19"/>
  <c r="EY100" i="19"/>
  <c r="EX100" i="19"/>
  <c r="EW100" i="19"/>
  <c r="EV100" i="19"/>
  <c r="EU100" i="19"/>
  <c r="ET100" i="19"/>
  <c r="ES100" i="19"/>
  <c r="HR100" i="19" s="1"/>
  <c r="ER100" i="19"/>
  <c r="EQ100" i="19"/>
  <c r="EP100" i="19"/>
  <c r="EO100" i="19"/>
  <c r="HN100" i="19" s="1"/>
  <c r="EN100" i="19"/>
  <c r="HM100" i="19" s="1"/>
  <c r="EM100" i="19"/>
  <c r="EL100" i="19"/>
  <c r="EK100" i="19"/>
  <c r="EJ100" i="19"/>
  <c r="EI100" i="19"/>
  <c r="EH100" i="19"/>
  <c r="EG100" i="19"/>
  <c r="EF100" i="19"/>
  <c r="EE100" i="19"/>
  <c r="ED100" i="19"/>
  <c r="EC100" i="19"/>
  <c r="EB100" i="19"/>
  <c r="EA100" i="19"/>
  <c r="DZ100" i="19"/>
  <c r="DY100" i="19"/>
  <c r="DX100" i="19"/>
  <c r="DW100" i="19"/>
  <c r="DV100" i="19"/>
  <c r="DU100" i="19"/>
  <c r="DT100" i="19"/>
  <c r="DS100" i="19"/>
  <c r="DR100" i="19"/>
  <c r="DQ100" i="19"/>
  <c r="DP100" i="19"/>
  <c r="DO100" i="19"/>
  <c r="DN100" i="19"/>
  <c r="DM100" i="19"/>
  <c r="DL100" i="19"/>
  <c r="DK100" i="19"/>
  <c r="DJ100" i="19"/>
  <c r="DI100" i="19"/>
  <c r="DH100" i="19"/>
  <c r="DG100" i="19"/>
  <c r="DF100" i="19"/>
  <c r="DE100" i="19"/>
  <c r="DD100" i="19"/>
  <c r="DC100" i="19"/>
  <c r="DB100" i="19"/>
  <c r="DA100" i="19"/>
  <c r="CZ100" i="19"/>
  <c r="CY100" i="19"/>
  <c r="CX100" i="19"/>
  <c r="CW100" i="19"/>
  <c r="CV100" i="19"/>
  <c r="CU100" i="19"/>
  <c r="CT100" i="19"/>
  <c r="CS100" i="19"/>
  <c r="CR100" i="19"/>
  <c r="CQ100" i="19"/>
  <c r="CP100" i="19"/>
  <c r="CO100" i="19"/>
  <c r="CN100" i="19"/>
  <c r="CM100" i="19"/>
  <c r="CL100" i="19"/>
  <c r="CK100" i="19"/>
  <c r="FH99" i="19"/>
  <c r="FG99" i="19"/>
  <c r="IF99" i="19" s="1"/>
  <c r="FF99" i="19"/>
  <c r="FE99" i="19"/>
  <c r="FD99" i="19"/>
  <c r="FC99" i="19"/>
  <c r="FB99" i="19"/>
  <c r="FA99" i="19"/>
  <c r="EZ99" i="19"/>
  <c r="EY99" i="19"/>
  <c r="EX99" i="19"/>
  <c r="EW99" i="19"/>
  <c r="EV99" i="19"/>
  <c r="EU99" i="19"/>
  <c r="ET99" i="19"/>
  <c r="ES99" i="19"/>
  <c r="HR99" i="19" s="1"/>
  <c r="ER99" i="19"/>
  <c r="EQ99" i="19"/>
  <c r="EP99" i="19"/>
  <c r="EO99" i="19"/>
  <c r="HN99" i="19" s="1"/>
  <c r="EN99" i="19"/>
  <c r="HM99" i="19" s="1"/>
  <c r="EM99" i="19"/>
  <c r="EL99" i="19"/>
  <c r="EK99" i="19"/>
  <c r="EJ99" i="19"/>
  <c r="EI99" i="19"/>
  <c r="EH99" i="19"/>
  <c r="EG99" i="19"/>
  <c r="EF99" i="19"/>
  <c r="EE99" i="19"/>
  <c r="ED99" i="19"/>
  <c r="EC99" i="19"/>
  <c r="EB99" i="19"/>
  <c r="EA99" i="19"/>
  <c r="DZ99" i="19"/>
  <c r="DY99" i="19"/>
  <c r="DX99" i="19"/>
  <c r="DW99" i="19"/>
  <c r="DV99" i="19"/>
  <c r="DU99" i="19"/>
  <c r="DT99" i="19"/>
  <c r="DS99" i="19"/>
  <c r="DR99" i="19"/>
  <c r="DQ99" i="19"/>
  <c r="DP99" i="19"/>
  <c r="DO99" i="19"/>
  <c r="DN99" i="19"/>
  <c r="DM99" i="19"/>
  <c r="DL99" i="19"/>
  <c r="DK99" i="19"/>
  <c r="DJ99" i="19"/>
  <c r="DI99" i="19"/>
  <c r="DH99" i="19"/>
  <c r="DG99" i="19"/>
  <c r="DF99" i="19"/>
  <c r="DE99" i="19"/>
  <c r="DD99" i="19"/>
  <c r="DC99" i="19"/>
  <c r="DB99" i="19"/>
  <c r="DA99" i="19"/>
  <c r="CZ99" i="19"/>
  <c r="CY99" i="19"/>
  <c r="CX99" i="19"/>
  <c r="CW99" i="19"/>
  <c r="CV99" i="19"/>
  <c r="CU99" i="19"/>
  <c r="CT99" i="19"/>
  <c r="CS99" i="19"/>
  <c r="CR99" i="19"/>
  <c r="CQ99" i="19"/>
  <c r="CP99" i="19"/>
  <c r="CO99" i="19"/>
  <c r="CN99" i="19"/>
  <c r="CM99" i="19"/>
  <c r="CL99" i="19"/>
  <c r="CK99" i="19"/>
  <c r="FH98" i="19"/>
  <c r="FG98" i="19"/>
  <c r="IF98" i="19" s="1"/>
  <c r="FF98" i="19"/>
  <c r="FE98" i="19"/>
  <c r="FD98" i="19"/>
  <c r="FC98" i="19"/>
  <c r="FB98" i="19"/>
  <c r="FA98" i="19"/>
  <c r="EZ98" i="19"/>
  <c r="EY98" i="19"/>
  <c r="EX98" i="19"/>
  <c r="EW98" i="19"/>
  <c r="EV98" i="19"/>
  <c r="EU98" i="19"/>
  <c r="ET98" i="19"/>
  <c r="ES98" i="19"/>
  <c r="HR98" i="19" s="1"/>
  <c r="ER98" i="19"/>
  <c r="EQ98" i="19"/>
  <c r="EP98" i="19"/>
  <c r="EO98" i="19"/>
  <c r="HN98" i="19" s="1"/>
  <c r="EN98" i="19"/>
  <c r="HM98" i="19" s="1"/>
  <c r="EM98" i="19"/>
  <c r="EL98" i="19"/>
  <c r="EK98" i="19"/>
  <c r="EJ98" i="19"/>
  <c r="EI98" i="19"/>
  <c r="EH98" i="19"/>
  <c r="EG98" i="19"/>
  <c r="EF98" i="19"/>
  <c r="EE98" i="19"/>
  <c r="ED98" i="19"/>
  <c r="EC98" i="19"/>
  <c r="EB98" i="19"/>
  <c r="EA98" i="19"/>
  <c r="DZ98" i="19"/>
  <c r="DY98" i="19"/>
  <c r="DX98" i="19"/>
  <c r="DW98" i="19"/>
  <c r="DV98" i="19"/>
  <c r="DU98" i="19"/>
  <c r="DT98" i="19"/>
  <c r="DS98" i="19"/>
  <c r="DR98" i="19"/>
  <c r="DQ98" i="19"/>
  <c r="DP98" i="19"/>
  <c r="DO98" i="19"/>
  <c r="DN98" i="19"/>
  <c r="DM98" i="19"/>
  <c r="DL98" i="19"/>
  <c r="DK98" i="19"/>
  <c r="DJ98" i="19"/>
  <c r="DI98" i="19"/>
  <c r="DH98" i="19"/>
  <c r="DG98" i="19"/>
  <c r="DF98" i="19"/>
  <c r="DE98" i="19"/>
  <c r="DD98" i="19"/>
  <c r="DC98" i="19"/>
  <c r="DB98" i="19"/>
  <c r="DA98" i="19"/>
  <c r="CZ98" i="19"/>
  <c r="CY98" i="19"/>
  <c r="CX98" i="19"/>
  <c r="CW98" i="19"/>
  <c r="CV98" i="19"/>
  <c r="CU98" i="19"/>
  <c r="CT98" i="19"/>
  <c r="CS98" i="19"/>
  <c r="CR98" i="19"/>
  <c r="CQ98" i="19"/>
  <c r="CP98" i="19"/>
  <c r="CO98" i="19"/>
  <c r="CN98" i="19"/>
  <c r="CM98" i="19"/>
  <c r="CL98" i="19"/>
  <c r="CK98" i="19"/>
  <c r="FH97" i="19"/>
  <c r="FG97" i="19"/>
  <c r="IF97" i="19" s="1"/>
  <c r="FF97" i="19"/>
  <c r="FE97" i="19"/>
  <c r="FD97" i="19"/>
  <c r="FC97" i="19"/>
  <c r="FB97" i="19"/>
  <c r="FA97" i="19"/>
  <c r="EZ97" i="19"/>
  <c r="EY97" i="19"/>
  <c r="EX97" i="19"/>
  <c r="EW97" i="19"/>
  <c r="EV97" i="19"/>
  <c r="EU97" i="19"/>
  <c r="ET97" i="19"/>
  <c r="ES97" i="19"/>
  <c r="HR97" i="19" s="1"/>
  <c r="ER97" i="19"/>
  <c r="EQ97" i="19"/>
  <c r="EP97" i="19"/>
  <c r="EO97" i="19"/>
  <c r="HN97" i="19" s="1"/>
  <c r="EN97" i="19"/>
  <c r="HM97" i="19" s="1"/>
  <c r="EM97" i="19"/>
  <c r="EL97" i="19"/>
  <c r="EK97" i="19"/>
  <c r="EJ97" i="19"/>
  <c r="EI97" i="19"/>
  <c r="EH97" i="19"/>
  <c r="EG97" i="19"/>
  <c r="EF97" i="19"/>
  <c r="EE97" i="19"/>
  <c r="ED97" i="19"/>
  <c r="EC97" i="19"/>
  <c r="EB97" i="19"/>
  <c r="EA97" i="19"/>
  <c r="DZ97" i="19"/>
  <c r="DY97" i="19"/>
  <c r="DX97" i="19"/>
  <c r="DW97" i="19"/>
  <c r="DV97" i="19"/>
  <c r="DU97" i="19"/>
  <c r="DT97" i="19"/>
  <c r="DS97" i="19"/>
  <c r="DR97" i="19"/>
  <c r="DQ97" i="19"/>
  <c r="DP97" i="19"/>
  <c r="DO97" i="19"/>
  <c r="DN97" i="19"/>
  <c r="DM97" i="19"/>
  <c r="DL97" i="19"/>
  <c r="DK97" i="19"/>
  <c r="DJ97" i="19"/>
  <c r="DI97" i="19"/>
  <c r="DH97" i="19"/>
  <c r="DG97" i="19"/>
  <c r="DF97" i="19"/>
  <c r="DE97" i="19"/>
  <c r="DD97" i="19"/>
  <c r="DC97" i="19"/>
  <c r="DB97" i="19"/>
  <c r="DA97" i="19"/>
  <c r="CZ97" i="19"/>
  <c r="CY97" i="19"/>
  <c r="CX97" i="19"/>
  <c r="CW97" i="19"/>
  <c r="CV97" i="19"/>
  <c r="CU97" i="19"/>
  <c r="CT97" i="19"/>
  <c r="CS97" i="19"/>
  <c r="CR97" i="19"/>
  <c r="CQ97" i="19"/>
  <c r="CP97" i="19"/>
  <c r="CO97" i="19"/>
  <c r="CN97" i="19"/>
  <c r="CM97" i="19"/>
  <c r="CL97" i="19"/>
  <c r="CK97" i="19"/>
  <c r="FH96" i="19"/>
  <c r="FG96" i="19"/>
  <c r="IF96" i="19" s="1"/>
  <c r="FF96" i="19"/>
  <c r="FE96" i="19"/>
  <c r="FD96" i="19"/>
  <c r="FC96" i="19"/>
  <c r="FB96" i="19"/>
  <c r="FA96" i="19"/>
  <c r="EZ96" i="19"/>
  <c r="EY96" i="19"/>
  <c r="EX96" i="19"/>
  <c r="EW96" i="19"/>
  <c r="EV96" i="19"/>
  <c r="EU96" i="19"/>
  <c r="ET96" i="19"/>
  <c r="ES96" i="19"/>
  <c r="HR96" i="19" s="1"/>
  <c r="ER96" i="19"/>
  <c r="EQ96" i="19"/>
  <c r="EP96" i="19"/>
  <c r="EO96" i="19"/>
  <c r="HN96" i="19" s="1"/>
  <c r="EN96" i="19"/>
  <c r="HM96" i="19" s="1"/>
  <c r="EM96" i="19"/>
  <c r="EL96" i="19"/>
  <c r="EK96" i="19"/>
  <c r="EJ96" i="19"/>
  <c r="EI96" i="19"/>
  <c r="EH96" i="19"/>
  <c r="EG96" i="19"/>
  <c r="EF96" i="19"/>
  <c r="EE96" i="19"/>
  <c r="ED96" i="19"/>
  <c r="EC96" i="19"/>
  <c r="EB96" i="19"/>
  <c r="EA96" i="19"/>
  <c r="DZ96" i="19"/>
  <c r="DY96" i="19"/>
  <c r="DX96" i="19"/>
  <c r="DW96" i="19"/>
  <c r="DV96" i="19"/>
  <c r="DU96" i="19"/>
  <c r="DT96" i="19"/>
  <c r="DS96" i="19"/>
  <c r="DR96" i="19"/>
  <c r="DQ96" i="19"/>
  <c r="DP96" i="19"/>
  <c r="DO96" i="19"/>
  <c r="DN96" i="19"/>
  <c r="DM96" i="19"/>
  <c r="DL96" i="19"/>
  <c r="DK96" i="19"/>
  <c r="DJ96" i="19"/>
  <c r="DI96" i="19"/>
  <c r="DH96" i="19"/>
  <c r="DG96" i="19"/>
  <c r="DF96" i="19"/>
  <c r="DE96" i="19"/>
  <c r="DD96" i="19"/>
  <c r="DC96" i="19"/>
  <c r="DB96" i="19"/>
  <c r="DA96" i="19"/>
  <c r="CZ96" i="19"/>
  <c r="CY96" i="19"/>
  <c r="CX96" i="19"/>
  <c r="CW96" i="19"/>
  <c r="CV96" i="19"/>
  <c r="CU96" i="19"/>
  <c r="CT96" i="19"/>
  <c r="CS96" i="19"/>
  <c r="CR96" i="19"/>
  <c r="CQ96" i="19"/>
  <c r="CP96" i="19"/>
  <c r="CO96" i="19"/>
  <c r="CN96" i="19"/>
  <c r="CM96" i="19"/>
  <c r="CL96" i="19"/>
  <c r="CK96" i="19"/>
  <c r="FH95" i="19"/>
  <c r="FG95" i="19"/>
  <c r="IF95" i="19" s="1"/>
  <c r="FF95" i="19"/>
  <c r="FE95" i="19"/>
  <c r="FD95" i="19"/>
  <c r="FC95" i="19"/>
  <c r="FB95" i="19"/>
  <c r="FA95" i="19"/>
  <c r="EZ95" i="19"/>
  <c r="EY95" i="19"/>
  <c r="EX95" i="19"/>
  <c r="EW95" i="19"/>
  <c r="EV95" i="19"/>
  <c r="EU95" i="19"/>
  <c r="ET95" i="19"/>
  <c r="ES95" i="19"/>
  <c r="HR95" i="19" s="1"/>
  <c r="ER95" i="19"/>
  <c r="EQ95" i="19"/>
  <c r="EP95" i="19"/>
  <c r="EO95" i="19"/>
  <c r="HN95" i="19" s="1"/>
  <c r="EN95" i="19"/>
  <c r="HM95" i="19" s="1"/>
  <c r="EM95" i="19"/>
  <c r="EL95" i="19"/>
  <c r="EK95" i="19"/>
  <c r="EJ95" i="19"/>
  <c r="EI95" i="19"/>
  <c r="EH95" i="19"/>
  <c r="EG95" i="19"/>
  <c r="EF95" i="19"/>
  <c r="EE95" i="19"/>
  <c r="ED95" i="19"/>
  <c r="EC95" i="19"/>
  <c r="EB95" i="19"/>
  <c r="EA95" i="19"/>
  <c r="DZ95" i="19"/>
  <c r="DY95" i="19"/>
  <c r="DX95" i="19"/>
  <c r="DW95" i="19"/>
  <c r="DV95" i="19"/>
  <c r="DU95" i="19"/>
  <c r="DT95" i="19"/>
  <c r="DS95" i="19"/>
  <c r="DR95" i="19"/>
  <c r="DQ95" i="19"/>
  <c r="DP95" i="19"/>
  <c r="DO95" i="19"/>
  <c r="DN95" i="19"/>
  <c r="DM95" i="19"/>
  <c r="DL95" i="19"/>
  <c r="DK95" i="19"/>
  <c r="DJ95" i="19"/>
  <c r="DI95" i="19"/>
  <c r="DH95" i="19"/>
  <c r="DG95" i="19"/>
  <c r="DF95" i="19"/>
  <c r="DE95" i="19"/>
  <c r="DD95" i="19"/>
  <c r="DC95" i="19"/>
  <c r="DB95" i="19"/>
  <c r="DA95" i="19"/>
  <c r="CZ95" i="19"/>
  <c r="CY95" i="19"/>
  <c r="CX95" i="19"/>
  <c r="CW95" i="19"/>
  <c r="CV95" i="19"/>
  <c r="CU95" i="19"/>
  <c r="CT95" i="19"/>
  <c r="CS95" i="19"/>
  <c r="CR95" i="19"/>
  <c r="CQ95" i="19"/>
  <c r="CP95" i="19"/>
  <c r="CO95" i="19"/>
  <c r="CN95" i="19"/>
  <c r="CM95" i="19"/>
  <c r="CL95" i="19"/>
  <c r="CK95" i="19"/>
  <c r="FH94" i="19"/>
  <c r="FG94" i="19"/>
  <c r="IF94" i="19" s="1"/>
  <c r="FF94" i="19"/>
  <c r="FE94" i="19"/>
  <c r="FD94" i="19"/>
  <c r="FC94" i="19"/>
  <c r="FB94" i="19"/>
  <c r="FA94" i="19"/>
  <c r="EZ94" i="19"/>
  <c r="EY94" i="19"/>
  <c r="EX94" i="19"/>
  <c r="EW94" i="19"/>
  <c r="EV94" i="19"/>
  <c r="EU94" i="19"/>
  <c r="ET94" i="19"/>
  <c r="ES94" i="19"/>
  <c r="HR94" i="19" s="1"/>
  <c r="ER94" i="19"/>
  <c r="EQ94" i="19"/>
  <c r="EP94" i="19"/>
  <c r="EO94" i="19"/>
  <c r="HN94" i="19" s="1"/>
  <c r="EN94" i="19"/>
  <c r="HM94" i="19" s="1"/>
  <c r="EM94" i="19"/>
  <c r="EL94" i="19"/>
  <c r="EK94" i="19"/>
  <c r="EJ94" i="19"/>
  <c r="EI94" i="19"/>
  <c r="EH94" i="19"/>
  <c r="EG94" i="19"/>
  <c r="EF94" i="19"/>
  <c r="EE94" i="19"/>
  <c r="ED94" i="19"/>
  <c r="EC94" i="19"/>
  <c r="EB94" i="19"/>
  <c r="EA94" i="19"/>
  <c r="DZ94" i="19"/>
  <c r="DY94" i="19"/>
  <c r="DX94" i="19"/>
  <c r="DW94" i="19"/>
  <c r="DV94" i="19"/>
  <c r="DU94" i="19"/>
  <c r="DT94" i="19"/>
  <c r="DS94" i="19"/>
  <c r="DR94" i="19"/>
  <c r="DQ94" i="19"/>
  <c r="DP94" i="19"/>
  <c r="DO94" i="19"/>
  <c r="DN94" i="19"/>
  <c r="DM94" i="19"/>
  <c r="DL94" i="19"/>
  <c r="DK94" i="19"/>
  <c r="DJ94" i="19"/>
  <c r="DI94" i="19"/>
  <c r="DH94" i="19"/>
  <c r="DG94" i="19"/>
  <c r="DF94" i="19"/>
  <c r="DE94" i="19"/>
  <c r="DD94" i="19"/>
  <c r="DC94" i="19"/>
  <c r="DB94" i="19"/>
  <c r="DA94" i="19"/>
  <c r="CZ94" i="19"/>
  <c r="CY94" i="19"/>
  <c r="CX94" i="19"/>
  <c r="CW94" i="19"/>
  <c r="CV94" i="19"/>
  <c r="CU94" i="19"/>
  <c r="CT94" i="19"/>
  <c r="CS94" i="19"/>
  <c r="CR94" i="19"/>
  <c r="CQ94" i="19"/>
  <c r="CP94" i="19"/>
  <c r="CO94" i="19"/>
  <c r="CN94" i="19"/>
  <c r="CM94" i="19"/>
  <c r="CL94" i="19"/>
  <c r="CK94" i="19"/>
  <c r="FH93" i="19"/>
  <c r="FG93" i="19"/>
  <c r="IF93" i="19" s="1"/>
  <c r="FF93" i="19"/>
  <c r="FE93" i="19"/>
  <c r="FD93" i="19"/>
  <c r="FC93" i="19"/>
  <c r="FB93" i="19"/>
  <c r="FA93" i="19"/>
  <c r="EZ93" i="19"/>
  <c r="EY93" i="19"/>
  <c r="EX93" i="19"/>
  <c r="EW93" i="19"/>
  <c r="EV93" i="19"/>
  <c r="EU93" i="19"/>
  <c r="ET93" i="19"/>
  <c r="ES93" i="19"/>
  <c r="HR93" i="19" s="1"/>
  <c r="ER93" i="19"/>
  <c r="EQ93" i="19"/>
  <c r="EP93" i="19"/>
  <c r="EO93" i="19"/>
  <c r="HN93" i="19" s="1"/>
  <c r="EN93" i="19"/>
  <c r="HM93" i="19" s="1"/>
  <c r="EM93" i="19"/>
  <c r="EL93" i="19"/>
  <c r="EK93" i="19"/>
  <c r="EJ93" i="19"/>
  <c r="EI93" i="19"/>
  <c r="EH93" i="19"/>
  <c r="EG93" i="19"/>
  <c r="EF93" i="19"/>
  <c r="EE93" i="19"/>
  <c r="ED93" i="19"/>
  <c r="EC93" i="19"/>
  <c r="EB93" i="19"/>
  <c r="EA93" i="19"/>
  <c r="DZ93" i="19"/>
  <c r="DY93" i="19"/>
  <c r="DX93" i="19"/>
  <c r="DW93" i="19"/>
  <c r="DV93" i="19"/>
  <c r="DU93" i="19"/>
  <c r="DT93" i="19"/>
  <c r="DS93" i="19"/>
  <c r="DR93" i="19"/>
  <c r="DQ93" i="19"/>
  <c r="DP93" i="19"/>
  <c r="DO93" i="19"/>
  <c r="DN93" i="19"/>
  <c r="DM93" i="19"/>
  <c r="DL93" i="19"/>
  <c r="DK93" i="19"/>
  <c r="DJ93" i="19"/>
  <c r="DI93" i="19"/>
  <c r="DH93" i="19"/>
  <c r="DG93" i="19"/>
  <c r="DF93" i="19"/>
  <c r="DE93" i="19"/>
  <c r="DD93" i="19"/>
  <c r="DC93" i="19"/>
  <c r="DB93" i="19"/>
  <c r="DA93" i="19"/>
  <c r="CZ93" i="19"/>
  <c r="CY93" i="19"/>
  <c r="CX93" i="19"/>
  <c r="CW93" i="19"/>
  <c r="CV93" i="19"/>
  <c r="CU93" i="19"/>
  <c r="CT93" i="19"/>
  <c r="CS93" i="19"/>
  <c r="CR93" i="19"/>
  <c r="CQ93" i="19"/>
  <c r="CP93" i="19"/>
  <c r="CO93" i="19"/>
  <c r="CN93" i="19"/>
  <c r="CM93" i="19"/>
  <c r="CL93" i="19"/>
  <c r="CK93" i="19"/>
  <c r="FH92" i="19"/>
  <c r="FG92" i="19"/>
  <c r="IF92" i="19" s="1"/>
  <c r="FF92" i="19"/>
  <c r="FE92" i="19"/>
  <c r="FD92" i="19"/>
  <c r="FC92" i="19"/>
  <c r="FB92" i="19"/>
  <c r="FA92" i="19"/>
  <c r="EZ92" i="19"/>
  <c r="EY92" i="19"/>
  <c r="EX92" i="19"/>
  <c r="EW92" i="19"/>
  <c r="EV92" i="19"/>
  <c r="EU92" i="19"/>
  <c r="ET92" i="19"/>
  <c r="ES92" i="19"/>
  <c r="HR92" i="19" s="1"/>
  <c r="ER92" i="19"/>
  <c r="EQ92" i="19"/>
  <c r="EP92" i="19"/>
  <c r="EO92" i="19"/>
  <c r="HN92" i="19" s="1"/>
  <c r="EN92" i="19"/>
  <c r="HM92" i="19" s="1"/>
  <c r="EM92" i="19"/>
  <c r="EL92" i="19"/>
  <c r="EK92" i="19"/>
  <c r="EJ92" i="19"/>
  <c r="EI92" i="19"/>
  <c r="EH92" i="19"/>
  <c r="EG92" i="19"/>
  <c r="EF92" i="19"/>
  <c r="EE92" i="19"/>
  <c r="ED92" i="19"/>
  <c r="EC92" i="19"/>
  <c r="EB92" i="19"/>
  <c r="EA92" i="19"/>
  <c r="DZ92" i="19"/>
  <c r="DY92" i="19"/>
  <c r="DX92" i="19"/>
  <c r="DW92" i="19"/>
  <c r="DV92" i="19"/>
  <c r="DU92" i="19"/>
  <c r="DT92" i="19"/>
  <c r="DS92" i="19"/>
  <c r="DR92" i="19"/>
  <c r="DQ92" i="19"/>
  <c r="DP92" i="19"/>
  <c r="DO92" i="19"/>
  <c r="DN92" i="19"/>
  <c r="DM92" i="19"/>
  <c r="DL92" i="19"/>
  <c r="DK92" i="19"/>
  <c r="DJ92" i="19"/>
  <c r="DI92" i="19"/>
  <c r="DH92" i="19"/>
  <c r="DG92" i="19"/>
  <c r="DF92" i="19"/>
  <c r="DE92" i="19"/>
  <c r="DD92" i="19"/>
  <c r="DC92" i="19"/>
  <c r="DB92" i="19"/>
  <c r="DA92" i="19"/>
  <c r="CZ92" i="19"/>
  <c r="CY92" i="19"/>
  <c r="CX92" i="19"/>
  <c r="CW92" i="19"/>
  <c r="CV92" i="19"/>
  <c r="CU92" i="19"/>
  <c r="CT92" i="19"/>
  <c r="CS92" i="19"/>
  <c r="CR92" i="19"/>
  <c r="CQ92" i="19"/>
  <c r="CP92" i="19"/>
  <c r="CO92" i="19"/>
  <c r="CN92" i="19"/>
  <c r="CM92" i="19"/>
  <c r="CL92" i="19"/>
  <c r="CK92" i="19"/>
  <c r="FH91" i="19"/>
  <c r="FG91" i="19"/>
  <c r="IF91" i="19" s="1"/>
  <c r="FF91" i="19"/>
  <c r="FE91" i="19"/>
  <c r="FD91" i="19"/>
  <c r="FC91" i="19"/>
  <c r="FB91" i="19"/>
  <c r="FA91" i="19"/>
  <c r="EZ91" i="19"/>
  <c r="EY91" i="19"/>
  <c r="EX91" i="19"/>
  <c r="EW91" i="19"/>
  <c r="EV91" i="19"/>
  <c r="EU91" i="19"/>
  <c r="ET91" i="19"/>
  <c r="ES91" i="19"/>
  <c r="HR91" i="19" s="1"/>
  <c r="ER91" i="19"/>
  <c r="EQ91" i="19"/>
  <c r="EP91" i="19"/>
  <c r="EO91" i="19"/>
  <c r="HN91" i="19" s="1"/>
  <c r="EN91" i="19"/>
  <c r="HM91" i="19" s="1"/>
  <c r="EM91" i="19"/>
  <c r="EL91" i="19"/>
  <c r="EK91" i="19"/>
  <c r="EJ91" i="19"/>
  <c r="EI91" i="19"/>
  <c r="EH91" i="19"/>
  <c r="EG91" i="19"/>
  <c r="EF91" i="19"/>
  <c r="EE91" i="19"/>
  <c r="ED91" i="19"/>
  <c r="EC91" i="19"/>
  <c r="EB91" i="19"/>
  <c r="EA91" i="19"/>
  <c r="DZ91" i="19"/>
  <c r="DY91" i="19"/>
  <c r="DX91" i="19"/>
  <c r="DW91" i="19"/>
  <c r="DV91" i="19"/>
  <c r="DU91" i="19"/>
  <c r="DT91" i="19"/>
  <c r="DS91" i="19"/>
  <c r="DR91" i="19"/>
  <c r="DQ91" i="19"/>
  <c r="DP91" i="19"/>
  <c r="DO91" i="19"/>
  <c r="DN91" i="19"/>
  <c r="DM91" i="19"/>
  <c r="DL91" i="19"/>
  <c r="DK91" i="19"/>
  <c r="DJ91" i="19"/>
  <c r="DI91" i="19"/>
  <c r="DH91" i="19"/>
  <c r="DG91" i="19"/>
  <c r="DF91" i="19"/>
  <c r="DE91" i="19"/>
  <c r="DD91" i="19"/>
  <c r="DC91" i="19"/>
  <c r="DB91" i="19"/>
  <c r="DA91" i="19"/>
  <c r="CZ91" i="19"/>
  <c r="CY91" i="19"/>
  <c r="CX91" i="19"/>
  <c r="CW91" i="19"/>
  <c r="CV91" i="19"/>
  <c r="CU91" i="19"/>
  <c r="CT91" i="19"/>
  <c r="CS91" i="19"/>
  <c r="CR91" i="19"/>
  <c r="CQ91" i="19"/>
  <c r="CP91" i="19"/>
  <c r="CO91" i="19"/>
  <c r="CN91" i="19"/>
  <c r="CM91" i="19"/>
  <c r="CL91" i="19"/>
  <c r="CK91" i="19"/>
  <c r="FH90" i="19"/>
  <c r="FG90" i="19"/>
  <c r="IF90" i="19" s="1"/>
  <c r="FF90" i="19"/>
  <c r="FE90" i="19"/>
  <c r="FD90" i="19"/>
  <c r="FC90" i="19"/>
  <c r="FB90" i="19"/>
  <c r="FA90" i="19"/>
  <c r="EZ90" i="19"/>
  <c r="EY90" i="19"/>
  <c r="EX90" i="19"/>
  <c r="EW90" i="19"/>
  <c r="EV90" i="19"/>
  <c r="EU90" i="19"/>
  <c r="ET90" i="19"/>
  <c r="ES90" i="19"/>
  <c r="HR90" i="19" s="1"/>
  <c r="ER90" i="19"/>
  <c r="EQ90" i="19"/>
  <c r="EP90" i="19"/>
  <c r="EO90" i="19"/>
  <c r="HN90" i="19" s="1"/>
  <c r="EN90" i="19"/>
  <c r="HM90" i="19" s="1"/>
  <c r="EM90" i="19"/>
  <c r="EL90" i="19"/>
  <c r="EK90" i="19"/>
  <c r="EJ90" i="19"/>
  <c r="EI90" i="19"/>
  <c r="EH90" i="19"/>
  <c r="EG90" i="19"/>
  <c r="EF90" i="19"/>
  <c r="EE90" i="19"/>
  <c r="ED90" i="19"/>
  <c r="EC90" i="19"/>
  <c r="EB90" i="19"/>
  <c r="EA90" i="19"/>
  <c r="DZ90" i="19"/>
  <c r="DY90" i="19"/>
  <c r="DX90" i="19"/>
  <c r="DW90" i="19"/>
  <c r="DV90" i="19"/>
  <c r="DU90" i="19"/>
  <c r="DT90" i="19"/>
  <c r="DS90" i="19"/>
  <c r="DR90" i="19"/>
  <c r="DQ90" i="19"/>
  <c r="DP90" i="19"/>
  <c r="DO90" i="19"/>
  <c r="DN90" i="19"/>
  <c r="DM90" i="19"/>
  <c r="DL90" i="19"/>
  <c r="DK90" i="19"/>
  <c r="DJ90" i="19"/>
  <c r="DI90" i="19"/>
  <c r="DH90" i="19"/>
  <c r="DG90" i="19"/>
  <c r="DF90" i="19"/>
  <c r="DE90" i="19"/>
  <c r="DD90" i="19"/>
  <c r="DC90" i="19"/>
  <c r="DB90" i="19"/>
  <c r="DA90" i="19"/>
  <c r="CZ90" i="19"/>
  <c r="CY90" i="19"/>
  <c r="CX90" i="19"/>
  <c r="CW90" i="19"/>
  <c r="CV90" i="19"/>
  <c r="CU90" i="19"/>
  <c r="CT90" i="19"/>
  <c r="CS90" i="19"/>
  <c r="CR90" i="19"/>
  <c r="CQ90" i="19"/>
  <c r="CP90" i="19"/>
  <c r="CO90" i="19"/>
  <c r="CN90" i="19"/>
  <c r="CM90" i="19"/>
  <c r="CL90" i="19"/>
  <c r="CK90" i="19"/>
  <c r="FH89" i="19"/>
  <c r="FG89" i="19"/>
  <c r="IF89" i="19" s="1"/>
  <c r="FF89" i="19"/>
  <c r="FE89" i="19"/>
  <c r="FD89" i="19"/>
  <c r="FC89" i="19"/>
  <c r="FB89" i="19"/>
  <c r="FA89" i="19"/>
  <c r="EZ89" i="19"/>
  <c r="EY89" i="19"/>
  <c r="EX89" i="19"/>
  <c r="EW89" i="19"/>
  <c r="EV89" i="19"/>
  <c r="EU89" i="19"/>
  <c r="ET89" i="19"/>
  <c r="ES89" i="19"/>
  <c r="HR89" i="19" s="1"/>
  <c r="ER89" i="19"/>
  <c r="EQ89" i="19"/>
  <c r="EP89" i="19"/>
  <c r="EO89" i="19"/>
  <c r="HN89" i="19" s="1"/>
  <c r="EN89" i="19"/>
  <c r="HM89" i="19" s="1"/>
  <c r="EM89" i="19"/>
  <c r="EL89" i="19"/>
  <c r="EK89" i="19"/>
  <c r="EJ89" i="19"/>
  <c r="EI89" i="19"/>
  <c r="EH89" i="19"/>
  <c r="EG89" i="19"/>
  <c r="EF89" i="19"/>
  <c r="EE89" i="19"/>
  <c r="ED89" i="19"/>
  <c r="EC89" i="19"/>
  <c r="EB89" i="19"/>
  <c r="EA89" i="19"/>
  <c r="DZ89" i="19"/>
  <c r="DY89" i="19"/>
  <c r="DX89" i="19"/>
  <c r="DW89" i="19"/>
  <c r="DV89" i="19"/>
  <c r="DU89" i="19"/>
  <c r="DT89" i="19"/>
  <c r="DS89" i="19"/>
  <c r="DR89" i="19"/>
  <c r="DQ89" i="19"/>
  <c r="DP89" i="19"/>
  <c r="DO89" i="19"/>
  <c r="DN89" i="19"/>
  <c r="DM89" i="19"/>
  <c r="DL89" i="19"/>
  <c r="DK89" i="19"/>
  <c r="DJ89" i="19"/>
  <c r="DI89" i="19"/>
  <c r="DH89" i="19"/>
  <c r="DG89" i="19"/>
  <c r="DF89" i="19"/>
  <c r="DE89" i="19"/>
  <c r="DD89" i="19"/>
  <c r="DC89" i="19"/>
  <c r="DB89" i="19"/>
  <c r="DA89" i="19"/>
  <c r="CZ89" i="19"/>
  <c r="CY89" i="19"/>
  <c r="CX89" i="19"/>
  <c r="CW89" i="19"/>
  <c r="CV89" i="19"/>
  <c r="CU89" i="19"/>
  <c r="CT89" i="19"/>
  <c r="CS89" i="19"/>
  <c r="CR89" i="19"/>
  <c r="CQ89" i="19"/>
  <c r="CP89" i="19"/>
  <c r="CO89" i="19"/>
  <c r="CN89" i="19"/>
  <c r="CM89" i="19"/>
  <c r="CL89" i="19"/>
  <c r="CK89" i="19"/>
  <c r="FH88" i="19"/>
  <c r="FG88" i="19"/>
  <c r="IF88" i="19" s="1"/>
  <c r="FF88" i="19"/>
  <c r="FE88" i="19"/>
  <c r="FD88" i="19"/>
  <c r="FC88" i="19"/>
  <c r="FB88" i="19"/>
  <c r="FA88" i="19"/>
  <c r="EZ88" i="19"/>
  <c r="EY88" i="19"/>
  <c r="EX88" i="19"/>
  <c r="EW88" i="19"/>
  <c r="EV88" i="19"/>
  <c r="EU88" i="19"/>
  <c r="ET88" i="19"/>
  <c r="ES88" i="19"/>
  <c r="HR88" i="19" s="1"/>
  <c r="ER88" i="19"/>
  <c r="EQ88" i="19"/>
  <c r="EP88" i="19"/>
  <c r="EO88" i="19"/>
  <c r="HN88" i="19" s="1"/>
  <c r="EN88" i="19"/>
  <c r="HM88" i="19" s="1"/>
  <c r="EM88" i="19"/>
  <c r="EL88" i="19"/>
  <c r="EK88" i="19"/>
  <c r="EJ88" i="19"/>
  <c r="EI88" i="19"/>
  <c r="EH88" i="19"/>
  <c r="EG88" i="19"/>
  <c r="EF88" i="19"/>
  <c r="EE88" i="19"/>
  <c r="ED88" i="19"/>
  <c r="EC88" i="19"/>
  <c r="EB88" i="19"/>
  <c r="EA88" i="19"/>
  <c r="DZ88" i="19"/>
  <c r="DY88" i="19"/>
  <c r="DX88" i="19"/>
  <c r="DW88" i="19"/>
  <c r="DV88" i="19"/>
  <c r="DU88" i="19"/>
  <c r="DT88" i="19"/>
  <c r="DS88" i="19"/>
  <c r="DR88" i="19"/>
  <c r="DQ88" i="19"/>
  <c r="DP88" i="19"/>
  <c r="DO88" i="19"/>
  <c r="DN88" i="19"/>
  <c r="DM88" i="19"/>
  <c r="DL88" i="19"/>
  <c r="DK88" i="19"/>
  <c r="DJ88" i="19"/>
  <c r="DI88" i="19"/>
  <c r="DH88" i="19"/>
  <c r="DG88" i="19"/>
  <c r="DF88" i="19"/>
  <c r="DE88" i="19"/>
  <c r="DD88" i="19"/>
  <c r="DC88" i="19"/>
  <c r="DB88" i="19"/>
  <c r="DA88" i="19"/>
  <c r="CZ88" i="19"/>
  <c r="CY88" i="19"/>
  <c r="CX88" i="19"/>
  <c r="CW88" i="19"/>
  <c r="CV88" i="19"/>
  <c r="CU88" i="19"/>
  <c r="CT88" i="19"/>
  <c r="CS88" i="19"/>
  <c r="CR88" i="19"/>
  <c r="CQ88" i="19"/>
  <c r="CP88" i="19"/>
  <c r="CO88" i="19"/>
  <c r="CN88" i="19"/>
  <c r="CM88" i="19"/>
  <c r="CL88" i="19"/>
  <c r="CK88" i="19"/>
  <c r="FH87" i="19"/>
  <c r="FG87" i="19"/>
  <c r="IF87" i="19" s="1"/>
  <c r="FF87" i="19"/>
  <c r="FE87" i="19"/>
  <c r="FD87" i="19"/>
  <c r="FC87" i="19"/>
  <c r="FB87" i="19"/>
  <c r="FA87" i="19"/>
  <c r="EZ87" i="19"/>
  <c r="EY87" i="19"/>
  <c r="EX87" i="19"/>
  <c r="EW87" i="19"/>
  <c r="EV87" i="19"/>
  <c r="EU87" i="19"/>
  <c r="ET87" i="19"/>
  <c r="ES87" i="19"/>
  <c r="HR87" i="19" s="1"/>
  <c r="ER87" i="19"/>
  <c r="EQ87" i="19"/>
  <c r="EP87" i="19"/>
  <c r="EO87" i="19"/>
  <c r="HN87" i="19" s="1"/>
  <c r="EN87" i="19"/>
  <c r="HM87" i="19" s="1"/>
  <c r="EM87" i="19"/>
  <c r="EL87" i="19"/>
  <c r="EK87" i="19"/>
  <c r="EJ87" i="19"/>
  <c r="EI87" i="19"/>
  <c r="EH87" i="19"/>
  <c r="EG87" i="19"/>
  <c r="EF87" i="19"/>
  <c r="EE87" i="19"/>
  <c r="ED87" i="19"/>
  <c r="EC87" i="19"/>
  <c r="EB87" i="19"/>
  <c r="EA87" i="19"/>
  <c r="DZ87" i="19"/>
  <c r="DY87" i="19"/>
  <c r="DX87" i="19"/>
  <c r="DW87" i="19"/>
  <c r="DV87" i="19"/>
  <c r="DU87" i="19"/>
  <c r="DT87" i="19"/>
  <c r="DS87" i="19"/>
  <c r="DR87" i="19"/>
  <c r="DQ87" i="19"/>
  <c r="DP87" i="19"/>
  <c r="DO87" i="19"/>
  <c r="DN87" i="19"/>
  <c r="DM87" i="19"/>
  <c r="DL87" i="19"/>
  <c r="DK87" i="19"/>
  <c r="DJ87" i="19"/>
  <c r="DI87" i="19"/>
  <c r="DH87" i="19"/>
  <c r="DG87" i="19"/>
  <c r="DF87" i="19"/>
  <c r="DE87" i="19"/>
  <c r="DD87" i="19"/>
  <c r="DC87" i="19"/>
  <c r="DB87" i="19"/>
  <c r="DA87" i="19"/>
  <c r="CZ87" i="19"/>
  <c r="CY87" i="19"/>
  <c r="CX87" i="19"/>
  <c r="CW87" i="19"/>
  <c r="CV87" i="19"/>
  <c r="CU87" i="19"/>
  <c r="CT87" i="19"/>
  <c r="CS87" i="19"/>
  <c r="CR87" i="19"/>
  <c r="CQ87" i="19"/>
  <c r="CP87" i="19"/>
  <c r="CO87" i="19"/>
  <c r="CN87" i="19"/>
  <c r="CM87" i="19"/>
  <c r="CL87" i="19"/>
  <c r="CK87" i="19"/>
  <c r="FH86" i="19"/>
  <c r="FG86" i="19"/>
  <c r="IF86" i="19" s="1"/>
  <c r="FF86" i="19"/>
  <c r="FE86" i="19"/>
  <c r="FD86" i="19"/>
  <c r="FC86" i="19"/>
  <c r="FB86" i="19"/>
  <c r="FA86" i="19"/>
  <c r="EZ86" i="19"/>
  <c r="EY86" i="19"/>
  <c r="EX86" i="19"/>
  <c r="EW86" i="19"/>
  <c r="EV86" i="19"/>
  <c r="EU86" i="19"/>
  <c r="ET86" i="19"/>
  <c r="ES86" i="19"/>
  <c r="HR86" i="19" s="1"/>
  <c r="ER86" i="19"/>
  <c r="EQ86" i="19"/>
  <c r="EP86" i="19"/>
  <c r="EO86" i="19"/>
  <c r="HN86" i="19" s="1"/>
  <c r="EN86" i="19"/>
  <c r="HM86" i="19" s="1"/>
  <c r="EM86" i="19"/>
  <c r="EL86" i="19"/>
  <c r="EK86" i="19"/>
  <c r="EJ86" i="19"/>
  <c r="EI86" i="19"/>
  <c r="EH86" i="19"/>
  <c r="EG86" i="19"/>
  <c r="EF86" i="19"/>
  <c r="EE86" i="19"/>
  <c r="ED86" i="19"/>
  <c r="EC86" i="19"/>
  <c r="EB86" i="19"/>
  <c r="EA86" i="19"/>
  <c r="DZ86" i="19"/>
  <c r="DY86" i="19"/>
  <c r="DX86" i="19"/>
  <c r="DW86" i="19"/>
  <c r="DV86" i="19"/>
  <c r="DU86" i="19"/>
  <c r="DT86" i="19"/>
  <c r="DS86" i="19"/>
  <c r="DR86" i="19"/>
  <c r="DQ86" i="19"/>
  <c r="DP86" i="19"/>
  <c r="DO86" i="19"/>
  <c r="DN86" i="19"/>
  <c r="DM86" i="19"/>
  <c r="DL86" i="19"/>
  <c r="DK86" i="19"/>
  <c r="DJ86" i="19"/>
  <c r="DI86" i="19"/>
  <c r="DH86" i="19"/>
  <c r="DG86" i="19"/>
  <c r="DF86" i="19"/>
  <c r="DE86" i="19"/>
  <c r="DD86" i="19"/>
  <c r="DC86" i="19"/>
  <c r="DB86" i="19"/>
  <c r="DA86" i="19"/>
  <c r="CZ86" i="19"/>
  <c r="CY86" i="19"/>
  <c r="CX86" i="19"/>
  <c r="CW86" i="19"/>
  <c r="CV86" i="19"/>
  <c r="CU86" i="19"/>
  <c r="CT86" i="19"/>
  <c r="CS86" i="19"/>
  <c r="CR86" i="19"/>
  <c r="CQ86" i="19"/>
  <c r="CP86" i="19"/>
  <c r="CO86" i="19"/>
  <c r="CN86" i="19"/>
  <c r="CM86" i="19"/>
  <c r="CL86" i="19"/>
  <c r="CK86" i="19"/>
  <c r="FH85" i="19"/>
  <c r="FG85" i="19"/>
  <c r="IF85" i="19" s="1"/>
  <c r="FF85" i="19"/>
  <c r="FE85" i="19"/>
  <c r="FD85" i="19"/>
  <c r="FC85" i="19"/>
  <c r="FB85" i="19"/>
  <c r="FA85" i="19"/>
  <c r="EZ85" i="19"/>
  <c r="EY85" i="19"/>
  <c r="EX85" i="19"/>
  <c r="EW85" i="19"/>
  <c r="EV85" i="19"/>
  <c r="EU85" i="19"/>
  <c r="ET85" i="19"/>
  <c r="ES85" i="19"/>
  <c r="HR85" i="19" s="1"/>
  <c r="ER85" i="19"/>
  <c r="EQ85" i="19"/>
  <c r="EP85" i="19"/>
  <c r="EO85" i="19"/>
  <c r="HN85" i="19" s="1"/>
  <c r="EN85" i="19"/>
  <c r="HM85" i="19" s="1"/>
  <c r="EM85" i="19"/>
  <c r="EL85" i="19"/>
  <c r="EK85" i="19"/>
  <c r="EJ85" i="19"/>
  <c r="EI85" i="19"/>
  <c r="EH85" i="19"/>
  <c r="EG85" i="19"/>
  <c r="EF85" i="19"/>
  <c r="EE85" i="19"/>
  <c r="ED85" i="19"/>
  <c r="EC85" i="19"/>
  <c r="EB85" i="19"/>
  <c r="EA85" i="19"/>
  <c r="DZ85" i="19"/>
  <c r="DY85" i="19"/>
  <c r="DX85" i="19"/>
  <c r="DW85" i="19"/>
  <c r="DV85" i="19"/>
  <c r="DU85" i="19"/>
  <c r="DT85" i="19"/>
  <c r="DS85" i="19"/>
  <c r="DR85" i="19"/>
  <c r="DQ85" i="19"/>
  <c r="DP85" i="19"/>
  <c r="DO85" i="19"/>
  <c r="DN85" i="19"/>
  <c r="DM85" i="19"/>
  <c r="DL85" i="19"/>
  <c r="DK85" i="19"/>
  <c r="DJ85" i="19"/>
  <c r="DI85" i="19"/>
  <c r="DH85" i="19"/>
  <c r="DG85" i="19"/>
  <c r="DF85" i="19"/>
  <c r="DE85" i="19"/>
  <c r="DD85" i="19"/>
  <c r="DC85" i="19"/>
  <c r="DB85" i="19"/>
  <c r="DA85" i="19"/>
  <c r="CZ85" i="19"/>
  <c r="CY85" i="19"/>
  <c r="CX85" i="19"/>
  <c r="CW85" i="19"/>
  <c r="CV85" i="19"/>
  <c r="CU85" i="19"/>
  <c r="CT85" i="19"/>
  <c r="CS85" i="19"/>
  <c r="CR85" i="19"/>
  <c r="CQ85" i="19"/>
  <c r="CP85" i="19"/>
  <c r="CO85" i="19"/>
  <c r="CN85" i="19"/>
  <c r="CM85" i="19"/>
  <c r="CL85" i="19"/>
  <c r="CK85" i="19"/>
  <c r="FH84" i="19"/>
  <c r="FG84" i="19"/>
  <c r="IF84" i="19" s="1"/>
  <c r="FF84" i="19"/>
  <c r="FE84" i="19"/>
  <c r="FD84" i="19"/>
  <c r="FC84" i="19"/>
  <c r="FB84" i="19"/>
  <c r="FA84" i="19"/>
  <c r="EZ84" i="19"/>
  <c r="EY84" i="19"/>
  <c r="EX84" i="19"/>
  <c r="EW84" i="19"/>
  <c r="EV84" i="19"/>
  <c r="EU84" i="19"/>
  <c r="ET84" i="19"/>
  <c r="ES84" i="19"/>
  <c r="HR84" i="19" s="1"/>
  <c r="ER84" i="19"/>
  <c r="EQ84" i="19"/>
  <c r="EP84" i="19"/>
  <c r="EO84" i="19"/>
  <c r="HN84" i="19" s="1"/>
  <c r="EN84" i="19"/>
  <c r="HM84" i="19" s="1"/>
  <c r="EM84" i="19"/>
  <c r="EL84" i="19"/>
  <c r="EK84" i="19"/>
  <c r="EJ84" i="19"/>
  <c r="EI84" i="19"/>
  <c r="EH84" i="19"/>
  <c r="EG84" i="19"/>
  <c r="EF84" i="19"/>
  <c r="EE84" i="19"/>
  <c r="ED84" i="19"/>
  <c r="EC84" i="19"/>
  <c r="EB84" i="19"/>
  <c r="EA84" i="19"/>
  <c r="DZ84" i="19"/>
  <c r="DY84" i="19"/>
  <c r="DX84" i="19"/>
  <c r="DW84" i="19"/>
  <c r="DV84" i="19"/>
  <c r="DU84" i="19"/>
  <c r="DT84" i="19"/>
  <c r="DS84" i="19"/>
  <c r="DR84" i="19"/>
  <c r="DQ84" i="19"/>
  <c r="DP84" i="19"/>
  <c r="DO84" i="19"/>
  <c r="DN84" i="19"/>
  <c r="DM84" i="19"/>
  <c r="DL84" i="19"/>
  <c r="DK84" i="19"/>
  <c r="DJ84" i="19"/>
  <c r="DI84" i="19"/>
  <c r="DH84" i="19"/>
  <c r="DG84" i="19"/>
  <c r="DF84" i="19"/>
  <c r="DE84" i="19"/>
  <c r="DD84" i="19"/>
  <c r="DC84" i="19"/>
  <c r="DB84" i="19"/>
  <c r="DA84" i="19"/>
  <c r="CZ84" i="19"/>
  <c r="CY84" i="19"/>
  <c r="CX84" i="19"/>
  <c r="CW84" i="19"/>
  <c r="CV84" i="19"/>
  <c r="CU84" i="19"/>
  <c r="CT84" i="19"/>
  <c r="CS84" i="19"/>
  <c r="CR84" i="19"/>
  <c r="CQ84" i="19"/>
  <c r="CP84" i="19"/>
  <c r="CO84" i="19"/>
  <c r="CN84" i="19"/>
  <c r="CM84" i="19"/>
  <c r="CL84" i="19"/>
  <c r="CK84" i="19"/>
  <c r="FH83" i="19"/>
  <c r="FG83" i="19"/>
  <c r="IF83" i="19" s="1"/>
  <c r="FF83" i="19"/>
  <c r="FE83" i="19"/>
  <c r="FD83" i="19"/>
  <c r="FC83" i="19"/>
  <c r="FB83" i="19"/>
  <c r="FA83" i="19"/>
  <c r="EZ83" i="19"/>
  <c r="EY83" i="19"/>
  <c r="EX83" i="19"/>
  <c r="EW83" i="19"/>
  <c r="EV83" i="19"/>
  <c r="EU83" i="19"/>
  <c r="ET83" i="19"/>
  <c r="ES83" i="19"/>
  <c r="HR83" i="19" s="1"/>
  <c r="ER83" i="19"/>
  <c r="EQ83" i="19"/>
  <c r="EP83" i="19"/>
  <c r="EO83" i="19"/>
  <c r="HN83" i="19" s="1"/>
  <c r="EN83" i="19"/>
  <c r="HM83" i="19" s="1"/>
  <c r="EM83" i="19"/>
  <c r="EL83" i="19"/>
  <c r="EK83" i="19"/>
  <c r="EJ83" i="19"/>
  <c r="EI83" i="19"/>
  <c r="EH83" i="19"/>
  <c r="EG83" i="19"/>
  <c r="EF83" i="19"/>
  <c r="EE83" i="19"/>
  <c r="ED83" i="19"/>
  <c r="EC83" i="19"/>
  <c r="EB83" i="19"/>
  <c r="EA83" i="19"/>
  <c r="DZ83" i="19"/>
  <c r="DY83" i="19"/>
  <c r="DX83" i="19"/>
  <c r="DW83" i="19"/>
  <c r="DV83" i="19"/>
  <c r="DU83" i="19"/>
  <c r="DT83" i="19"/>
  <c r="DS83" i="19"/>
  <c r="DR83" i="19"/>
  <c r="DQ83" i="19"/>
  <c r="DP83" i="19"/>
  <c r="DO83" i="19"/>
  <c r="DN83" i="19"/>
  <c r="DM83" i="19"/>
  <c r="DL83" i="19"/>
  <c r="DK83" i="19"/>
  <c r="DJ83" i="19"/>
  <c r="DI83" i="19"/>
  <c r="DH83" i="19"/>
  <c r="DG83" i="19"/>
  <c r="DF83" i="19"/>
  <c r="DE83" i="19"/>
  <c r="DD83" i="19"/>
  <c r="DC83" i="19"/>
  <c r="DB83" i="19"/>
  <c r="DA83" i="19"/>
  <c r="CZ83" i="19"/>
  <c r="CY83" i="19"/>
  <c r="CX83" i="19"/>
  <c r="CW83" i="19"/>
  <c r="CV83" i="19"/>
  <c r="CU83" i="19"/>
  <c r="CT83" i="19"/>
  <c r="CS83" i="19"/>
  <c r="CR83" i="19"/>
  <c r="CQ83" i="19"/>
  <c r="CP83" i="19"/>
  <c r="CO83" i="19"/>
  <c r="CN83" i="19"/>
  <c r="CM83" i="19"/>
  <c r="CL83" i="19"/>
  <c r="CK83" i="19"/>
  <c r="FH82" i="19"/>
  <c r="FG82" i="19"/>
  <c r="IF82" i="19" s="1"/>
  <c r="FF82" i="19"/>
  <c r="FE82" i="19"/>
  <c r="FD82" i="19"/>
  <c r="FC82" i="19"/>
  <c r="FB82" i="19"/>
  <c r="FA82" i="19"/>
  <c r="EZ82" i="19"/>
  <c r="EY82" i="19"/>
  <c r="EX82" i="19"/>
  <c r="EW82" i="19"/>
  <c r="EV82" i="19"/>
  <c r="EU82" i="19"/>
  <c r="ET82" i="19"/>
  <c r="ES82" i="19"/>
  <c r="HR82" i="19" s="1"/>
  <c r="ER82" i="19"/>
  <c r="EQ82" i="19"/>
  <c r="EP82" i="19"/>
  <c r="EO82" i="19"/>
  <c r="HN82" i="19" s="1"/>
  <c r="EN82" i="19"/>
  <c r="HM82" i="19" s="1"/>
  <c r="EM82" i="19"/>
  <c r="EL82" i="19"/>
  <c r="EK82" i="19"/>
  <c r="EJ82" i="19"/>
  <c r="EI82" i="19"/>
  <c r="EH82" i="19"/>
  <c r="EG82" i="19"/>
  <c r="EF82" i="19"/>
  <c r="EE82" i="19"/>
  <c r="ED82" i="19"/>
  <c r="EC82" i="19"/>
  <c r="EB82" i="19"/>
  <c r="EA82" i="19"/>
  <c r="DZ82" i="19"/>
  <c r="DY82" i="19"/>
  <c r="DX82" i="19"/>
  <c r="DW82" i="19"/>
  <c r="DV82" i="19"/>
  <c r="DU82" i="19"/>
  <c r="DT82" i="19"/>
  <c r="DS82" i="19"/>
  <c r="DR82" i="19"/>
  <c r="DQ82" i="19"/>
  <c r="DP82" i="19"/>
  <c r="DO82" i="19"/>
  <c r="DN82" i="19"/>
  <c r="DM82" i="19"/>
  <c r="DL82" i="19"/>
  <c r="DK82" i="19"/>
  <c r="DJ82" i="19"/>
  <c r="DI82" i="19"/>
  <c r="DH82" i="19"/>
  <c r="DG82" i="19"/>
  <c r="DF82" i="19"/>
  <c r="DE82" i="19"/>
  <c r="DD82" i="19"/>
  <c r="DC82" i="19"/>
  <c r="DB82" i="19"/>
  <c r="DA82" i="19"/>
  <c r="CZ82" i="19"/>
  <c r="CY82" i="19"/>
  <c r="CX82" i="19"/>
  <c r="CW82" i="19"/>
  <c r="CV82" i="19"/>
  <c r="CU82" i="19"/>
  <c r="CT82" i="19"/>
  <c r="CS82" i="19"/>
  <c r="CR82" i="19"/>
  <c r="CQ82" i="19"/>
  <c r="CP82" i="19"/>
  <c r="CO82" i="19"/>
  <c r="CN82" i="19"/>
  <c r="CM82" i="19"/>
  <c r="CL82" i="19"/>
  <c r="CK82" i="19"/>
  <c r="FH81" i="19"/>
  <c r="FG81" i="19"/>
  <c r="IF81" i="19" s="1"/>
  <c r="FF81" i="19"/>
  <c r="FE81" i="19"/>
  <c r="FD81" i="19"/>
  <c r="FC81" i="19"/>
  <c r="FB81" i="19"/>
  <c r="FA81" i="19"/>
  <c r="EZ81" i="19"/>
  <c r="EY81" i="19"/>
  <c r="EX81" i="19"/>
  <c r="EW81" i="19"/>
  <c r="EV81" i="19"/>
  <c r="EU81" i="19"/>
  <c r="ET81" i="19"/>
  <c r="ES81" i="19"/>
  <c r="HR81" i="19" s="1"/>
  <c r="ER81" i="19"/>
  <c r="EQ81" i="19"/>
  <c r="EP81" i="19"/>
  <c r="EO81" i="19"/>
  <c r="HN81" i="19" s="1"/>
  <c r="EN81" i="19"/>
  <c r="HM81" i="19" s="1"/>
  <c r="EM81" i="19"/>
  <c r="EL81" i="19"/>
  <c r="EK81" i="19"/>
  <c r="EJ81" i="19"/>
  <c r="EI81" i="19"/>
  <c r="EH81" i="19"/>
  <c r="EG81" i="19"/>
  <c r="EF81" i="19"/>
  <c r="EE81" i="19"/>
  <c r="ED81" i="19"/>
  <c r="EC81" i="19"/>
  <c r="EB81" i="19"/>
  <c r="EA81" i="19"/>
  <c r="DZ81" i="19"/>
  <c r="DY81" i="19"/>
  <c r="DX81" i="19"/>
  <c r="DW81" i="19"/>
  <c r="DV81" i="19"/>
  <c r="DU81" i="19"/>
  <c r="DT81" i="19"/>
  <c r="DS81" i="19"/>
  <c r="DR81" i="19"/>
  <c r="DQ81" i="19"/>
  <c r="DP81" i="19"/>
  <c r="DO81" i="19"/>
  <c r="DN81" i="19"/>
  <c r="DM81" i="19"/>
  <c r="DL81" i="19"/>
  <c r="DK81" i="19"/>
  <c r="DJ81" i="19"/>
  <c r="DI81" i="19"/>
  <c r="DH81" i="19"/>
  <c r="DG81" i="19"/>
  <c r="DF81" i="19"/>
  <c r="DE81" i="19"/>
  <c r="DD81" i="19"/>
  <c r="DC81" i="19"/>
  <c r="DB81" i="19"/>
  <c r="DA81" i="19"/>
  <c r="CZ81" i="19"/>
  <c r="CY81" i="19"/>
  <c r="CX81" i="19"/>
  <c r="CW81" i="19"/>
  <c r="CV81" i="19"/>
  <c r="CU81" i="19"/>
  <c r="CT81" i="19"/>
  <c r="CS81" i="19"/>
  <c r="CR81" i="19"/>
  <c r="CQ81" i="19"/>
  <c r="CP81" i="19"/>
  <c r="CO81" i="19"/>
  <c r="CN81" i="19"/>
  <c r="CM81" i="19"/>
  <c r="CL81" i="19"/>
  <c r="CK81" i="19"/>
  <c r="FH80" i="19"/>
  <c r="FG80" i="19"/>
  <c r="IF80" i="19" s="1"/>
  <c r="FF80" i="19"/>
  <c r="FE80" i="19"/>
  <c r="FD80" i="19"/>
  <c r="FC80" i="19"/>
  <c r="FB80" i="19"/>
  <c r="FA80" i="19"/>
  <c r="EZ80" i="19"/>
  <c r="EY80" i="19"/>
  <c r="EX80" i="19"/>
  <c r="EW80" i="19"/>
  <c r="EV80" i="19"/>
  <c r="EU80" i="19"/>
  <c r="ET80" i="19"/>
  <c r="ES80" i="19"/>
  <c r="HR80" i="19" s="1"/>
  <c r="ER80" i="19"/>
  <c r="EQ80" i="19"/>
  <c r="EP80" i="19"/>
  <c r="EO80" i="19"/>
  <c r="HN80" i="19" s="1"/>
  <c r="EN80" i="19"/>
  <c r="HM80" i="19" s="1"/>
  <c r="EM80" i="19"/>
  <c r="EL80" i="19"/>
  <c r="EK80" i="19"/>
  <c r="EJ80" i="19"/>
  <c r="EI80" i="19"/>
  <c r="EH80" i="19"/>
  <c r="EG80" i="19"/>
  <c r="EF80" i="19"/>
  <c r="EE80" i="19"/>
  <c r="ED80" i="19"/>
  <c r="EC80" i="19"/>
  <c r="EB80" i="19"/>
  <c r="EA80" i="19"/>
  <c r="DZ80" i="19"/>
  <c r="DY80" i="19"/>
  <c r="DX80" i="19"/>
  <c r="DW80" i="19"/>
  <c r="DV80" i="19"/>
  <c r="DU80" i="19"/>
  <c r="DT80" i="19"/>
  <c r="DS80" i="19"/>
  <c r="DR80" i="19"/>
  <c r="DQ80" i="19"/>
  <c r="DP80" i="19"/>
  <c r="DO80" i="19"/>
  <c r="DN80" i="19"/>
  <c r="DM80" i="19"/>
  <c r="DL80" i="19"/>
  <c r="DK80" i="19"/>
  <c r="DJ80" i="19"/>
  <c r="DI80" i="19"/>
  <c r="DH80" i="19"/>
  <c r="DG80" i="19"/>
  <c r="DF80" i="19"/>
  <c r="DE80" i="19"/>
  <c r="DD80" i="19"/>
  <c r="DC80" i="19"/>
  <c r="DB80" i="19"/>
  <c r="DA80" i="19"/>
  <c r="CZ80" i="19"/>
  <c r="CY80" i="19"/>
  <c r="CX80" i="19"/>
  <c r="CW80" i="19"/>
  <c r="CV80" i="19"/>
  <c r="CU80" i="19"/>
  <c r="CT80" i="19"/>
  <c r="CS80" i="19"/>
  <c r="CR80" i="19"/>
  <c r="CQ80" i="19"/>
  <c r="CP80" i="19"/>
  <c r="CO80" i="19"/>
  <c r="CN80" i="19"/>
  <c r="CM80" i="19"/>
  <c r="CL80" i="19"/>
  <c r="CK80" i="19"/>
  <c r="FH79" i="19"/>
  <c r="FG79" i="19"/>
  <c r="IF79" i="19" s="1"/>
  <c r="FF79" i="19"/>
  <c r="FE79" i="19"/>
  <c r="FD79" i="19"/>
  <c r="FC79" i="19"/>
  <c r="FB79" i="19"/>
  <c r="FA79" i="19"/>
  <c r="EZ79" i="19"/>
  <c r="EY79" i="19"/>
  <c r="EX79" i="19"/>
  <c r="EW79" i="19"/>
  <c r="EV79" i="19"/>
  <c r="EU79" i="19"/>
  <c r="ET79" i="19"/>
  <c r="ES79" i="19"/>
  <c r="HR79" i="19" s="1"/>
  <c r="ER79" i="19"/>
  <c r="EQ79" i="19"/>
  <c r="EP79" i="19"/>
  <c r="EO79" i="19"/>
  <c r="HN79" i="19" s="1"/>
  <c r="EN79" i="19"/>
  <c r="HM79" i="19" s="1"/>
  <c r="EM79" i="19"/>
  <c r="EL79" i="19"/>
  <c r="EK79" i="19"/>
  <c r="EJ79" i="19"/>
  <c r="EI79" i="19"/>
  <c r="EH79" i="19"/>
  <c r="EG79" i="19"/>
  <c r="EF79" i="19"/>
  <c r="EE79" i="19"/>
  <c r="ED79" i="19"/>
  <c r="EC79" i="19"/>
  <c r="EB79" i="19"/>
  <c r="EA79" i="19"/>
  <c r="DZ79" i="19"/>
  <c r="DY79" i="19"/>
  <c r="DX79" i="19"/>
  <c r="DW79" i="19"/>
  <c r="DV79" i="19"/>
  <c r="DU79" i="19"/>
  <c r="DT79" i="19"/>
  <c r="DS79" i="19"/>
  <c r="DR79" i="19"/>
  <c r="DQ79" i="19"/>
  <c r="DP79" i="19"/>
  <c r="DO79" i="19"/>
  <c r="DN79" i="19"/>
  <c r="DM79" i="19"/>
  <c r="DL79" i="19"/>
  <c r="DK79" i="19"/>
  <c r="DJ79" i="19"/>
  <c r="DI79" i="19"/>
  <c r="DH79" i="19"/>
  <c r="DG79" i="19"/>
  <c r="DF79" i="19"/>
  <c r="DE79" i="19"/>
  <c r="DD79" i="19"/>
  <c r="DC79" i="19"/>
  <c r="DB79" i="19"/>
  <c r="DA79" i="19"/>
  <c r="CZ79" i="19"/>
  <c r="CY79" i="19"/>
  <c r="CX79" i="19"/>
  <c r="CW79" i="19"/>
  <c r="CV79" i="19"/>
  <c r="CU79" i="19"/>
  <c r="CT79" i="19"/>
  <c r="CS79" i="19"/>
  <c r="CR79" i="19"/>
  <c r="CQ79" i="19"/>
  <c r="CP79" i="19"/>
  <c r="CO79" i="19"/>
  <c r="CN79" i="19"/>
  <c r="CM79" i="19"/>
  <c r="CL79" i="19"/>
  <c r="CK79" i="19"/>
  <c r="FH78" i="19"/>
  <c r="FG78" i="19"/>
  <c r="IF78" i="19" s="1"/>
  <c r="FF78" i="19"/>
  <c r="FE78" i="19"/>
  <c r="FD78" i="19"/>
  <c r="FC78" i="19"/>
  <c r="FB78" i="19"/>
  <c r="FA78" i="19"/>
  <c r="EZ78" i="19"/>
  <c r="EY78" i="19"/>
  <c r="EX78" i="19"/>
  <c r="EW78" i="19"/>
  <c r="EV78" i="19"/>
  <c r="EU78" i="19"/>
  <c r="ET78" i="19"/>
  <c r="ES78" i="19"/>
  <c r="HR78" i="19" s="1"/>
  <c r="ER78" i="19"/>
  <c r="EQ78" i="19"/>
  <c r="EP78" i="19"/>
  <c r="EO78" i="19"/>
  <c r="HN78" i="19" s="1"/>
  <c r="EN78" i="19"/>
  <c r="HM78" i="19" s="1"/>
  <c r="EM78" i="19"/>
  <c r="EL78" i="19"/>
  <c r="EK78" i="19"/>
  <c r="EJ78" i="19"/>
  <c r="EI78" i="19"/>
  <c r="EH78" i="19"/>
  <c r="EG78" i="19"/>
  <c r="EF78" i="19"/>
  <c r="EE78" i="19"/>
  <c r="ED78" i="19"/>
  <c r="EC78" i="19"/>
  <c r="EB78" i="19"/>
  <c r="EA78" i="19"/>
  <c r="DZ78" i="19"/>
  <c r="DY78" i="19"/>
  <c r="DX78" i="19"/>
  <c r="DW78" i="19"/>
  <c r="DV78" i="19"/>
  <c r="DU78" i="19"/>
  <c r="DT78" i="19"/>
  <c r="DS78" i="19"/>
  <c r="DR78" i="19"/>
  <c r="DQ78" i="19"/>
  <c r="DP78" i="19"/>
  <c r="DO78" i="19"/>
  <c r="DN78" i="19"/>
  <c r="DM78" i="19"/>
  <c r="DL78" i="19"/>
  <c r="DK78" i="19"/>
  <c r="DJ78" i="19"/>
  <c r="DI78" i="19"/>
  <c r="DH78" i="19"/>
  <c r="DG78" i="19"/>
  <c r="DF78" i="19"/>
  <c r="DE78" i="19"/>
  <c r="DD78" i="19"/>
  <c r="DC78" i="19"/>
  <c r="DB78" i="19"/>
  <c r="DA78" i="19"/>
  <c r="CZ78" i="19"/>
  <c r="CY78" i="19"/>
  <c r="CX78" i="19"/>
  <c r="CW78" i="19"/>
  <c r="CV78" i="19"/>
  <c r="CU78" i="19"/>
  <c r="CT78" i="19"/>
  <c r="CS78" i="19"/>
  <c r="CR78" i="19"/>
  <c r="CQ78" i="19"/>
  <c r="CP78" i="19"/>
  <c r="CO78" i="19"/>
  <c r="CN78" i="19"/>
  <c r="CM78" i="19"/>
  <c r="CL78" i="19"/>
  <c r="CK78" i="19"/>
  <c r="FH77" i="19"/>
  <c r="FG77" i="19"/>
  <c r="IF77" i="19" s="1"/>
  <c r="FF77" i="19"/>
  <c r="FE77" i="19"/>
  <c r="FD77" i="19"/>
  <c r="FC77" i="19"/>
  <c r="FB77" i="19"/>
  <c r="FA77" i="19"/>
  <c r="EZ77" i="19"/>
  <c r="EY77" i="19"/>
  <c r="EX77" i="19"/>
  <c r="EW77" i="19"/>
  <c r="EV77" i="19"/>
  <c r="EU77" i="19"/>
  <c r="ET77" i="19"/>
  <c r="ES77" i="19"/>
  <c r="HR77" i="19" s="1"/>
  <c r="ER77" i="19"/>
  <c r="EQ77" i="19"/>
  <c r="EP77" i="19"/>
  <c r="EO77" i="19"/>
  <c r="HN77" i="19" s="1"/>
  <c r="EN77" i="19"/>
  <c r="HM77" i="19" s="1"/>
  <c r="EM77" i="19"/>
  <c r="EL77" i="19"/>
  <c r="EK77" i="19"/>
  <c r="EJ77" i="19"/>
  <c r="EI77" i="19"/>
  <c r="EH77" i="19"/>
  <c r="EG77" i="19"/>
  <c r="EF77" i="19"/>
  <c r="EE77" i="19"/>
  <c r="ED77" i="19"/>
  <c r="EC77" i="19"/>
  <c r="EB77" i="19"/>
  <c r="EA77" i="19"/>
  <c r="DZ77" i="19"/>
  <c r="DY77" i="19"/>
  <c r="DX77" i="19"/>
  <c r="DW77" i="19"/>
  <c r="DV77" i="19"/>
  <c r="DU77" i="19"/>
  <c r="DT77" i="19"/>
  <c r="DS77" i="19"/>
  <c r="DR77" i="19"/>
  <c r="DQ77" i="19"/>
  <c r="DP77" i="19"/>
  <c r="DO77" i="19"/>
  <c r="DN77" i="19"/>
  <c r="DM77" i="19"/>
  <c r="DL77" i="19"/>
  <c r="DK77" i="19"/>
  <c r="DJ77" i="19"/>
  <c r="DI77" i="19"/>
  <c r="DH77" i="19"/>
  <c r="DG77" i="19"/>
  <c r="DF77" i="19"/>
  <c r="DE77" i="19"/>
  <c r="DD77" i="19"/>
  <c r="DC77" i="19"/>
  <c r="DB77" i="19"/>
  <c r="DA77" i="19"/>
  <c r="CZ77" i="19"/>
  <c r="CY77" i="19"/>
  <c r="CX77" i="19"/>
  <c r="CW77" i="19"/>
  <c r="CV77" i="19"/>
  <c r="CU77" i="19"/>
  <c r="CT77" i="19"/>
  <c r="CS77" i="19"/>
  <c r="CR77" i="19"/>
  <c r="CQ77" i="19"/>
  <c r="CP77" i="19"/>
  <c r="CO77" i="19"/>
  <c r="CN77" i="19"/>
  <c r="CM77" i="19"/>
  <c r="CL77" i="19"/>
  <c r="CK77" i="19"/>
  <c r="FH76" i="19"/>
  <c r="FG76" i="19"/>
  <c r="IF76" i="19" s="1"/>
  <c r="FF76" i="19"/>
  <c r="FE76" i="19"/>
  <c r="FD76" i="19"/>
  <c r="FC76" i="19"/>
  <c r="FB76" i="19"/>
  <c r="FA76" i="19"/>
  <c r="EZ76" i="19"/>
  <c r="EY76" i="19"/>
  <c r="EX76" i="19"/>
  <c r="EW76" i="19"/>
  <c r="EV76" i="19"/>
  <c r="EU76" i="19"/>
  <c r="ET76" i="19"/>
  <c r="ES76" i="19"/>
  <c r="HR76" i="19" s="1"/>
  <c r="ER76" i="19"/>
  <c r="EQ76" i="19"/>
  <c r="EP76" i="19"/>
  <c r="EO76" i="19"/>
  <c r="HN76" i="19" s="1"/>
  <c r="EN76" i="19"/>
  <c r="HM76" i="19" s="1"/>
  <c r="EM76" i="19"/>
  <c r="EL76" i="19"/>
  <c r="EK76" i="19"/>
  <c r="EJ76" i="19"/>
  <c r="EI76" i="19"/>
  <c r="EH76" i="19"/>
  <c r="EG76" i="19"/>
  <c r="EF76" i="19"/>
  <c r="EE76" i="19"/>
  <c r="ED76" i="19"/>
  <c r="EC76" i="19"/>
  <c r="EB76" i="19"/>
  <c r="EA76" i="19"/>
  <c r="DZ76" i="19"/>
  <c r="DY76" i="19"/>
  <c r="DX76" i="19"/>
  <c r="DW76" i="19"/>
  <c r="DV76" i="19"/>
  <c r="DU76" i="19"/>
  <c r="DT76" i="19"/>
  <c r="DS76" i="19"/>
  <c r="DR76" i="19"/>
  <c r="DQ76" i="19"/>
  <c r="DP76" i="19"/>
  <c r="DO76" i="19"/>
  <c r="DN76" i="19"/>
  <c r="DM76" i="19"/>
  <c r="DL76" i="19"/>
  <c r="DK76" i="19"/>
  <c r="DJ76" i="19"/>
  <c r="DI76" i="19"/>
  <c r="DH76" i="19"/>
  <c r="DG76" i="19"/>
  <c r="DF76" i="19"/>
  <c r="DE76" i="19"/>
  <c r="DD76" i="19"/>
  <c r="DC76" i="19"/>
  <c r="DB76" i="19"/>
  <c r="DA76" i="19"/>
  <c r="CZ76" i="19"/>
  <c r="CY76" i="19"/>
  <c r="CX76" i="19"/>
  <c r="CW76" i="19"/>
  <c r="CV76" i="19"/>
  <c r="CU76" i="19"/>
  <c r="CT76" i="19"/>
  <c r="CS76" i="19"/>
  <c r="CR76" i="19"/>
  <c r="CQ76" i="19"/>
  <c r="CP76" i="19"/>
  <c r="CO76" i="19"/>
  <c r="CN76" i="19"/>
  <c r="CM76" i="19"/>
  <c r="CL76" i="19"/>
  <c r="CK76" i="19"/>
  <c r="FH75" i="19"/>
  <c r="FG75" i="19"/>
  <c r="IF75" i="19" s="1"/>
  <c r="FF75" i="19"/>
  <c r="FE75" i="19"/>
  <c r="FD75" i="19"/>
  <c r="FC75" i="19"/>
  <c r="FB75" i="19"/>
  <c r="FA75" i="19"/>
  <c r="EZ75" i="19"/>
  <c r="EY75" i="19"/>
  <c r="EX75" i="19"/>
  <c r="EW75" i="19"/>
  <c r="EV75" i="19"/>
  <c r="EU75" i="19"/>
  <c r="ET75" i="19"/>
  <c r="ES75" i="19"/>
  <c r="HR75" i="19" s="1"/>
  <c r="ER75" i="19"/>
  <c r="EQ75" i="19"/>
  <c r="EP75" i="19"/>
  <c r="EO75" i="19"/>
  <c r="HN75" i="19" s="1"/>
  <c r="EN75" i="19"/>
  <c r="HM75" i="19" s="1"/>
  <c r="EM75" i="19"/>
  <c r="EL75" i="19"/>
  <c r="EK75" i="19"/>
  <c r="EJ75" i="19"/>
  <c r="EI75" i="19"/>
  <c r="EH75" i="19"/>
  <c r="EG75" i="19"/>
  <c r="EF75" i="19"/>
  <c r="EE75" i="19"/>
  <c r="ED75" i="19"/>
  <c r="EC75" i="19"/>
  <c r="EB75" i="19"/>
  <c r="EA75" i="19"/>
  <c r="DZ75" i="19"/>
  <c r="DY75" i="19"/>
  <c r="DX75" i="19"/>
  <c r="DW75" i="19"/>
  <c r="DV75" i="19"/>
  <c r="DU75" i="19"/>
  <c r="DT75" i="19"/>
  <c r="DS75" i="19"/>
  <c r="DR75" i="19"/>
  <c r="DQ75" i="19"/>
  <c r="DP75" i="19"/>
  <c r="DO75" i="19"/>
  <c r="DN75" i="19"/>
  <c r="DM75" i="19"/>
  <c r="DL75" i="19"/>
  <c r="DK75" i="19"/>
  <c r="DJ75" i="19"/>
  <c r="DI75" i="19"/>
  <c r="DH75" i="19"/>
  <c r="DG75" i="19"/>
  <c r="DF75" i="19"/>
  <c r="DE75" i="19"/>
  <c r="DD75" i="19"/>
  <c r="DC75" i="19"/>
  <c r="DB75" i="19"/>
  <c r="DA75" i="19"/>
  <c r="CZ75" i="19"/>
  <c r="CY75" i="19"/>
  <c r="CX75" i="19"/>
  <c r="CW75" i="19"/>
  <c r="CV75" i="19"/>
  <c r="CU75" i="19"/>
  <c r="CT75" i="19"/>
  <c r="CS75" i="19"/>
  <c r="CR75" i="19"/>
  <c r="CQ75" i="19"/>
  <c r="CP75" i="19"/>
  <c r="CO75" i="19"/>
  <c r="CN75" i="19"/>
  <c r="CM75" i="19"/>
  <c r="CL75" i="19"/>
  <c r="CK75" i="19"/>
  <c r="FH74" i="19"/>
  <c r="FG74" i="19"/>
  <c r="IF74" i="19" s="1"/>
  <c r="FF74" i="19"/>
  <c r="FE74" i="19"/>
  <c r="FD74" i="19"/>
  <c r="FC74" i="19"/>
  <c r="FB74" i="19"/>
  <c r="FA74" i="19"/>
  <c r="EZ74" i="19"/>
  <c r="EY74" i="19"/>
  <c r="EX74" i="19"/>
  <c r="EW74" i="19"/>
  <c r="EV74" i="19"/>
  <c r="EU74" i="19"/>
  <c r="ET74" i="19"/>
  <c r="ES74" i="19"/>
  <c r="HR74" i="19" s="1"/>
  <c r="ER74" i="19"/>
  <c r="EQ74" i="19"/>
  <c r="EP74" i="19"/>
  <c r="EO74" i="19"/>
  <c r="HN74" i="19" s="1"/>
  <c r="EN74" i="19"/>
  <c r="HM74" i="19" s="1"/>
  <c r="EM74" i="19"/>
  <c r="EL74" i="19"/>
  <c r="EK74" i="19"/>
  <c r="EJ74" i="19"/>
  <c r="EI74" i="19"/>
  <c r="EH74" i="19"/>
  <c r="EG74" i="19"/>
  <c r="EF74" i="19"/>
  <c r="EE74" i="19"/>
  <c r="ED74" i="19"/>
  <c r="EC74" i="19"/>
  <c r="EB74" i="19"/>
  <c r="EA74" i="19"/>
  <c r="DZ74" i="19"/>
  <c r="DY74" i="19"/>
  <c r="DX74" i="19"/>
  <c r="DW74" i="19"/>
  <c r="DV74" i="19"/>
  <c r="DU74" i="19"/>
  <c r="DT74" i="19"/>
  <c r="DS74" i="19"/>
  <c r="DR74" i="19"/>
  <c r="DQ74" i="19"/>
  <c r="DP74" i="19"/>
  <c r="DO74" i="19"/>
  <c r="DN74" i="19"/>
  <c r="DM74" i="19"/>
  <c r="DL74" i="19"/>
  <c r="DK74" i="19"/>
  <c r="DJ74" i="19"/>
  <c r="DI74" i="19"/>
  <c r="DH74" i="19"/>
  <c r="DG74" i="19"/>
  <c r="DF74" i="19"/>
  <c r="DE74" i="19"/>
  <c r="DD74" i="19"/>
  <c r="DC74" i="19"/>
  <c r="DB74" i="19"/>
  <c r="DA74" i="19"/>
  <c r="CZ74" i="19"/>
  <c r="CY74" i="19"/>
  <c r="CX74" i="19"/>
  <c r="CW74" i="19"/>
  <c r="CV74" i="19"/>
  <c r="CU74" i="19"/>
  <c r="CT74" i="19"/>
  <c r="CS74" i="19"/>
  <c r="CR74" i="19"/>
  <c r="CQ74" i="19"/>
  <c r="CP74" i="19"/>
  <c r="CO74" i="19"/>
  <c r="CN74" i="19"/>
  <c r="CM74" i="19"/>
  <c r="CL74" i="19"/>
  <c r="CK74" i="19"/>
  <c r="FH73" i="19"/>
  <c r="FG73" i="19"/>
  <c r="IF73" i="19" s="1"/>
  <c r="FF73" i="19"/>
  <c r="FE73" i="19"/>
  <c r="FD73" i="19"/>
  <c r="FC73" i="19"/>
  <c r="FB73" i="19"/>
  <c r="FA73" i="19"/>
  <c r="EZ73" i="19"/>
  <c r="EY73" i="19"/>
  <c r="EX73" i="19"/>
  <c r="EW73" i="19"/>
  <c r="EV73" i="19"/>
  <c r="EU73" i="19"/>
  <c r="ET73" i="19"/>
  <c r="ES73" i="19"/>
  <c r="HR73" i="19" s="1"/>
  <c r="ER73" i="19"/>
  <c r="EQ73" i="19"/>
  <c r="EP73" i="19"/>
  <c r="EO73" i="19"/>
  <c r="HN73" i="19" s="1"/>
  <c r="EN73" i="19"/>
  <c r="HM73" i="19" s="1"/>
  <c r="EM73" i="19"/>
  <c r="EL73" i="19"/>
  <c r="EK73" i="19"/>
  <c r="EJ73" i="19"/>
  <c r="EI73" i="19"/>
  <c r="EH73" i="19"/>
  <c r="EG73" i="19"/>
  <c r="EF73" i="19"/>
  <c r="EE73" i="19"/>
  <c r="ED73" i="19"/>
  <c r="EC73" i="19"/>
  <c r="EB73" i="19"/>
  <c r="EA73" i="19"/>
  <c r="DZ73" i="19"/>
  <c r="DY73" i="19"/>
  <c r="DX73" i="19"/>
  <c r="DW73" i="19"/>
  <c r="DV73" i="19"/>
  <c r="DU73" i="19"/>
  <c r="DT73" i="19"/>
  <c r="DS73" i="19"/>
  <c r="DR73" i="19"/>
  <c r="DQ73" i="19"/>
  <c r="DP73" i="19"/>
  <c r="DO73" i="19"/>
  <c r="DN73" i="19"/>
  <c r="DM73" i="19"/>
  <c r="DL73" i="19"/>
  <c r="DK73" i="19"/>
  <c r="DJ73" i="19"/>
  <c r="DI73" i="19"/>
  <c r="DH73" i="19"/>
  <c r="DG73" i="19"/>
  <c r="DF73" i="19"/>
  <c r="DE73" i="19"/>
  <c r="DD73" i="19"/>
  <c r="DC73" i="19"/>
  <c r="DB73" i="19"/>
  <c r="DA73" i="19"/>
  <c r="CZ73" i="19"/>
  <c r="CY73" i="19"/>
  <c r="CX73" i="19"/>
  <c r="CW73" i="19"/>
  <c r="CV73" i="19"/>
  <c r="CU73" i="19"/>
  <c r="CT73" i="19"/>
  <c r="CS73" i="19"/>
  <c r="CR73" i="19"/>
  <c r="CQ73" i="19"/>
  <c r="CP73" i="19"/>
  <c r="CO73" i="19"/>
  <c r="CN73" i="19"/>
  <c r="CM73" i="19"/>
  <c r="CL73" i="19"/>
  <c r="CK73" i="19"/>
  <c r="FH72" i="19"/>
  <c r="FG72" i="19"/>
  <c r="IF72" i="19" s="1"/>
  <c r="FF72" i="19"/>
  <c r="FE72" i="19"/>
  <c r="FD72" i="19"/>
  <c r="FC72" i="19"/>
  <c r="FB72" i="19"/>
  <c r="FA72" i="19"/>
  <c r="EZ72" i="19"/>
  <c r="EY72" i="19"/>
  <c r="EX72" i="19"/>
  <c r="EW72" i="19"/>
  <c r="EV72" i="19"/>
  <c r="EU72" i="19"/>
  <c r="ET72" i="19"/>
  <c r="ES72" i="19"/>
  <c r="HR72" i="19" s="1"/>
  <c r="ER72" i="19"/>
  <c r="EQ72" i="19"/>
  <c r="EP72" i="19"/>
  <c r="EO72" i="19"/>
  <c r="HN72" i="19" s="1"/>
  <c r="EN72" i="19"/>
  <c r="HM72" i="19" s="1"/>
  <c r="EM72" i="19"/>
  <c r="EL72" i="19"/>
  <c r="EK72" i="19"/>
  <c r="EJ72" i="19"/>
  <c r="EI72" i="19"/>
  <c r="EH72" i="19"/>
  <c r="EG72" i="19"/>
  <c r="EF72" i="19"/>
  <c r="EE72" i="19"/>
  <c r="ED72" i="19"/>
  <c r="EC72" i="19"/>
  <c r="EB72" i="19"/>
  <c r="EA72" i="19"/>
  <c r="DZ72" i="19"/>
  <c r="DY72" i="19"/>
  <c r="DX72" i="19"/>
  <c r="DW72" i="19"/>
  <c r="DV72" i="19"/>
  <c r="DU72" i="19"/>
  <c r="DT72" i="19"/>
  <c r="DS72" i="19"/>
  <c r="DR72" i="19"/>
  <c r="DQ72" i="19"/>
  <c r="DP72" i="19"/>
  <c r="DO72" i="19"/>
  <c r="DN72" i="19"/>
  <c r="DM72" i="19"/>
  <c r="DL72" i="19"/>
  <c r="DK72" i="19"/>
  <c r="DJ72" i="19"/>
  <c r="DI72" i="19"/>
  <c r="DH72" i="19"/>
  <c r="DG72" i="19"/>
  <c r="DF72" i="19"/>
  <c r="DE72" i="19"/>
  <c r="DD72" i="19"/>
  <c r="DC72" i="19"/>
  <c r="DB72" i="19"/>
  <c r="DA72" i="19"/>
  <c r="CZ72" i="19"/>
  <c r="CY72" i="19"/>
  <c r="CX72" i="19"/>
  <c r="CW72" i="19"/>
  <c r="CV72" i="19"/>
  <c r="CU72" i="19"/>
  <c r="CT72" i="19"/>
  <c r="CS72" i="19"/>
  <c r="CR72" i="19"/>
  <c r="CQ72" i="19"/>
  <c r="CP72" i="19"/>
  <c r="CO72" i="19"/>
  <c r="CN72" i="19"/>
  <c r="CM72" i="19"/>
  <c r="CL72" i="19"/>
  <c r="CK72" i="19"/>
  <c r="FH71" i="19"/>
  <c r="FG71" i="19"/>
  <c r="IF71" i="19" s="1"/>
  <c r="FF71" i="19"/>
  <c r="FE71" i="19"/>
  <c r="FD71" i="19"/>
  <c r="FC71" i="19"/>
  <c r="FB71" i="19"/>
  <c r="FA71" i="19"/>
  <c r="EZ71" i="19"/>
  <c r="EY71" i="19"/>
  <c r="EX71" i="19"/>
  <c r="EW71" i="19"/>
  <c r="EV71" i="19"/>
  <c r="EU71" i="19"/>
  <c r="ET71" i="19"/>
  <c r="ES71" i="19"/>
  <c r="HR71" i="19" s="1"/>
  <c r="ER71" i="19"/>
  <c r="EQ71" i="19"/>
  <c r="EP71" i="19"/>
  <c r="EO71" i="19"/>
  <c r="HN71" i="19" s="1"/>
  <c r="EN71" i="19"/>
  <c r="HM71" i="19" s="1"/>
  <c r="EM71" i="19"/>
  <c r="EL71" i="19"/>
  <c r="EK71" i="19"/>
  <c r="EJ71" i="19"/>
  <c r="EI71" i="19"/>
  <c r="EH71" i="19"/>
  <c r="EG71" i="19"/>
  <c r="EF71" i="19"/>
  <c r="EE71" i="19"/>
  <c r="ED71" i="19"/>
  <c r="EC71" i="19"/>
  <c r="EB71" i="19"/>
  <c r="EA71" i="19"/>
  <c r="DZ71" i="19"/>
  <c r="DY71" i="19"/>
  <c r="DX71" i="19"/>
  <c r="DW71" i="19"/>
  <c r="DV71" i="19"/>
  <c r="DU71" i="19"/>
  <c r="DT71" i="19"/>
  <c r="DS71" i="19"/>
  <c r="DR71" i="19"/>
  <c r="DQ71" i="19"/>
  <c r="DP71" i="19"/>
  <c r="DO71" i="19"/>
  <c r="DN71" i="19"/>
  <c r="DM71" i="19"/>
  <c r="DL71" i="19"/>
  <c r="DK71" i="19"/>
  <c r="DJ71" i="19"/>
  <c r="DI71" i="19"/>
  <c r="DH71" i="19"/>
  <c r="DG71" i="19"/>
  <c r="DF71" i="19"/>
  <c r="DE71" i="19"/>
  <c r="DD71" i="19"/>
  <c r="DC71" i="19"/>
  <c r="DB71" i="19"/>
  <c r="DA71" i="19"/>
  <c r="CZ71" i="19"/>
  <c r="CY71" i="19"/>
  <c r="CX71" i="19"/>
  <c r="CW71" i="19"/>
  <c r="CV71" i="19"/>
  <c r="CU71" i="19"/>
  <c r="CT71" i="19"/>
  <c r="CS71" i="19"/>
  <c r="CR71" i="19"/>
  <c r="CQ71" i="19"/>
  <c r="CP71" i="19"/>
  <c r="CO71" i="19"/>
  <c r="CN71" i="19"/>
  <c r="CM71" i="19"/>
  <c r="CL71" i="19"/>
  <c r="CK71" i="19"/>
  <c r="FH70" i="19"/>
  <c r="FG70" i="19"/>
  <c r="IF70" i="19" s="1"/>
  <c r="FF70" i="19"/>
  <c r="FE70" i="19"/>
  <c r="FD70" i="19"/>
  <c r="FC70" i="19"/>
  <c r="FB70" i="19"/>
  <c r="FA70" i="19"/>
  <c r="EZ70" i="19"/>
  <c r="EY70" i="19"/>
  <c r="EX70" i="19"/>
  <c r="EW70" i="19"/>
  <c r="EV70" i="19"/>
  <c r="EU70" i="19"/>
  <c r="ET70" i="19"/>
  <c r="ES70" i="19"/>
  <c r="HR70" i="19" s="1"/>
  <c r="ER70" i="19"/>
  <c r="EQ70" i="19"/>
  <c r="EP70" i="19"/>
  <c r="EO70" i="19"/>
  <c r="HN70" i="19" s="1"/>
  <c r="EN70" i="19"/>
  <c r="HM70" i="19" s="1"/>
  <c r="EM70" i="19"/>
  <c r="EL70" i="19"/>
  <c r="EK70" i="19"/>
  <c r="EJ70" i="19"/>
  <c r="EI70" i="19"/>
  <c r="EH70" i="19"/>
  <c r="EG70" i="19"/>
  <c r="EF70" i="19"/>
  <c r="EE70" i="19"/>
  <c r="ED70" i="19"/>
  <c r="EC70" i="19"/>
  <c r="EB70" i="19"/>
  <c r="EA70" i="19"/>
  <c r="DZ70" i="19"/>
  <c r="DY70" i="19"/>
  <c r="DX70" i="19"/>
  <c r="DW70" i="19"/>
  <c r="DV70" i="19"/>
  <c r="DU70" i="19"/>
  <c r="DT70" i="19"/>
  <c r="DS70" i="19"/>
  <c r="DR70" i="19"/>
  <c r="DQ70" i="19"/>
  <c r="DP70" i="19"/>
  <c r="DO70" i="19"/>
  <c r="DN70" i="19"/>
  <c r="DM70" i="19"/>
  <c r="DL70" i="19"/>
  <c r="DK70" i="19"/>
  <c r="DJ70" i="19"/>
  <c r="DI70" i="19"/>
  <c r="DH70" i="19"/>
  <c r="DG70" i="19"/>
  <c r="DF70" i="19"/>
  <c r="DE70" i="19"/>
  <c r="DD70" i="19"/>
  <c r="DC70" i="19"/>
  <c r="DB70" i="19"/>
  <c r="DA70" i="19"/>
  <c r="CZ70" i="19"/>
  <c r="CY70" i="19"/>
  <c r="CX70" i="19"/>
  <c r="CW70" i="19"/>
  <c r="CV70" i="19"/>
  <c r="CU70" i="19"/>
  <c r="CT70" i="19"/>
  <c r="CS70" i="19"/>
  <c r="CR70" i="19"/>
  <c r="CQ70" i="19"/>
  <c r="CP70" i="19"/>
  <c r="CO70" i="19"/>
  <c r="CN70" i="19"/>
  <c r="CM70" i="19"/>
  <c r="CL70" i="19"/>
  <c r="CK70" i="19"/>
  <c r="FH69" i="19"/>
  <c r="FG69" i="19"/>
  <c r="IF69" i="19" s="1"/>
  <c r="FF69" i="19"/>
  <c r="FE69" i="19"/>
  <c r="FD69" i="19"/>
  <c r="FC69" i="19"/>
  <c r="FB69" i="19"/>
  <c r="FA69" i="19"/>
  <c r="EZ69" i="19"/>
  <c r="EY69" i="19"/>
  <c r="EX69" i="19"/>
  <c r="EW69" i="19"/>
  <c r="EV69" i="19"/>
  <c r="EU69" i="19"/>
  <c r="ET69" i="19"/>
  <c r="ES69" i="19"/>
  <c r="HR69" i="19" s="1"/>
  <c r="ER69" i="19"/>
  <c r="EQ69" i="19"/>
  <c r="EP69" i="19"/>
  <c r="EO69" i="19"/>
  <c r="HN69" i="19" s="1"/>
  <c r="EN69" i="19"/>
  <c r="HM69" i="19" s="1"/>
  <c r="EM69" i="19"/>
  <c r="EL69" i="19"/>
  <c r="EK69" i="19"/>
  <c r="EJ69" i="19"/>
  <c r="EI69" i="19"/>
  <c r="EH69" i="19"/>
  <c r="EG69" i="19"/>
  <c r="EF69" i="19"/>
  <c r="EE69" i="19"/>
  <c r="ED69" i="19"/>
  <c r="EC69" i="19"/>
  <c r="EB69" i="19"/>
  <c r="EA69" i="19"/>
  <c r="DZ69" i="19"/>
  <c r="DY69" i="19"/>
  <c r="DX69" i="19"/>
  <c r="DW69" i="19"/>
  <c r="DV69" i="19"/>
  <c r="DU69" i="19"/>
  <c r="DT69" i="19"/>
  <c r="DS69" i="19"/>
  <c r="DR69" i="19"/>
  <c r="DQ69" i="19"/>
  <c r="DP69" i="19"/>
  <c r="DO69" i="19"/>
  <c r="DN69" i="19"/>
  <c r="DM69" i="19"/>
  <c r="DL69" i="19"/>
  <c r="DK69" i="19"/>
  <c r="DJ69" i="19"/>
  <c r="DI69" i="19"/>
  <c r="DH69" i="19"/>
  <c r="DG69" i="19"/>
  <c r="DF69" i="19"/>
  <c r="DE69" i="19"/>
  <c r="DD69" i="19"/>
  <c r="DC69" i="19"/>
  <c r="DB69" i="19"/>
  <c r="DA69" i="19"/>
  <c r="CZ69" i="19"/>
  <c r="CY69" i="19"/>
  <c r="CX69" i="19"/>
  <c r="CW69" i="19"/>
  <c r="CV69" i="19"/>
  <c r="CU69" i="19"/>
  <c r="CT69" i="19"/>
  <c r="CS69" i="19"/>
  <c r="CR69" i="19"/>
  <c r="CQ69" i="19"/>
  <c r="CP69" i="19"/>
  <c r="CO69" i="19"/>
  <c r="CN69" i="19"/>
  <c r="CM69" i="19"/>
  <c r="CL69" i="19"/>
  <c r="CK69" i="19"/>
  <c r="FH68" i="19"/>
  <c r="FG68" i="19"/>
  <c r="IF68" i="19" s="1"/>
  <c r="FF68" i="19"/>
  <c r="FE68" i="19"/>
  <c r="FD68" i="19"/>
  <c r="FC68" i="19"/>
  <c r="FB68" i="19"/>
  <c r="FA68" i="19"/>
  <c r="EZ68" i="19"/>
  <c r="EY68" i="19"/>
  <c r="EX68" i="19"/>
  <c r="EW68" i="19"/>
  <c r="EV68" i="19"/>
  <c r="EU68" i="19"/>
  <c r="ET68" i="19"/>
  <c r="ES68" i="19"/>
  <c r="HR68" i="19" s="1"/>
  <c r="ER68" i="19"/>
  <c r="EQ68" i="19"/>
  <c r="EP68" i="19"/>
  <c r="EO68" i="19"/>
  <c r="HN68" i="19" s="1"/>
  <c r="EN68" i="19"/>
  <c r="HM68" i="19" s="1"/>
  <c r="EM68" i="19"/>
  <c r="EL68" i="19"/>
  <c r="EK68" i="19"/>
  <c r="EJ68" i="19"/>
  <c r="EI68" i="19"/>
  <c r="EH68" i="19"/>
  <c r="EG68" i="19"/>
  <c r="EF68" i="19"/>
  <c r="EE68" i="19"/>
  <c r="ED68" i="19"/>
  <c r="EC68" i="19"/>
  <c r="EB68" i="19"/>
  <c r="EA68" i="19"/>
  <c r="DZ68" i="19"/>
  <c r="DY68" i="19"/>
  <c r="DX68" i="19"/>
  <c r="DW68" i="19"/>
  <c r="DV68" i="19"/>
  <c r="DU68" i="19"/>
  <c r="DT68" i="19"/>
  <c r="DS68" i="19"/>
  <c r="DR68" i="19"/>
  <c r="DQ68" i="19"/>
  <c r="DP68" i="19"/>
  <c r="DO68" i="19"/>
  <c r="DN68" i="19"/>
  <c r="DM68" i="19"/>
  <c r="DL68" i="19"/>
  <c r="DK68" i="19"/>
  <c r="DJ68" i="19"/>
  <c r="DI68" i="19"/>
  <c r="DH68" i="19"/>
  <c r="DG68" i="19"/>
  <c r="DF68" i="19"/>
  <c r="DE68" i="19"/>
  <c r="DD68" i="19"/>
  <c r="DC68" i="19"/>
  <c r="DB68" i="19"/>
  <c r="DA68" i="19"/>
  <c r="CZ68" i="19"/>
  <c r="CY68" i="19"/>
  <c r="CX68" i="19"/>
  <c r="CW68" i="19"/>
  <c r="CV68" i="19"/>
  <c r="CU68" i="19"/>
  <c r="CT68" i="19"/>
  <c r="CS68" i="19"/>
  <c r="CR68" i="19"/>
  <c r="CQ68" i="19"/>
  <c r="CP68" i="19"/>
  <c r="CO68" i="19"/>
  <c r="CN68" i="19"/>
  <c r="CM68" i="19"/>
  <c r="CL68" i="19"/>
  <c r="CK68" i="19"/>
  <c r="FH67" i="19"/>
  <c r="FG67" i="19"/>
  <c r="IF67" i="19" s="1"/>
  <c r="FF67" i="19"/>
  <c r="FE67" i="19"/>
  <c r="FD67" i="19"/>
  <c r="FC67" i="19"/>
  <c r="FB67" i="19"/>
  <c r="FA67" i="19"/>
  <c r="EZ67" i="19"/>
  <c r="EY67" i="19"/>
  <c r="EX67" i="19"/>
  <c r="EW67" i="19"/>
  <c r="EV67" i="19"/>
  <c r="EU67" i="19"/>
  <c r="ET67" i="19"/>
  <c r="ES67" i="19"/>
  <c r="HR67" i="19" s="1"/>
  <c r="ER67" i="19"/>
  <c r="EQ67" i="19"/>
  <c r="EP67" i="19"/>
  <c r="EO67" i="19"/>
  <c r="HN67" i="19" s="1"/>
  <c r="EN67" i="19"/>
  <c r="HM67" i="19" s="1"/>
  <c r="EM67" i="19"/>
  <c r="EL67" i="19"/>
  <c r="EK67" i="19"/>
  <c r="EJ67" i="19"/>
  <c r="EI67" i="19"/>
  <c r="EH67" i="19"/>
  <c r="EG67" i="19"/>
  <c r="EF67" i="19"/>
  <c r="EE67" i="19"/>
  <c r="ED67" i="19"/>
  <c r="EC67" i="19"/>
  <c r="EB67" i="19"/>
  <c r="EA67" i="19"/>
  <c r="DZ67" i="19"/>
  <c r="DY67" i="19"/>
  <c r="DX67" i="19"/>
  <c r="DW67" i="19"/>
  <c r="DV67" i="19"/>
  <c r="DU67" i="19"/>
  <c r="DT67" i="19"/>
  <c r="DS67" i="19"/>
  <c r="DR67" i="19"/>
  <c r="DQ67" i="19"/>
  <c r="DP67" i="19"/>
  <c r="DO67" i="19"/>
  <c r="DN67" i="19"/>
  <c r="DM67" i="19"/>
  <c r="DL67" i="19"/>
  <c r="DK67" i="19"/>
  <c r="DJ67" i="19"/>
  <c r="DI67" i="19"/>
  <c r="DH67" i="19"/>
  <c r="DG67" i="19"/>
  <c r="DF67" i="19"/>
  <c r="DE67" i="19"/>
  <c r="DD67" i="19"/>
  <c r="DC67" i="19"/>
  <c r="DB67" i="19"/>
  <c r="DA67" i="19"/>
  <c r="CZ67" i="19"/>
  <c r="CY67" i="19"/>
  <c r="CX67" i="19"/>
  <c r="CW67" i="19"/>
  <c r="CV67" i="19"/>
  <c r="CU67" i="19"/>
  <c r="CT67" i="19"/>
  <c r="CS67" i="19"/>
  <c r="CR67" i="19"/>
  <c r="CQ67" i="19"/>
  <c r="CP67" i="19"/>
  <c r="CO67" i="19"/>
  <c r="CN67" i="19"/>
  <c r="CM67" i="19"/>
  <c r="CL67" i="19"/>
  <c r="CK67" i="19"/>
  <c r="FH66" i="19"/>
  <c r="FG66" i="19"/>
  <c r="IF66" i="19" s="1"/>
  <c r="FF66" i="19"/>
  <c r="FE66" i="19"/>
  <c r="FD66" i="19"/>
  <c r="FC66" i="19"/>
  <c r="FB66" i="19"/>
  <c r="FA66" i="19"/>
  <c r="EZ66" i="19"/>
  <c r="EY66" i="19"/>
  <c r="EX66" i="19"/>
  <c r="EW66" i="19"/>
  <c r="EV66" i="19"/>
  <c r="EU66" i="19"/>
  <c r="ET66" i="19"/>
  <c r="ES66" i="19"/>
  <c r="HR66" i="19" s="1"/>
  <c r="ER66" i="19"/>
  <c r="EQ66" i="19"/>
  <c r="EP66" i="19"/>
  <c r="EO66" i="19"/>
  <c r="HN66" i="19" s="1"/>
  <c r="EN66" i="19"/>
  <c r="HM66" i="19" s="1"/>
  <c r="EM66" i="19"/>
  <c r="EL66" i="19"/>
  <c r="EK66" i="19"/>
  <c r="EJ66" i="19"/>
  <c r="EI66" i="19"/>
  <c r="EH66" i="19"/>
  <c r="EG66" i="19"/>
  <c r="EF66" i="19"/>
  <c r="EE66" i="19"/>
  <c r="ED66" i="19"/>
  <c r="EC66" i="19"/>
  <c r="EB66" i="19"/>
  <c r="EA66" i="19"/>
  <c r="DZ66" i="19"/>
  <c r="DY66" i="19"/>
  <c r="DX66" i="19"/>
  <c r="DW66" i="19"/>
  <c r="DV66" i="19"/>
  <c r="DU66" i="19"/>
  <c r="DT66" i="19"/>
  <c r="DS66" i="19"/>
  <c r="DR66" i="19"/>
  <c r="DQ66" i="19"/>
  <c r="DP66" i="19"/>
  <c r="DO66" i="19"/>
  <c r="DN66" i="19"/>
  <c r="DM66" i="19"/>
  <c r="DL66" i="19"/>
  <c r="DK66" i="19"/>
  <c r="DJ66" i="19"/>
  <c r="DI66" i="19"/>
  <c r="DH66" i="19"/>
  <c r="DG66" i="19"/>
  <c r="DF66" i="19"/>
  <c r="DE66" i="19"/>
  <c r="DD66" i="19"/>
  <c r="DC66" i="19"/>
  <c r="DB66" i="19"/>
  <c r="DA66" i="19"/>
  <c r="CZ66" i="19"/>
  <c r="CY66" i="19"/>
  <c r="CX66" i="19"/>
  <c r="CW66" i="19"/>
  <c r="CV66" i="19"/>
  <c r="CU66" i="19"/>
  <c r="CT66" i="19"/>
  <c r="CS66" i="19"/>
  <c r="CR66" i="19"/>
  <c r="CQ66" i="19"/>
  <c r="CP66" i="19"/>
  <c r="CO66" i="19"/>
  <c r="CN66" i="19"/>
  <c r="CM66" i="19"/>
  <c r="CL66" i="19"/>
  <c r="CK66" i="19"/>
  <c r="FH65" i="19"/>
  <c r="FG65" i="19"/>
  <c r="IF65" i="19" s="1"/>
  <c r="FF65" i="19"/>
  <c r="FE65" i="19"/>
  <c r="FD65" i="19"/>
  <c r="FC65" i="19"/>
  <c r="FB65" i="19"/>
  <c r="FA65" i="19"/>
  <c r="EZ65" i="19"/>
  <c r="EY65" i="19"/>
  <c r="EX65" i="19"/>
  <c r="EW65" i="19"/>
  <c r="EV65" i="19"/>
  <c r="EU65" i="19"/>
  <c r="ET65" i="19"/>
  <c r="ES65" i="19"/>
  <c r="HR65" i="19" s="1"/>
  <c r="ER65" i="19"/>
  <c r="EQ65" i="19"/>
  <c r="EP65" i="19"/>
  <c r="EO65" i="19"/>
  <c r="HN65" i="19" s="1"/>
  <c r="EN65" i="19"/>
  <c r="HM65" i="19" s="1"/>
  <c r="EM65" i="19"/>
  <c r="EL65" i="19"/>
  <c r="EK65" i="19"/>
  <c r="EJ65" i="19"/>
  <c r="EI65" i="19"/>
  <c r="EH65" i="19"/>
  <c r="EG65" i="19"/>
  <c r="EF65" i="19"/>
  <c r="EE65" i="19"/>
  <c r="ED65" i="19"/>
  <c r="EC65" i="19"/>
  <c r="EB65" i="19"/>
  <c r="EA65" i="19"/>
  <c r="DZ65" i="19"/>
  <c r="DY65" i="19"/>
  <c r="DX65" i="19"/>
  <c r="DW65" i="19"/>
  <c r="DV65" i="19"/>
  <c r="DU65" i="19"/>
  <c r="DT65" i="19"/>
  <c r="DS65" i="19"/>
  <c r="DR65" i="19"/>
  <c r="DQ65" i="19"/>
  <c r="DP65" i="19"/>
  <c r="DO65" i="19"/>
  <c r="DN65" i="19"/>
  <c r="DM65" i="19"/>
  <c r="DL65" i="19"/>
  <c r="DK65" i="19"/>
  <c r="DJ65" i="19"/>
  <c r="DI65" i="19"/>
  <c r="DH65" i="19"/>
  <c r="DG65" i="19"/>
  <c r="DF65" i="19"/>
  <c r="DE65" i="19"/>
  <c r="DD65" i="19"/>
  <c r="DC65" i="19"/>
  <c r="DB65" i="19"/>
  <c r="DA65" i="19"/>
  <c r="CZ65" i="19"/>
  <c r="CY65" i="19"/>
  <c r="CX65" i="19"/>
  <c r="CW65" i="19"/>
  <c r="CV65" i="19"/>
  <c r="CU65" i="19"/>
  <c r="CT65" i="19"/>
  <c r="CS65" i="19"/>
  <c r="CR65" i="19"/>
  <c r="CQ65" i="19"/>
  <c r="CP65" i="19"/>
  <c r="CO65" i="19"/>
  <c r="CN65" i="19"/>
  <c r="CM65" i="19"/>
  <c r="CL65" i="19"/>
  <c r="CK65" i="19"/>
  <c r="FH64" i="19"/>
  <c r="FG64" i="19"/>
  <c r="IF64" i="19" s="1"/>
  <c r="FF64" i="19"/>
  <c r="FE64" i="19"/>
  <c r="FD64" i="19"/>
  <c r="FC64" i="19"/>
  <c r="FB64" i="19"/>
  <c r="FA64" i="19"/>
  <c r="EZ64" i="19"/>
  <c r="EY64" i="19"/>
  <c r="EX64" i="19"/>
  <c r="EW64" i="19"/>
  <c r="EV64" i="19"/>
  <c r="EU64" i="19"/>
  <c r="ET64" i="19"/>
  <c r="ES64" i="19"/>
  <c r="HR64" i="19" s="1"/>
  <c r="ER64" i="19"/>
  <c r="EQ64" i="19"/>
  <c r="EP64" i="19"/>
  <c r="EO64" i="19"/>
  <c r="HN64" i="19" s="1"/>
  <c r="EN64" i="19"/>
  <c r="HM64" i="19" s="1"/>
  <c r="EM64" i="19"/>
  <c r="EL64" i="19"/>
  <c r="EK64" i="19"/>
  <c r="EJ64" i="19"/>
  <c r="EI64" i="19"/>
  <c r="EH64" i="19"/>
  <c r="EG64" i="19"/>
  <c r="EF64" i="19"/>
  <c r="EE64" i="19"/>
  <c r="ED64" i="19"/>
  <c r="EC64" i="19"/>
  <c r="EB64" i="19"/>
  <c r="EA64" i="19"/>
  <c r="DZ64" i="19"/>
  <c r="DY64" i="19"/>
  <c r="DX64" i="19"/>
  <c r="DW64" i="19"/>
  <c r="DV64" i="19"/>
  <c r="DU64" i="19"/>
  <c r="DT64" i="19"/>
  <c r="DS64" i="19"/>
  <c r="DR64" i="19"/>
  <c r="DQ64" i="19"/>
  <c r="DP64" i="19"/>
  <c r="DO64" i="19"/>
  <c r="DN64" i="19"/>
  <c r="DM64" i="19"/>
  <c r="DL64" i="19"/>
  <c r="DK64" i="19"/>
  <c r="DJ64" i="19"/>
  <c r="DI64" i="19"/>
  <c r="DH64" i="19"/>
  <c r="DG64" i="19"/>
  <c r="DF64" i="19"/>
  <c r="DE64" i="19"/>
  <c r="DD64" i="19"/>
  <c r="DC64" i="19"/>
  <c r="DB64" i="19"/>
  <c r="DA64" i="19"/>
  <c r="CZ64" i="19"/>
  <c r="CY64" i="19"/>
  <c r="CX64" i="19"/>
  <c r="CW64" i="19"/>
  <c r="CV64" i="19"/>
  <c r="CU64" i="19"/>
  <c r="CT64" i="19"/>
  <c r="CS64" i="19"/>
  <c r="CR64" i="19"/>
  <c r="CQ64" i="19"/>
  <c r="CP64" i="19"/>
  <c r="CO64" i="19"/>
  <c r="CN64" i="19"/>
  <c r="CM64" i="19"/>
  <c r="CL64" i="19"/>
  <c r="CK64" i="19"/>
  <c r="FH63" i="19"/>
  <c r="FG63" i="19"/>
  <c r="IF63" i="19" s="1"/>
  <c r="FF63" i="19"/>
  <c r="FE63" i="19"/>
  <c r="FD63" i="19"/>
  <c r="FC63" i="19"/>
  <c r="FB63" i="19"/>
  <c r="FA63" i="19"/>
  <c r="EZ63" i="19"/>
  <c r="EY63" i="19"/>
  <c r="EX63" i="19"/>
  <c r="EW63" i="19"/>
  <c r="EV63" i="19"/>
  <c r="EU63" i="19"/>
  <c r="ET63" i="19"/>
  <c r="ES63" i="19"/>
  <c r="HR63" i="19" s="1"/>
  <c r="ER63" i="19"/>
  <c r="EQ63" i="19"/>
  <c r="EP63" i="19"/>
  <c r="EO63" i="19"/>
  <c r="HN63" i="19" s="1"/>
  <c r="EN63" i="19"/>
  <c r="HM63" i="19" s="1"/>
  <c r="EM63" i="19"/>
  <c r="EL63" i="19"/>
  <c r="EK63" i="19"/>
  <c r="EJ63" i="19"/>
  <c r="EI63" i="19"/>
  <c r="EH63" i="19"/>
  <c r="EG63" i="19"/>
  <c r="EF63" i="19"/>
  <c r="EE63" i="19"/>
  <c r="ED63" i="19"/>
  <c r="EC63" i="19"/>
  <c r="EB63" i="19"/>
  <c r="EA63" i="19"/>
  <c r="DZ63" i="19"/>
  <c r="DY63" i="19"/>
  <c r="DX63" i="19"/>
  <c r="DW63" i="19"/>
  <c r="DV63" i="19"/>
  <c r="DU63" i="19"/>
  <c r="DT63" i="19"/>
  <c r="DS63" i="19"/>
  <c r="DR63" i="19"/>
  <c r="DQ63" i="19"/>
  <c r="DP63" i="19"/>
  <c r="DO63" i="19"/>
  <c r="DN63" i="19"/>
  <c r="DM63" i="19"/>
  <c r="DL63" i="19"/>
  <c r="DK63" i="19"/>
  <c r="DJ63" i="19"/>
  <c r="DI63" i="19"/>
  <c r="DH63" i="19"/>
  <c r="DG63" i="19"/>
  <c r="DF63" i="19"/>
  <c r="DE63" i="19"/>
  <c r="DD63" i="19"/>
  <c r="DC63" i="19"/>
  <c r="DB63" i="19"/>
  <c r="DA63" i="19"/>
  <c r="CZ63" i="19"/>
  <c r="CY63" i="19"/>
  <c r="CX63" i="19"/>
  <c r="CW63" i="19"/>
  <c r="CV63" i="19"/>
  <c r="CU63" i="19"/>
  <c r="CT63" i="19"/>
  <c r="CS63" i="19"/>
  <c r="CR63" i="19"/>
  <c r="CQ63" i="19"/>
  <c r="CP63" i="19"/>
  <c r="CO63" i="19"/>
  <c r="CN63" i="19"/>
  <c r="CM63" i="19"/>
  <c r="CL63" i="19"/>
  <c r="CK63" i="19"/>
  <c r="FH62" i="19"/>
  <c r="FG62" i="19"/>
  <c r="IF62" i="19" s="1"/>
  <c r="FF62" i="19"/>
  <c r="FE62" i="19"/>
  <c r="FD62" i="19"/>
  <c r="FC62" i="19"/>
  <c r="FB62" i="19"/>
  <c r="FA62" i="19"/>
  <c r="EZ62" i="19"/>
  <c r="EY62" i="19"/>
  <c r="EX62" i="19"/>
  <c r="EW62" i="19"/>
  <c r="EV62" i="19"/>
  <c r="EU62" i="19"/>
  <c r="ET62" i="19"/>
  <c r="ES62" i="19"/>
  <c r="HR62" i="19" s="1"/>
  <c r="ER62" i="19"/>
  <c r="EQ62" i="19"/>
  <c r="EP62" i="19"/>
  <c r="EO62" i="19"/>
  <c r="HN62" i="19" s="1"/>
  <c r="EN62" i="19"/>
  <c r="HM62" i="19" s="1"/>
  <c r="EM62" i="19"/>
  <c r="EL62" i="19"/>
  <c r="EK62" i="19"/>
  <c r="EJ62" i="19"/>
  <c r="EI62" i="19"/>
  <c r="EH62" i="19"/>
  <c r="EG62" i="19"/>
  <c r="EF62" i="19"/>
  <c r="EE62" i="19"/>
  <c r="ED62" i="19"/>
  <c r="EC62" i="19"/>
  <c r="EB62" i="19"/>
  <c r="EA62" i="19"/>
  <c r="DZ62" i="19"/>
  <c r="DY62" i="19"/>
  <c r="DX62" i="19"/>
  <c r="DW62" i="19"/>
  <c r="DV62" i="19"/>
  <c r="DU62" i="19"/>
  <c r="DT62" i="19"/>
  <c r="DS62" i="19"/>
  <c r="DR62" i="19"/>
  <c r="DQ62" i="19"/>
  <c r="DP62" i="19"/>
  <c r="DO62" i="19"/>
  <c r="DN62" i="19"/>
  <c r="DM62" i="19"/>
  <c r="DL62" i="19"/>
  <c r="DK62" i="19"/>
  <c r="DJ62" i="19"/>
  <c r="DI62" i="19"/>
  <c r="DH62" i="19"/>
  <c r="DG62" i="19"/>
  <c r="DF62" i="19"/>
  <c r="DE62" i="19"/>
  <c r="DD62" i="19"/>
  <c r="DC62" i="19"/>
  <c r="DB62" i="19"/>
  <c r="DA62" i="19"/>
  <c r="CZ62" i="19"/>
  <c r="CY62" i="19"/>
  <c r="CX62" i="19"/>
  <c r="CW62" i="19"/>
  <c r="CV62" i="19"/>
  <c r="CU62" i="19"/>
  <c r="CT62" i="19"/>
  <c r="CS62" i="19"/>
  <c r="CR62" i="19"/>
  <c r="CQ62" i="19"/>
  <c r="CP62" i="19"/>
  <c r="CO62" i="19"/>
  <c r="CN62" i="19"/>
  <c r="CM62" i="19"/>
  <c r="CL62" i="19"/>
  <c r="CK62" i="19"/>
  <c r="FH61" i="19"/>
  <c r="FG61" i="19"/>
  <c r="IF61" i="19" s="1"/>
  <c r="FF61" i="19"/>
  <c r="FE61" i="19"/>
  <c r="FD61" i="19"/>
  <c r="FC61" i="19"/>
  <c r="FB61" i="19"/>
  <c r="FA61" i="19"/>
  <c r="EZ61" i="19"/>
  <c r="EY61" i="19"/>
  <c r="EX61" i="19"/>
  <c r="EW61" i="19"/>
  <c r="EV61" i="19"/>
  <c r="EU61" i="19"/>
  <c r="ET61" i="19"/>
  <c r="ES61" i="19"/>
  <c r="HR61" i="19" s="1"/>
  <c r="ER61" i="19"/>
  <c r="EQ61" i="19"/>
  <c r="EP61" i="19"/>
  <c r="EO61" i="19"/>
  <c r="HN61" i="19" s="1"/>
  <c r="EN61" i="19"/>
  <c r="HM61" i="19" s="1"/>
  <c r="EM61" i="19"/>
  <c r="EL61" i="19"/>
  <c r="EK61" i="19"/>
  <c r="EJ61" i="19"/>
  <c r="EI61" i="19"/>
  <c r="EH61" i="19"/>
  <c r="EG61" i="19"/>
  <c r="EF61" i="19"/>
  <c r="EE61" i="19"/>
  <c r="ED61" i="19"/>
  <c r="EC61" i="19"/>
  <c r="EB61" i="19"/>
  <c r="EA61" i="19"/>
  <c r="DZ61" i="19"/>
  <c r="DY61" i="19"/>
  <c r="DX61" i="19"/>
  <c r="DW61" i="19"/>
  <c r="DV61" i="19"/>
  <c r="DU61" i="19"/>
  <c r="DT61" i="19"/>
  <c r="DS61" i="19"/>
  <c r="DR61" i="19"/>
  <c r="DQ61" i="19"/>
  <c r="DP61" i="19"/>
  <c r="DO61" i="19"/>
  <c r="DN61" i="19"/>
  <c r="DM61" i="19"/>
  <c r="DL61" i="19"/>
  <c r="DK61" i="19"/>
  <c r="DJ61" i="19"/>
  <c r="DI61" i="19"/>
  <c r="DH61" i="19"/>
  <c r="DG61" i="19"/>
  <c r="DF61" i="19"/>
  <c r="DE61" i="19"/>
  <c r="DD61" i="19"/>
  <c r="DC61" i="19"/>
  <c r="DB61" i="19"/>
  <c r="DA61" i="19"/>
  <c r="CZ61" i="19"/>
  <c r="CY61" i="19"/>
  <c r="CX61" i="19"/>
  <c r="CW61" i="19"/>
  <c r="CV61" i="19"/>
  <c r="CU61" i="19"/>
  <c r="CT61" i="19"/>
  <c r="CS61" i="19"/>
  <c r="CR61" i="19"/>
  <c r="CQ61" i="19"/>
  <c r="CP61" i="19"/>
  <c r="CO61" i="19"/>
  <c r="CN61" i="19"/>
  <c r="CM61" i="19"/>
  <c r="CL61" i="19"/>
  <c r="CK61" i="19"/>
  <c r="FH60" i="19"/>
  <c r="FG60" i="19"/>
  <c r="IF60" i="19" s="1"/>
  <c r="FF60" i="19"/>
  <c r="FE60" i="19"/>
  <c r="FD60" i="19"/>
  <c r="FC60" i="19"/>
  <c r="FB60" i="19"/>
  <c r="FA60" i="19"/>
  <c r="EZ60" i="19"/>
  <c r="EY60" i="19"/>
  <c r="EX60" i="19"/>
  <c r="EW60" i="19"/>
  <c r="EV60" i="19"/>
  <c r="EU60" i="19"/>
  <c r="ET60" i="19"/>
  <c r="ES60" i="19"/>
  <c r="HR60" i="19" s="1"/>
  <c r="ER60" i="19"/>
  <c r="EQ60" i="19"/>
  <c r="EP60" i="19"/>
  <c r="EO60" i="19"/>
  <c r="HN60" i="19" s="1"/>
  <c r="EN60" i="19"/>
  <c r="HM60" i="19" s="1"/>
  <c r="EM60" i="19"/>
  <c r="EL60" i="19"/>
  <c r="EK60" i="19"/>
  <c r="EJ60" i="19"/>
  <c r="EI60" i="19"/>
  <c r="EH60" i="19"/>
  <c r="EG60" i="19"/>
  <c r="EF60" i="19"/>
  <c r="EE60" i="19"/>
  <c r="ED60" i="19"/>
  <c r="EC60" i="19"/>
  <c r="EB60" i="19"/>
  <c r="EA60" i="19"/>
  <c r="DZ60" i="19"/>
  <c r="DY60" i="19"/>
  <c r="DX60" i="19"/>
  <c r="DW60" i="19"/>
  <c r="DV60" i="19"/>
  <c r="DU60" i="19"/>
  <c r="DT60" i="19"/>
  <c r="DS60" i="19"/>
  <c r="DR60" i="19"/>
  <c r="DQ60" i="19"/>
  <c r="DP60" i="19"/>
  <c r="DO60" i="19"/>
  <c r="DN60" i="19"/>
  <c r="DM60" i="19"/>
  <c r="DL60" i="19"/>
  <c r="DK60" i="19"/>
  <c r="DJ60" i="19"/>
  <c r="DI60" i="19"/>
  <c r="DH60" i="19"/>
  <c r="DG60" i="19"/>
  <c r="DF60" i="19"/>
  <c r="DE60" i="19"/>
  <c r="DD60" i="19"/>
  <c r="DC60" i="19"/>
  <c r="DB60" i="19"/>
  <c r="DA60" i="19"/>
  <c r="CZ60" i="19"/>
  <c r="CY60" i="19"/>
  <c r="CX60" i="19"/>
  <c r="CW60" i="19"/>
  <c r="CV60" i="19"/>
  <c r="CU60" i="19"/>
  <c r="CT60" i="19"/>
  <c r="CS60" i="19"/>
  <c r="CR60" i="19"/>
  <c r="CQ60" i="19"/>
  <c r="CP60" i="19"/>
  <c r="CO60" i="19"/>
  <c r="CN60" i="19"/>
  <c r="CM60" i="19"/>
  <c r="CL60" i="19"/>
  <c r="CK60" i="19"/>
  <c r="FH59" i="19"/>
  <c r="FG59" i="19"/>
  <c r="IF59" i="19" s="1"/>
  <c r="FF59" i="19"/>
  <c r="FE59" i="19"/>
  <c r="FD59" i="19"/>
  <c r="FC59" i="19"/>
  <c r="FB59" i="19"/>
  <c r="FA59" i="19"/>
  <c r="EZ59" i="19"/>
  <c r="EY59" i="19"/>
  <c r="EX59" i="19"/>
  <c r="EW59" i="19"/>
  <c r="EV59" i="19"/>
  <c r="EU59" i="19"/>
  <c r="ET59" i="19"/>
  <c r="ES59" i="19"/>
  <c r="HR59" i="19" s="1"/>
  <c r="ER59" i="19"/>
  <c r="EQ59" i="19"/>
  <c r="EP59" i="19"/>
  <c r="EO59" i="19"/>
  <c r="HN59" i="19" s="1"/>
  <c r="EN59" i="19"/>
  <c r="HM59" i="19" s="1"/>
  <c r="EM59" i="19"/>
  <c r="EL59" i="19"/>
  <c r="EK59" i="19"/>
  <c r="EJ59" i="19"/>
  <c r="EI59" i="19"/>
  <c r="EH59" i="19"/>
  <c r="EG59" i="19"/>
  <c r="EF59" i="19"/>
  <c r="EE59" i="19"/>
  <c r="ED59" i="19"/>
  <c r="EC59" i="19"/>
  <c r="EB59" i="19"/>
  <c r="EA59" i="19"/>
  <c r="DZ59" i="19"/>
  <c r="DY59" i="19"/>
  <c r="DX59" i="19"/>
  <c r="DW59" i="19"/>
  <c r="DV59" i="19"/>
  <c r="DU59" i="19"/>
  <c r="DT59" i="19"/>
  <c r="DS59" i="19"/>
  <c r="DR59" i="19"/>
  <c r="DQ59" i="19"/>
  <c r="DP59" i="19"/>
  <c r="DO59" i="19"/>
  <c r="DN59" i="19"/>
  <c r="DM59" i="19"/>
  <c r="DL59" i="19"/>
  <c r="DK59" i="19"/>
  <c r="DJ59" i="19"/>
  <c r="DI59" i="19"/>
  <c r="DH59" i="19"/>
  <c r="DG59" i="19"/>
  <c r="DF59" i="19"/>
  <c r="DE59" i="19"/>
  <c r="DD59" i="19"/>
  <c r="DC59" i="19"/>
  <c r="DB59" i="19"/>
  <c r="DA59" i="19"/>
  <c r="CZ59" i="19"/>
  <c r="CY59" i="19"/>
  <c r="CX59" i="19"/>
  <c r="CW59" i="19"/>
  <c r="CV59" i="19"/>
  <c r="CU59" i="19"/>
  <c r="CT59" i="19"/>
  <c r="CS59" i="19"/>
  <c r="CR59" i="19"/>
  <c r="CQ59" i="19"/>
  <c r="CP59" i="19"/>
  <c r="CO59" i="19"/>
  <c r="CN59" i="19"/>
  <c r="CM59" i="19"/>
  <c r="CL59" i="19"/>
  <c r="CK59" i="19"/>
  <c r="FH58" i="19"/>
  <c r="FG58" i="19"/>
  <c r="IF58" i="19" s="1"/>
  <c r="FF58" i="19"/>
  <c r="FE58" i="19"/>
  <c r="FD58" i="19"/>
  <c r="FC58" i="19"/>
  <c r="FB58" i="19"/>
  <c r="FA58" i="19"/>
  <c r="EZ58" i="19"/>
  <c r="EY58" i="19"/>
  <c r="EX58" i="19"/>
  <c r="EW58" i="19"/>
  <c r="EV58" i="19"/>
  <c r="EU58" i="19"/>
  <c r="ET58" i="19"/>
  <c r="ES58" i="19"/>
  <c r="HR58" i="19" s="1"/>
  <c r="ER58" i="19"/>
  <c r="EQ58" i="19"/>
  <c r="EP58" i="19"/>
  <c r="EO58" i="19"/>
  <c r="HN58" i="19" s="1"/>
  <c r="EN58" i="19"/>
  <c r="HM58" i="19" s="1"/>
  <c r="EM58" i="19"/>
  <c r="EL58" i="19"/>
  <c r="EK58" i="19"/>
  <c r="EJ58" i="19"/>
  <c r="EI58" i="19"/>
  <c r="EH58" i="19"/>
  <c r="EG58" i="19"/>
  <c r="EF58" i="19"/>
  <c r="EE58" i="19"/>
  <c r="ED58" i="19"/>
  <c r="EC58" i="19"/>
  <c r="EB58" i="19"/>
  <c r="EA58" i="19"/>
  <c r="DZ58" i="19"/>
  <c r="DY58" i="19"/>
  <c r="DX58" i="19"/>
  <c r="DW58" i="19"/>
  <c r="DV58" i="19"/>
  <c r="DU58" i="19"/>
  <c r="DT58" i="19"/>
  <c r="DS58" i="19"/>
  <c r="DR58" i="19"/>
  <c r="DQ58" i="19"/>
  <c r="DP58" i="19"/>
  <c r="DO58" i="19"/>
  <c r="DN58" i="19"/>
  <c r="DM58" i="19"/>
  <c r="DL58" i="19"/>
  <c r="DK58" i="19"/>
  <c r="DJ58" i="19"/>
  <c r="DI58" i="19"/>
  <c r="DH58" i="19"/>
  <c r="DG58" i="19"/>
  <c r="DF58" i="19"/>
  <c r="DE58" i="19"/>
  <c r="DD58" i="19"/>
  <c r="DC58" i="19"/>
  <c r="DB58" i="19"/>
  <c r="DA58" i="19"/>
  <c r="CZ58" i="19"/>
  <c r="CY58" i="19"/>
  <c r="CX58" i="19"/>
  <c r="CW58" i="19"/>
  <c r="CV58" i="19"/>
  <c r="CU58" i="19"/>
  <c r="CT58" i="19"/>
  <c r="CS58" i="19"/>
  <c r="CR58" i="19"/>
  <c r="CQ58" i="19"/>
  <c r="CP58" i="19"/>
  <c r="CO58" i="19"/>
  <c r="CN58" i="19"/>
  <c r="CM58" i="19"/>
  <c r="CL58" i="19"/>
  <c r="CK58" i="19"/>
  <c r="FH57" i="19"/>
  <c r="FG57" i="19"/>
  <c r="IF57" i="19" s="1"/>
  <c r="FF57" i="19"/>
  <c r="FE57" i="19"/>
  <c r="FD57" i="19"/>
  <c r="FC57" i="19"/>
  <c r="FB57" i="19"/>
  <c r="FA57" i="19"/>
  <c r="EZ57" i="19"/>
  <c r="EY57" i="19"/>
  <c r="EX57" i="19"/>
  <c r="EW57" i="19"/>
  <c r="EV57" i="19"/>
  <c r="EU57" i="19"/>
  <c r="ET57" i="19"/>
  <c r="ES57" i="19"/>
  <c r="HR57" i="19" s="1"/>
  <c r="ER57" i="19"/>
  <c r="EQ57" i="19"/>
  <c r="EP57" i="19"/>
  <c r="EO57" i="19"/>
  <c r="HN57" i="19" s="1"/>
  <c r="EN57" i="19"/>
  <c r="HM57" i="19" s="1"/>
  <c r="EM57" i="19"/>
  <c r="EL57" i="19"/>
  <c r="EK57" i="19"/>
  <c r="EJ57" i="19"/>
  <c r="EI57" i="19"/>
  <c r="EH57" i="19"/>
  <c r="EG57" i="19"/>
  <c r="EF57" i="19"/>
  <c r="EE57" i="19"/>
  <c r="ED57" i="19"/>
  <c r="EC57" i="19"/>
  <c r="EB57" i="19"/>
  <c r="EA57" i="19"/>
  <c r="DZ57" i="19"/>
  <c r="DY57" i="19"/>
  <c r="DX57" i="19"/>
  <c r="DW57" i="19"/>
  <c r="DV57" i="19"/>
  <c r="DU57" i="19"/>
  <c r="DT57" i="19"/>
  <c r="DS57" i="19"/>
  <c r="DR57" i="19"/>
  <c r="DQ57" i="19"/>
  <c r="DP57" i="19"/>
  <c r="DO57" i="19"/>
  <c r="DN57" i="19"/>
  <c r="DM57" i="19"/>
  <c r="DL57" i="19"/>
  <c r="DK57" i="19"/>
  <c r="DJ57" i="19"/>
  <c r="DI57" i="19"/>
  <c r="DH57" i="19"/>
  <c r="DG57" i="19"/>
  <c r="DF57" i="19"/>
  <c r="DE57" i="19"/>
  <c r="DD57" i="19"/>
  <c r="DC57" i="19"/>
  <c r="DB57" i="19"/>
  <c r="DA57" i="19"/>
  <c r="CZ57" i="19"/>
  <c r="CY57" i="19"/>
  <c r="CX57" i="19"/>
  <c r="CW57" i="19"/>
  <c r="CV57" i="19"/>
  <c r="CU57" i="19"/>
  <c r="CT57" i="19"/>
  <c r="CS57" i="19"/>
  <c r="CR57" i="19"/>
  <c r="CQ57" i="19"/>
  <c r="CP57" i="19"/>
  <c r="CO57" i="19"/>
  <c r="CN57" i="19"/>
  <c r="CM57" i="19"/>
  <c r="CL57" i="19"/>
  <c r="CK57" i="19"/>
  <c r="FH56" i="19"/>
  <c r="FG56" i="19"/>
  <c r="IF56" i="19" s="1"/>
  <c r="FF56" i="19"/>
  <c r="FE56" i="19"/>
  <c r="FD56" i="19"/>
  <c r="FC56" i="19"/>
  <c r="FB56" i="19"/>
  <c r="FA56" i="19"/>
  <c r="EZ56" i="19"/>
  <c r="EY56" i="19"/>
  <c r="EX56" i="19"/>
  <c r="EW56" i="19"/>
  <c r="EV56" i="19"/>
  <c r="EU56" i="19"/>
  <c r="ET56" i="19"/>
  <c r="ES56" i="19"/>
  <c r="HR56" i="19" s="1"/>
  <c r="ER56" i="19"/>
  <c r="EQ56" i="19"/>
  <c r="EP56" i="19"/>
  <c r="EO56" i="19"/>
  <c r="HN56" i="19" s="1"/>
  <c r="EN56" i="19"/>
  <c r="HM56" i="19" s="1"/>
  <c r="EM56" i="19"/>
  <c r="EL56" i="19"/>
  <c r="EK56" i="19"/>
  <c r="EJ56" i="19"/>
  <c r="EI56" i="19"/>
  <c r="EH56" i="19"/>
  <c r="EG56" i="19"/>
  <c r="EF56" i="19"/>
  <c r="EE56" i="19"/>
  <c r="ED56" i="19"/>
  <c r="EC56" i="19"/>
  <c r="EB56" i="19"/>
  <c r="EA56" i="19"/>
  <c r="DZ56" i="19"/>
  <c r="DY56" i="19"/>
  <c r="DX56" i="19"/>
  <c r="DW56" i="19"/>
  <c r="DV56" i="19"/>
  <c r="DU56" i="19"/>
  <c r="DT56" i="19"/>
  <c r="DS56" i="19"/>
  <c r="DR56" i="19"/>
  <c r="DQ56" i="19"/>
  <c r="DP56" i="19"/>
  <c r="DO56" i="19"/>
  <c r="DN56" i="19"/>
  <c r="DM56" i="19"/>
  <c r="DL56" i="19"/>
  <c r="DK56" i="19"/>
  <c r="DJ56" i="19"/>
  <c r="DI56" i="19"/>
  <c r="DH56" i="19"/>
  <c r="DG56" i="19"/>
  <c r="DF56" i="19"/>
  <c r="DE56" i="19"/>
  <c r="DD56" i="19"/>
  <c r="DC56" i="19"/>
  <c r="DB56" i="19"/>
  <c r="DA56" i="19"/>
  <c r="CZ56" i="19"/>
  <c r="CY56" i="19"/>
  <c r="CX56" i="19"/>
  <c r="CW56" i="19"/>
  <c r="CV56" i="19"/>
  <c r="CU56" i="19"/>
  <c r="CT56" i="19"/>
  <c r="CS56" i="19"/>
  <c r="CR56" i="19"/>
  <c r="CQ56" i="19"/>
  <c r="CP56" i="19"/>
  <c r="CO56" i="19"/>
  <c r="CN56" i="19"/>
  <c r="CM56" i="19"/>
  <c r="CL56" i="19"/>
  <c r="CK56" i="19"/>
  <c r="FH55" i="19"/>
  <c r="FG55" i="19"/>
  <c r="IF55" i="19" s="1"/>
  <c r="FF55" i="19"/>
  <c r="FE55" i="19"/>
  <c r="FD55" i="19"/>
  <c r="FC55" i="19"/>
  <c r="FB55" i="19"/>
  <c r="FA55" i="19"/>
  <c r="EZ55" i="19"/>
  <c r="EY55" i="19"/>
  <c r="EX55" i="19"/>
  <c r="EW55" i="19"/>
  <c r="EV55" i="19"/>
  <c r="EU55" i="19"/>
  <c r="ET55" i="19"/>
  <c r="ES55" i="19"/>
  <c r="HR55" i="19" s="1"/>
  <c r="ER55" i="19"/>
  <c r="EQ55" i="19"/>
  <c r="EP55" i="19"/>
  <c r="EO55" i="19"/>
  <c r="HN55" i="19" s="1"/>
  <c r="EN55" i="19"/>
  <c r="HM55" i="19" s="1"/>
  <c r="EM55" i="19"/>
  <c r="EL55" i="19"/>
  <c r="EK55" i="19"/>
  <c r="EJ55" i="19"/>
  <c r="EI55" i="19"/>
  <c r="EH55" i="19"/>
  <c r="EG55" i="19"/>
  <c r="EF55" i="19"/>
  <c r="EE55" i="19"/>
  <c r="ED55" i="19"/>
  <c r="EC55" i="19"/>
  <c r="EB55" i="19"/>
  <c r="EA55" i="19"/>
  <c r="DZ55" i="19"/>
  <c r="DY55" i="19"/>
  <c r="DX55" i="19"/>
  <c r="DW55" i="19"/>
  <c r="DV55" i="19"/>
  <c r="DU55" i="19"/>
  <c r="DT55" i="19"/>
  <c r="DS55" i="19"/>
  <c r="DR55" i="19"/>
  <c r="DQ55" i="19"/>
  <c r="DP55" i="19"/>
  <c r="DO55" i="19"/>
  <c r="DN55" i="19"/>
  <c r="DM55" i="19"/>
  <c r="DL55" i="19"/>
  <c r="DK55" i="19"/>
  <c r="DJ55" i="19"/>
  <c r="DI55" i="19"/>
  <c r="DH55" i="19"/>
  <c r="DG55" i="19"/>
  <c r="DF55" i="19"/>
  <c r="DE55" i="19"/>
  <c r="DD55" i="19"/>
  <c r="DC55" i="19"/>
  <c r="DB55" i="19"/>
  <c r="DA55" i="19"/>
  <c r="CZ55" i="19"/>
  <c r="CY55" i="19"/>
  <c r="CX55" i="19"/>
  <c r="CW55" i="19"/>
  <c r="CV55" i="19"/>
  <c r="CU55" i="19"/>
  <c r="CT55" i="19"/>
  <c r="CS55" i="19"/>
  <c r="CR55" i="19"/>
  <c r="CQ55" i="19"/>
  <c r="CP55" i="19"/>
  <c r="CO55" i="19"/>
  <c r="CN55" i="19"/>
  <c r="CM55" i="19"/>
  <c r="CL55" i="19"/>
  <c r="CK55" i="19"/>
  <c r="FH54" i="19"/>
  <c r="FG54" i="19"/>
  <c r="IF54" i="19" s="1"/>
  <c r="FF54" i="19"/>
  <c r="FE54" i="19"/>
  <c r="FD54" i="19"/>
  <c r="FC54" i="19"/>
  <c r="FB54" i="19"/>
  <c r="FA54" i="19"/>
  <c r="EZ54" i="19"/>
  <c r="EY54" i="19"/>
  <c r="EX54" i="19"/>
  <c r="EW54" i="19"/>
  <c r="EV54" i="19"/>
  <c r="EU54" i="19"/>
  <c r="ET54" i="19"/>
  <c r="ES54" i="19"/>
  <c r="HR54" i="19" s="1"/>
  <c r="ER54" i="19"/>
  <c r="EQ54" i="19"/>
  <c r="EP54" i="19"/>
  <c r="EO54" i="19"/>
  <c r="HN54" i="19" s="1"/>
  <c r="EN54" i="19"/>
  <c r="HM54" i="19" s="1"/>
  <c r="EM54" i="19"/>
  <c r="EL54" i="19"/>
  <c r="EK54" i="19"/>
  <c r="EJ54" i="19"/>
  <c r="EI54" i="19"/>
  <c r="EH54" i="19"/>
  <c r="EG54" i="19"/>
  <c r="EF54" i="19"/>
  <c r="EE54" i="19"/>
  <c r="ED54" i="19"/>
  <c r="EC54" i="19"/>
  <c r="EB54" i="19"/>
  <c r="EA54" i="19"/>
  <c r="DZ54" i="19"/>
  <c r="DY54" i="19"/>
  <c r="DX54" i="19"/>
  <c r="DW54" i="19"/>
  <c r="DV54" i="19"/>
  <c r="DU54" i="19"/>
  <c r="DT54" i="19"/>
  <c r="DS54" i="19"/>
  <c r="DR54" i="19"/>
  <c r="DQ54" i="19"/>
  <c r="DP54" i="19"/>
  <c r="DO54" i="19"/>
  <c r="DN54" i="19"/>
  <c r="DM54" i="19"/>
  <c r="DL54" i="19"/>
  <c r="DK54" i="19"/>
  <c r="DJ54" i="19"/>
  <c r="DI54" i="19"/>
  <c r="DH54" i="19"/>
  <c r="DG54" i="19"/>
  <c r="DF54" i="19"/>
  <c r="DE54" i="19"/>
  <c r="DD54" i="19"/>
  <c r="DC54" i="19"/>
  <c r="DB54" i="19"/>
  <c r="DA54" i="19"/>
  <c r="CZ54" i="19"/>
  <c r="CY54" i="19"/>
  <c r="CX54" i="19"/>
  <c r="CW54" i="19"/>
  <c r="CV54" i="19"/>
  <c r="CU54" i="19"/>
  <c r="CT54" i="19"/>
  <c r="CS54" i="19"/>
  <c r="CR54" i="19"/>
  <c r="CQ54" i="19"/>
  <c r="CP54" i="19"/>
  <c r="CO54" i="19"/>
  <c r="CN54" i="19"/>
  <c r="CM54" i="19"/>
  <c r="CL54" i="19"/>
  <c r="CK54" i="19"/>
  <c r="FH53" i="19"/>
  <c r="FG53" i="19"/>
  <c r="IF53" i="19" s="1"/>
  <c r="FF53" i="19"/>
  <c r="FE53" i="19"/>
  <c r="FD53" i="19"/>
  <c r="FC53" i="19"/>
  <c r="FB53" i="19"/>
  <c r="FA53" i="19"/>
  <c r="EZ53" i="19"/>
  <c r="EY53" i="19"/>
  <c r="EX53" i="19"/>
  <c r="EW53" i="19"/>
  <c r="EV53" i="19"/>
  <c r="EU53" i="19"/>
  <c r="ET53" i="19"/>
  <c r="ES53" i="19"/>
  <c r="HR53" i="19" s="1"/>
  <c r="ER53" i="19"/>
  <c r="EQ53" i="19"/>
  <c r="EP53" i="19"/>
  <c r="EO53" i="19"/>
  <c r="HN53" i="19" s="1"/>
  <c r="EN53" i="19"/>
  <c r="HM53" i="19" s="1"/>
  <c r="EM53" i="19"/>
  <c r="EL53" i="19"/>
  <c r="EK53" i="19"/>
  <c r="EJ53" i="19"/>
  <c r="EI53" i="19"/>
  <c r="EH53" i="19"/>
  <c r="EG53" i="19"/>
  <c r="EF53" i="19"/>
  <c r="EE53" i="19"/>
  <c r="ED53" i="19"/>
  <c r="EC53" i="19"/>
  <c r="EB53" i="19"/>
  <c r="EA53" i="19"/>
  <c r="DZ53" i="19"/>
  <c r="DY53" i="19"/>
  <c r="DX53" i="19"/>
  <c r="DW53" i="19"/>
  <c r="DV53" i="19"/>
  <c r="DU53" i="19"/>
  <c r="DT53" i="19"/>
  <c r="DS53" i="19"/>
  <c r="DR53" i="19"/>
  <c r="DQ53" i="19"/>
  <c r="DP53" i="19"/>
  <c r="DO53" i="19"/>
  <c r="DN53" i="19"/>
  <c r="DM53" i="19"/>
  <c r="DL53" i="19"/>
  <c r="DK53" i="19"/>
  <c r="DJ53" i="19"/>
  <c r="DI53" i="19"/>
  <c r="DH53" i="19"/>
  <c r="DG53" i="19"/>
  <c r="DF53" i="19"/>
  <c r="DE53" i="19"/>
  <c r="DD53" i="19"/>
  <c r="DC53" i="19"/>
  <c r="DB53" i="19"/>
  <c r="DA53" i="19"/>
  <c r="CZ53" i="19"/>
  <c r="CY53" i="19"/>
  <c r="CX53" i="19"/>
  <c r="CW53" i="19"/>
  <c r="CV53" i="19"/>
  <c r="CU53" i="19"/>
  <c r="CT53" i="19"/>
  <c r="CS53" i="19"/>
  <c r="CR53" i="19"/>
  <c r="CQ53" i="19"/>
  <c r="CP53" i="19"/>
  <c r="CO53" i="19"/>
  <c r="CN53" i="19"/>
  <c r="CM53" i="19"/>
  <c r="CL53" i="19"/>
  <c r="CK53" i="19"/>
  <c r="FH52" i="19"/>
  <c r="FG52" i="19"/>
  <c r="IF52" i="19" s="1"/>
  <c r="FF52" i="19"/>
  <c r="FE52" i="19"/>
  <c r="FD52" i="19"/>
  <c r="FC52" i="19"/>
  <c r="FB52" i="19"/>
  <c r="FA52" i="19"/>
  <c r="EZ52" i="19"/>
  <c r="EY52" i="19"/>
  <c r="EX52" i="19"/>
  <c r="EW52" i="19"/>
  <c r="EV52" i="19"/>
  <c r="EU52" i="19"/>
  <c r="ET52" i="19"/>
  <c r="ES52" i="19"/>
  <c r="HR52" i="19" s="1"/>
  <c r="ER52" i="19"/>
  <c r="EQ52" i="19"/>
  <c r="EP52" i="19"/>
  <c r="EO52" i="19"/>
  <c r="HN52" i="19" s="1"/>
  <c r="EN52" i="19"/>
  <c r="HM52" i="19" s="1"/>
  <c r="EM52" i="19"/>
  <c r="EL52" i="19"/>
  <c r="EK52" i="19"/>
  <c r="EJ52" i="19"/>
  <c r="EI52" i="19"/>
  <c r="EH52" i="19"/>
  <c r="EG52" i="19"/>
  <c r="EF52" i="19"/>
  <c r="EE52" i="19"/>
  <c r="ED52" i="19"/>
  <c r="EC52" i="19"/>
  <c r="EB52" i="19"/>
  <c r="EA52" i="19"/>
  <c r="DZ52" i="19"/>
  <c r="DY52" i="19"/>
  <c r="DX52" i="19"/>
  <c r="DW52" i="19"/>
  <c r="DV52" i="19"/>
  <c r="DU52" i="19"/>
  <c r="DT52" i="19"/>
  <c r="DS52" i="19"/>
  <c r="DR52" i="19"/>
  <c r="DQ52" i="19"/>
  <c r="DP52" i="19"/>
  <c r="DO52" i="19"/>
  <c r="DN52" i="19"/>
  <c r="DM52" i="19"/>
  <c r="DL52" i="19"/>
  <c r="DK52" i="19"/>
  <c r="DJ52" i="19"/>
  <c r="DI52" i="19"/>
  <c r="DH52" i="19"/>
  <c r="DG52" i="19"/>
  <c r="DF52" i="19"/>
  <c r="DE52" i="19"/>
  <c r="DD52" i="19"/>
  <c r="DC52" i="19"/>
  <c r="DB52" i="19"/>
  <c r="DA52" i="19"/>
  <c r="CZ52" i="19"/>
  <c r="CY52" i="19"/>
  <c r="CX52" i="19"/>
  <c r="CW52" i="19"/>
  <c r="CV52" i="19"/>
  <c r="CU52" i="19"/>
  <c r="CT52" i="19"/>
  <c r="CS52" i="19"/>
  <c r="CR52" i="19"/>
  <c r="CQ52" i="19"/>
  <c r="CP52" i="19"/>
  <c r="CO52" i="19"/>
  <c r="CN52" i="19"/>
  <c r="CM52" i="19"/>
  <c r="CL52" i="19"/>
  <c r="CK52" i="19"/>
  <c r="FH51" i="19"/>
  <c r="FG51" i="19"/>
  <c r="IF51" i="19" s="1"/>
  <c r="FF51" i="19"/>
  <c r="FE51" i="19"/>
  <c r="FD51" i="19"/>
  <c r="FC51" i="19"/>
  <c r="FB51" i="19"/>
  <c r="FA51" i="19"/>
  <c r="EZ51" i="19"/>
  <c r="EY51" i="19"/>
  <c r="EX51" i="19"/>
  <c r="EW51" i="19"/>
  <c r="EV51" i="19"/>
  <c r="EU51" i="19"/>
  <c r="ET51" i="19"/>
  <c r="ES51" i="19"/>
  <c r="HR51" i="19" s="1"/>
  <c r="ER51" i="19"/>
  <c r="EQ51" i="19"/>
  <c r="EP51" i="19"/>
  <c r="EO51" i="19"/>
  <c r="HN51" i="19" s="1"/>
  <c r="EN51" i="19"/>
  <c r="HM51" i="19" s="1"/>
  <c r="EM51" i="19"/>
  <c r="EL51" i="19"/>
  <c r="EK51" i="19"/>
  <c r="EJ51" i="19"/>
  <c r="EI51" i="19"/>
  <c r="EH51" i="19"/>
  <c r="EG51" i="19"/>
  <c r="EF51" i="19"/>
  <c r="EE51" i="19"/>
  <c r="ED51" i="19"/>
  <c r="EC51" i="19"/>
  <c r="EB51" i="19"/>
  <c r="EA51" i="19"/>
  <c r="DZ51" i="19"/>
  <c r="DY51" i="19"/>
  <c r="DX51" i="19"/>
  <c r="DW51" i="19"/>
  <c r="DV51" i="19"/>
  <c r="DU51" i="19"/>
  <c r="DT51" i="19"/>
  <c r="DS51" i="19"/>
  <c r="DR51" i="19"/>
  <c r="DQ51" i="19"/>
  <c r="DP51" i="19"/>
  <c r="DO51" i="19"/>
  <c r="DN51" i="19"/>
  <c r="DM51" i="19"/>
  <c r="DL51" i="19"/>
  <c r="DK51" i="19"/>
  <c r="DJ51" i="19"/>
  <c r="DI51" i="19"/>
  <c r="DH51" i="19"/>
  <c r="DG51" i="19"/>
  <c r="DF51" i="19"/>
  <c r="DE51" i="19"/>
  <c r="DD51" i="19"/>
  <c r="DC51" i="19"/>
  <c r="DB51" i="19"/>
  <c r="DA51" i="19"/>
  <c r="CZ51" i="19"/>
  <c r="CY51" i="19"/>
  <c r="CX51" i="19"/>
  <c r="CW51" i="19"/>
  <c r="CV51" i="19"/>
  <c r="CU51" i="19"/>
  <c r="CT51" i="19"/>
  <c r="CS51" i="19"/>
  <c r="CR51" i="19"/>
  <c r="CQ51" i="19"/>
  <c r="CP51" i="19"/>
  <c r="CO51" i="19"/>
  <c r="CN51" i="19"/>
  <c r="CM51" i="19"/>
  <c r="CL51" i="19"/>
  <c r="CK51" i="19"/>
  <c r="FH50" i="19"/>
  <c r="FG50" i="19"/>
  <c r="IF50" i="19" s="1"/>
  <c r="FF50" i="19"/>
  <c r="FE50" i="19"/>
  <c r="FD50" i="19"/>
  <c r="FC50" i="19"/>
  <c r="FB50" i="19"/>
  <c r="FA50" i="19"/>
  <c r="EZ50" i="19"/>
  <c r="EY50" i="19"/>
  <c r="EX50" i="19"/>
  <c r="EW50" i="19"/>
  <c r="EV50" i="19"/>
  <c r="EU50" i="19"/>
  <c r="ET50" i="19"/>
  <c r="ES50" i="19"/>
  <c r="HR50" i="19" s="1"/>
  <c r="ER50" i="19"/>
  <c r="EQ50" i="19"/>
  <c r="EP50" i="19"/>
  <c r="EO50" i="19"/>
  <c r="HN50" i="19" s="1"/>
  <c r="EN50" i="19"/>
  <c r="HM50" i="19" s="1"/>
  <c r="EM50" i="19"/>
  <c r="EL50" i="19"/>
  <c r="EK50" i="19"/>
  <c r="EJ50" i="19"/>
  <c r="EI50" i="19"/>
  <c r="EH50" i="19"/>
  <c r="EG50" i="19"/>
  <c r="EF50" i="19"/>
  <c r="EE50" i="19"/>
  <c r="ED50" i="19"/>
  <c r="EC50" i="19"/>
  <c r="EB50" i="19"/>
  <c r="EA50" i="19"/>
  <c r="DZ50" i="19"/>
  <c r="DY50" i="19"/>
  <c r="DX50" i="19"/>
  <c r="DW50" i="19"/>
  <c r="DV50" i="19"/>
  <c r="DU50" i="19"/>
  <c r="DT50" i="19"/>
  <c r="DS50" i="19"/>
  <c r="DR50" i="19"/>
  <c r="DQ50" i="19"/>
  <c r="DP50" i="19"/>
  <c r="DO50" i="19"/>
  <c r="DN50" i="19"/>
  <c r="DM50" i="19"/>
  <c r="DL50" i="19"/>
  <c r="DK50" i="19"/>
  <c r="DJ50" i="19"/>
  <c r="DI50" i="19"/>
  <c r="DH50" i="19"/>
  <c r="DG50" i="19"/>
  <c r="DF50" i="19"/>
  <c r="DE50" i="19"/>
  <c r="DD50" i="19"/>
  <c r="DC50" i="19"/>
  <c r="DB50" i="19"/>
  <c r="DA50" i="19"/>
  <c r="CZ50" i="19"/>
  <c r="CY50" i="19"/>
  <c r="CX50" i="19"/>
  <c r="CW50" i="19"/>
  <c r="CV50" i="19"/>
  <c r="CU50" i="19"/>
  <c r="CT50" i="19"/>
  <c r="CS50" i="19"/>
  <c r="CR50" i="19"/>
  <c r="CQ50" i="19"/>
  <c r="CP50" i="19"/>
  <c r="CO50" i="19"/>
  <c r="CN50" i="19"/>
  <c r="CM50" i="19"/>
  <c r="CL50" i="19"/>
  <c r="CK50" i="19"/>
  <c r="FH49" i="19"/>
  <c r="FG49" i="19"/>
  <c r="IF49" i="19" s="1"/>
  <c r="FF49" i="19"/>
  <c r="FE49" i="19"/>
  <c r="FD49" i="19"/>
  <c r="FC49" i="19"/>
  <c r="FB49" i="19"/>
  <c r="FA49" i="19"/>
  <c r="EZ49" i="19"/>
  <c r="EY49" i="19"/>
  <c r="EX49" i="19"/>
  <c r="EW49" i="19"/>
  <c r="EV49" i="19"/>
  <c r="EU49" i="19"/>
  <c r="ET49" i="19"/>
  <c r="ES49" i="19"/>
  <c r="HR49" i="19" s="1"/>
  <c r="ER49" i="19"/>
  <c r="EQ49" i="19"/>
  <c r="EP49" i="19"/>
  <c r="EO49" i="19"/>
  <c r="HN49" i="19" s="1"/>
  <c r="EN49" i="19"/>
  <c r="HM49" i="19" s="1"/>
  <c r="EM49" i="19"/>
  <c r="EL49" i="19"/>
  <c r="EK49" i="19"/>
  <c r="EJ49" i="19"/>
  <c r="EI49" i="19"/>
  <c r="EH49" i="19"/>
  <c r="EG49" i="19"/>
  <c r="EF49" i="19"/>
  <c r="EE49" i="19"/>
  <c r="ED49" i="19"/>
  <c r="EC49" i="19"/>
  <c r="EB49" i="19"/>
  <c r="EA49" i="19"/>
  <c r="DZ49" i="19"/>
  <c r="DY49" i="19"/>
  <c r="DX49" i="19"/>
  <c r="DW49" i="19"/>
  <c r="DV49" i="19"/>
  <c r="DU49" i="19"/>
  <c r="DT49" i="19"/>
  <c r="DS49" i="19"/>
  <c r="DR49" i="19"/>
  <c r="DQ49" i="19"/>
  <c r="DP49" i="19"/>
  <c r="DO49" i="19"/>
  <c r="DN49" i="19"/>
  <c r="DM49" i="19"/>
  <c r="DL49" i="19"/>
  <c r="DK49" i="19"/>
  <c r="DJ49" i="19"/>
  <c r="DI49" i="19"/>
  <c r="DH49" i="19"/>
  <c r="DG49" i="19"/>
  <c r="DF49" i="19"/>
  <c r="DE49" i="19"/>
  <c r="DD49" i="19"/>
  <c r="DC49" i="19"/>
  <c r="DB49" i="19"/>
  <c r="DA49" i="19"/>
  <c r="CZ49" i="19"/>
  <c r="CY49" i="19"/>
  <c r="CX49" i="19"/>
  <c r="CW49" i="19"/>
  <c r="CV49" i="19"/>
  <c r="CU49" i="19"/>
  <c r="CT49" i="19"/>
  <c r="CS49" i="19"/>
  <c r="CR49" i="19"/>
  <c r="CQ49" i="19"/>
  <c r="CP49" i="19"/>
  <c r="CO49" i="19"/>
  <c r="CN49" i="19"/>
  <c r="CM49" i="19"/>
  <c r="CL49" i="19"/>
  <c r="CK49" i="19"/>
  <c r="FH48" i="19"/>
  <c r="FG48" i="19"/>
  <c r="IF48" i="19" s="1"/>
  <c r="FF48" i="19"/>
  <c r="FE48" i="19"/>
  <c r="FD48" i="19"/>
  <c r="FC48" i="19"/>
  <c r="FB48" i="19"/>
  <c r="FA48" i="19"/>
  <c r="EZ48" i="19"/>
  <c r="EY48" i="19"/>
  <c r="EX48" i="19"/>
  <c r="EW48" i="19"/>
  <c r="EV48" i="19"/>
  <c r="EU48" i="19"/>
  <c r="ET48" i="19"/>
  <c r="ES48" i="19"/>
  <c r="HR48" i="19" s="1"/>
  <c r="ER48" i="19"/>
  <c r="EQ48" i="19"/>
  <c r="EP48" i="19"/>
  <c r="EO48" i="19"/>
  <c r="HN48" i="19" s="1"/>
  <c r="EN48" i="19"/>
  <c r="HM48" i="19" s="1"/>
  <c r="EM48" i="19"/>
  <c r="EL48" i="19"/>
  <c r="EK48" i="19"/>
  <c r="EJ48" i="19"/>
  <c r="EI48" i="19"/>
  <c r="EH48" i="19"/>
  <c r="EG48" i="19"/>
  <c r="EF48" i="19"/>
  <c r="EE48" i="19"/>
  <c r="ED48" i="19"/>
  <c r="EC48" i="19"/>
  <c r="EB48" i="19"/>
  <c r="EA48" i="19"/>
  <c r="DZ48" i="19"/>
  <c r="DY48" i="19"/>
  <c r="DX48" i="19"/>
  <c r="DW48" i="19"/>
  <c r="DV48" i="19"/>
  <c r="DU48" i="19"/>
  <c r="DT48" i="19"/>
  <c r="DS48" i="19"/>
  <c r="DR48" i="19"/>
  <c r="DQ48" i="19"/>
  <c r="DP48" i="19"/>
  <c r="DO48" i="19"/>
  <c r="DN48" i="19"/>
  <c r="DM48" i="19"/>
  <c r="DL48" i="19"/>
  <c r="DK48" i="19"/>
  <c r="DJ48" i="19"/>
  <c r="DI48" i="19"/>
  <c r="DH48" i="19"/>
  <c r="DG48" i="19"/>
  <c r="DF48" i="19"/>
  <c r="DE48" i="19"/>
  <c r="DD48" i="19"/>
  <c r="DC48" i="19"/>
  <c r="DB48" i="19"/>
  <c r="DA48" i="19"/>
  <c r="CZ48" i="19"/>
  <c r="CY48" i="19"/>
  <c r="CX48" i="19"/>
  <c r="CW48" i="19"/>
  <c r="CV48" i="19"/>
  <c r="CU48" i="19"/>
  <c r="CT48" i="19"/>
  <c r="CS48" i="19"/>
  <c r="CR48" i="19"/>
  <c r="CQ48" i="19"/>
  <c r="CP48" i="19"/>
  <c r="CO48" i="19"/>
  <c r="CN48" i="19"/>
  <c r="CM48" i="19"/>
  <c r="CL48" i="19"/>
  <c r="CK48" i="19"/>
  <c r="FH47" i="19"/>
  <c r="FG47" i="19"/>
  <c r="IF47" i="19" s="1"/>
  <c r="FF47" i="19"/>
  <c r="FE47" i="19"/>
  <c r="FD47" i="19"/>
  <c r="FC47" i="19"/>
  <c r="FB47" i="19"/>
  <c r="FA47" i="19"/>
  <c r="EZ47" i="19"/>
  <c r="EY47" i="19"/>
  <c r="EX47" i="19"/>
  <c r="EW47" i="19"/>
  <c r="EV47" i="19"/>
  <c r="EU47" i="19"/>
  <c r="ET47" i="19"/>
  <c r="ES47" i="19"/>
  <c r="HR47" i="19" s="1"/>
  <c r="ER47" i="19"/>
  <c r="EQ47" i="19"/>
  <c r="EP47" i="19"/>
  <c r="EO47" i="19"/>
  <c r="HN47" i="19" s="1"/>
  <c r="EN47" i="19"/>
  <c r="HM47" i="19" s="1"/>
  <c r="EM47" i="19"/>
  <c r="EL47" i="19"/>
  <c r="EK47" i="19"/>
  <c r="EJ47" i="19"/>
  <c r="EI47" i="19"/>
  <c r="EH47" i="19"/>
  <c r="EG47" i="19"/>
  <c r="EF47" i="19"/>
  <c r="EE47" i="19"/>
  <c r="ED47" i="19"/>
  <c r="EC47" i="19"/>
  <c r="EB47" i="19"/>
  <c r="EA47" i="19"/>
  <c r="DZ47" i="19"/>
  <c r="DY47" i="19"/>
  <c r="DX47" i="19"/>
  <c r="DW47" i="19"/>
  <c r="DV47" i="19"/>
  <c r="DU47" i="19"/>
  <c r="DT47" i="19"/>
  <c r="DS47" i="19"/>
  <c r="DR47" i="19"/>
  <c r="DQ47" i="19"/>
  <c r="DP47" i="19"/>
  <c r="DO47" i="19"/>
  <c r="DN47" i="19"/>
  <c r="DM47" i="19"/>
  <c r="DL47" i="19"/>
  <c r="DK47" i="19"/>
  <c r="DJ47" i="19"/>
  <c r="DI47" i="19"/>
  <c r="DH47" i="19"/>
  <c r="DG47" i="19"/>
  <c r="DF47" i="19"/>
  <c r="DE47" i="19"/>
  <c r="DD47" i="19"/>
  <c r="DC47" i="19"/>
  <c r="DB47" i="19"/>
  <c r="DA47" i="19"/>
  <c r="CZ47" i="19"/>
  <c r="CY47" i="19"/>
  <c r="CX47" i="19"/>
  <c r="CW47" i="19"/>
  <c r="CV47" i="19"/>
  <c r="CU47" i="19"/>
  <c r="CT47" i="19"/>
  <c r="CS47" i="19"/>
  <c r="CR47" i="19"/>
  <c r="CQ47" i="19"/>
  <c r="CP47" i="19"/>
  <c r="CO47" i="19"/>
  <c r="CN47" i="19"/>
  <c r="CM47" i="19"/>
  <c r="CL47" i="19"/>
  <c r="CK47" i="19"/>
  <c r="FH46" i="19"/>
  <c r="FG46" i="19"/>
  <c r="IF46" i="19" s="1"/>
  <c r="FF46" i="19"/>
  <c r="FE46" i="19"/>
  <c r="FD46" i="19"/>
  <c r="FC46" i="19"/>
  <c r="FB46" i="19"/>
  <c r="FA46" i="19"/>
  <c r="EZ46" i="19"/>
  <c r="EY46" i="19"/>
  <c r="EX46" i="19"/>
  <c r="EW46" i="19"/>
  <c r="EV46" i="19"/>
  <c r="EU46" i="19"/>
  <c r="ET46" i="19"/>
  <c r="ES46" i="19"/>
  <c r="HR46" i="19" s="1"/>
  <c r="ER46" i="19"/>
  <c r="EQ46" i="19"/>
  <c r="EP46" i="19"/>
  <c r="EO46" i="19"/>
  <c r="HN46" i="19" s="1"/>
  <c r="EN46" i="19"/>
  <c r="HM46" i="19" s="1"/>
  <c r="EM46" i="19"/>
  <c r="EL46" i="19"/>
  <c r="EK46" i="19"/>
  <c r="EJ46" i="19"/>
  <c r="EI46" i="19"/>
  <c r="EH46" i="19"/>
  <c r="EG46" i="19"/>
  <c r="EF46" i="19"/>
  <c r="EE46" i="19"/>
  <c r="ED46" i="19"/>
  <c r="EC46" i="19"/>
  <c r="EB46" i="19"/>
  <c r="EA46" i="19"/>
  <c r="DZ46" i="19"/>
  <c r="DY46" i="19"/>
  <c r="DX46" i="19"/>
  <c r="DW46" i="19"/>
  <c r="DV46" i="19"/>
  <c r="DU46" i="19"/>
  <c r="DT46" i="19"/>
  <c r="DS46" i="19"/>
  <c r="DR46" i="19"/>
  <c r="DQ46" i="19"/>
  <c r="DP46" i="19"/>
  <c r="DO46" i="19"/>
  <c r="DN46" i="19"/>
  <c r="DM46" i="19"/>
  <c r="DL46" i="19"/>
  <c r="DK46" i="19"/>
  <c r="DJ46" i="19"/>
  <c r="DI46" i="19"/>
  <c r="DH46" i="19"/>
  <c r="DG46" i="19"/>
  <c r="DF46" i="19"/>
  <c r="DE46" i="19"/>
  <c r="DD46" i="19"/>
  <c r="DC46" i="19"/>
  <c r="DB46" i="19"/>
  <c r="DA46" i="19"/>
  <c r="CZ46" i="19"/>
  <c r="CY46" i="19"/>
  <c r="CX46" i="19"/>
  <c r="CW46" i="19"/>
  <c r="CV46" i="19"/>
  <c r="CU46" i="19"/>
  <c r="CT46" i="19"/>
  <c r="CS46" i="19"/>
  <c r="CR46" i="19"/>
  <c r="CQ46" i="19"/>
  <c r="CP46" i="19"/>
  <c r="CO46" i="19"/>
  <c r="CN46" i="19"/>
  <c r="CM46" i="19"/>
  <c r="CL46" i="19"/>
  <c r="CK46" i="19"/>
  <c r="FH45" i="19"/>
  <c r="FG45" i="19"/>
  <c r="IF45" i="19" s="1"/>
  <c r="FF45" i="19"/>
  <c r="FE45" i="19"/>
  <c r="FD45" i="19"/>
  <c r="FC45" i="19"/>
  <c r="FB45" i="19"/>
  <c r="FA45" i="19"/>
  <c r="EZ45" i="19"/>
  <c r="EY45" i="19"/>
  <c r="EX45" i="19"/>
  <c r="EW45" i="19"/>
  <c r="EV45" i="19"/>
  <c r="EU45" i="19"/>
  <c r="ET45" i="19"/>
  <c r="ES45" i="19"/>
  <c r="HR45" i="19" s="1"/>
  <c r="ER45" i="19"/>
  <c r="EQ45" i="19"/>
  <c r="EP45" i="19"/>
  <c r="EO45" i="19"/>
  <c r="HN45" i="19" s="1"/>
  <c r="EN45" i="19"/>
  <c r="HM45" i="19" s="1"/>
  <c r="EM45" i="19"/>
  <c r="EL45" i="19"/>
  <c r="EK45" i="19"/>
  <c r="EJ45" i="19"/>
  <c r="EI45" i="19"/>
  <c r="EH45" i="19"/>
  <c r="EG45" i="19"/>
  <c r="EF45" i="19"/>
  <c r="EE45" i="19"/>
  <c r="ED45" i="19"/>
  <c r="EC45" i="19"/>
  <c r="EB45" i="19"/>
  <c r="EA45" i="19"/>
  <c r="DZ45" i="19"/>
  <c r="DY45" i="19"/>
  <c r="DX45" i="19"/>
  <c r="DW45" i="19"/>
  <c r="DV45" i="19"/>
  <c r="DU45" i="19"/>
  <c r="DT45" i="19"/>
  <c r="DS45" i="19"/>
  <c r="DR45" i="19"/>
  <c r="DQ45" i="19"/>
  <c r="DP45" i="19"/>
  <c r="DO45" i="19"/>
  <c r="DN45" i="19"/>
  <c r="DM45" i="19"/>
  <c r="DL45" i="19"/>
  <c r="DK45" i="19"/>
  <c r="DJ45" i="19"/>
  <c r="DI45" i="19"/>
  <c r="DH45" i="19"/>
  <c r="DG45" i="19"/>
  <c r="DF45" i="19"/>
  <c r="DE45" i="19"/>
  <c r="DD45" i="19"/>
  <c r="DC45" i="19"/>
  <c r="DB45" i="19"/>
  <c r="DA45" i="19"/>
  <c r="CZ45" i="19"/>
  <c r="CY45" i="19"/>
  <c r="CX45" i="19"/>
  <c r="CW45" i="19"/>
  <c r="CV45" i="19"/>
  <c r="CU45" i="19"/>
  <c r="CT45" i="19"/>
  <c r="CS45" i="19"/>
  <c r="CR45" i="19"/>
  <c r="CQ45" i="19"/>
  <c r="CP45" i="19"/>
  <c r="CO45" i="19"/>
  <c r="CN45" i="19"/>
  <c r="CM45" i="19"/>
  <c r="CL45" i="19"/>
  <c r="CK45" i="19"/>
  <c r="FH44" i="19"/>
  <c r="FG44" i="19"/>
  <c r="IF44" i="19" s="1"/>
  <c r="FF44" i="19"/>
  <c r="FE44" i="19"/>
  <c r="FD44" i="19"/>
  <c r="FC44" i="19"/>
  <c r="FB44" i="19"/>
  <c r="FA44" i="19"/>
  <c r="EZ44" i="19"/>
  <c r="EY44" i="19"/>
  <c r="EX44" i="19"/>
  <c r="EW44" i="19"/>
  <c r="EV44" i="19"/>
  <c r="EU44" i="19"/>
  <c r="ET44" i="19"/>
  <c r="ES44" i="19"/>
  <c r="HR44" i="19" s="1"/>
  <c r="ER44" i="19"/>
  <c r="EQ44" i="19"/>
  <c r="EP44" i="19"/>
  <c r="EO44" i="19"/>
  <c r="HN44" i="19" s="1"/>
  <c r="EN44" i="19"/>
  <c r="HM44" i="19" s="1"/>
  <c r="EM44" i="19"/>
  <c r="EL44" i="19"/>
  <c r="EK44" i="19"/>
  <c r="EJ44" i="19"/>
  <c r="EI44" i="19"/>
  <c r="EH44" i="19"/>
  <c r="EG44" i="19"/>
  <c r="EF44" i="19"/>
  <c r="EE44" i="19"/>
  <c r="ED44" i="19"/>
  <c r="EC44" i="19"/>
  <c r="EB44" i="19"/>
  <c r="EA44" i="19"/>
  <c r="DZ44" i="19"/>
  <c r="DY44" i="19"/>
  <c r="DX44" i="19"/>
  <c r="DW44" i="19"/>
  <c r="DV44" i="19"/>
  <c r="DU44" i="19"/>
  <c r="DT44" i="19"/>
  <c r="DS44" i="19"/>
  <c r="DR44" i="19"/>
  <c r="DQ44" i="19"/>
  <c r="DP44" i="19"/>
  <c r="DO44" i="19"/>
  <c r="DN44" i="19"/>
  <c r="DM44" i="19"/>
  <c r="DL44" i="19"/>
  <c r="DK44" i="19"/>
  <c r="DJ44" i="19"/>
  <c r="DI44" i="19"/>
  <c r="DH44" i="19"/>
  <c r="DG44" i="19"/>
  <c r="DF44" i="19"/>
  <c r="DE44" i="19"/>
  <c r="DD44" i="19"/>
  <c r="DC44" i="19"/>
  <c r="DB44" i="19"/>
  <c r="DA44" i="19"/>
  <c r="CZ44" i="19"/>
  <c r="CY44" i="19"/>
  <c r="CX44" i="19"/>
  <c r="CW44" i="19"/>
  <c r="CV44" i="19"/>
  <c r="CU44" i="19"/>
  <c r="CT44" i="19"/>
  <c r="CS44" i="19"/>
  <c r="CR44" i="19"/>
  <c r="CQ44" i="19"/>
  <c r="CP44" i="19"/>
  <c r="CO44" i="19"/>
  <c r="CN44" i="19"/>
  <c r="CM44" i="19"/>
  <c r="CL44" i="19"/>
  <c r="CK44" i="19"/>
  <c r="FH43" i="19"/>
  <c r="FG43" i="19"/>
  <c r="IF43" i="19" s="1"/>
  <c r="FF43" i="19"/>
  <c r="FE43" i="19"/>
  <c r="FD43" i="19"/>
  <c r="FC43" i="19"/>
  <c r="FB43" i="19"/>
  <c r="FA43" i="19"/>
  <c r="EZ43" i="19"/>
  <c r="EY43" i="19"/>
  <c r="EX43" i="19"/>
  <c r="EW43" i="19"/>
  <c r="EV43" i="19"/>
  <c r="EU43" i="19"/>
  <c r="ET43" i="19"/>
  <c r="ES43" i="19"/>
  <c r="HR43" i="19" s="1"/>
  <c r="ER43" i="19"/>
  <c r="EQ43" i="19"/>
  <c r="EP43" i="19"/>
  <c r="EO43" i="19"/>
  <c r="HN43" i="19" s="1"/>
  <c r="EN43" i="19"/>
  <c r="HM43" i="19" s="1"/>
  <c r="EM43" i="19"/>
  <c r="EL43" i="19"/>
  <c r="EK43" i="19"/>
  <c r="EJ43" i="19"/>
  <c r="EI43" i="19"/>
  <c r="EH43" i="19"/>
  <c r="EG43" i="19"/>
  <c r="EF43" i="19"/>
  <c r="EE43" i="19"/>
  <c r="ED43" i="19"/>
  <c r="EC43" i="19"/>
  <c r="EB43" i="19"/>
  <c r="EA43" i="19"/>
  <c r="DZ43" i="19"/>
  <c r="DY43" i="19"/>
  <c r="DX43" i="19"/>
  <c r="DW43" i="19"/>
  <c r="DV43" i="19"/>
  <c r="DU43" i="19"/>
  <c r="DT43" i="19"/>
  <c r="DS43" i="19"/>
  <c r="DR43" i="19"/>
  <c r="DQ43" i="19"/>
  <c r="DP43" i="19"/>
  <c r="DO43" i="19"/>
  <c r="DN43" i="19"/>
  <c r="DM43" i="19"/>
  <c r="DL43" i="19"/>
  <c r="DK43" i="19"/>
  <c r="DJ43" i="19"/>
  <c r="DI43" i="19"/>
  <c r="DH43" i="19"/>
  <c r="DG43" i="19"/>
  <c r="DF43" i="19"/>
  <c r="DE43" i="19"/>
  <c r="DD43" i="19"/>
  <c r="DC43" i="19"/>
  <c r="DB43" i="19"/>
  <c r="DA43" i="19"/>
  <c r="CZ43" i="19"/>
  <c r="CY43" i="19"/>
  <c r="CX43" i="19"/>
  <c r="CW43" i="19"/>
  <c r="CV43" i="19"/>
  <c r="CU43" i="19"/>
  <c r="CT43" i="19"/>
  <c r="CS43" i="19"/>
  <c r="CR43" i="19"/>
  <c r="CQ43" i="19"/>
  <c r="CP43" i="19"/>
  <c r="CO43" i="19"/>
  <c r="CN43" i="19"/>
  <c r="CM43" i="19"/>
  <c r="CL43" i="19"/>
  <c r="CK43" i="19"/>
  <c r="FH42" i="19"/>
  <c r="FG42" i="19"/>
  <c r="IF42" i="19" s="1"/>
  <c r="FF42" i="19"/>
  <c r="FE42" i="19"/>
  <c r="FD42" i="19"/>
  <c r="FC42" i="19"/>
  <c r="FB42" i="19"/>
  <c r="FA42" i="19"/>
  <c r="EZ42" i="19"/>
  <c r="EY42" i="19"/>
  <c r="EX42" i="19"/>
  <c r="EW42" i="19"/>
  <c r="EV42" i="19"/>
  <c r="EU42" i="19"/>
  <c r="ET42" i="19"/>
  <c r="ES42" i="19"/>
  <c r="HR42" i="19" s="1"/>
  <c r="ER42" i="19"/>
  <c r="EQ42" i="19"/>
  <c r="EP42" i="19"/>
  <c r="EO42" i="19"/>
  <c r="HN42" i="19" s="1"/>
  <c r="EN42" i="19"/>
  <c r="HM42" i="19" s="1"/>
  <c r="EM42" i="19"/>
  <c r="EL42" i="19"/>
  <c r="EK42" i="19"/>
  <c r="EJ42" i="19"/>
  <c r="EI42" i="19"/>
  <c r="EH42" i="19"/>
  <c r="EG42" i="19"/>
  <c r="EF42" i="19"/>
  <c r="EE42" i="19"/>
  <c r="ED42" i="19"/>
  <c r="EC42" i="19"/>
  <c r="EB42" i="19"/>
  <c r="EA42" i="19"/>
  <c r="DZ42" i="19"/>
  <c r="DY42" i="19"/>
  <c r="DX42" i="19"/>
  <c r="DW42" i="19"/>
  <c r="DV42" i="19"/>
  <c r="DU42" i="19"/>
  <c r="DT42" i="19"/>
  <c r="DS42" i="19"/>
  <c r="DR42" i="19"/>
  <c r="DQ42" i="19"/>
  <c r="DP42" i="19"/>
  <c r="DO42" i="19"/>
  <c r="DN42" i="19"/>
  <c r="DM42" i="19"/>
  <c r="DL42" i="19"/>
  <c r="DK42" i="19"/>
  <c r="DJ42" i="19"/>
  <c r="DI42" i="19"/>
  <c r="DH42" i="19"/>
  <c r="DG42" i="19"/>
  <c r="DF42" i="19"/>
  <c r="DE42" i="19"/>
  <c r="DD42" i="19"/>
  <c r="DC42" i="19"/>
  <c r="DB42" i="19"/>
  <c r="DA42" i="19"/>
  <c r="CZ42" i="19"/>
  <c r="CY42" i="19"/>
  <c r="CX42" i="19"/>
  <c r="CW42" i="19"/>
  <c r="CV42" i="19"/>
  <c r="CU42" i="19"/>
  <c r="CT42" i="19"/>
  <c r="CS42" i="19"/>
  <c r="CR42" i="19"/>
  <c r="CQ42" i="19"/>
  <c r="CP42" i="19"/>
  <c r="CO42" i="19"/>
  <c r="CN42" i="19"/>
  <c r="CM42" i="19"/>
  <c r="CL42" i="19"/>
  <c r="CK42" i="19"/>
  <c r="FH41" i="19"/>
  <c r="FG41" i="19"/>
  <c r="IF41" i="19" s="1"/>
  <c r="FF41" i="19"/>
  <c r="FE41" i="19"/>
  <c r="FD41" i="19"/>
  <c r="FC41" i="19"/>
  <c r="FB41" i="19"/>
  <c r="FA41" i="19"/>
  <c r="EZ41" i="19"/>
  <c r="EY41" i="19"/>
  <c r="EX41" i="19"/>
  <c r="EW41" i="19"/>
  <c r="EV41" i="19"/>
  <c r="EU41" i="19"/>
  <c r="ET41" i="19"/>
  <c r="ES41" i="19"/>
  <c r="HR41" i="19" s="1"/>
  <c r="ER41" i="19"/>
  <c r="EQ41" i="19"/>
  <c r="EP41" i="19"/>
  <c r="EO41" i="19"/>
  <c r="HN41" i="19" s="1"/>
  <c r="EN41" i="19"/>
  <c r="HM41" i="19" s="1"/>
  <c r="EM41" i="19"/>
  <c r="EL41" i="19"/>
  <c r="EK41" i="19"/>
  <c r="EJ41" i="19"/>
  <c r="EI41" i="19"/>
  <c r="EH41" i="19"/>
  <c r="EG41" i="19"/>
  <c r="EF41" i="19"/>
  <c r="EE41" i="19"/>
  <c r="ED41" i="19"/>
  <c r="EC41" i="19"/>
  <c r="EB41" i="19"/>
  <c r="EA41" i="19"/>
  <c r="DZ41" i="19"/>
  <c r="DY41" i="19"/>
  <c r="DX41" i="19"/>
  <c r="DW41" i="19"/>
  <c r="DV41" i="19"/>
  <c r="DU41" i="19"/>
  <c r="DT41" i="19"/>
  <c r="DS41" i="19"/>
  <c r="DR41" i="19"/>
  <c r="DQ41" i="19"/>
  <c r="DP41" i="19"/>
  <c r="DO41" i="19"/>
  <c r="DN41" i="19"/>
  <c r="DM41" i="19"/>
  <c r="DL41" i="19"/>
  <c r="DK41" i="19"/>
  <c r="DJ41" i="19"/>
  <c r="DI41" i="19"/>
  <c r="DH41" i="19"/>
  <c r="DG41" i="19"/>
  <c r="DF41" i="19"/>
  <c r="DE41" i="19"/>
  <c r="DD41" i="19"/>
  <c r="DC41" i="19"/>
  <c r="DB41" i="19"/>
  <c r="DA41" i="19"/>
  <c r="CZ41" i="19"/>
  <c r="CY41" i="19"/>
  <c r="CX41" i="19"/>
  <c r="CW41" i="19"/>
  <c r="CV41" i="19"/>
  <c r="CU41" i="19"/>
  <c r="CT41" i="19"/>
  <c r="CS41" i="19"/>
  <c r="CR41" i="19"/>
  <c r="CQ41" i="19"/>
  <c r="CP41" i="19"/>
  <c r="CO41" i="19"/>
  <c r="CN41" i="19"/>
  <c r="CM41" i="19"/>
  <c r="CL41" i="19"/>
  <c r="CK41" i="19"/>
  <c r="FH40" i="19"/>
  <c r="FG40" i="19"/>
  <c r="IF40" i="19" s="1"/>
  <c r="FF40" i="19"/>
  <c r="FE40" i="19"/>
  <c r="FD40" i="19"/>
  <c r="FC40" i="19"/>
  <c r="FB40" i="19"/>
  <c r="FA40" i="19"/>
  <c r="EZ40" i="19"/>
  <c r="EY40" i="19"/>
  <c r="EX40" i="19"/>
  <c r="EW40" i="19"/>
  <c r="EV40" i="19"/>
  <c r="EU40" i="19"/>
  <c r="ET40" i="19"/>
  <c r="ES40" i="19"/>
  <c r="HR40" i="19" s="1"/>
  <c r="ER40" i="19"/>
  <c r="EQ40" i="19"/>
  <c r="EP40" i="19"/>
  <c r="EO40" i="19"/>
  <c r="HN40" i="19" s="1"/>
  <c r="EN40" i="19"/>
  <c r="HM40" i="19" s="1"/>
  <c r="EM40" i="19"/>
  <c r="EL40" i="19"/>
  <c r="EK40" i="19"/>
  <c r="EJ40" i="19"/>
  <c r="EI40" i="19"/>
  <c r="EH40" i="19"/>
  <c r="EG40" i="19"/>
  <c r="EF40" i="19"/>
  <c r="EE40" i="19"/>
  <c r="ED40" i="19"/>
  <c r="EC40" i="19"/>
  <c r="EB40" i="19"/>
  <c r="EA40" i="19"/>
  <c r="DZ40" i="19"/>
  <c r="DY40" i="19"/>
  <c r="DX40" i="19"/>
  <c r="DW40" i="19"/>
  <c r="DV40" i="19"/>
  <c r="DU40" i="19"/>
  <c r="DT40" i="19"/>
  <c r="DS40" i="19"/>
  <c r="DR40" i="19"/>
  <c r="DQ40" i="19"/>
  <c r="DP40" i="19"/>
  <c r="DO40" i="19"/>
  <c r="DN40" i="19"/>
  <c r="DM40" i="19"/>
  <c r="DL40" i="19"/>
  <c r="DK40" i="19"/>
  <c r="DJ40" i="19"/>
  <c r="DI40" i="19"/>
  <c r="DH40" i="19"/>
  <c r="DG40" i="19"/>
  <c r="DF40" i="19"/>
  <c r="DE40" i="19"/>
  <c r="DD40" i="19"/>
  <c r="DC40" i="19"/>
  <c r="DB40" i="19"/>
  <c r="DA40" i="19"/>
  <c r="CZ40" i="19"/>
  <c r="CY40" i="19"/>
  <c r="CX40" i="19"/>
  <c r="CW40" i="19"/>
  <c r="CV40" i="19"/>
  <c r="CU40" i="19"/>
  <c r="CT40" i="19"/>
  <c r="CS40" i="19"/>
  <c r="CR40" i="19"/>
  <c r="CQ40" i="19"/>
  <c r="CP40" i="19"/>
  <c r="CO40" i="19"/>
  <c r="CN40" i="19"/>
  <c r="CM40" i="19"/>
  <c r="CL40" i="19"/>
  <c r="CK40" i="19"/>
  <c r="FH39" i="19"/>
  <c r="FG39" i="19"/>
  <c r="IF39" i="19" s="1"/>
  <c r="FF39" i="19"/>
  <c r="FE39" i="19"/>
  <c r="FD39" i="19"/>
  <c r="FC39" i="19"/>
  <c r="FB39" i="19"/>
  <c r="FA39" i="19"/>
  <c r="EZ39" i="19"/>
  <c r="EY39" i="19"/>
  <c r="EX39" i="19"/>
  <c r="EW39" i="19"/>
  <c r="EV39" i="19"/>
  <c r="EU39" i="19"/>
  <c r="ET39" i="19"/>
  <c r="ES39" i="19"/>
  <c r="HR39" i="19" s="1"/>
  <c r="ER39" i="19"/>
  <c r="EQ39" i="19"/>
  <c r="EP39" i="19"/>
  <c r="EO39" i="19"/>
  <c r="HN39" i="19" s="1"/>
  <c r="EN39" i="19"/>
  <c r="HM39" i="19" s="1"/>
  <c r="EM39" i="19"/>
  <c r="EL39" i="19"/>
  <c r="EK39" i="19"/>
  <c r="EJ39" i="19"/>
  <c r="EI39" i="19"/>
  <c r="EH39" i="19"/>
  <c r="EG39" i="19"/>
  <c r="EF39" i="19"/>
  <c r="EE39" i="19"/>
  <c r="ED39" i="19"/>
  <c r="EC39" i="19"/>
  <c r="EB39" i="19"/>
  <c r="EA39" i="19"/>
  <c r="DZ39" i="19"/>
  <c r="DY39" i="19"/>
  <c r="DX39" i="19"/>
  <c r="DW39" i="19"/>
  <c r="DV39" i="19"/>
  <c r="DU39" i="19"/>
  <c r="DT39" i="19"/>
  <c r="DS39" i="19"/>
  <c r="DR39" i="19"/>
  <c r="DQ39" i="19"/>
  <c r="DP39" i="19"/>
  <c r="DO39" i="19"/>
  <c r="DN39" i="19"/>
  <c r="DM39" i="19"/>
  <c r="DL39" i="19"/>
  <c r="DK39" i="19"/>
  <c r="DJ39" i="19"/>
  <c r="DI39" i="19"/>
  <c r="DH39" i="19"/>
  <c r="DG39" i="19"/>
  <c r="DF39" i="19"/>
  <c r="DE39" i="19"/>
  <c r="DD39" i="19"/>
  <c r="DC39" i="19"/>
  <c r="DB39" i="19"/>
  <c r="DA39" i="19"/>
  <c r="CZ39" i="19"/>
  <c r="CY39" i="19"/>
  <c r="CX39" i="19"/>
  <c r="CW39" i="19"/>
  <c r="CV39" i="19"/>
  <c r="CU39" i="19"/>
  <c r="CT39" i="19"/>
  <c r="CS39" i="19"/>
  <c r="CR39" i="19"/>
  <c r="CQ39" i="19"/>
  <c r="CP39" i="19"/>
  <c r="CO39" i="19"/>
  <c r="CN39" i="19"/>
  <c r="CM39" i="19"/>
  <c r="CL39" i="19"/>
  <c r="CK39" i="19"/>
  <c r="FH38" i="19"/>
  <c r="FG38" i="19"/>
  <c r="IF38" i="19" s="1"/>
  <c r="FF38" i="19"/>
  <c r="FE38" i="19"/>
  <c r="FD38" i="19"/>
  <c r="FC38" i="19"/>
  <c r="FB38" i="19"/>
  <c r="FA38" i="19"/>
  <c r="EZ38" i="19"/>
  <c r="EY38" i="19"/>
  <c r="EX38" i="19"/>
  <c r="EW38" i="19"/>
  <c r="EV38" i="19"/>
  <c r="EU38" i="19"/>
  <c r="ET38" i="19"/>
  <c r="ES38" i="19"/>
  <c r="HR38" i="19" s="1"/>
  <c r="ER38" i="19"/>
  <c r="EQ38" i="19"/>
  <c r="EP38" i="19"/>
  <c r="EO38" i="19"/>
  <c r="HN38" i="19" s="1"/>
  <c r="EN38" i="19"/>
  <c r="HM38" i="19" s="1"/>
  <c r="EM38" i="19"/>
  <c r="EL38" i="19"/>
  <c r="EK38" i="19"/>
  <c r="EJ38" i="19"/>
  <c r="EI38" i="19"/>
  <c r="EH38" i="19"/>
  <c r="EG38" i="19"/>
  <c r="EF38" i="19"/>
  <c r="EE38" i="19"/>
  <c r="ED38" i="19"/>
  <c r="EC38" i="19"/>
  <c r="EB38" i="19"/>
  <c r="EA38" i="19"/>
  <c r="DZ38" i="19"/>
  <c r="DY38" i="19"/>
  <c r="DX38" i="19"/>
  <c r="DW38" i="19"/>
  <c r="DV38" i="19"/>
  <c r="DU38" i="19"/>
  <c r="DT38" i="19"/>
  <c r="DS38" i="19"/>
  <c r="DR38" i="19"/>
  <c r="DQ38" i="19"/>
  <c r="DP38" i="19"/>
  <c r="DO38" i="19"/>
  <c r="DN38" i="19"/>
  <c r="DM38" i="19"/>
  <c r="DL38" i="19"/>
  <c r="DK38" i="19"/>
  <c r="DJ38" i="19"/>
  <c r="DI38" i="19"/>
  <c r="DH38" i="19"/>
  <c r="DG38" i="19"/>
  <c r="DF38" i="19"/>
  <c r="DE38" i="19"/>
  <c r="DD38" i="19"/>
  <c r="DC38" i="19"/>
  <c r="DB38" i="19"/>
  <c r="DA38" i="19"/>
  <c r="CZ38" i="19"/>
  <c r="CY38" i="19"/>
  <c r="CX38" i="19"/>
  <c r="CW38" i="19"/>
  <c r="CV38" i="19"/>
  <c r="CU38" i="19"/>
  <c r="CT38" i="19"/>
  <c r="CS38" i="19"/>
  <c r="CR38" i="19"/>
  <c r="CQ38" i="19"/>
  <c r="CP38" i="19"/>
  <c r="CO38" i="19"/>
  <c r="CN38" i="19"/>
  <c r="CM38" i="19"/>
  <c r="CL38" i="19"/>
  <c r="CK38" i="19"/>
  <c r="FH37" i="19"/>
  <c r="FG37" i="19"/>
  <c r="IF37" i="19" s="1"/>
  <c r="FF37" i="19"/>
  <c r="FE37" i="19"/>
  <c r="FD37" i="19"/>
  <c r="FC37" i="19"/>
  <c r="FB37" i="19"/>
  <c r="FA37" i="19"/>
  <c r="EZ37" i="19"/>
  <c r="EY37" i="19"/>
  <c r="EX37" i="19"/>
  <c r="EW37" i="19"/>
  <c r="EV37" i="19"/>
  <c r="EU37" i="19"/>
  <c r="ET37" i="19"/>
  <c r="ES37" i="19"/>
  <c r="HR37" i="19" s="1"/>
  <c r="ER37" i="19"/>
  <c r="EQ37" i="19"/>
  <c r="EP37" i="19"/>
  <c r="EO37" i="19"/>
  <c r="HN37" i="19" s="1"/>
  <c r="EN37" i="19"/>
  <c r="HM37" i="19" s="1"/>
  <c r="EM37" i="19"/>
  <c r="EL37" i="19"/>
  <c r="EK37" i="19"/>
  <c r="EJ37" i="19"/>
  <c r="EI37" i="19"/>
  <c r="EH37" i="19"/>
  <c r="EG37" i="19"/>
  <c r="EF37" i="19"/>
  <c r="EE37" i="19"/>
  <c r="ED37" i="19"/>
  <c r="EC37" i="19"/>
  <c r="EB37" i="19"/>
  <c r="EA37" i="19"/>
  <c r="DZ37" i="19"/>
  <c r="DY37" i="19"/>
  <c r="DX37" i="19"/>
  <c r="DW37" i="19"/>
  <c r="DV37" i="19"/>
  <c r="DU37" i="19"/>
  <c r="DT37" i="19"/>
  <c r="DS37" i="19"/>
  <c r="DR37" i="19"/>
  <c r="DQ37" i="19"/>
  <c r="DP37" i="19"/>
  <c r="DO37" i="19"/>
  <c r="DN37" i="19"/>
  <c r="DM37" i="19"/>
  <c r="DL37" i="19"/>
  <c r="DK37" i="19"/>
  <c r="DJ37" i="19"/>
  <c r="DI37" i="19"/>
  <c r="DH37" i="19"/>
  <c r="DG37" i="19"/>
  <c r="DF37" i="19"/>
  <c r="DE37" i="19"/>
  <c r="DD37" i="19"/>
  <c r="DC37" i="19"/>
  <c r="DB37" i="19"/>
  <c r="DA37" i="19"/>
  <c r="CZ37" i="19"/>
  <c r="CY37" i="19"/>
  <c r="CX37" i="19"/>
  <c r="CW37" i="19"/>
  <c r="CV37" i="19"/>
  <c r="CU37" i="19"/>
  <c r="CT37" i="19"/>
  <c r="CS37" i="19"/>
  <c r="CR37" i="19"/>
  <c r="CQ37" i="19"/>
  <c r="CP37" i="19"/>
  <c r="CO37" i="19"/>
  <c r="CN37" i="19"/>
  <c r="CM37" i="19"/>
  <c r="CL37" i="19"/>
  <c r="CK37" i="19"/>
  <c r="FH36" i="19"/>
  <c r="FG36" i="19"/>
  <c r="IF36" i="19" s="1"/>
  <c r="FF36" i="19"/>
  <c r="FE36" i="19"/>
  <c r="FD36" i="19"/>
  <c r="FC36" i="19"/>
  <c r="FB36" i="19"/>
  <c r="FA36" i="19"/>
  <c r="EZ36" i="19"/>
  <c r="EY36" i="19"/>
  <c r="EX36" i="19"/>
  <c r="EW36" i="19"/>
  <c r="EV36" i="19"/>
  <c r="EU36" i="19"/>
  <c r="ET36" i="19"/>
  <c r="ES36" i="19"/>
  <c r="HR36" i="19" s="1"/>
  <c r="ER36" i="19"/>
  <c r="EQ36" i="19"/>
  <c r="EP36" i="19"/>
  <c r="EO36" i="19"/>
  <c r="HN36" i="19" s="1"/>
  <c r="EN36" i="19"/>
  <c r="HM36" i="19" s="1"/>
  <c r="EM36" i="19"/>
  <c r="EL36" i="19"/>
  <c r="EK36" i="19"/>
  <c r="EJ36" i="19"/>
  <c r="EI36" i="19"/>
  <c r="EH36" i="19"/>
  <c r="EG36" i="19"/>
  <c r="EF36" i="19"/>
  <c r="EE36" i="19"/>
  <c r="ED36" i="19"/>
  <c r="EC36" i="19"/>
  <c r="EB36" i="19"/>
  <c r="EA36" i="19"/>
  <c r="DZ36" i="19"/>
  <c r="DY36" i="19"/>
  <c r="DX36" i="19"/>
  <c r="DW36" i="19"/>
  <c r="DV36" i="19"/>
  <c r="DU36" i="19"/>
  <c r="DT36" i="19"/>
  <c r="DS36" i="19"/>
  <c r="DR36" i="19"/>
  <c r="DQ36" i="19"/>
  <c r="DP36" i="19"/>
  <c r="DO36" i="19"/>
  <c r="DN36" i="19"/>
  <c r="DM36" i="19"/>
  <c r="DL36" i="19"/>
  <c r="DK36" i="19"/>
  <c r="DJ36" i="19"/>
  <c r="DI36" i="19"/>
  <c r="DH36" i="19"/>
  <c r="DG36" i="19"/>
  <c r="DF36" i="19"/>
  <c r="DE36" i="19"/>
  <c r="DD36" i="19"/>
  <c r="DC36" i="19"/>
  <c r="DB36" i="19"/>
  <c r="DA36" i="19"/>
  <c r="CZ36" i="19"/>
  <c r="CY36" i="19"/>
  <c r="CX36" i="19"/>
  <c r="CW36" i="19"/>
  <c r="CV36" i="19"/>
  <c r="CU36" i="19"/>
  <c r="CT36" i="19"/>
  <c r="CS36" i="19"/>
  <c r="CR36" i="19"/>
  <c r="CQ36" i="19"/>
  <c r="CP36" i="19"/>
  <c r="CO36" i="19"/>
  <c r="CN36" i="19"/>
  <c r="CM36" i="19"/>
  <c r="CL36" i="19"/>
  <c r="CK36" i="19"/>
  <c r="FH35" i="19"/>
  <c r="FG35" i="19"/>
  <c r="IF35" i="19" s="1"/>
  <c r="FF35" i="19"/>
  <c r="FE35" i="19"/>
  <c r="FD35" i="19"/>
  <c r="FC35" i="19"/>
  <c r="FB35" i="19"/>
  <c r="FA35" i="19"/>
  <c r="EZ35" i="19"/>
  <c r="EY35" i="19"/>
  <c r="EX35" i="19"/>
  <c r="EW35" i="19"/>
  <c r="EV35" i="19"/>
  <c r="EU35" i="19"/>
  <c r="ET35" i="19"/>
  <c r="ES35" i="19"/>
  <c r="HR35" i="19" s="1"/>
  <c r="ER35" i="19"/>
  <c r="EQ35" i="19"/>
  <c r="EP35" i="19"/>
  <c r="EO35" i="19"/>
  <c r="HN35" i="19" s="1"/>
  <c r="EN35" i="19"/>
  <c r="HM35" i="19" s="1"/>
  <c r="EM35" i="19"/>
  <c r="EL35" i="19"/>
  <c r="EK35" i="19"/>
  <c r="EJ35" i="19"/>
  <c r="EI35" i="19"/>
  <c r="EH35" i="19"/>
  <c r="EG35" i="19"/>
  <c r="EF35" i="19"/>
  <c r="EE35" i="19"/>
  <c r="ED35" i="19"/>
  <c r="EC35" i="19"/>
  <c r="EB35" i="19"/>
  <c r="EA35" i="19"/>
  <c r="DZ35" i="19"/>
  <c r="DY35" i="19"/>
  <c r="DX35" i="19"/>
  <c r="DW35" i="19"/>
  <c r="DV35" i="19"/>
  <c r="DU35" i="19"/>
  <c r="DT35" i="19"/>
  <c r="DS35" i="19"/>
  <c r="DR35" i="19"/>
  <c r="DQ35" i="19"/>
  <c r="DP35" i="19"/>
  <c r="DO35" i="19"/>
  <c r="DN35" i="19"/>
  <c r="DM35" i="19"/>
  <c r="DL35" i="19"/>
  <c r="DK35" i="19"/>
  <c r="DJ35" i="19"/>
  <c r="DI35" i="19"/>
  <c r="DH35" i="19"/>
  <c r="DG35" i="19"/>
  <c r="DF35" i="19"/>
  <c r="DE35" i="19"/>
  <c r="DD35" i="19"/>
  <c r="DC35" i="19"/>
  <c r="DB35" i="19"/>
  <c r="DA35" i="19"/>
  <c r="CZ35" i="19"/>
  <c r="CY35" i="19"/>
  <c r="CX35" i="19"/>
  <c r="CW35" i="19"/>
  <c r="CV35" i="19"/>
  <c r="CU35" i="19"/>
  <c r="CT35" i="19"/>
  <c r="CS35" i="19"/>
  <c r="CR35" i="19"/>
  <c r="CQ35" i="19"/>
  <c r="CP35" i="19"/>
  <c r="CO35" i="19"/>
  <c r="CN35" i="19"/>
  <c r="CM35" i="19"/>
  <c r="CL35" i="19"/>
  <c r="CK35" i="19"/>
  <c r="FH34" i="19"/>
  <c r="FG34" i="19"/>
  <c r="IF34" i="19" s="1"/>
  <c r="FF34" i="19"/>
  <c r="FE34" i="19"/>
  <c r="FD34" i="19"/>
  <c r="FC34" i="19"/>
  <c r="FB34" i="19"/>
  <c r="FA34" i="19"/>
  <c r="EZ34" i="19"/>
  <c r="EY34" i="19"/>
  <c r="EX34" i="19"/>
  <c r="EW34" i="19"/>
  <c r="EV34" i="19"/>
  <c r="EU34" i="19"/>
  <c r="ET34" i="19"/>
  <c r="ES34" i="19"/>
  <c r="HR34" i="19" s="1"/>
  <c r="ER34" i="19"/>
  <c r="EQ34" i="19"/>
  <c r="EP34" i="19"/>
  <c r="EO34" i="19"/>
  <c r="HN34" i="19" s="1"/>
  <c r="EN34" i="19"/>
  <c r="HM34" i="19" s="1"/>
  <c r="EM34" i="19"/>
  <c r="EL34" i="19"/>
  <c r="EK34" i="19"/>
  <c r="EJ34" i="19"/>
  <c r="EI34" i="19"/>
  <c r="EH34" i="19"/>
  <c r="EG34" i="19"/>
  <c r="EF34" i="19"/>
  <c r="EE34" i="19"/>
  <c r="ED34" i="19"/>
  <c r="EC34" i="19"/>
  <c r="EB34" i="19"/>
  <c r="EA34" i="19"/>
  <c r="DZ34" i="19"/>
  <c r="DY34" i="19"/>
  <c r="DX34" i="19"/>
  <c r="DW34" i="19"/>
  <c r="DV34" i="19"/>
  <c r="DU34" i="19"/>
  <c r="DT34" i="19"/>
  <c r="DS34" i="19"/>
  <c r="DR34" i="19"/>
  <c r="DQ34" i="19"/>
  <c r="DP34" i="19"/>
  <c r="DO34" i="19"/>
  <c r="DN34" i="19"/>
  <c r="DM34" i="19"/>
  <c r="DL34" i="19"/>
  <c r="DK34" i="19"/>
  <c r="DJ34" i="19"/>
  <c r="DI34" i="19"/>
  <c r="DH34" i="19"/>
  <c r="DG34" i="19"/>
  <c r="DF34" i="19"/>
  <c r="DE34" i="19"/>
  <c r="DD34" i="19"/>
  <c r="DC34" i="19"/>
  <c r="DB34" i="19"/>
  <c r="DA34" i="19"/>
  <c r="CZ34" i="19"/>
  <c r="CY34" i="19"/>
  <c r="CX34" i="19"/>
  <c r="CW34" i="19"/>
  <c r="CV34" i="19"/>
  <c r="CU34" i="19"/>
  <c r="CT34" i="19"/>
  <c r="CS34" i="19"/>
  <c r="CR34" i="19"/>
  <c r="CQ34" i="19"/>
  <c r="CP34" i="19"/>
  <c r="CO34" i="19"/>
  <c r="CN34" i="19"/>
  <c r="CM34" i="19"/>
  <c r="CL34" i="19"/>
  <c r="CK34" i="19"/>
  <c r="FH33" i="19"/>
  <c r="FG33" i="19"/>
  <c r="IF33" i="19" s="1"/>
  <c r="FF33" i="19"/>
  <c r="FE33" i="19"/>
  <c r="FD33" i="19"/>
  <c r="FC33" i="19"/>
  <c r="FB33" i="19"/>
  <c r="FA33" i="19"/>
  <c r="EZ33" i="19"/>
  <c r="EY33" i="19"/>
  <c r="EX33" i="19"/>
  <c r="EW33" i="19"/>
  <c r="EV33" i="19"/>
  <c r="EU33" i="19"/>
  <c r="ET33" i="19"/>
  <c r="ES33" i="19"/>
  <c r="HR33" i="19" s="1"/>
  <c r="ER33" i="19"/>
  <c r="EQ33" i="19"/>
  <c r="EP33" i="19"/>
  <c r="EO33" i="19"/>
  <c r="HN33" i="19" s="1"/>
  <c r="EN33" i="19"/>
  <c r="HM33" i="19" s="1"/>
  <c r="EM33" i="19"/>
  <c r="EL33" i="19"/>
  <c r="EK33" i="19"/>
  <c r="EJ33" i="19"/>
  <c r="EI33" i="19"/>
  <c r="EH33" i="19"/>
  <c r="EG33" i="19"/>
  <c r="EF33" i="19"/>
  <c r="EE33" i="19"/>
  <c r="ED33" i="19"/>
  <c r="EC33" i="19"/>
  <c r="EB33" i="19"/>
  <c r="EA33" i="19"/>
  <c r="DZ33" i="19"/>
  <c r="DY33" i="19"/>
  <c r="DX33" i="19"/>
  <c r="DW33" i="19"/>
  <c r="DV33" i="19"/>
  <c r="DU33" i="19"/>
  <c r="DT33" i="19"/>
  <c r="DS33" i="19"/>
  <c r="DR33" i="19"/>
  <c r="DQ33" i="19"/>
  <c r="DP33" i="19"/>
  <c r="DO33" i="19"/>
  <c r="DN33" i="19"/>
  <c r="DM33" i="19"/>
  <c r="DL33" i="19"/>
  <c r="DK33" i="19"/>
  <c r="DJ33" i="19"/>
  <c r="DI33" i="19"/>
  <c r="DH33" i="19"/>
  <c r="DG33" i="19"/>
  <c r="DF33" i="19"/>
  <c r="DE33" i="19"/>
  <c r="DD33" i="19"/>
  <c r="DC33" i="19"/>
  <c r="DB33" i="19"/>
  <c r="DA33" i="19"/>
  <c r="CZ33" i="19"/>
  <c r="CY33" i="19"/>
  <c r="CX33" i="19"/>
  <c r="CW33" i="19"/>
  <c r="CV33" i="19"/>
  <c r="CU33" i="19"/>
  <c r="CT33" i="19"/>
  <c r="CS33" i="19"/>
  <c r="CR33" i="19"/>
  <c r="CQ33" i="19"/>
  <c r="CP33" i="19"/>
  <c r="CO33" i="19"/>
  <c r="CN33" i="19"/>
  <c r="CM33" i="19"/>
  <c r="CL33" i="19"/>
  <c r="CK33" i="19"/>
  <c r="FH32" i="19"/>
  <c r="FG32" i="19"/>
  <c r="IF32" i="19" s="1"/>
  <c r="FF32" i="19"/>
  <c r="FE32" i="19"/>
  <c r="FD32" i="19"/>
  <c r="FC32" i="19"/>
  <c r="FB32" i="19"/>
  <c r="FA32" i="19"/>
  <c r="EZ32" i="19"/>
  <c r="EY32" i="19"/>
  <c r="EX32" i="19"/>
  <c r="EW32" i="19"/>
  <c r="EV32" i="19"/>
  <c r="EU32" i="19"/>
  <c r="ET32" i="19"/>
  <c r="ES32" i="19"/>
  <c r="HR32" i="19" s="1"/>
  <c r="ER32" i="19"/>
  <c r="EQ32" i="19"/>
  <c r="EP32" i="19"/>
  <c r="EO32" i="19"/>
  <c r="HN32" i="19" s="1"/>
  <c r="EN32" i="19"/>
  <c r="HM32" i="19" s="1"/>
  <c r="EM32" i="19"/>
  <c r="EL32" i="19"/>
  <c r="EK32" i="19"/>
  <c r="EJ32" i="19"/>
  <c r="EI32" i="19"/>
  <c r="EH32" i="19"/>
  <c r="EG32" i="19"/>
  <c r="EF32" i="19"/>
  <c r="EE32" i="19"/>
  <c r="ED32" i="19"/>
  <c r="EC32" i="19"/>
  <c r="EB32" i="19"/>
  <c r="EA32" i="19"/>
  <c r="DZ32" i="19"/>
  <c r="DY32" i="19"/>
  <c r="DX32" i="19"/>
  <c r="DW32" i="19"/>
  <c r="DV32" i="19"/>
  <c r="DU32" i="19"/>
  <c r="DT32" i="19"/>
  <c r="DS32" i="19"/>
  <c r="DR32" i="19"/>
  <c r="DQ32" i="19"/>
  <c r="DP32" i="19"/>
  <c r="DO32" i="19"/>
  <c r="DN32" i="19"/>
  <c r="DM32" i="19"/>
  <c r="DL32" i="19"/>
  <c r="DK32" i="19"/>
  <c r="DJ32" i="19"/>
  <c r="DI32" i="19"/>
  <c r="DH32" i="19"/>
  <c r="DG32" i="19"/>
  <c r="DF32" i="19"/>
  <c r="DE32" i="19"/>
  <c r="DD32" i="19"/>
  <c r="DC32" i="19"/>
  <c r="DB32" i="19"/>
  <c r="DA32" i="19"/>
  <c r="CZ32" i="19"/>
  <c r="CY32" i="19"/>
  <c r="CX32" i="19"/>
  <c r="CW32" i="19"/>
  <c r="CV32" i="19"/>
  <c r="CU32" i="19"/>
  <c r="CT32" i="19"/>
  <c r="CS32" i="19"/>
  <c r="CR32" i="19"/>
  <c r="CQ32" i="19"/>
  <c r="CP32" i="19"/>
  <c r="CO32" i="19"/>
  <c r="CN32" i="19"/>
  <c r="CM32" i="19"/>
  <c r="CL32" i="19"/>
  <c r="CK32" i="19"/>
  <c r="FH31" i="19"/>
  <c r="FG31" i="19"/>
  <c r="IF31" i="19" s="1"/>
  <c r="FF31" i="19"/>
  <c r="FE31" i="19"/>
  <c r="FD31" i="19"/>
  <c r="FC31" i="19"/>
  <c r="FB31" i="19"/>
  <c r="FA31" i="19"/>
  <c r="EZ31" i="19"/>
  <c r="EY31" i="19"/>
  <c r="EX31" i="19"/>
  <c r="EW31" i="19"/>
  <c r="EV31" i="19"/>
  <c r="EU31" i="19"/>
  <c r="ET31" i="19"/>
  <c r="ES31" i="19"/>
  <c r="HR31" i="19" s="1"/>
  <c r="ER31" i="19"/>
  <c r="EQ31" i="19"/>
  <c r="EP31" i="19"/>
  <c r="EO31" i="19"/>
  <c r="HN31" i="19" s="1"/>
  <c r="EN31" i="19"/>
  <c r="HM31" i="19" s="1"/>
  <c r="EM31" i="19"/>
  <c r="EL31" i="19"/>
  <c r="EK31" i="19"/>
  <c r="EJ31" i="19"/>
  <c r="EI31" i="19"/>
  <c r="EH31" i="19"/>
  <c r="EG31" i="19"/>
  <c r="EF31" i="19"/>
  <c r="EE31" i="19"/>
  <c r="ED31" i="19"/>
  <c r="EC31" i="19"/>
  <c r="EB31" i="19"/>
  <c r="EA31" i="19"/>
  <c r="DZ31" i="19"/>
  <c r="DY31" i="19"/>
  <c r="DX31" i="19"/>
  <c r="DW31" i="19"/>
  <c r="DV31" i="19"/>
  <c r="DU31" i="19"/>
  <c r="DT31" i="19"/>
  <c r="DS31" i="19"/>
  <c r="DR31" i="19"/>
  <c r="DQ31" i="19"/>
  <c r="DP31" i="19"/>
  <c r="DO31" i="19"/>
  <c r="DN31" i="19"/>
  <c r="DM31" i="19"/>
  <c r="DL31" i="19"/>
  <c r="DK31" i="19"/>
  <c r="DJ31" i="19"/>
  <c r="DI31" i="19"/>
  <c r="DH31" i="19"/>
  <c r="DG31" i="19"/>
  <c r="DF31" i="19"/>
  <c r="DE31" i="19"/>
  <c r="DD31" i="19"/>
  <c r="DC31" i="19"/>
  <c r="DB31" i="19"/>
  <c r="DA31" i="19"/>
  <c r="CZ31" i="19"/>
  <c r="CY31" i="19"/>
  <c r="CX31" i="19"/>
  <c r="CW31" i="19"/>
  <c r="CV31" i="19"/>
  <c r="CU31" i="19"/>
  <c r="CT31" i="19"/>
  <c r="CS31" i="19"/>
  <c r="CR31" i="19"/>
  <c r="CQ31" i="19"/>
  <c r="CP31" i="19"/>
  <c r="CO31" i="19"/>
  <c r="CN31" i="19"/>
  <c r="CM31" i="19"/>
  <c r="CL31" i="19"/>
  <c r="CK31" i="19"/>
  <c r="FH30" i="19"/>
  <c r="FG30" i="19"/>
  <c r="IF30" i="19" s="1"/>
  <c r="FF30" i="19"/>
  <c r="FE30" i="19"/>
  <c r="FD30" i="19"/>
  <c r="FC30" i="19"/>
  <c r="FB30" i="19"/>
  <c r="FA30" i="19"/>
  <c r="EZ30" i="19"/>
  <c r="EY30" i="19"/>
  <c r="EX30" i="19"/>
  <c r="EW30" i="19"/>
  <c r="EV30" i="19"/>
  <c r="EU30" i="19"/>
  <c r="ET30" i="19"/>
  <c r="ES30" i="19"/>
  <c r="HR30" i="19" s="1"/>
  <c r="ER30" i="19"/>
  <c r="EQ30" i="19"/>
  <c r="EP30" i="19"/>
  <c r="EO30" i="19"/>
  <c r="HN30" i="19" s="1"/>
  <c r="EN30" i="19"/>
  <c r="HM30" i="19" s="1"/>
  <c r="EM30" i="19"/>
  <c r="EL30" i="19"/>
  <c r="EK30" i="19"/>
  <c r="EJ30" i="19"/>
  <c r="EI30" i="19"/>
  <c r="EH30" i="19"/>
  <c r="EG30" i="19"/>
  <c r="EF30" i="19"/>
  <c r="EE30" i="19"/>
  <c r="ED30" i="19"/>
  <c r="EC30" i="19"/>
  <c r="EB30" i="19"/>
  <c r="EA30" i="19"/>
  <c r="DZ30" i="19"/>
  <c r="DY30" i="19"/>
  <c r="DX30" i="19"/>
  <c r="DW30" i="19"/>
  <c r="DV30" i="19"/>
  <c r="DU30" i="19"/>
  <c r="DT30" i="19"/>
  <c r="DS30" i="19"/>
  <c r="DR30" i="19"/>
  <c r="DQ30" i="19"/>
  <c r="DP30" i="19"/>
  <c r="DO30" i="19"/>
  <c r="DN30" i="19"/>
  <c r="DM30" i="19"/>
  <c r="DL30" i="19"/>
  <c r="DK30" i="19"/>
  <c r="DJ30" i="19"/>
  <c r="DI30" i="19"/>
  <c r="DH30" i="19"/>
  <c r="DG30" i="19"/>
  <c r="DF30" i="19"/>
  <c r="DE30" i="19"/>
  <c r="DD30" i="19"/>
  <c r="DC30" i="19"/>
  <c r="DB30" i="19"/>
  <c r="DA30" i="19"/>
  <c r="CZ30" i="19"/>
  <c r="CY30" i="19"/>
  <c r="CX30" i="19"/>
  <c r="CW30" i="19"/>
  <c r="CV30" i="19"/>
  <c r="CU30" i="19"/>
  <c r="CT30" i="19"/>
  <c r="CS30" i="19"/>
  <c r="CR30" i="19"/>
  <c r="CQ30" i="19"/>
  <c r="CP30" i="19"/>
  <c r="CO30" i="19"/>
  <c r="CN30" i="19"/>
  <c r="CM30" i="19"/>
  <c r="CL30" i="19"/>
  <c r="CK30" i="19"/>
  <c r="FH29" i="19"/>
  <c r="FG29" i="19"/>
  <c r="IF29" i="19" s="1"/>
  <c r="FF29" i="19"/>
  <c r="FE29" i="19"/>
  <c r="FD29" i="19"/>
  <c r="FC29" i="19"/>
  <c r="FB29" i="19"/>
  <c r="FA29" i="19"/>
  <c r="EZ29" i="19"/>
  <c r="EY29" i="19"/>
  <c r="EX29" i="19"/>
  <c r="EW29" i="19"/>
  <c r="EV29" i="19"/>
  <c r="EU29" i="19"/>
  <c r="ET29" i="19"/>
  <c r="ES29" i="19"/>
  <c r="HR29" i="19" s="1"/>
  <c r="ER29" i="19"/>
  <c r="EQ29" i="19"/>
  <c r="EP29" i="19"/>
  <c r="EO29" i="19"/>
  <c r="HN29" i="19" s="1"/>
  <c r="EN29" i="19"/>
  <c r="HM29" i="19" s="1"/>
  <c r="EM29" i="19"/>
  <c r="EL29" i="19"/>
  <c r="EK29" i="19"/>
  <c r="EJ29" i="19"/>
  <c r="EI29" i="19"/>
  <c r="EH29" i="19"/>
  <c r="EG29" i="19"/>
  <c r="EF29" i="19"/>
  <c r="EE29" i="19"/>
  <c r="ED29" i="19"/>
  <c r="EC29" i="19"/>
  <c r="EB29" i="19"/>
  <c r="EA29" i="19"/>
  <c r="DZ29" i="19"/>
  <c r="DY29" i="19"/>
  <c r="DX29" i="19"/>
  <c r="DW29" i="19"/>
  <c r="DV29" i="19"/>
  <c r="DU29" i="19"/>
  <c r="DT29" i="19"/>
  <c r="DS29" i="19"/>
  <c r="DR29" i="19"/>
  <c r="DQ29" i="19"/>
  <c r="DP29" i="19"/>
  <c r="DO29" i="19"/>
  <c r="DN29" i="19"/>
  <c r="DM29" i="19"/>
  <c r="DL29" i="19"/>
  <c r="DK29" i="19"/>
  <c r="DJ29" i="19"/>
  <c r="DI29" i="19"/>
  <c r="DH29" i="19"/>
  <c r="DG29" i="19"/>
  <c r="DF29" i="19"/>
  <c r="DE29" i="19"/>
  <c r="DD29" i="19"/>
  <c r="DC29" i="19"/>
  <c r="DB29" i="19"/>
  <c r="DA29" i="19"/>
  <c r="CZ29" i="19"/>
  <c r="CY29" i="19"/>
  <c r="CX29" i="19"/>
  <c r="CW29" i="19"/>
  <c r="CV29" i="19"/>
  <c r="CU29" i="19"/>
  <c r="CT29" i="19"/>
  <c r="CS29" i="19"/>
  <c r="CR29" i="19"/>
  <c r="CQ29" i="19"/>
  <c r="CP29" i="19"/>
  <c r="CO29" i="19"/>
  <c r="CN29" i="19"/>
  <c r="CM29" i="19"/>
  <c r="CL29" i="19"/>
  <c r="CK29" i="19"/>
  <c r="FH28" i="19"/>
  <c r="FG28" i="19"/>
  <c r="IF28" i="19" s="1"/>
  <c r="FF28" i="19"/>
  <c r="FE28" i="19"/>
  <c r="FD28" i="19"/>
  <c r="FC28" i="19"/>
  <c r="FB28" i="19"/>
  <c r="FA28" i="19"/>
  <c r="EZ28" i="19"/>
  <c r="EY28" i="19"/>
  <c r="EX28" i="19"/>
  <c r="EW28" i="19"/>
  <c r="EV28" i="19"/>
  <c r="EU28" i="19"/>
  <c r="ET28" i="19"/>
  <c r="ES28" i="19"/>
  <c r="HR28" i="19" s="1"/>
  <c r="ER28" i="19"/>
  <c r="EQ28" i="19"/>
  <c r="EP28" i="19"/>
  <c r="EO28" i="19"/>
  <c r="HN28" i="19" s="1"/>
  <c r="EN28" i="19"/>
  <c r="HM28" i="19" s="1"/>
  <c r="EM28" i="19"/>
  <c r="EL28" i="19"/>
  <c r="EK28" i="19"/>
  <c r="EJ28" i="19"/>
  <c r="EI28" i="19"/>
  <c r="EH28" i="19"/>
  <c r="EG28" i="19"/>
  <c r="EF28" i="19"/>
  <c r="EE28" i="19"/>
  <c r="ED28" i="19"/>
  <c r="EC28" i="19"/>
  <c r="EB28" i="19"/>
  <c r="EA28" i="19"/>
  <c r="DZ28" i="19"/>
  <c r="DY28" i="19"/>
  <c r="DX28" i="19"/>
  <c r="DW28" i="19"/>
  <c r="DV28" i="19"/>
  <c r="DU28" i="19"/>
  <c r="DT28" i="19"/>
  <c r="DS28" i="19"/>
  <c r="DR28" i="19"/>
  <c r="DQ28" i="19"/>
  <c r="DP28" i="19"/>
  <c r="DO28" i="19"/>
  <c r="DN28" i="19"/>
  <c r="DM28" i="19"/>
  <c r="DL28" i="19"/>
  <c r="DK28" i="19"/>
  <c r="DJ28" i="19"/>
  <c r="DI28" i="19"/>
  <c r="DH28" i="19"/>
  <c r="DG28" i="19"/>
  <c r="DF28" i="19"/>
  <c r="DE28" i="19"/>
  <c r="DD28" i="19"/>
  <c r="DC28" i="19"/>
  <c r="DB28" i="19"/>
  <c r="DA28" i="19"/>
  <c r="CZ28" i="19"/>
  <c r="CY28" i="19"/>
  <c r="CX28" i="19"/>
  <c r="CW28" i="19"/>
  <c r="CV28" i="19"/>
  <c r="CU28" i="19"/>
  <c r="CT28" i="19"/>
  <c r="CS28" i="19"/>
  <c r="CR28" i="19"/>
  <c r="CQ28" i="19"/>
  <c r="CP28" i="19"/>
  <c r="CO28" i="19"/>
  <c r="CN28" i="19"/>
  <c r="CM28" i="19"/>
  <c r="CL28" i="19"/>
  <c r="CK28" i="19"/>
  <c r="FH27" i="19"/>
  <c r="FG27" i="19"/>
  <c r="IF27" i="19" s="1"/>
  <c r="FF27" i="19"/>
  <c r="FE27" i="19"/>
  <c r="FD27" i="19"/>
  <c r="FC27" i="19"/>
  <c r="FB27" i="19"/>
  <c r="FA27" i="19"/>
  <c r="EZ27" i="19"/>
  <c r="EY27" i="19"/>
  <c r="EX27" i="19"/>
  <c r="EW27" i="19"/>
  <c r="EV27" i="19"/>
  <c r="EU27" i="19"/>
  <c r="ET27" i="19"/>
  <c r="ES27" i="19"/>
  <c r="HR27" i="19" s="1"/>
  <c r="ER27" i="19"/>
  <c r="EQ27" i="19"/>
  <c r="EP27" i="19"/>
  <c r="EO27" i="19"/>
  <c r="HN27" i="19" s="1"/>
  <c r="EN27" i="19"/>
  <c r="HM27" i="19" s="1"/>
  <c r="EM27" i="19"/>
  <c r="EL27" i="19"/>
  <c r="EK27" i="19"/>
  <c r="EJ27" i="19"/>
  <c r="EI27" i="19"/>
  <c r="EH27" i="19"/>
  <c r="EG27" i="19"/>
  <c r="EF27" i="19"/>
  <c r="EE27" i="19"/>
  <c r="ED27" i="19"/>
  <c r="EC27" i="19"/>
  <c r="EB27" i="19"/>
  <c r="EA27" i="19"/>
  <c r="DZ27" i="19"/>
  <c r="DY27" i="19"/>
  <c r="DX27" i="19"/>
  <c r="DW27" i="19"/>
  <c r="DV27" i="19"/>
  <c r="DU27" i="19"/>
  <c r="DT27" i="19"/>
  <c r="DS27" i="19"/>
  <c r="DR27" i="19"/>
  <c r="DQ27" i="19"/>
  <c r="DP27" i="19"/>
  <c r="DO27" i="19"/>
  <c r="DN27" i="19"/>
  <c r="DM27" i="19"/>
  <c r="DL27" i="19"/>
  <c r="DK27" i="19"/>
  <c r="DJ27" i="19"/>
  <c r="DI27" i="19"/>
  <c r="DH27" i="19"/>
  <c r="DG27" i="19"/>
  <c r="DF27" i="19"/>
  <c r="DE27" i="19"/>
  <c r="DD27" i="19"/>
  <c r="DC27" i="19"/>
  <c r="DB27" i="19"/>
  <c r="DA27" i="19"/>
  <c r="CZ27" i="19"/>
  <c r="CY27" i="19"/>
  <c r="CX27" i="19"/>
  <c r="CW27" i="19"/>
  <c r="CV27" i="19"/>
  <c r="CU27" i="19"/>
  <c r="CT27" i="19"/>
  <c r="CS27" i="19"/>
  <c r="CR27" i="19"/>
  <c r="CQ27" i="19"/>
  <c r="CP27" i="19"/>
  <c r="CO27" i="19"/>
  <c r="CN27" i="19"/>
  <c r="CM27" i="19"/>
  <c r="CL27" i="19"/>
  <c r="CK27" i="19"/>
  <c r="FH26" i="19"/>
  <c r="FG26" i="19"/>
  <c r="IF26" i="19" s="1"/>
  <c r="FF26" i="19"/>
  <c r="FE26" i="19"/>
  <c r="FD26" i="19"/>
  <c r="FC26" i="19"/>
  <c r="FB26" i="19"/>
  <c r="FA26" i="19"/>
  <c r="EZ26" i="19"/>
  <c r="EY26" i="19"/>
  <c r="EX26" i="19"/>
  <c r="EW26" i="19"/>
  <c r="EV26" i="19"/>
  <c r="EU26" i="19"/>
  <c r="ET26" i="19"/>
  <c r="ES26" i="19"/>
  <c r="HR26" i="19" s="1"/>
  <c r="ER26" i="19"/>
  <c r="EQ26" i="19"/>
  <c r="EP26" i="19"/>
  <c r="EO26" i="19"/>
  <c r="HN26" i="19" s="1"/>
  <c r="EN26" i="19"/>
  <c r="HM26" i="19" s="1"/>
  <c r="EM26" i="19"/>
  <c r="EL26" i="19"/>
  <c r="EK26" i="19"/>
  <c r="EJ26" i="19"/>
  <c r="EI26" i="19"/>
  <c r="EH26" i="19"/>
  <c r="EG26" i="19"/>
  <c r="EF26" i="19"/>
  <c r="EE26" i="19"/>
  <c r="ED26" i="19"/>
  <c r="EC26" i="19"/>
  <c r="EB26" i="19"/>
  <c r="EA26" i="19"/>
  <c r="DZ26" i="19"/>
  <c r="DY26" i="19"/>
  <c r="DX26" i="19"/>
  <c r="DW26" i="19"/>
  <c r="DV26" i="19"/>
  <c r="DU26" i="19"/>
  <c r="DT26" i="19"/>
  <c r="DS26" i="19"/>
  <c r="DR26" i="19"/>
  <c r="DQ26" i="19"/>
  <c r="DP26" i="19"/>
  <c r="DO26" i="19"/>
  <c r="DN26" i="19"/>
  <c r="DM26" i="19"/>
  <c r="DL26" i="19"/>
  <c r="DK26" i="19"/>
  <c r="DJ26" i="19"/>
  <c r="DI26" i="19"/>
  <c r="DH26" i="19"/>
  <c r="DG26" i="19"/>
  <c r="DF26" i="19"/>
  <c r="DE26" i="19"/>
  <c r="DD26" i="19"/>
  <c r="DC26" i="19"/>
  <c r="DB26" i="19"/>
  <c r="DA26" i="19"/>
  <c r="CZ26" i="19"/>
  <c r="CY26" i="19"/>
  <c r="CX26" i="19"/>
  <c r="CW26" i="19"/>
  <c r="CV26" i="19"/>
  <c r="CU26" i="19"/>
  <c r="CT26" i="19"/>
  <c r="CS26" i="19"/>
  <c r="CR26" i="19"/>
  <c r="CQ26" i="19"/>
  <c r="CP26" i="19"/>
  <c r="CO26" i="19"/>
  <c r="CN26" i="19"/>
  <c r="CM26" i="19"/>
  <c r="CL26" i="19"/>
  <c r="CK26" i="19"/>
  <c r="FG25" i="19"/>
  <c r="IF25" i="19" s="1"/>
  <c r="FF25" i="19"/>
  <c r="FE25" i="19"/>
  <c r="FD25" i="19"/>
  <c r="FC25" i="19"/>
  <c r="FB25" i="19"/>
  <c r="FA25" i="19"/>
  <c r="EZ25" i="19"/>
  <c r="EY25" i="19"/>
  <c r="EX25" i="19"/>
  <c r="EW25" i="19"/>
  <c r="EV25" i="19"/>
  <c r="EU25" i="19"/>
  <c r="ET25" i="19"/>
  <c r="ES25" i="19"/>
  <c r="HR25" i="19" s="1"/>
  <c r="ER25" i="19"/>
  <c r="EQ25" i="19"/>
  <c r="EP25" i="19"/>
  <c r="EO25" i="19"/>
  <c r="HN25" i="19" s="1"/>
  <c r="EN25" i="19"/>
  <c r="HM25" i="19" s="1"/>
  <c r="EM25" i="19"/>
  <c r="EL25" i="19"/>
  <c r="EK25" i="19"/>
  <c r="EJ25" i="19"/>
  <c r="EI25" i="19"/>
  <c r="EH25" i="19"/>
  <c r="EG25" i="19"/>
  <c r="EF25" i="19"/>
  <c r="EE25" i="19"/>
  <c r="ED25" i="19"/>
  <c r="EC25" i="19"/>
  <c r="EB25" i="19"/>
  <c r="EA25" i="19"/>
  <c r="DZ25" i="19"/>
  <c r="DY25" i="19"/>
  <c r="DX25" i="19"/>
  <c r="DW25" i="19"/>
  <c r="DV25" i="19"/>
  <c r="DU25" i="19"/>
  <c r="DT25" i="19"/>
  <c r="DS25" i="19"/>
  <c r="DR25" i="19"/>
  <c r="DQ25" i="19"/>
  <c r="DP25" i="19"/>
  <c r="DO25" i="19"/>
  <c r="DN25" i="19"/>
  <c r="DM25" i="19"/>
  <c r="DL25" i="19"/>
  <c r="DK25" i="19"/>
  <c r="DJ25" i="19"/>
  <c r="DI25" i="19"/>
  <c r="DH25" i="19"/>
  <c r="DG25" i="19"/>
  <c r="DF25" i="19"/>
  <c r="DE25" i="19"/>
  <c r="DD25" i="19"/>
  <c r="DC25" i="19"/>
  <c r="DB25" i="19"/>
  <c r="DA25" i="19"/>
  <c r="CZ25" i="19"/>
  <c r="CY25" i="19"/>
  <c r="CX25" i="19"/>
  <c r="CW25" i="19"/>
  <c r="CV25" i="19"/>
  <c r="CU25" i="19"/>
  <c r="CT25" i="19"/>
  <c r="CS25" i="19"/>
  <c r="CR25" i="19"/>
  <c r="CQ25" i="19"/>
  <c r="CP25" i="19"/>
  <c r="CO25" i="19"/>
  <c r="CN25" i="19"/>
  <c r="CM25" i="19"/>
  <c r="CL25" i="19"/>
  <c r="CK25" i="19"/>
  <c r="FH24" i="19"/>
  <c r="FG24" i="19"/>
  <c r="IF24" i="19" s="1"/>
  <c r="FF24" i="19"/>
  <c r="FE24" i="19"/>
  <c r="FD24" i="19"/>
  <c r="FC24" i="19"/>
  <c r="FB24" i="19"/>
  <c r="FA24" i="19"/>
  <c r="EZ24" i="19"/>
  <c r="EY24" i="19"/>
  <c r="EX24" i="19"/>
  <c r="EW24" i="19"/>
  <c r="EV24" i="19"/>
  <c r="EU24" i="19"/>
  <c r="ET24" i="19"/>
  <c r="ES24" i="19"/>
  <c r="HR24" i="19" s="1"/>
  <c r="ER24" i="19"/>
  <c r="EQ24" i="19"/>
  <c r="EP24" i="19"/>
  <c r="EO24" i="19"/>
  <c r="HN24" i="19" s="1"/>
  <c r="EN24" i="19"/>
  <c r="HM24" i="19" s="1"/>
  <c r="EM24" i="19"/>
  <c r="EL24" i="19"/>
  <c r="EK24" i="19"/>
  <c r="EJ24" i="19"/>
  <c r="EI24" i="19"/>
  <c r="EH24" i="19"/>
  <c r="EG24" i="19"/>
  <c r="EF24" i="19"/>
  <c r="EE24" i="19"/>
  <c r="ED24" i="19"/>
  <c r="EC24" i="19"/>
  <c r="EB24" i="19"/>
  <c r="EA24" i="19"/>
  <c r="DZ24" i="19"/>
  <c r="DY24" i="19"/>
  <c r="DX24" i="19"/>
  <c r="DW24" i="19"/>
  <c r="DV24" i="19"/>
  <c r="DU24" i="19"/>
  <c r="DT24" i="19"/>
  <c r="DS24" i="19"/>
  <c r="DR24" i="19"/>
  <c r="DQ24" i="19"/>
  <c r="DP24" i="19"/>
  <c r="DO24" i="19"/>
  <c r="DN24" i="19"/>
  <c r="DM24" i="19"/>
  <c r="DL24" i="19"/>
  <c r="DK24" i="19"/>
  <c r="DJ24" i="19"/>
  <c r="DI24" i="19"/>
  <c r="DH24" i="19"/>
  <c r="DG24" i="19"/>
  <c r="DF24" i="19"/>
  <c r="DE24" i="19"/>
  <c r="DD24" i="19"/>
  <c r="DC24" i="19"/>
  <c r="DB24" i="19"/>
  <c r="DA24" i="19"/>
  <c r="CZ24" i="19"/>
  <c r="CY24" i="19"/>
  <c r="CX24" i="19"/>
  <c r="CW24" i="19"/>
  <c r="CV24" i="19"/>
  <c r="CU24" i="19"/>
  <c r="CT24" i="19"/>
  <c r="CS24" i="19"/>
  <c r="CR24" i="19"/>
  <c r="CQ24" i="19"/>
  <c r="CP24" i="19"/>
  <c r="CO24" i="19"/>
  <c r="CN24" i="19"/>
  <c r="CM24" i="19"/>
  <c r="CL24" i="19"/>
  <c r="CK24" i="19"/>
  <c r="FH23" i="19"/>
  <c r="FG23" i="19"/>
  <c r="IF23" i="19" s="1"/>
  <c r="FF23" i="19"/>
  <c r="FE23" i="19"/>
  <c r="FD23" i="19"/>
  <c r="FC23" i="19"/>
  <c r="FB23" i="19"/>
  <c r="FA23" i="19"/>
  <c r="EZ23" i="19"/>
  <c r="EY23" i="19"/>
  <c r="EX23" i="19"/>
  <c r="EW23" i="19"/>
  <c r="EV23" i="19"/>
  <c r="EU23" i="19"/>
  <c r="ET23" i="19"/>
  <c r="ES23" i="19"/>
  <c r="HR23" i="19" s="1"/>
  <c r="ER23" i="19"/>
  <c r="EQ23" i="19"/>
  <c r="EP23" i="19"/>
  <c r="EO23" i="19"/>
  <c r="HN23" i="19" s="1"/>
  <c r="EN23" i="19"/>
  <c r="HM23" i="19" s="1"/>
  <c r="EM23" i="19"/>
  <c r="EL23" i="19"/>
  <c r="EK23" i="19"/>
  <c r="EJ23" i="19"/>
  <c r="EI23" i="19"/>
  <c r="EH23" i="19"/>
  <c r="EG23" i="19"/>
  <c r="EF23" i="19"/>
  <c r="EE23" i="19"/>
  <c r="ED23" i="19"/>
  <c r="EC23" i="19"/>
  <c r="EB23" i="19"/>
  <c r="EA23" i="19"/>
  <c r="DZ23" i="19"/>
  <c r="DY23" i="19"/>
  <c r="DX23" i="19"/>
  <c r="DW23" i="19"/>
  <c r="DV23" i="19"/>
  <c r="DU23" i="19"/>
  <c r="DT23" i="19"/>
  <c r="DS23" i="19"/>
  <c r="DR23" i="19"/>
  <c r="DQ23" i="19"/>
  <c r="DP23" i="19"/>
  <c r="DO23" i="19"/>
  <c r="DN23" i="19"/>
  <c r="DM23" i="19"/>
  <c r="DL23" i="19"/>
  <c r="DK23" i="19"/>
  <c r="DJ23" i="19"/>
  <c r="DI23" i="19"/>
  <c r="DH23" i="19"/>
  <c r="DG23" i="19"/>
  <c r="DF23" i="19"/>
  <c r="DE23" i="19"/>
  <c r="DD23" i="19"/>
  <c r="DC23" i="19"/>
  <c r="DB23" i="19"/>
  <c r="DA23" i="19"/>
  <c r="CZ23" i="19"/>
  <c r="CY23" i="19"/>
  <c r="CX23" i="19"/>
  <c r="CW23" i="19"/>
  <c r="CV23" i="19"/>
  <c r="CU23" i="19"/>
  <c r="CT23" i="19"/>
  <c r="CS23" i="19"/>
  <c r="CR23" i="19"/>
  <c r="CQ23" i="19"/>
  <c r="CP23" i="19"/>
  <c r="CO23" i="19"/>
  <c r="CN23" i="19"/>
  <c r="CM23" i="19"/>
  <c r="CL23" i="19"/>
  <c r="CK23" i="19"/>
  <c r="FH22" i="19"/>
  <c r="FG22" i="19"/>
  <c r="IF22" i="19" s="1"/>
  <c r="FF22" i="19"/>
  <c r="FE22" i="19"/>
  <c r="FD22" i="19"/>
  <c r="FC22" i="19"/>
  <c r="FB22" i="19"/>
  <c r="FA22" i="19"/>
  <c r="EZ22" i="19"/>
  <c r="EY22" i="19"/>
  <c r="EX22" i="19"/>
  <c r="EW22" i="19"/>
  <c r="EV22" i="19"/>
  <c r="EU22" i="19"/>
  <c r="ET22" i="19"/>
  <c r="ES22" i="19"/>
  <c r="HR22" i="19" s="1"/>
  <c r="ER22" i="19"/>
  <c r="EQ22" i="19"/>
  <c r="EP22" i="19"/>
  <c r="EO22" i="19"/>
  <c r="HN22" i="19" s="1"/>
  <c r="EN22" i="19"/>
  <c r="HM22" i="19" s="1"/>
  <c r="EM22" i="19"/>
  <c r="EL22" i="19"/>
  <c r="EK22" i="19"/>
  <c r="EJ22" i="19"/>
  <c r="EI22" i="19"/>
  <c r="EH22" i="19"/>
  <c r="EG22" i="19"/>
  <c r="EF22" i="19"/>
  <c r="EE22" i="19"/>
  <c r="ED22" i="19"/>
  <c r="EC22" i="19"/>
  <c r="EB22" i="19"/>
  <c r="EA22" i="19"/>
  <c r="DZ22" i="19"/>
  <c r="DY22" i="19"/>
  <c r="DX22" i="19"/>
  <c r="DW22" i="19"/>
  <c r="DV22" i="19"/>
  <c r="DU22" i="19"/>
  <c r="DT22" i="19"/>
  <c r="DS22" i="19"/>
  <c r="DR22" i="19"/>
  <c r="DQ22" i="19"/>
  <c r="DP22" i="19"/>
  <c r="DO22" i="19"/>
  <c r="DN22" i="19"/>
  <c r="DM22" i="19"/>
  <c r="DL22" i="19"/>
  <c r="DK22" i="19"/>
  <c r="DJ22" i="19"/>
  <c r="DI22" i="19"/>
  <c r="DH22" i="19"/>
  <c r="DG22" i="19"/>
  <c r="DF22" i="19"/>
  <c r="DE22" i="19"/>
  <c r="DD22" i="19"/>
  <c r="DC22" i="19"/>
  <c r="DB22" i="19"/>
  <c r="DA22" i="19"/>
  <c r="CZ22" i="19"/>
  <c r="CY22" i="19"/>
  <c r="CX22" i="19"/>
  <c r="CW22" i="19"/>
  <c r="CV22" i="19"/>
  <c r="CU22" i="19"/>
  <c r="CT22" i="19"/>
  <c r="CS22" i="19"/>
  <c r="CR22" i="19"/>
  <c r="CQ22" i="19"/>
  <c r="CP22" i="19"/>
  <c r="CO22" i="19"/>
  <c r="CN22" i="19"/>
  <c r="CM22" i="19"/>
  <c r="CL22" i="19"/>
  <c r="CK22" i="19"/>
  <c r="FH21" i="19"/>
  <c r="FG21" i="19"/>
  <c r="IF21" i="19" s="1"/>
  <c r="FF21" i="19"/>
  <c r="FE21" i="19"/>
  <c r="FD21" i="19"/>
  <c r="FC21" i="19"/>
  <c r="FB21" i="19"/>
  <c r="FA21" i="19"/>
  <c r="EZ21" i="19"/>
  <c r="EY21" i="19"/>
  <c r="EX21" i="19"/>
  <c r="EW21" i="19"/>
  <c r="EV21" i="19"/>
  <c r="EU21" i="19"/>
  <c r="ET21" i="19"/>
  <c r="ES21" i="19"/>
  <c r="HR21" i="19" s="1"/>
  <c r="ER21" i="19"/>
  <c r="EQ21" i="19"/>
  <c r="EP21" i="19"/>
  <c r="EO21" i="19"/>
  <c r="HN21" i="19" s="1"/>
  <c r="EN21" i="19"/>
  <c r="HM21" i="19" s="1"/>
  <c r="EM21" i="19"/>
  <c r="EL21" i="19"/>
  <c r="EK21" i="19"/>
  <c r="EJ21" i="19"/>
  <c r="EI21" i="19"/>
  <c r="EH21" i="19"/>
  <c r="EG21" i="19"/>
  <c r="EF21" i="19"/>
  <c r="EE21" i="19"/>
  <c r="ED21" i="19"/>
  <c r="EC21" i="19"/>
  <c r="EB21" i="19"/>
  <c r="EA21" i="19"/>
  <c r="DZ21" i="19"/>
  <c r="DY21" i="19"/>
  <c r="DX21" i="19"/>
  <c r="DW21" i="19"/>
  <c r="DV21" i="19"/>
  <c r="DU21" i="19"/>
  <c r="DT21" i="19"/>
  <c r="DS21" i="19"/>
  <c r="DR21" i="19"/>
  <c r="DQ21" i="19"/>
  <c r="DP21" i="19"/>
  <c r="DO21" i="19"/>
  <c r="DN21" i="19"/>
  <c r="DM21" i="19"/>
  <c r="DL21" i="19"/>
  <c r="DK21" i="19"/>
  <c r="DJ21" i="19"/>
  <c r="DI21" i="19"/>
  <c r="DH21" i="19"/>
  <c r="DG21" i="19"/>
  <c r="DF21" i="19"/>
  <c r="DE21" i="19"/>
  <c r="DD21" i="19"/>
  <c r="DC21" i="19"/>
  <c r="DB21" i="19"/>
  <c r="DA21" i="19"/>
  <c r="CZ21" i="19"/>
  <c r="CY21" i="19"/>
  <c r="CX21" i="19"/>
  <c r="CW21" i="19"/>
  <c r="CV21" i="19"/>
  <c r="CU21" i="19"/>
  <c r="CT21" i="19"/>
  <c r="CS21" i="19"/>
  <c r="CR21" i="19"/>
  <c r="CQ21" i="19"/>
  <c r="CP21" i="19"/>
  <c r="CO21" i="19"/>
  <c r="CN21" i="19"/>
  <c r="CM21" i="19"/>
  <c r="CL21" i="19"/>
  <c r="CK21" i="19"/>
  <c r="FH20" i="19"/>
  <c r="FG20" i="19"/>
  <c r="IF20" i="19" s="1"/>
  <c r="FF20" i="19"/>
  <c r="FE20" i="19"/>
  <c r="FD20" i="19"/>
  <c r="FC20" i="19"/>
  <c r="FB20" i="19"/>
  <c r="FA20" i="19"/>
  <c r="EZ20" i="19"/>
  <c r="EY20" i="19"/>
  <c r="EX20" i="19"/>
  <c r="EW20" i="19"/>
  <c r="EV20" i="19"/>
  <c r="EU20" i="19"/>
  <c r="ET20" i="19"/>
  <c r="ES20" i="19"/>
  <c r="HR20" i="19" s="1"/>
  <c r="ER20" i="19"/>
  <c r="EQ20" i="19"/>
  <c r="EP20" i="19"/>
  <c r="EO20" i="19"/>
  <c r="HN20" i="19" s="1"/>
  <c r="EN20" i="19"/>
  <c r="HM20" i="19" s="1"/>
  <c r="EM20" i="19"/>
  <c r="EL20" i="19"/>
  <c r="EK20" i="19"/>
  <c r="EJ20" i="19"/>
  <c r="EI20" i="19"/>
  <c r="EH20" i="19"/>
  <c r="EG20" i="19"/>
  <c r="EF20" i="19"/>
  <c r="EE20" i="19"/>
  <c r="ED20" i="19"/>
  <c r="EC20" i="19"/>
  <c r="EB20" i="19"/>
  <c r="EA20" i="19"/>
  <c r="DZ20" i="19"/>
  <c r="DY20" i="19"/>
  <c r="DX20" i="19"/>
  <c r="DW20" i="19"/>
  <c r="DV20" i="19"/>
  <c r="DU20" i="19"/>
  <c r="DT20" i="19"/>
  <c r="DS20" i="19"/>
  <c r="DR20" i="19"/>
  <c r="DQ20" i="19"/>
  <c r="DP20" i="19"/>
  <c r="DO20" i="19"/>
  <c r="DN20" i="19"/>
  <c r="DM20" i="19"/>
  <c r="DL20" i="19"/>
  <c r="DK20" i="19"/>
  <c r="DJ20" i="19"/>
  <c r="DI20" i="19"/>
  <c r="DH20" i="19"/>
  <c r="DG20" i="19"/>
  <c r="DF20" i="19"/>
  <c r="DE20" i="19"/>
  <c r="DD20" i="19"/>
  <c r="DC20" i="19"/>
  <c r="DB20" i="19"/>
  <c r="DA20" i="19"/>
  <c r="CZ20" i="19"/>
  <c r="CY20" i="19"/>
  <c r="CX20" i="19"/>
  <c r="CW20" i="19"/>
  <c r="CV20" i="19"/>
  <c r="CU20" i="19"/>
  <c r="CT20" i="19"/>
  <c r="CS20" i="19"/>
  <c r="CR20" i="19"/>
  <c r="CQ20" i="19"/>
  <c r="CP20" i="19"/>
  <c r="CO20" i="19"/>
  <c r="CN20" i="19"/>
  <c r="CM20" i="19"/>
  <c r="CL20" i="19"/>
  <c r="CK20" i="19"/>
  <c r="FH19" i="19"/>
  <c r="FG19" i="19"/>
  <c r="IF19" i="19" s="1"/>
  <c r="FF19" i="19"/>
  <c r="FE19" i="19"/>
  <c r="FD19" i="19"/>
  <c r="FC19" i="19"/>
  <c r="FB19" i="19"/>
  <c r="FA19" i="19"/>
  <c r="EZ19" i="19"/>
  <c r="EY19" i="19"/>
  <c r="EX19" i="19"/>
  <c r="EW19" i="19"/>
  <c r="EV19" i="19"/>
  <c r="EU19" i="19"/>
  <c r="ET19" i="19"/>
  <c r="ES19" i="19"/>
  <c r="HR19" i="19" s="1"/>
  <c r="ER19" i="19"/>
  <c r="EQ19" i="19"/>
  <c r="EP19" i="19"/>
  <c r="EO19" i="19"/>
  <c r="HN19" i="19" s="1"/>
  <c r="EN19" i="19"/>
  <c r="HM19" i="19" s="1"/>
  <c r="EM19" i="19"/>
  <c r="EL19" i="19"/>
  <c r="EK19" i="19"/>
  <c r="EJ19" i="19"/>
  <c r="EI19" i="19"/>
  <c r="EH19" i="19"/>
  <c r="EG19" i="19"/>
  <c r="EF19" i="19"/>
  <c r="EE19" i="19"/>
  <c r="ED19" i="19"/>
  <c r="EC19" i="19"/>
  <c r="EB19" i="19"/>
  <c r="EA19" i="19"/>
  <c r="DZ19" i="19"/>
  <c r="DY19" i="19"/>
  <c r="DX19" i="19"/>
  <c r="DW19" i="19"/>
  <c r="DV19" i="19"/>
  <c r="DU19" i="19"/>
  <c r="DT19" i="19"/>
  <c r="DS19" i="19"/>
  <c r="DR19" i="19"/>
  <c r="DQ19" i="19"/>
  <c r="DP19" i="19"/>
  <c r="DO19" i="19"/>
  <c r="DN19" i="19"/>
  <c r="DM19" i="19"/>
  <c r="DL19" i="19"/>
  <c r="DK19" i="19"/>
  <c r="DJ19" i="19"/>
  <c r="DI19" i="19"/>
  <c r="DH19" i="19"/>
  <c r="DG19" i="19"/>
  <c r="DF19" i="19"/>
  <c r="DE19" i="19"/>
  <c r="DD19" i="19"/>
  <c r="DC19" i="19"/>
  <c r="DB19" i="19"/>
  <c r="DA19" i="19"/>
  <c r="CZ19" i="19"/>
  <c r="CY19" i="19"/>
  <c r="CX19" i="19"/>
  <c r="CW19" i="19"/>
  <c r="CV19" i="19"/>
  <c r="CU19" i="19"/>
  <c r="CT19" i="19"/>
  <c r="CS19" i="19"/>
  <c r="CR19" i="19"/>
  <c r="CQ19" i="19"/>
  <c r="CP19" i="19"/>
  <c r="CO19" i="19"/>
  <c r="CN19" i="19"/>
  <c r="CM19" i="19"/>
  <c r="CL19" i="19"/>
  <c r="CK19" i="19"/>
  <c r="FH18" i="19"/>
  <c r="FG18" i="19"/>
  <c r="IF18" i="19" s="1"/>
  <c r="FF18" i="19"/>
  <c r="FE18" i="19"/>
  <c r="FD18" i="19"/>
  <c r="FC18" i="19"/>
  <c r="FB18" i="19"/>
  <c r="FA18" i="19"/>
  <c r="EZ18" i="19"/>
  <c r="EY18" i="19"/>
  <c r="EX18" i="19"/>
  <c r="EW18" i="19"/>
  <c r="EV18" i="19"/>
  <c r="EU18" i="19"/>
  <c r="ET18" i="19"/>
  <c r="ES18" i="19"/>
  <c r="HR18" i="19" s="1"/>
  <c r="ER18" i="19"/>
  <c r="EQ18" i="19"/>
  <c r="EP18" i="19"/>
  <c r="EO18" i="19"/>
  <c r="HN18" i="19" s="1"/>
  <c r="EN18" i="19"/>
  <c r="HM18" i="19" s="1"/>
  <c r="EM18" i="19"/>
  <c r="EL18" i="19"/>
  <c r="EK18" i="19"/>
  <c r="EJ18" i="19"/>
  <c r="EI18" i="19"/>
  <c r="EH18" i="19"/>
  <c r="EG18" i="19"/>
  <c r="EF18" i="19"/>
  <c r="EE18" i="19"/>
  <c r="ED18" i="19"/>
  <c r="EC18" i="19"/>
  <c r="EB18" i="19"/>
  <c r="EA18" i="19"/>
  <c r="DZ18" i="19"/>
  <c r="DY18" i="19"/>
  <c r="DX18" i="19"/>
  <c r="DW18" i="19"/>
  <c r="DV18" i="19"/>
  <c r="DU18" i="19"/>
  <c r="DT18" i="19"/>
  <c r="DS18" i="19"/>
  <c r="DR18" i="19"/>
  <c r="DQ18" i="19"/>
  <c r="DP18" i="19"/>
  <c r="DO18" i="19"/>
  <c r="DN18" i="19"/>
  <c r="DM18" i="19"/>
  <c r="DL18" i="19"/>
  <c r="DK18" i="19"/>
  <c r="DJ18" i="19"/>
  <c r="DI18" i="19"/>
  <c r="DH18" i="19"/>
  <c r="DG18" i="19"/>
  <c r="DF18" i="19"/>
  <c r="DE18" i="19"/>
  <c r="DD18" i="19"/>
  <c r="DC18" i="19"/>
  <c r="DB18" i="19"/>
  <c r="DA18" i="19"/>
  <c r="CZ18" i="19"/>
  <c r="CY18" i="19"/>
  <c r="CX18" i="19"/>
  <c r="CW18" i="19"/>
  <c r="CV18" i="19"/>
  <c r="CU18" i="19"/>
  <c r="CT18" i="19"/>
  <c r="CS18" i="19"/>
  <c r="CR18" i="19"/>
  <c r="CQ18" i="19"/>
  <c r="CP18" i="19"/>
  <c r="CO18" i="19"/>
  <c r="CN18" i="19"/>
  <c r="CM18" i="19"/>
  <c r="CL18" i="19"/>
  <c r="CK18" i="19"/>
  <c r="FH17" i="19"/>
  <c r="FG17" i="19"/>
  <c r="IF17" i="19" s="1"/>
  <c r="FF17" i="19"/>
  <c r="FE17" i="19"/>
  <c r="FD17" i="19"/>
  <c r="FC17" i="19"/>
  <c r="FB17" i="19"/>
  <c r="FA17" i="19"/>
  <c r="EZ17" i="19"/>
  <c r="EY17" i="19"/>
  <c r="EX17" i="19"/>
  <c r="EW17" i="19"/>
  <c r="EV17" i="19"/>
  <c r="EU17" i="19"/>
  <c r="ET17" i="19"/>
  <c r="ES17" i="19"/>
  <c r="HR17" i="19" s="1"/>
  <c r="ER17" i="19"/>
  <c r="EQ17" i="19"/>
  <c r="EP17" i="19"/>
  <c r="EO17" i="19"/>
  <c r="HN17" i="19" s="1"/>
  <c r="EN17" i="19"/>
  <c r="HM17" i="19" s="1"/>
  <c r="EM17" i="19"/>
  <c r="EL17" i="19"/>
  <c r="EK17" i="19"/>
  <c r="EJ17" i="19"/>
  <c r="EI17" i="19"/>
  <c r="EH17" i="19"/>
  <c r="EG17" i="19"/>
  <c r="EF17" i="19"/>
  <c r="EE17" i="19"/>
  <c r="ED17" i="19"/>
  <c r="EC17" i="19"/>
  <c r="EB17" i="19"/>
  <c r="EA17" i="19"/>
  <c r="DZ17" i="19"/>
  <c r="DY17" i="19"/>
  <c r="DX17" i="19"/>
  <c r="DW17" i="19"/>
  <c r="DV17" i="19"/>
  <c r="DU17" i="19"/>
  <c r="DT17" i="19"/>
  <c r="DS17" i="19"/>
  <c r="DR17" i="19"/>
  <c r="DQ17" i="19"/>
  <c r="DP17" i="19"/>
  <c r="DO17" i="19"/>
  <c r="DN17" i="19"/>
  <c r="DM17" i="19"/>
  <c r="DL17" i="19"/>
  <c r="DK17" i="19"/>
  <c r="DJ17" i="19"/>
  <c r="DI17" i="19"/>
  <c r="DH17" i="19"/>
  <c r="DG17" i="19"/>
  <c r="DF17" i="19"/>
  <c r="DE17" i="19"/>
  <c r="DD17" i="19"/>
  <c r="DC17" i="19"/>
  <c r="DB17" i="19"/>
  <c r="DA17" i="19"/>
  <c r="CZ17" i="19"/>
  <c r="CY17" i="19"/>
  <c r="CX17" i="19"/>
  <c r="CW17" i="19"/>
  <c r="CV17" i="19"/>
  <c r="CU17" i="19"/>
  <c r="CT17" i="19"/>
  <c r="CS17" i="19"/>
  <c r="CR17" i="19"/>
  <c r="CQ17" i="19"/>
  <c r="CP17" i="19"/>
  <c r="CO17" i="19"/>
  <c r="CN17" i="19"/>
  <c r="CM17" i="19"/>
  <c r="CL17" i="19"/>
  <c r="CK17" i="19"/>
  <c r="FH16" i="19"/>
  <c r="FG16" i="19"/>
  <c r="IF16" i="19" s="1"/>
  <c r="FF16" i="19"/>
  <c r="FE16" i="19"/>
  <c r="FD16" i="19"/>
  <c r="FC16" i="19"/>
  <c r="FB16" i="19"/>
  <c r="FA16" i="19"/>
  <c r="EZ16" i="19"/>
  <c r="EY16" i="19"/>
  <c r="EX16" i="19"/>
  <c r="EW16" i="19"/>
  <c r="EV16" i="19"/>
  <c r="EU16" i="19"/>
  <c r="ET16" i="19"/>
  <c r="ES16" i="19"/>
  <c r="HR16" i="19" s="1"/>
  <c r="ER16" i="19"/>
  <c r="EQ16" i="19"/>
  <c r="EP16" i="19"/>
  <c r="EO16" i="19"/>
  <c r="HN16" i="19" s="1"/>
  <c r="EN16" i="19"/>
  <c r="HM16" i="19" s="1"/>
  <c r="EM16" i="19"/>
  <c r="EL16" i="19"/>
  <c r="EK16" i="19"/>
  <c r="EJ16" i="19"/>
  <c r="EI16" i="19"/>
  <c r="EH16" i="19"/>
  <c r="EG16" i="19"/>
  <c r="EF16" i="19"/>
  <c r="EE16" i="19"/>
  <c r="ED16" i="19"/>
  <c r="EC16" i="19"/>
  <c r="EB16" i="19"/>
  <c r="EA16" i="19"/>
  <c r="DZ16" i="19"/>
  <c r="DY16" i="19"/>
  <c r="DX16" i="19"/>
  <c r="DW16" i="19"/>
  <c r="DV16" i="19"/>
  <c r="DU16" i="19"/>
  <c r="DT16" i="19"/>
  <c r="DS16" i="19"/>
  <c r="DR16" i="19"/>
  <c r="DQ16" i="19"/>
  <c r="DP16" i="19"/>
  <c r="DO16" i="19"/>
  <c r="DN16" i="19"/>
  <c r="DM16" i="19"/>
  <c r="DL16" i="19"/>
  <c r="DK16" i="19"/>
  <c r="DJ16" i="19"/>
  <c r="DI16" i="19"/>
  <c r="DH16" i="19"/>
  <c r="DG16" i="19"/>
  <c r="DF16" i="19"/>
  <c r="DE16" i="19"/>
  <c r="DD16" i="19"/>
  <c r="DC16" i="19"/>
  <c r="DB16" i="19"/>
  <c r="DA16" i="19"/>
  <c r="CZ16" i="19"/>
  <c r="CY16" i="19"/>
  <c r="CX16" i="19"/>
  <c r="CW16" i="19"/>
  <c r="CV16" i="19"/>
  <c r="CU16" i="19"/>
  <c r="CT16" i="19"/>
  <c r="CS16" i="19"/>
  <c r="CR16" i="19"/>
  <c r="CQ16" i="19"/>
  <c r="CP16" i="19"/>
  <c r="CO16" i="19"/>
  <c r="CN16" i="19"/>
  <c r="CM16" i="19"/>
  <c r="CL16" i="19"/>
  <c r="CK16" i="19"/>
  <c r="FH15" i="19"/>
  <c r="FG15" i="19"/>
  <c r="IF15" i="19" s="1"/>
  <c r="FF15" i="19"/>
  <c r="FE15" i="19"/>
  <c r="FD15" i="19"/>
  <c r="FC15" i="19"/>
  <c r="FB15" i="19"/>
  <c r="FA15" i="19"/>
  <c r="EZ15" i="19"/>
  <c r="EY15" i="19"/>
  <c r="EX15" i="19"/>
  <c r="EW15" i="19"/>
  <c r="EV15" i="19"/>
  <c r="EU15" i="19"/>
  <c r="ET15" i="19"/>
  <c r="ES15" i="19"/>
  <c r="HR15" i="19" s="1"/>
  <c r="ER15" i="19"/>
  <c r="EQ15" i="19"/>
  <c r="EP15" i="19"/>
  <c r="EO15" i="19"/>
  <c r="HN15" i="19" s="1"/>
  <c r="EN15" i="19"/>
  <c r="HM15" i="19" s="1"/>
  <c r="EM15" i="19"/>
  <c r="EL15" i="19"/>
  <c r="EK15" i="19"/>
  <c r="EJ15" i="19"/>
  <c r="EI15" i="19"/>
  <c r="EH15" i="19"/>
  <c r="EG15" i="19"/>
  <c r="EF15" i="19"/>
  <c r="EE15" i="19"/>
  <c r="ED15" i="19"/>
  <c r="EC15" i="19"/>
  <c r="EB15" i="19"/>
  <c r="EA15" i="19"/>
  <c r="DZ15" i="19"/>
  <c r="DY15" i="19"/>
  <c r="DX15" i="19"/>
  <c r="DW15" i="19"/>
  <c r="DV15" i="19"/>
  <c r="DU15" i="19"/>
  <c r="DT15" i="19"/>
  <c r="DS15" i="19"/>
  <c r="DR15" i="19"/>
  <c r="DQ15" i="19"/>
  <c r="DP15" i="19"/>
  <c r="DO15" i="19"/>
  <c r="DN15" i="19"/>
  <c r="DM15" i="19"/>
  <c r="DL15" i="19"/>
  <c r="DK15" i="19"/>
  <c r="DJ15" i="19"/>
  <c r="DI15" i="19"/>
  <c r="DH15" i="19"/>
  <c r="DG15" i="19"/>
  <c r="DF15" i="19"/>
  <c r="DE15" i="19"/>
  <c r="DD15" i="19"/>
  <c r="DC15" i="19"/>
  <c r="DB15" i="19"/>
  <c r="DA15" i="19"/>
  <c r="CZ15" i="19"/>
  <c r="CY15" i="19"/>
  <c r="CX15" i="19"/>
  <c r="CW15" i="19"/>
  <c r="CV15" i="19"/>
  <c r="CU15" i="19"/>
  <c r="CT15" i="19"/>
  <c r="CS15" i="19"/>
  <c r="CR15" i="19"/>
  <c r="CQ15" i="19"/>
  <c r="CP15" i="19"/>
  <c r="CO15" i="19"/>
  <c r="CN15" i="19"/>
  <c r="CM15" i="19"/>
  <c r="CL15" i="19"/>
  <c r="CK15" i="19"/>
  <c r="FH14" i="19"/>
  <c r="FG14" i="19"/>
  <c r="IF14" i="19" s="1"/>
  <c r="FF14" i="19"/>
  <c r="FE14" i="19"/>
  <c r="FD14" i="19"/>
  <c r="FC14" i="19"/>
  <c r="FB14" i="19"/>
  <c r="FA14" i="19"/>
  <c r="EZ14" i="19"/>
  <c r="EY14" i="19"/>
  <c r="EX14" i="19"/>
  <c r="EW14" i="19"/>
  <c r="EV14" i="19"/>
  <c r="EU14" i="19"/>
  <c r="ET14" i="19"/>
  <c r="ES14" i="19"/>
  <c r="HR14" i="19" s="1"/>
  <c r="ER14" i="19"/>
  <c r="EQ14" i="19"/>
  <c r="EP14" i="19"/>
  <c r="EO14" i="19"/>
  <c r="HN14" i="19" s="1"/>
  <c r="EN14" i="19"/>
  <c r="HM14" i="19" s="1"/>
  <c r="EM14" i="19"/>
  <c r="EL14" i="19"/>
  <c r="EK14" i="19"/>
  <c r="EJ14" i="19"/>
  <c r="EI14" i="19"/>
  <c r="EH14" i="19"/>
  <c r="EG14" i="19"/>
  <c r="EF14" i="19"/>
  <c r="EE14" i="19"/>
  <c r="ED14" i="19"/>
  <c r="EC14" i="19"/>
  <c r="EB14" i="19"/>
  <c r="EA14" i="19"/>
  <c r="DZ14" i="19"/>
  <c r="DY14" i="19"/>
  <c r="DX14" i="19"/>
  <c r="DW14" i="19"/>
  <c r="DV14" i="19"/>
  <c r="DU14" i="19"/>
  <c r="DT14" i="19"/>
  <c r="DS14" i="19"/>
  <c r="DR14" i="19"/>
  <c r="DQ14" i="19"/>
  <c r="DP14" i="19"/>
  <c r="DO14" i="19"/>
  <c r="DN14" i="19"/>
  <c r="DM14" i="19"/>
  <c r="DL14" i="19"/>
  <c r="DK14" i="19"/>
  <c r="DJ14" i="19"/>
  <c r="DI14" i="19"/>
  <c r="DH14" i="19"/>
  <c r="DG14" i="19"/>
  <c r="DF14" i="19"/>
  <c r="DE14" i="19"/>
  <c r="DD14" i="19"/>
  <c r="DC14" i="19"/>
  <c r="DB14" i="19"/>
  <c r="DA14" i="19"/>
  <c r="CZ14" i="19"/>
  <c r="CY14" i="19"/>
  <c r="CX14" i="19"/>
  <c r="CW14" i="19"/>
  <c r="CV14" i="19"/>
  <c r="CU14" i="19"/>
  <c r="CT14" i="19"/>
  <c r="CS14" i="19"/>
  <c r="CR14" i="19"/>
  <c r="CQ14" i="19"/>
  <c r="CP14" i="19"/>
  <c r="CO14" i="19"/>
  <c r="CN14" i="19"/>
  <c r="CM14" i="19"/>
  <c r="CL14" i="19"/>
  <c r="CK14" i="19"/>
  <c r="FH13" i="19"/>
  <c r="FG13" i="19"/>
  <c r="IF13" i="19" s="1"/>
  <c r="FF13" i="19"/>
  <c r="FE13" i="19"/>
  <c r="FD13" i="19"/>
  <c r="FC13" i="19"/>
  <c r="FB13" i="19"/>
  <c r="FA13" i="19"/>
  <c r="EZ13" i="19"/>
  <c r="EY13" i="19"/>
  <c r="EX13" i="19"/>
  <c r="EW13" i="19"/>
  <c r="EV13" i="19"/>
  <c r="EU13" i="19"/>
  <c r="ET13" i="19"/>
  <c r="ES13" i="19"/>
  <c r="HR13" i="19" s="1"/>
  <c r="ER13" i="19"/>
  <c r="EQ13" i="19"/>
  <c r="EP13" i="19"/>
  <c r="EO13" i="19"/>
  <c r="HN13" i="19" s="1"/>
  <c r="EN13" i="19"/>
  <c r="HM13" i="19" s="1"/>
  <c r="EM13" i="19"/>
  <c r="EL13" i="19"/>
  <c r="EK13" i="19"/>
  <c r="EJ13" i="19"/>
  <c r="EI13" i="19"/>
  <c r="EH13" i="19"/>
  <c r="EG13" i="19"/>
  <c r="EF13" i="19"/>
  <c r="EE13" i="19"/>
  <c r="ED13" i="19"/>
  <c r="EC13" i="19"/>
  <c r="EB13" i="19"/>
  <c r="EA13" i="19"/>
  <c r="DZ13" i="19"/>
  <c r="DY13" i="19"/>
  <c r="DX13" i="19"/>
  <c r="DW13" i="19"/>
  <c r="DV13" i="19"/>
  <c r="DU13" i="19"/>
  <c r="DT13" i="19"/>
  <c r="DS13" i="19"/>
  <c r="DR13" i="19"/>
  <c r="DQ13" i="19"/>
  <c r="DP13" i="19"/>
  <c r="DO13" i="19"/>
  <c r="DN13" i="19"/>
  <c r="DM13" i="19"/>
  <c r="DL13" i="19"/>
  <c r="DK13" i="19"/>
  <c r="DJ13" i="19"/>
  <c r="DI13" i="19"/>
  <c r="DH13" i="19"/>
  <c r="DG13" i="19"/>
  <c r="DF13" i="19"/>
  <c r="DE13" i="19"/>
  <c r="DD13" i="19"/>
  <c r="DC13" i="19"/>
  <c r="DB13" i="19"/>
  <c r="DA13" i="19"/>
  <c r="CZ13" i="19"/>
  <c r="CY13" i="19"/>
  <c r="CX13" i="19"/>
  <c r="CW13" i="19"/>
  <c r="CV13" i="19"/>
  <c r="CU13" i="19"/>
  <c r="CT13" i="19"/>
  <c r="CS13" i="19"/>
  <c r="CR13" i="19"/>
  <c r="CQ13" i="19"/>
  <c r="CP13" i="19"/>
  <c r="CO13" i="19"/>
  <c r="CN13" i="19"/>
  <c r="CM13" i="19"/>
  <c r="CL13" i="19"/>
  <c r="CK13" i="19"/>
  <c r="FH12" i="19"/>
  <c r="FG12" i="19"/>
  <c r="IF12" i="19" s="1"/>
  <c r="FF12" i="19"/>
  <c r="FE12" i="19"/>
  <c r="FD12" i="19"/>
  <c r="FC12" i="19"/>
  <c r="FB12" i="19"/>
  <c r="FA12" i="19"/>
  <c r="EZ12" i="19"/>
  <c r="EY12" i="19"/>
  <c r="EX12" i="19"/>
  <c r="EW12" i="19"/>
  <c r="EV12" i="19"/>
  <c r="EU12" i="19"/>
  <c r="ET12" i="19"/>
  <c r="ES12" i="19"/>
  <c r="HR12" i="19" s="1"/>
  <c r="ER12" i="19"/>
  <c r="EQ12" i="19"/>
  <c r="EP12" i="19"/>
  <c r="EO12" i="19"/>
  <c r="HN12" i="19" s="1"/>
  <c r="EN12" i="19"/>
  <c r="HM12" i="19" s="1"/>
  <c r="EM12" i="19"/>
  <c r="EL12" i="19"/>
  <c r="EK12" i="19"/>
  <c r="EJ12" i="19"/>
  <c r="EI12" i="19"/>
  <c r="EH12" i="19"/>
  <c r="EG12" i="19"/>
  <c r="EF12" i="19"/>
  <c r="EE12" i="19"/>
  <c r="ED12" i="19"/>
  <c r="EC12" i="19"/>
  <c r="EB12" i="19"/>
  <c r="EA12" i="19"/>
  <c r="DZ12" i="19"/>
  <c r="DY12" i="19"/>
  <c r="DX12" i="19"/>
  <c r="DW12" i="19"/>
  <c r="DV12" i="19"/>
  <c r="DU12" i="19"/>
  <c r="DT12" i="19"/>
  <c r="DS12" i="19"/>
  <c r="DR12" i="19"/>
  <c r="DQ12" i="19"/>
  <c r="DP12" i="19"/>
  <c r="DO12" i="19"/>
  <c r="DN12" i="19"/>
  <c r="DM12" i="19"/>
  <c r="DL12" i="19"/>
  <c r="DK12" i="19"/>
  <c r="DJ12" i="19"/>
  <c r="DI12" i="19"/>
  <c r="DH12" i="19"/>
  <c r="DG12" i="19"/>
  <c r="DF12" i="19"/>
  <c r="DE12" i="19"/>
  <c r="DD12" i="19"/>
  <c r="DC12" i="19"/>
  <c r="DB12" i="19"/>
  <c r="DA12" i="19"/>
  <c r="CZ12" i="19"/>
  <c r="CY12" i="19"/>
  <c r="CX12" i="19"/>
  <c r="CW12" i="19"/>
  <c r="CV12" i="19"/>
  <c r="CU12" i="19"/>
  <c r="CT12" i="19"/>
  <c r="CS12" i="19"/>
  <c r="CR12" i="19"/>
  <c r="CQ12" i="19"/>
  <c r="CP12" i="19"/>
  <c r="CO12" i="19"/>
  <c r="CN12" i="19"/>
  <c r="CM12" i="19"/>
  <c r="CL12" i="19"/>
  <c r="CK12" i="19"/>
  <c r="FH11" i="19"/>
  <c r="FG11" i="19"/>
  <c r="IF11" i="19" s="1"/>
  <c r="FF11" i="19"/>
  <c r="FE11" i="19"/>
  <c r="FD11" i="19"/>
  <c r="FC11" i="19"/>
  <c r="FB11" i="19"/>
  <c r="FA11" i="19"/>
  <c r="EZ11" i="19"/>
  <c r="EY11" i="19"/>
  <c r="EX11" i="19"/>
  <c r="EW11" i="19"/>
  <c r="EV11" i="19"/>
  <c r="EU11" i="19"/>
  <c r="ET11" i="19"/>
  <c r="ES11" i="19"/>
  <c r="HR11" i="19" s="1"/>
  <c r="ER11" i="19"/>
  <c r="EQ11" i="19"/>
  <c r="EP11" i="19"/>
  <c r="EO11" i="19"/>
  <c r="HN11" i="19" s="1"/>
  <c r="EN11" i="19"/>
  <c r="HM11" i="19" s="1"/>
  <c r="EM11" i="19"/>
  <c r="EL11" i="19"/>
  <c r="EK11" i="19"/>
  <c r="EJ11" i="19"/>
  <c r="EI11" i="19"/>
  <c r="EH11" i="19"/>
  <c r="EG11" i="19"/>
  <c r="EF11" i="19"/>
  <c r="EE11" i="19"/>
  <c r="ED11" i="19"/>
  <c r="EC11" i="19"/>
  <c r="EB11" i="19"/>
  <c r="EA11" i="19"/>
  <c r="DZ11" i="19"/>
  <c r="DY11" i="19"/>
  <c r="DX11" i="19"/>
  <c r="DW11" i="19"/>
  <c r="DV11" i="19"/>
  <c r="DU11" i="19"/>
  <c r="DT11" i="19"/>
  <c r="DS11" i="19"/>
  <c r="DR11" i="19"/>
  <c r="DQ11" i="19"/>
  <c r="DP11" i="19"/>
  <c r="DO11" i="19"/>
  <c r="DN11" i="19"/>
  <c r="DM11" i="19"/>
  <c r="DL11" i="19"/>
  <c r="DK11" i="19"/>
  <c r="DJ11" i="19"/>
  <c r="DI11" i="19"/>
  <c r="DH11" i="19"/>
  <c r="DG11" i="19"/>
  <c r="DF11" i="19"/>
  <c r="DE11" i="19"/>
  <c r="DD11" i="19"/>
  <c r="DC11" i="19"/>
  <c r="DB11" i="19"/>
  <c r="DA11" i="19"/>
  <c r="CZ11" i="19"/>
  <c r="CY11" i="19"/>
  <c r="CX11" i="19"/>
  <c r="CW11" i="19"/>
  <c r="CV11" i="19"/>
  <c r="CU11" i="19"/>
  <c r="CT11" i="19"/>
  <c r="CS11" i="19"/>
  <c r="CR11" i="19"/>
  <c r="CQ11" i="19"/>
  <c r="CP11" i="19"/>
  <c r="CO11" i="19"/>
  <c r="CN11" i="19"/>
  <c r="CM11" i="19"/>
  <c r="CL11" i="19"/>
  <c r="CK11" i="19"/>
  <c r="FH10" i="19"/>
  <c r="FG10" i="19"/>
  <c r="IF10" i="19" s="1"/>
  <c r="FF10" i="19"/>
  <c r="FE10" i="19"/>
  <c r="FD10" i="19"/>
  <c r="FC10" i="19"/>
  <c r="FB10" i="19"/>
  <c r="FA10" i="19"/>
  <c r="EZ10" i="19"/>
  <c r="EY10" i="19"/>
  <c r="EX10" i="19"/>
  <c r="EW10" i="19"/>
  <c r="EV10" i="19"/>
  <c r="EU10" i="19"/>
  <c r="ET10" i="19"/>
  <c r="ES10" i="19"/>
  <c r="HR10" i="19" s="1"/>
  <c r="ER10" i="19"/>
  <c r="EQ10" i="19"/>
  <c r="EP10" i="19"/>
  <c r="EO10" i="19"/>
  <c r="HN10" i="19" s="1"/>
  <c r="EN10" i="19"/>
  <c r="HM10" i="19" s="1"/>
  <c r="EM10" i="19"/>
  <c r="EL10" i="19"/>
  <c r="EK10" i="19"/>
  <c r="EJ10" i="19"/>
  <c r="EI10" i="19"/>
  <c r="EH10" i="19"/>
  <c r="EG10" i="19"/>
  <c r="EF10" i="19"/>
  <c r="EE10" i="19"/>
  <c r="ED10" i="19"/>
  <c r="EC10" i="19"/>
  <c r="EB10" i="19"/>
  <c r="EA10" i="19"/>
  <c r="DZ10" i="19"/>
  <c r="DY10" i="19"/>
  <c r="DX10" i="19"/>
  <c r="DW10" i="19"/>
  <c r="DV10" i="19"/>
  <c r="DU10" i="19"/>
  <c r="DT10" i="19"/>
  <c r="DS10" i="19"/>
  <c r="DR10" i="19"/>
  <c r="DQ10" i="19"/>
  <c r="DP10" i="19"/>
  <c r="DO10" i="19"/>
  <c r="DN10" i="19"/>
  <c r="DM10" i="19"/>
  <c r="DL10" i="19"/>
  <c r="DK10" i="19"/>
  <c r="DJ10" i="19"/>
  <c r="DI10" i="19"/>
  <c r="DH10" i="19"/>
  <c r="DG10" i="19"/>
  <c r="DF10" i="19"/>
  <c r="DE10" i="19"/>
  <c r="DD10" i="19"/>
  <c r="DC10" i="19"/>
  <c r="DB10" i="19"/>
  <c r="DA10" i="19"/>
  <c r="CZ10" i="19"/>
  <c r="CY10" i="19"/>
  <c r="CX10" i="19"/>
  <c r="CW10" i="19"/>
  <c r="CV10" i="19"/>
  <c r="CU10" i="19"/>
  <c r="CT10" i="19"/>
  <c r="CS10" i="19"/>
  <c r="CR10" i="19"/>
  <c r="CQ10" i="19"/>
  <c r="CP10" i="19"/>
  <c r="CO10" i="19"/>
  <c r="CN10" i="19"/>
  <c r="CM10" i="19"/>
  <c r="CL10" i="19"/>
  <c r="CK10" i="19"/>
  <c r="FH9" i="19"/>
  <c r="FG9" i="19"/>
  <c r="IF9" i="19" s="1"/>
  <c r="FF9" i="19"/>
  <c r="FE9" i="19"/>
  <c r="FD9" i="19"/>
  <c r="FC9" i="19"/>
  <c r="FB9" i="19"/>
  <c r="FA9" i="19"/>
  <c r="EZ9" i="19"/>
  <c r="EY9" i="19"/>
  <c r="EX9" i="19"/>
  <c r="EW9" i="19"/>
  <c r="EV9" i="19"/>
  <c r="EU9" i="19"/>
  <c r="ET9" i="19"/>
  <c r="ES9" i="19"/>
  <c r="HR9" i="19" s="1"/>
  <c r="ER9" i="19"/>
  <c r="EQ9" i="19"/>
  <c r="EP9" i="19"/>
  <c r="EO9" i="19"/>
  <c r="HN9" i="19" s="1"/>
  <c r="EN9" i="19"/>
  <c r="HM9" i="19" s="1"/>
  <c r="EM9" i="19"/>
  <c r="EL9" i="19"/>
  <c r="EK9" i="19"/>
  <c r="EJ9" i="19"/>
  <c r="EI9" i="19"/>
  <c r="EH9" i="19"/>
  <c r="EG9" i="19"/>
  <c r="EF9" i="19"/>
  <c r="EE9" i="19"/>
  <c r="ED9" i="19"/>
  <c r="EC9" i="19"/>
  <c r="EB9" i="19"/>
  <c r="EA9" i="19"/>
  <c r="DZ9" i="19"/>
  <c r="DY9" i="19"/>
  <c r="DX9" i="19"/>
  <c r="DW9" i="19"/>
  <c r="DV9" i="19"/>
  <c r="DU9" i="19"/>
  <c r="DT9" i="19"/>
  <c r="DS9" i="19"/>
  <c r="DR9" i="19"/>
  <c r="DQ9" i="19"/>
  <c r="DP9" i="19"/>
  <c r="DO9" i="19"/>
  <c r="DN9" i="19"/>
  <c r="DM9" i="19"/>
  <c r="DL9" i="19"/>
  <c r="DK9" i="19"/>
  <c r="DJ9" i="19"/>
  <c r="DI9" i="19"/>
  <c r="DH9" i="19"/>
  <c r="DG9" i="19"/>
  <c r="DF9" i="19"/>
  <c r="DE9" i="19"/>
  <c r="DD9" i="19"/>
  <c r="DC9" i="19"/>
  <c r="DB9" i="19"/>
  <c r="DA9" i="19"/>
  <c r="CZ9" i="19"/>
  <c r="CY9" i="19"/>
  <c r="CX9" i="19"/>
  <c r="CW9" i="19"/>
  <c r="CV9" i="19"/>
  <c r="CU9" i="19"/>
  <c r="CT9" i="19"/>
  <c r="CS9" i="19"/>
  <c r="CR9" i="19"/>
  <c r="CQ9" i="19"/>
  <c r="CP9" i="19"/>
  <c r="CO9" i="19"/>
  <c r="CN9" i="19"/>
  <c r="CM9" i="19"/>
  <c r="CL9" i="19"/>
  <c r="CK9" i="19"/>
  <c r="FH8" i="19"/>
  <c r="FG8" i="19"/>
  <c r="IF8" i="19" s="1"/>
  <c r="FF8" i="19"/>
  <c r="FE8" i="19"/>
  <c r="FD8" i="19"/>
  <c r="FC8" i="19"/>
  <c r="FB8" i="19"/>
  <c r="FA8" i="19"/>
  <c r="EZ8" i="19"/>
  <c r="EY8" i="19"/>
  <c r="EX8" i="19"/>
  <c r="EW8" i="19"/>
  <c r="EV8" i="19"/>
  <c r="EU8" i="19"/>
  <c r="ET8" i="19"/>
  <c r="ES8" i="19"/>
  <c r="HR8" i="19" s="1"/>
  <c r="ER8" i="19"/>
  <c r="EQ8" i="19"/>
  <c r="EP8" i="19"/>
  <c r="EO8" i="19"/>
  <c r="HN8" i="19" s="1"/>
  <c r="EN8" i="19"/>
  <c r="HM8" i="19" s="1"/>
  <c r="EM8" i="19"/>
  <c r="EL8" i="19"/>
  <c r="EK8" i="19"/>
  <c r="EJ8" i="19"/>
  <c r="EI8" i="19"/>
  <c r="EH8" i="19"/>
  <c r="EG8" i="19"/>
  <c r="EF8" i="19"/>
  <c r="EE8" i="19"/>
  <c r="ED8" i="19"/>
  <c r="EC8" i="19"/>
  <c r="EB8" i="19"/>
  <c r="EA8" i="19"/>
  <c r="DZ8" i="19"/>
  <c r="DY8" i="19"/>
  <c r="DX8" i="19"/>
  <c r="DW8" i="19"/>
  <c r="DV8" i="19"/>
  <c r="DU8" i="19"/>
  <c r="DT8" i="19"/>
  <c r="DS8" i="19"/>
  <c r="DR8" i="19"/>
  <c r="DQ8" i="19"/>
  <c r="DP8" i="19"/>
  <c r="DO8" i="19"/>
  <c r="DN8" i="19"/>
  <c r="DM8" i="19"/>
  <c r="DL8" i="19"/>
  <c r="DK8" i="19"/>
  <c r="DJ8" i="19"/>
  <c r="DI8" i="19"/>
  <c r="DH8" i="19"/>
  <c r="DG8" i="19"/>
  <c r="DF8" i="19"/>
  <c r="DE8" i="19"/>
  <c r="DD8" i="19"/>
  <c r="DC8" i="19"/>
  <c r="DB8" i="19"/>
  <c r="DA8" i="19"/>
  <c r="CZ8" i="19"/>
  <c r="CY8" i="19"/>
  <c r="CX8" i="19"/>
  <c r="CW8" i="19"/>
  <c r="CV8" i="19"/>
  <c r="CU8" i="19"/>
  <c r="CT8" i="19"/>
  <c r="CS8" i="19"/>
  <c r="CR8" i="19"/>
  <c r="CQ8" i="19"/>
  <c r="CP8" i="19"/>
  <c r="CO8" i="19"/>
  <c r="CN8" i="19"/>
  <c r="CM8" i="19"/>
  <c r="CL8" i="19"/>
  <c r="CK8" i="19"/>
  <c r="FH7" i="19"/>
  <c r="FG7" i="19"/>
  <c r="IF7" i="19" s="1"/>
  <c r="FF7" i="19"/>
  <c r="FE7" i="19"/>
  <c r="FD7" i="19"/>
  <c r="FC7" i="19"/>
  <c r="FB7" i="19"/>
  <c r="FA7" i="19"/>
  <c r="EZ7" i="19"/>
  <c r="EY7" i="19"/>
  <c r="EX7" i="19"/>
  <c r="EW7" i="19"/>
  <c r="EV7" i="19"/>
  <c r="EU7" i="19"/>
  <c r="ET7" i="19"/>
  <c r="ES7" i="19"/>
  <c r="HR7" i="19" s="1"/>
  <c r="ER7" i="19"/>
  <c r="EQ7" i="19"/>
  <c r="EP7" i="19"/>
  <c r="EO7" i="19"/>
  <c r="HN7" i="19" s="1"/>
  <c r="EN7" i="19"/>
  <c r="HM7" i="19" s="1"/>
  <c r="EM7" i="19"/>
  <c r="EL7" i="19"/>
  <c r="EK7" i="19"/>
  <c r="EJ7" i="19"/>
  <c r="EI7" i="19"/>
  <c r="EH7" i="19"/>
  <c r="EG7" i="19"/>
  <c r="EF7" i="19"/>
  <c r="EE7" i="19"/>
  <c r="ED7" i="19"/>
  <c r="EC7" i="19"/>
  <c r="EB7" i="19"/>
  <c r="EA7" i="19"/>
  <c r="DZ7" i="19"/>
  <c r="DY7" i="19"/>
  <c r="DX7" i="19"/>
  <c r="DW7" i="19"/>
  <c r="DV7" i="19"/>
  <c r="DU7" i="19"/>
  <c r="DT7" i="19"/>
  <c r="DS7" i="19"/>
  <c r="DR7" i="19"/>
  <c r="DQ7" i="19"/>
  <c r="DP7" i="19"/>
  <c r="DO7" i="19"/>
  <c r="DN7" i="19"/>
  <c r="DM7" i="19"/>
  <c r="DL7" i="19"/>
  <c r="DK7" i="19"/>
  <c r="DJ7" i="19"/>
  <c r="DI7" i="19"/>
  <c r="DH7" i="19"/>
  <c r="DG7" i="19"/>
  <c r="DF7" i="19"/>
  <c r="DE7" i="19"/>
  <c r="DD7" i="19"/>
  <c r="DC7" i="19"/>
  <c r="DB7" i="19"/>
  <c r="DA7" i="19"/>
  <c r="CZ7" i="19"/>
  <c r="CY7" i="19"/>
  <c r="CX7" i="19"/>
  <c r="CW7" i="19"/>
  <c r="CV7" i="19"/>
  <c r="CU7" i="19"/>
  <c r="CT7" i="19"/>
  <c r="CS7" i="19"/>
  <c r="CR7" i="19"/>
  <c r="CQ7" i="19"/>
  <c r="CP7" i="19"/>
  <c r="CO7" i="19"/>
  <c r="CN7" i="19"/>
  <c r="CM7" i="19"/>
  <c r="CL7" i="19"/>
  <c r="CK7" i="19"/>
  <c r="FH6" i="19"/>
  <c r="FG6" i="19"/>
  <c r="IF6" i="19" s="1"/>
  <c r="FF6" i="19"/>
  <c r="FE6" i="19"/>
  <c r="FD6" i="19"/>
  <c r="FC6" i="19"/>
  <c r="FB6" i="19"/>
  <c r="FA6" i="19"/>
  <c r="EZ6" i="19"/>
  <c r="EY6" i="19"/>
  <c r="EX6" i="19"/>
  <c r="EW6" i="19"/>
  <c r="EV6" i="19"/>
  <c r="EU6" i="19"/>
  <c r="ET6" i="19"/>
  <c r="ES6" i="19"/>
  <c r="HR6" i="19" s="1"/>
  <c r="ER6" i="19"/>
  <c r="EQ6" i="19"/>
  <c r="EP6" i="19"/>
  <c r="EO6" i="19"/>
  <c r="HN6" i="19" s="1"/>
  <c r="EN6" i="19"/>
  <c r="HM6" i="19" s="1"/>
  <c r="EM6" i="19"/>
  <c r="EL6" i="19"/>
  <c r="EK6" i="19"/>
  <c r="EJ6" i="19"/>
  <c r="EI6" i="19"/>
  <c r="EH6" i="19"/>
  <c r="EG6" i="19"/>
  <c r="EF6" i="19"/>
  <c r="EE6" i="19"/>
  <c r="ED6" i="19"/>
  <c r="EC6" i="19"/>
  <c r="EB6" i="19"/>
  <c r="EA6" i="19"/>
  <c r="DZ6" i="19"/>
  <c r="DY6" i="19"/>
  <c r="DX6" i="19"/>
  <c r="DW6" i="19"/>
  <c r="DV6" i="19"/>
  <c r="DU6" i="19"/>
  <c r="DT6" i="19"/>
  <c r="DS6" i="19"/>
  <c r="DR6" i="19"/>
  <c r="DQ6" i="19"/>
  <c r="DP6" i="19"/>
  <c r="DO6" i="19"/>
  <c r="DN6" i="19"/>
  <c r="DM6" i="19"/>
  <c r="DL6" i="19"/>
  <c r="DK6" i="19"/>
  <c r="DJ6" i="19"/>
  <c r="DI6" i="19"/>
  <c r="DH6" i="19"/>
  <c r="DG6" i="19"/>
  <c r="DF6" i="19"/>
  <c r="DE6" i="19"/>
  <c r="DD6" i="19"/>
  <c r="DC6" i="19"/>
  <c r="DB6" i="19"/>
  <c r="DA6" i="19"/>
  <c r="CZ6" i="19"/>
  <c r="CY6" i="19"/>
  <c r="CX6" i="19"/>
  <c r="CW6" i="19"/>
  <c r="CV6" i="19"/>
  <c r="CU6" i="19"/>
  <c r="CT6" i="19"/>
  <c r="CS6" i="19"/>
  <c r="CR6" i="19"/>
  <c r="CQ6" i="19"/>
  <c r="CP6" i="19"/>
  <c r="CO6" i="19"/>
  <c r="CN6" i="19"/>
  <c r="CM6" i="19"/>
  <c r="CL6" i="19"/>
  <c r="CK6" i="19"/>
  <c r="FH5" i="19"/>
  <c r="FG5" i="19"/>
  <c r="IF5" i="19" s="1"/>
  <c r="FF5" i="19"/>
  <c r="FE5" i="19"/>
  <c r="FD5" i="19"/>
  <c r="FC5" i="19"/>
  <c r="FB5" i="19"/>
  <c r="FA5" i="19"/>
  <c r="EZ5" i="19"/>
  <c r="EY5" i="19"/>
  <c r="EX5" i="19"/>
  <c r="EW5" i="19"/>
  <c r="EV5" i="19"/>
  <c r="EU5" i="19"/>
  <c r="ET5" i="19"/>
  <c r="ES5" i="19"/>
  <c r="HR5" i="19" s="1"/>
  <c r="ER5" i="19"/>
  <c r="EQ5" i="19"/>
  <c r="EP5" i="19"/>
  <c r="EO5" i="19"/>
  <c r="HN5" i="19" s="1"/>
  <c r="EN5" i="19"/>
  <c r="HM5" i="19" s="1"/>
  <c r="EM5" i="19"/>
  <c r="EL5" i="19"/>
  <c r="EK5" i="19"/>
  <c r="EJ5" i="19"/>
  <c r="EI5" i="19"/>
  <c r="EH5" i="19"/>
  <c r="EG5" i="19"/>
  <c r="EF5" i="19"/>
  <c r="EE5" i="19"/>
  <c r="ED5" i="19"/>
  <c r="EC5" i="19"/>
  <c r="EB5" i="19"/>
  <c r="EA5" i="19"/>
  <c r="DZ5" i="19"/>
  <c r="DY5" i="19"/>
  <c r="DX5" i="19"/>
  <c r="DW5" i="19"/>
  <c r="DV5" i="19"/>
  <c r="DU5" i="19"/>
  <c r="DT5" i="19"/>
  <c r="DS5" i="19"/>
  <c r="DR5" i="19"/>
  <c r="DQ5" i="19"/>
  <c r="DP5" i="19"/>
  <c r="DO5" i="19"/>
  <c r="DN5" i="19"/>
  <c r="DM5" i="19"/>
  <c r="DL5" i="19"/>
  <c r="DK5" i="19"/>
  <c r="DJ5" i="19"/>
  <c r="DI5" i="19"/>
  <c r="DH5" i="19"/>
  <c r="DG5" i="19"/>
  <c r="DF5" i="19"/>
  <c r="DE5" i="19"/>
  <c r="DD5" i="19"/>
  <c r="DC5" i="19"/>
  <c r="DB5" i="19"/>
  <c r="DA5" i="19"/>
  <c r="CZ5" i="19"/>
  <c r="CY5" i="19"/>
  <c r="CX5" i="19"/>
  <c r="CW5" i="19"/>
  <c r="CV5" i="19"/>
  <c r="CU5" i="19"/>
  <c r="CT5" i="19"/>
  <c r="CS5" i="19"/>
  <c r="CR5" i="19"/>
  <c r="CQ5" i="19"/>
  <c r="CP5" i="19"/>
  <c r="CO5" i="19"/>
  <c r="CN5" i="19"/>
  <c r="CM5" i="19"/>
  <c r="CL5" i="19"/>
  <c r="CK5" i="19"/>
  <c r="FH4" i="19"/>
  <c r="FG4" i="19"/>
  <c r="IF4" i="19" s="1"/>
  <c r="FF4" i="19"/>
  <c r="FE4" i="19"/>
  <c r="FD4" i="19"/>
  <c r="FC4" i="19"/>
  <c r="FB4" i="19"/>
  <c r="FA4" i="19"/>
  <c r="EZ4" i="19"/>
  <c r="EY4" i="19"/>
  <c r="EX4" i="19"/>
  <c r="EW4" i="19"/>
  <c r="EV4" i="19"/>
  <c r="EU4" i="19"/>
  <c r="ET4" i="19"/>
  <c r="ES4" i="19"/>
  <c r="HR4" i="19" s="1"/>
  <c r="ER4" i="19"/>
  <c r="EQ4" i="19"/>
  <c r="EP4" i="19"/>
  <c r="EO4" i="19"/>
  <c r="HN4" i="19" s="1"/>
  <c r="EN4" i="19"/>
  <c r="HM4" i="19" s="1"/>
  <c r="EM4" i="19"/>
  <c r="EL4" i="19"/>
  <c r="EK4" i="19"/>
  <c r="EJ4" i="19"/>
  <c r="EI4" i="19"/>
  <c r="EH4" i="19"/>
  <c r="EG4" i="19"/>
  <c r="EF4" i="19"/>
  <c r="EE4" i="19"/>
  <c r="ED4" i="19"/>
  <c r="EC4" i="19"/>
  <c r="EB4" i="19"/>
  <c r="EA4" i="19"/>
  <c r="DZ4" i="19"/>
  <c r="DY4" i="19"/>
  <c r="DX4" i="19"/>
  <c r="DW4" i="19"/>
  <c r="DV4" i="19"/>
  <c r="DU4" i="19"/>
  <c r="DT4" i="19"/>
  <c r="DS4" i="19"/>
  <c r="DR4" i="19"/>
  <c r="DQ4" i="19"/>
  <c r="DP4" i="19"/>
  <c r="DO4" i="19"/>
  <c r="DN4" i="19"/>
  <c r="DM4" i="19"/>
  <c r="DL4" i="19"/>
  <c r="DK4" i="19"/>
  <c r="DJ4" i="19"/>
  <c r="DI4" i="19"/>
  <c r="DH4" i="19"/>
  <c r="DG4" i="19"/>
  <c r="DF4" i="19"/>
  <c r="DE4" i="19"/>
  <c r="DD4" i="19"/>
  <c r="DC4" i="19"/>
  <c r="DB4" i="19"/>
  <c r="DA4" i="19"/>
  <c r="CZ4" i="19"/>
  <c r="CY4" i="19"/>
  <c r="CX4" i="19"/>
  <c r="CW4" i="19"/>
  <c r="CV4" i="19"/>
  <c r="CU4" i="19"/>
  <c r="CT4" i="19"/>
  <c r="CS4" i="19"/>
  <c r="CR4" i="19"/>
  <c r="CQ4" i="19"/>
  <c r="CP4" i="19"/>
  <c r="CO4" i="19"/>
  <c r="CN4" i="19"/>
  <c r="CM4" i="19"/>
  <c r="CL4" i="19"/>
  <c r="CK4" i="19"/>
  <c r="IK3" i="19"/>
  <c r="IK4" i="19" s="1"/>
  <c r="FG3" i="19"/>
  <c r="IF3" i="19" s="1"/>
  <c r="FF3" i="19"/>
  <c r="FE3" i="19"/>
  <c r="FD3" i="19"/>
  <c r="FC3" i="19"/>
  <c r="FB3" i="19"/>
  <c r="FA3" i="19"/>
  <c r="EZ3" i="19"/>
  <c r="EY3" i="19"/>
  <c r="EX3" i="19"/>
  <c r="EW3" i="19"/>
  <c r="EV3" i="19"/>
  <c r="EU3" i="19"/>
  <c r="ET3" i="19"/>
  <c r="ES3" i="19"/>
  <c r="HR3" i="19" s="1"/>
  <c r="ER3" i="19"/>
  <c r="EQ3" i="19"/>
  <c r="EP3" i="19"/>
  <c r="EO3" i="19"/>
  <c r="HN3" i="19" s="1"/>
  <c r="EN3" i="19"/>
  <c r="HM3" i="19" s="1"/>
  <c r="EM3" i="19"/>
  <c r="EL3" i="19"/>
  <c r="EK3" i="19"/>
  <c r="EJ3" i="19"/>
  <c r="EI3" i="19"/>
  <c r="EH3" i="19"/>
  <c r="EG3" i="19"/>
  <c r="EF3" i="19"/>
  <c r="EE3" i="19"/>
  <c r="ED3" i="19"/>
  <c r="EC3" i="19"/>
  <c r="EB3" i="19"/>
  <c r="EA3" i="19"/>
  <c r="DZ3" i="19"/>
  <c r="DY3" i="19"/>
  <c r="DX3" i="19"/>
  <c r="DW3" i="19"/>
  <c r="DV3" i="19"/>
  <c r="DU3" i="19"/>
  <c r="DT3" i="19"/>
  <c r="DS3" i="19"/>
  <c r="DR3" i="19"/>
  <c r="DQ3" i="19"/>
  <c r="DP3" i="19"/>
  <c r="DO3" i="19"/>
  <c r="DN3" i="19"/>
  <c r="DM3" i="19"/>
  <c r="DL3" i="19"/>
  <c r="DK3" i="19"/>
  <c r="DJ3" i="19"/>
  <c r="DI3" i="19"/>
  <c r="DH3" i="19"/>
  <c r="DG3" i="19"/>
  <c r="DF3" i="19"/>
  <c r="DE3" i="19"/>
  <c r="DD3" i="19"/>
  <c r="DC3" i="19"/>
  <c r="DB3" i="19"/>
  <c r="DA3" i="19"/>
  <c r="CZ3" i="19"/>
  <c r="CY3" i="19"/>
  <c r="CX3" i="19"/>
  <c r="CW3" i="19"/>
  <c r="CV3" i="19"/>
  <c r="CU3" i="19"/>
  <c r="CT3" i="19"/>
  <c r="CS3" i="19"/>
  <c r="CR3" i="19"/>
  <c r="CQ3" i="19"/>
  <c r="CP3" i="19"/>
  <c r="CO3" i="19"/>
  <c r="CN3" i="19"/>
  <c r="CM3" i="19"/>
  <c r="CL3" i="19"/>
  <c r="CK3" i="19"/>
  <c r="FJ3" i="19" s="1"/>
  <c r="FG2" i="19"/>
  <c r="IF2" i="19" s="1"/>
  <c r="FF2" i="19"/>
  <c r="FE2" i="19"/>
  <c r="FD2" i="19"/>
  <c r="FC2" i="19"/>
  <c r="FB2" i="19"/>
  <c r="FA2" i="19"/>
  <c r="EZ2" i="19"/>
  <c r="EY2" i="19"/>
  <c r="EX2" i="19"/>
  <c r="EW2" i="19"/>
  <c r="EV2" i="19"/>
  <c r="EU2" i="19"/>
  <c r="ET2" i="19"/>
  <c r="ES2" i="19"/>
  <c r="HR2" i="19" s="1"/>
  <c r="ER2" i="19"/>
  <c r="EQ2" i="19"/>
  <c r="EP2" i="19"/>
  <c r="EO2" i="19"/>
  <c r="HN2" i="19" s="1"/>
  <c r="EN2" i="19"/>
  <c r="HM2" i="19" s="1"/>
  <c r="EM2" i="19"/>
  <c r="EL2" i="19"/>
  <c r="EK2" i="19"/>
  <c r="EJ2" i="19"/>
  <c r="EI2" i="19"/>
  <c r="EH2" i="19"/>
  <c r="EG2" i="19"/>
  <c r="EF2" i="19"/>
  <c r="EE2" i="19"/>
  <c r="ED2" i="19"/>
  <c r="EC2" i="19"/>
  <c r="EB2" i="19"/>
  <c r="EA2" i="19"/>
  <c r="DZ2" i="19"/>
  <c r="DY2" i="19"/>
  <c r="DX2" i="19"/>
  <c r="DW2" i="19"/>
  <c r="DV2" i="19"/>
  <c r="DU2" i="19"/>
  <c r="DT2" i="19"/>
  <c r="DS2" i="19"/>
  <c r="DR2" i="19"/>
  <c r="DQ2" i="19"/>
  <c r="DP2" i="19"/>
  <c r="DO2" i="19"/>
  <c r="DN2" i="19"/>
  <c r="DM2" i="19"/>
  <c r="DL2" i="19"/>
  <c r="DK2" i="19"/>
  <c r="DJ2" i="19"/>
  <c r="DI2" i="19"/>
  <c r="DH2" i="19"/>
  <c r="DG2" i="19"/>
  <c r="DF2" i="19"/>
  <c r="DE2" i="19"/>
  <c r="DD2" i="19"/>
  <c r="DC2" i="19"/>
  <c r="DB2" i="19"/>
  <c r="DA2" i="19"/>
  <c r="CZ2" i="19"/>
  <c r="CY2" i="19"/>
  <c r="CX2" i="19"/>
  <c r="CW2" i="19"/>
  <c r="CV2" i="19"/>
  <c r="CU2" i="19"/>
  <c r="CT2" i="19"/>
  <c r="CS2" i="19"/>
  <c r="CR2" i="19"/>
  <c r="CQ2" i="19"/>
  <c r="CP2" i="19"/>
  <c r="CO2" i="19"/>
  <c r="CN2" i="19"/>
  <c r="CM2" i="19"/>
  <c r="CL2" i="19"/>
  <c r="FJ2" i="19" l="1"/>
  <c r="IK5" i="19"/>
  <c r="FJ206" i="19" l="1"/>
  <c r="FQ192" i="19"/>
  <c r="FJ291" i="19"/>
  <c r="FJ55" i="19"/>
  <c r="FJ167" i="19"/>
  <c r="FJ31" i="19"/>
  <c r="FJ279" i="19"/>
  <c r="FJ243" i="19"/>
  <c r="FJ168" i="19"/>
  <c r="FJ96" i="19"/>
  <c r="FJ278" i="19"/>
  <c r="FJ242" i="19"/>
  <c r="FJ170" i="19"/>
  <c r="FJ134" i="19"/>
  <c r="FJ98" i="19"/>
  <c r="FJ62" i="19"/>
  <c r="FJ274" i="19"/>
  <c r="FJ202" i="19"/>
  <c r="FJ166" i="19"/>
  <c r="FJ130" i="19"/>
  <c r="FJ94" i="19"/>
  <c r="FJ58" i="19"/>
  <c r="FJ12" i="19"/>
  <c r="FJ20" i="19"/>
  <c r="FJ273" i="19"/>
  <c r="FJ237" i="19"/>
  <c r="FJ201" i="19"/>
  <c r="FJ162" i="19"/>
  <c r="FJ126" i="19"/>
  <c r="FJ90" i="19"/>
  <c r="FJ54" i="19"/>
  <c r="FJ272" i="19"/>
  <c r="FJ236" i="19"/>
  <c r="FJ200" i="19"/>
  <c r="FJ164" i="19"/>
  <c r="FJ128" i="19"/>
  <c r="FJ92" i="19"/>
  <c r="FJ56" i="19"/>
  <c r="FJ268" i="19"/>
  <c r="FJ232" i="19"/>
  <c r="FJ196" i="19"/>
  <c r="FJ160" i="19"/>
  <c r="FJ124" i="19"/>
  <c r="FJ88" i="19"/>
  <c r="FJ52" i="19"/>
  <c r="FJ10" i="19"/>
  <c r="FJ6" i="19"/>
  <c r="FJ14" i="19"/>
  <c r="FJ270" i="19"/>
  <c r="FJ234" i="19"/>
  <c r="FJ198" i="19"/>
  <c r="FJ159" i="19"/>
  <c r="FJ123" i="19"/>
  <c r="FJ87" i="19"/>
  <c r="FJ51" i="19"/>
  <c r="FJ269" i="19"/>
  <c r="FJ233" i="19"/>
  <c r="FJ197" i="19"/>
  <c r="FJ161" i="19"/>
  <c r="FJ125" i="19"/>
  <c r="FJ89" i="19"/>
  <c r="FJ53" i="19"/>
  <c r="FJ265" i="19"/>
  <c r="FJ229" i="19"/>
  <c r="FJ193" i="19"/>
  <c r="FJ157" i="19"/>
  <c r="FJ121" i="19"/>
  <c r="FJ85" i="19"/>
  <c r="FJ49" i="19"/>
  <c r="FJ39" i="19"/>
  <c r="FJ28" i="19"/>
  <c r="FJ11" i="19"/>
  <c r="FJ267" i="19"/>
  <c r="FJ231" i="19"/>
  <c r="FJ195" i="19"/>
  <c r="FJ156" i="19"/>
  <c r="FJ120" i="19"/>
  <c r="FJ84" i="19"/>
  <c r="FJ48" i="19"/>
  <c r="FJ266" i="19"/>
  <c r="FJ230" i="19"/>
  <c r="FJ194" i="19"/>
  <c r="FJ158" i="19"/>
  <c r="FJ122" i="19"/>
  <c r="FJ86" i="19"/>
  <c r="FJ50" i="19"/>
  <c r="FJ262" i="19"/>
  <c r="FJ226" i="19"/>
  <c r="FJ190" i="19"/>
  <c r="FJ154" i="19"/>
  <c r="FJ118" i="19"/>
  <c r="FJ82" i="19"/>
  <c r="FJ46" i="19"/>
  <c r="FJ36" i="19"/>
  <c r="FJ7" i="19"/>
  <c r="FJ8" i="19"/>
  <c r="FJ264" i="19"/>
  <c r="FJ228" i="19"/>
  <c r="FJ189" i="19"/>
  <c r="FJ153" i="19"/>
  <c r="FJ117" i="19"/>
  <c r="FJ81" i="19"/>
  <c r="FJ45" i="19"/>
  <c r="FJ263" i="19"/>
  <c r="FJ227" i="19"/>
  <c r="FJ191" i="19"/>
  <c r="FJ155" i="19"/>
  <c r="FJ119" i="19"/>
  <c r="FJ83" i="19"/>
  <c r="FJ47" i="19"/>
  <c r="FJ259" i="19"/>
  <c r="FJ223" i="19"/>
  <c r="FJ187" i="19"/>
  <c r="FJ151" i="19"/>
  <c r="FJ115" i="19"/>
  <c r="FJ79" i="19"/>
  <c r="FJ43" i="19"/>
  <c r="FJ33" i="19"/>
  <c r="FJ37" i="19"/>
  <c r="FJ5" i="19"/>
  <c r="FJ261" i="19"/>
  <c r="FJ225" i="19"/>
  <c r="FJ186" i="19"/>
  <c r="FJ150" i="19"/>
  <c r="FJ114" i="19"/>
  <c r="FJ78" i="19"/>
  <c r="FJ42" i="19"/>
  <c r="FJ260" i="19"/>
  <c r="FJ224" i="19"/>
  <c r="FJ188" i="19"/>
  <c r="FJ152" i="19"/>
  <c r="FJ116" i="19"/>
  <c r="FJ80" i="19"/>
  <c r="FJ44" i="19"/>
  <c r="FJ292" i="19"/>
  <c r="FJ256" i="19"/>
  <c r="FJ220" i="19"/>
  <c r="FJ184" i="19"/>
  <c r="FJ148" i="19"/>
  <c r="FJ112" i="19"/>
  <c r="FJ76" i="19"/>
  <c r="FJ40" i="19"/>
  <c r="FJ30" i="19"/>
  <c r="FJ38" i="19"/>
  <c r="FJ34" i="19"/>
  <c r="FJ258" i="19"/>
  <c r="FJ222" i="19"/>
  <c r="FJ183" i="19"/>
  <c r="FJ147" i="19"/>
  <c r="FJ111" i="19"/>
  <c r="FJ75" i="19"/>
  <c r="FJ257" i="19"/>
  <c r="FJ221" i="19"/>
  <c r="FJ185" i="19"/>
  <c r="FJ149" i="19"/>
  <c r="FJ113" i="19"/>
  <c r="FJ77" i="19"/>
  <c r="FJ41" i="19"/>
  <c r="FJ289" i="19"/>
  <c r="FJ253" i="19"/>
  <c r="FJ217" i="19"/>
  <c r="FJ181" i="19"/>
  <c r="FJ145" i="19"/>
  <c r="FJ109" i="19"/>
  <c r="FJ73" i="19"/>
  <c r="FJ27" i="19"/>
  <c r="FJ35" i="19"/>
  <c r="FJ22" i="19"/>
  <c r="FJ255" i="19"/>
  <c r="FJ219" i="19"/>
  <c r="FJ180" i="19"/>
  <c r="FJ144" i="19"/>
  <c r="FJ108" i="19"/>
  <c r="FJ72" i="19"/>
  <c r="FJ290" i="19"/>
  <c r="FJ254" i="19"/>
  <c r="FJ218" i="19"/>
  <c r="FJ182" i="19"/>
  <c r="FJ146" i="19"/>
  <c r="FJ110" i="19"/>
  <c r="FJ74" i="19"/>
  <c r="FJ286" i="19"/>
  <c r="FJ250" i="19"/>
  <c r="FJ214" i="19"/>
  <c r="FJ178" i="19"/>
  <c r="FJ142" i="19"/>
  <c r="FJ106" i="19"/>
  <c r="FJ70" i="19"/>
  <c r="FJ24" i="19"/>
  <c r="FJ32" i="19"/>
  <c r="FJ19" i="19"/>
  <c r="FJ288" i="19"/>
  <c r="FJ252" i="19"/>
  <c r="FJ216" i="19"/>
  <c r="FJ177" i="19"/>
  <c r="FJ141" i="19"/>
  <c r="FJ105" i="19"/>
  <c r="FJ69" i="19"/>
  <c r="FJ287" i="19"/>
  <c r="FJ251" i="19"/>
  <c r="FJ215" i="19"/>
  <c r="FJ179" i="19"/>
  <c r="FJ143" i="19"/>
  <c r="FJ107" i="19"/>
  <c r="FJ71" i="19"/>
  <c r="FJ283" i="19"/>
  <c r="FJ247" i="19"/>
  <c r="FJ211" i="19"/>
  <c r="FJ175" i="19"/>
  <c r="FJ139" i="19"/>
  <c r="FJ103" i="19"/>
  <c r="FJ67" i="19"/>
  <c r="FJ21" i="19"/>
  <c r="FJ29" i="19"/>
  <c r="FJ16" i="19"/>
  <c r="FJ285" i="19"/>
  <c r="FJ249" i="19"/>
  <c r="FJ213" i="19"/>
  <c r="FJ174" i="19"/>
  <c r="FJ138" i="19"/>
  <c r="FJ102" i="19"/>
  <c r="FJ66" i="19"/>
  <c r="FJ284" i="19"/>
  <c r="FJ248" i="19"/>
  <c r="FJ212" i="19"/>
  <c r="FJ176" i="19"/>
  <c r="FJ140" i="19"/>
  <c r="FJ104" i="19"/>
  <c r="FJ68" i="19"/>
  <c r="FJ280" i="19"/>
  <c r="FJ244" i="19"/>
  <c r="FJ208" i="19"/>
  <c r="FJ172" i="19"/>
  <c r="FJ136" i="19"/>
  <c r="FJ100" i="19"/>
  <c r="FJ64" i="19"/>
  <c r="FJ25" i="19"/>
  <c r="FJ18" i="19"/>
  <c r="FJ26" i="19"/>
  <c r="FJ4" i="19"/>
  <c r="FJ282" i="19"/>
  <c r="FJ246" i="19"/>
  <c r="FJ210" i="19"/>
  <c r="FJ171" i="19"/>
  <c r="FJ135" i="19"/>
  <c r="FJ99" i="19"/>
  <c r="FJ63" i="19"/>
  <c r="FJ281" i="19"/>
  <c r="FJ245" i="19"/>
  <c r="FJ209" i="19"/>
  <c r="FJ173" i="19"/>
  <c r="FJ137" i="19"/>
  <c r="FJ101" i="19"/>
  <c r="FJ65" i="19"/>
  <c r="FJ277" i="19"/>
  <c r="FJ241" i="19"/>
  <c r="FJ205" i="19"/>
  <c r="FJ169" i="19"/>
  <c r="FJ133" i="19"/>
  <c r="FJ97" i="19"/>
  <c r="FJ61" i="19"/>
  <c r="FJ15" i="19"/>
  <c r="IK6" i="19"/>
  <c r="FJ93" i="19" l="1"/>
  <c r="FJ129" i="19"/>
  <c r="FJ293" i="19"/>
  <c r="FJ203" i="19"/>
  <c r="FJ9" i="19"/>
  <c r="FJ163" i="19"/>
  <c r="FJ275" i="19"/>
  <c r="FJ95" i="19"/>
  <c r="FJ204" i="19"/>
  <c r="FJ57" i="19"/>
  <c r="FJ235" i="19"/>
  <c r="FJ207" i="19"/>
  <c r="FJ59" i="19"/>
  <c r="FJ271" i="19"/>
  <c r="FJ199" i="19"/>
  <c r="FJ60" i="19"/>
  <c r="FJ127" i="19"/>
  <c r="FJ131" i="19"/>
  <c r="FJ276" i="19"/>
  <c r="FJ238" i="19"/>
  <c r="FJ132" i="19"/>
  <c r="FJ239" i="19"/>
  <c r="FJ165" i="19"/>
  <c r="FJ13" i="19"/>
  <c r="FJ23" i="19"/>
  <c r="FJ192" i="19"/>
  <c r="FJ17" i="19"/>
  <c r="FJ91" i="19"/>
  <c r="FJ294" i="19"/>
  <c r="FJ240" i="19"/>
  <c r="FQ8" i="19"/>
  <c r="FQ16" i="19"/>
  <c r="FQ25" i="19"/>
  <c r="FQ9" i="19"/>
  <c r="FQ11" i="19"/>
  <c r="FQ20" i="19"/>
  <c r="FQ29" i="19"/>
  <c r="FQ38" i="19"/>
  <c r="FQ47" i="19"/>
  <c r="FQ56" i="19"/>
  <c r="FQ65" i="19"/>
  <c r="FQ40" i="19"/>
  <c r="FQ49" i="19"/>
  <c r="FQ58" i="19"/>
  <c r="FQ67" i="19"/>
  <c r="FQ76" i="19"/>
  <c r="FQ85" i="19"/>
  <c r="FQ7" i="19"/>
  <c r="FQ33" i="19"/>
  <c r="FQ24" i="19"/>
  <c r="FQ4" i="19"/>
  <c r="FQ39" i="19"/>
  <c r="FQ48" i="19"/>
  <c r="FQ57" i="19"/>
  <c r="FQ66" i="19"/>
  <c r="FQ75" i="19"/>
  <c r="FQ84" i="19"/>
  <c r="FQ80" i="19"/>
  <c r="FQ89" i="19"/>
  <c r="FQ98" i="19"/>
  <c r="FQ107" i="19"/>
  <c r="FQ116" i="19"/>
  <c r="FQ19" i="19"/>
  <c r="FQ6" i="19"/>
  <c r="FQ28" i="19"/>
  <c r="FQ13" i="19"/>
  <c r="FQ14" i="19"/>
  <c r="FQ23" i="19"/>
  <c r="FQ32" i="19"/>
  <c r="FQ41" i="19"/>
  <c r="FQ50" i="19"/>
  <c r="FQ59" i="19"/>
  <c r="FQ68" i="19"/>
  <c r="FQ34" i="19"/>
  <c r="FQ43" i="19"/>
  <c r="FQ52" i="19"/>
  <c r="FQ61" i="19"/>
  <c r="FQ70" i="19"/>
  <c r="FQ79" i="19"/>
  <c r="FQ88" i="19"/>
  <c r="FQ27" i="19"/>
  <c r="FQ12" i="19"/>
  <c r="FQ2" i="19"/>
  <c r="FQ3" i="19"/>
  <c r="FQ18" i="19"/>
  <c r="FQ15" i="19"/>
  <c r="FQ42" i="19"/>
  <c r="FQ51" i="19"/>
  <c r="FQ60" i="19"/>
  <c r="FQ69" i="19"/>
  <c r="FQ78" i="19"/>
  <c r="FQ74" i="19"/>
  <c r="FQ83" i="19"/>
  <c r="FQ92" i="19"/>
  <c r="FQ101" i="19"/>
  <c r="FQ110" i="19"/>
  <c r="FQ5" i="19"/>
  <c r="FQ31" i="19"/>
  <c r="FQ17" i="19"/>
  <c r="FQ26" i="19"/>
  <c r="FQ35" i="19"/>
  <c r="FQ44" i="19"/>
  <c r="FQ53" i="19"/>
  <c r="FQ62" i="19"/>
  <c r="FQ71" i="19"/>
  <c r="FQ37" i="19"/>
  <c r="FQ46" i="19"/>
  <c r="FQ55" i="19"/>
  <c r="FQ64" i="19"/>
  <c r="FQ73" i="19"/>
  <c r="FQ82" i="19"/>
  <c r="FQ91" i="19"/>
  <c r="FQ10" i="19"/>
  <c r="FQ93" i="19"/>
  <c r="FQ102" i="19"/>
  <c r="FQ111" i="19"/>
  <c r="FQ120" i="19"/>
  <c r="FQ36" i="19"/>
  <c r="FQ77" i="19"/>
  <c r="FQ95" i="19"/>
  <c r="FQ113" i="19"/>
  <c r="FQ97" i="19"/>
  <c r="FQ106" i="19"/>
  <c r="FQ115" i="19"/>
  <c r="FQ124" i="19"/>
  <c r="FQ133" i="19"/>
  <c r="FQ119" i="19"/>
  <c r="FQ128" i="19"/>
  <c r="FQ137" i="19"/>
  <c r="FQ146" i="19"/>
  <c r="FQ155" i="19"/>
  <c r="FQ164" i="19"/>
  <c r="FQ173" i="19"/>
  <c r="FQ45" i="19"/>
  <c r="FQ87" i="19"/>
  <c r="FQ96" i="19"/>
  <c r="FQ105" i="19"/>
  <c r="FQ114" i="19"/>
  <c r="FQ123" i="19"/>
  <c r="FQ54" i="19"/>
  <c r="FQ100" i="19"/>
  <c r="FQ109" i="19"/>
  <c r="FQ118" i="19"/>
  <c r="FQ127" i="19"/>
  <c r="FQ136" i="19"/>
  <c r="FQ122" i="19"/>
  <c r="FQ131" i="19"/>
  <c r="FQ140" i="19"/>
  <c r="FQ149" i="19"/>
  <c r="FQ158" i="19"/>
  <c r="FQ167" i="19"/>
  <c r="FQ63" i="19"/>
  <c r="FQ86" i="19"/>
  <c r="FQ104" i="19"/>
  <c r="FQ129" i="19"/>
  <c r="FQ138" i="19"/>
  <c r="FQ147" i="19"/>
  <c r="FQ156" i="19"/>
  <c r="FQ165" i="19"/>
  <c r="FQ30" i="19"/>
  <c r="FQ90" i="19"/>
  <c r="FQ99" i="19"/>
  <c r="FQ108" i="19"/>
  <c r="FQ117" i="19"/>
  <c r="FQ126" i="19"/>
  <c r="FQ22" i="19"/>
  <c r="FQ72" i="19"/>
  <c r="FQ21" i="19"/>
  <c r="FQ94" i="19"/>
  <c r="FQ103" i="19"/>
  <c r="FQ81" i="19"/>
  <c r="FQ132" i="19"/>
  <c r="FQ141" i="19"/>
  <c r="FQ150" i="19"/>
  <c r="FQ159" i="19"/>
  <c r="FQ168" i="19"/>
  <c r="FQ112" i="19"/>
  <c r="FQ148" i="19"/>
  <c r="FQ179" i="19"/>
  <c r="FQ188" i="19"/>
  <c r="FQ236" i="19"/>
  <c r="FQ245" i="19"/>
  <c r="FQ254" i="19"/>
  <c r="FQ263" i="19"/>
  <c r="FQ272" i="19"/>
  <c r="FQ281" i="19"/>
  <c r="FQ290" i="19"/>
  <c r="FQ121" i="19"/>
  <c r="FQ125" i="19"/>
  <c r="FQ153" i="19"/>
  <c r="FQ130" i="19"/>
  <c r="FQ134" i="19"/>
  <c r="FQ174" i="19"/>
  <c r="FQ183" i="19"/>
  <c r="FQ143" i="19"/>
  <c r="FQ139" i="19"/>
  <c r="FQ151" i="19"/>
  <c r="FQ160" i="19"/>
  <c r="FQ169" i="19"/>
  <c r="FQ178" i="19"/>
  <c r="FQ200" i="19"/>
  <c r="FQ209" i="19"/>
  <c r="FQ218" i="19"/>
  <c r="FQ227" i="19"/>
  <c r="FQ195" i="19"/>
  <c r="FQ204" i="19"/>
  <c r="FQ213" i="19"/>
  <c r="FQ222" i="19"/>
  <c r="FQ152" i="19"/>
  <c r="FQ162" i="19"/>
  <c r="FQ182" i="19"/>
  <c r="FQ191" i="19"/>
  <c r="FQ239" i="19"/>
  <c r="FQ248" i="19"/>
  <c r="FQ257" i="19"/>
  <c r="FQ266" i="19"/>
  <c r="FQ275" i="19"/>
  <c r="FQ284" i="19"/>
  <c r="FQ161" i="19"/>
  <c r="FQ142" i="19"/>
  <c r="FQ170" i="19"/>
  <c r="FQ177" i="19"/>
  <c r="FQ186" i="19"/>
  <c r="FQ135" i="19"/>
  <c r="FQ171" i="19"/>
  <c r="FQ154" i="19"/>
  <c r="FQ163" i="19"/>
  <c r="FQ172" i="19"/>
  <c r="FQ181" i="19"/>
  <c r="FQ194" i="19"/>
  <c r="FQ203" i="19"/>
  <c r="FQ212" i="19"/>
  <c r="FQ221" i="19"/>
  <c r="FQ230" i="19"/>
  <c r="FQ145" i="19"/>
  <c r="FQ176" i="19"/>
  <c r="FQ185" i="19"/>
  <c r="FQ233" i="19"/>
  <c r="FQ242" i="19"/>
  <c r="FQ251" i="19"/>
  <c r="FQ260" i="19"/>
  <c r="FQ269" i="19"/>
  <c r="FQ278" i="19"/>
  <c r="FQ287" i="19"/>
  <c r="FQ144" i="19"/>
  <c r="FQ157" i="19"/>
  <c r="FQ166" i="19"/>
  <c r="FQ175" i="19"/>
  <c r="FQ184" i="19"/>
  <c r="FQ197" i="19"/>
  <c r="FQ206" i="19"/>
  <c r="FQ215" i="19"/>
  <c r="FQ224" i="19"/>
  <c r="FQ201" i="19"/>
  <c r="FQ210" i="19"/>
  <c r="FQ219" i="19"/>
  <c r="FQ228" i="19"/>
  <c r="FQ187" i="19"/>
  <c r="FQ196" i="19"/>
  <c r="FQ205" i="19"/>
  <c r="FQ214" i="19"/>
  <c r="FQ223" i="19"/>
  <c r="FQ232" i="19"/>
  <c r="FQ180" i="19"/>
  <c r="FQ199" i="19"/>
  <c r="FQ235" i="19"/>
  <c r="FQ238" i="19"/>
  <c r="FQ247" i="19"/>
  <c r="FQ256" i="19"/>
  <c r="FQ265" i="19"/>
  <c r="FQ274" i="19"/>
  <c r="FQ283" i="19"/>
  <c r="FQ202" i="19"/>
  <c r="FQ189" i="19"/>
  <c r="FQ234" i="19"/>
  <c r="FQ243" i="19"/>
  <c r="FQ252" i="19"/>
  <c r="FQ261" i="19"/>
  <c r="FQ270" i="19"/>
  <c r="FQ279" i="19"/>
  <c r="FQ198" i="19"/>
  <c r="FQ208" i="19"/>
  <c r="FQ288" i="19"/>
  <c r="FQ292" i="19"/>
  <c r="FQ211" i="19"/>
  <c r="FQ241" i="19"/>
  <c r="FQ250" i="19"/>
  <c r="FQ259" i="19"/>
  <c r="FQ268" i="19"/>
  <c r="FQ277" i="19"/>
  <c r="FQ286" i="19"/>
  <c r="FQ291" i="19"/>
  <c r="FQ207" i="19"/>
  <c r="FQ294" i="19"/>
  <c r="FQ217" i="19"/>
  <c r="FQ237" i="19"/>
  <c r="FQ246" i="19"/>
  <c r="FQ255" i="19"/>
  <c r="FQ264" i="19"/>
  <c r="FQ273" i="19"/>
  <c r="FQ282" i="19"/>
  <c r="FQ216" i="19"/>
  <c r="FQ220" i="19"/>
  <c r="FQ244" i="19"/>
  <c r="FQ253" i="19"/>
  <c r="FQ262" i="19"/>
  <c r="FQ271" i="19"/>
  <c r="FQ280" i="19"/>
  <c r="FQ289" i="19"/>
  <c r="FQ225" i="19"/>
  <c r="FQ190" i="19"/>
  <c r="FQ226" i="19"/>
  <c r="FQ193" i="19"/>
  <c r="FQ229" i="19"/>
  <c r="FQ231" i="19"/>
  <c r="FQ240" i="19"/>
  <c r="FQ249" i="19"/>
  <c r="FQ258" i="19"/>
  <c r="FQ267" i="19"/>
  <c r="FQ276" i="19"/>
  <c r="FQ285" i="19"/>
  <c r="FQ293" i="19"/>
  <c r="IK7" i="19"/>
  <c r="II3" i="19" l="1"/>
  <c r="II7" i="19"/>
  <c r="II6" i="19"/>
  <c r="II5" i="19"/>
  <c r="II4" i="19"/>
  <c r="II2" i="19"/>
  <c r="IK8" i="19"/>
  <c r="II8" i="19" s="1"/>
  <c r="IK9" i="19" l="1"/>
  <c r="II9" i="19" s="1"/>
  <c r="IK10" i="19" l="1"/>
  <c r="II10" i="19" s="1"/>
  <c r="IK11" i="19" l="1"/>
  <c r="II11" i="19" s="1"/>
  <c r="IK12" i="19" l="1"/>
  <c r="II12" i="19" s="1"/>
  <c r="IK13" i="19" l="1"/>
  <c r="II13" i="19" s="1"/>
  <c r="IK14" i="19" l="1"/>
  <c r="II14" i="19" s="1"/>
  <c r="IK15" i="19" l="1"/>
  <c r="II15" i="19" s="1"/>
  <c r="IK16" i="19" l="1"/>
  <c r="II16" i="19" s="1"/>
  <c r="IK17" i="19" l="1"/>
  <c r="II17" i="19" s="1"/>
  <c r="IK18" i="19" l="1"/>
  <c r="II18" i="19" s="1"/>
  <c r="IK19" i="19" l="1"/>
  <c r="II19" i="19" s="1"/>
  <c r="IK20" i="19" l="1"/>
  <c r="II20" i="19" s="1"/>
  <c r="IK21" i="19" l="1"/>
  <c r="II21" i="19" s="1"/>
  <c r="IK22" i="19" l="1"/>
  <c r="II22" i="19" s="1"/>
  <c r="IK23" i="19" l="1"/>
  <c r="II23" i="19" s="1"/>
  <c r="IK24" i="19" l="1"/>
  <c r="II24" i="19" s="1"/>
  <c r="IK25" i="19" l="1"/>
  <c r="II25" i="19" s="1"/>
  <c r="IK26" i="19" l="1"/>
  <c r="II26" i="19" s="1"/>
  <c r="IK27" i="19" l="1"/>
  <c r="II27" i="19" s="1"/>
  <c r="IK28" i="19" l="1"/>
  <c r="II28" i="19" s="1"/>
  <c r="IK29" i="19" l="1"/>
  <c r="II29" i="19" s="1"/>
  <c r="IK30" i="19" l="1"/>
  <c r="II30" i="19" s="1"/>
  <c r="IK31" i="19" l="1"/>
  <c r="II31" i="19" s="1"/>
  <c r="IK32" i="19" l="1"/>
  <c r="II32" i="19" s="1"/>
  <c r="IK33" i="19" l="1"/>
  <c r="II33" i="19" s="1"/>
  <c r="IK34" i="19" l="1"/>
  <c r="II34" i="19" s="1"/>
  <c r="IK35" i="19" l="1"/>
  <c r="II35" i="19" s="1"/>
  <c r="IK36" i="19" l="1"/>
  <c r="II36" i="19" s="1"/>
  <c r="IK37" i="19" l="1"/>
  <c r="II37" i="19" s="1"/>
  <c r="IK38" i="19" l="1"/>
  <c r="II38" i="19" s="1"/>
  <c r="IK39" i="19" l="1"/>
  <c r="II39" i="19" s="1"/>
  <c r="IK40" i="19" l="1"/>
  <c r="II40" i="19" s="1"/>
  <c r="IK41" i="19" l="1"/>
  <c r="II41" i="19" s="1"/>
  <c r="IK42" i="19" l="1"/>
  <c r="II42" i="19" s="1"/>
  <c r="IK43" i="19" l="1"/>
  <c r="II43" i="19" s="1"/>
  <c r="IK44" i="19" l="1"/>
  <c r="II44" i="19" s="1"/>
  <c r="IK45" i="19" l="1"/>
  <c r="II45" i="19" s="1"/>
  <c r="IK46" i="19" l="1"/>
  <c r="II46" i="19" s="1"/>
  <c r="IK47" i="19" l="1"/>
  <c r="II47" i="19" s="1"/>
  <c r="IK48" i="19" l="1"/>
  <c r="II48" i="19" s="1"/>
  <c r="IK49" i="19" l="1"/>
  <c r="II49" i="19" s="1"/>
  <c r="IK50" i="19" l="1"/>
  <c r="II50" i="19" s="1"/>
  <c r="IK51" i="19" l="1"/>
  <c r="II51" i="19" s="1"/>
  <c r="IK52" i="19" l="1"/>
  <c r="II52" i="19" s="1"/>
  <c r="IK53" i="19" l="1"/>
  <c r="II53" i="19" s="1"/>
  <c r="IK54" i="19" l="1"/>
  <c r="II54" i="19" s="1"/>
  <c r="IK55" i="19" l="1"/>
  <c r="II55" i="19" s="1"/>
  <c r="IK56" i="19" l="1"/>
  <c r="II56" i="19" s="1"/>
  <c r="IK57" i="19" l="1"/>
  <c r="II57" i="19" s="1"/>
  <c r="IK58" i="19" l="1"/>
  <c r="II58" i="19" s="1"/>
  <c r="IK59" i="19" l="1"/>
  <c r="II59" i="19" s="1"/>
  <c r="IK60" i="19" l="1"/>
  <c r="II60" i="19" s="1"/>
  <c r="IK61" i="19" l="1"/>
  <c r="II61" i="19" s="1"/>
  <c r="IK62" i="19" l="1"/>
  <c r="II62" i="19" s="1"/>
  <c r="IK63" i="19" l="1"/>
  <c r="II63" i="19" s="1"/>
  <c r="IK64" i="19" l="1"/>
  <c r="II64" i="19" s="1"/>
  <c r="IK65" i="19" l="1"/>
  <c r="II65" i="19" s="1"/>
  <c r="IK66" i="19" l="1"/>
  <c r="II66" i="19" s="1"/>
  <c r="IK67" i="19" l="1"/>
  <c r="II67" i="19" s="1"/>
  <c r="IK68" i="19" l="1"/>
  <c r="II68" i="19" s="1"/>
  <c r="IK69" i="19" l="1"/>
  <c r="II69" i="19" s="1"/>
  <c r="IK70" i="19" l="1"/>
  <c r="II70" i="19" s="1"/>
  <c r="IK71" i="19" l="1"/>
  <c r="II71" i="19" s="1"/>
  <c r="IK72" i="19" l="1"/>
  <c r="II72" i="19" s="1"/>
  <c r="IK73" i="19" l="1"/>
  <c r="II73" i="19" s="1"/>
  <c r="IK74" i="19" l="1"/>
  <c r="II74" i="19" s="1"/>
  <c r="IK75" i="19" l="1"/>
  <c r="II75" i="19" s="1"/>
  <c r="IK76" i="19" l="1"/>
  <c r="II76" i="19" s="1"/>
  <c r="IK77" i="19" l="1"/>
  <c r="II77" i="19" s="1"/>
  <c r="IK78" i="19" l="1"/>
  <c r="II78" i="19" s="1"/>
  <c r="IK79" i="19" l="1"/>
  <c r="II79" i="19" s="1"/>
  <c r="IK80" i="19" l="1"/>
  <c r="II80" i="19" s="1"/>
  <c r="IK81" i="19" l="1"/>
  <c r="II81" i="19" s="1"/>
  <c r="IK82" i="19" l="1"/>
  <c r="II82" i="19" s="1"/>
  <c r="IK83" i="19" l="1"/>
  <c r="II83" i="19" s="1"/>
  <c r="IK84" i="19" l="1"/>
  <c r="II84" i="19" s="1"/>
  <c r="IK85" i="19" l="1"/>
  <c r="II85" i="19" s="1"/>
  <c r="IK86" i="19" l="1"/>
  <c r="II86" i="19" s="1"/>
  <c r="IK87" i="19" l="1"/>
  <c r="II87" i="19" s="1"/>
  <c r="IK88" i="19" l="1"/>
  <c r="II88" i="19" s="1"/>
  <c r="IK89" i="19" l="1"/>
  <c r="II89" i="19" s="1"/>
  <c r="IK90" i="19" l="1"/>
  <c r="II90" i="19" s="1"/>
  <c r="IK91" i="19" l="1"/>
  <c r="II91" i="19" s="1"/>
  <c r="IK92" i="19" l="1"/>
  <c r="II92" i="19" s="1"/>
  <c r="IK93" i="19" l="1"/>
  <c r="II93" i="19" s="1"/>
  <c r="IK94" i="19" l="1"/>
  <c r="II94" i="19" s="1"/>
  <c r="IK95" i="19" l="1"/>
  <c r="II95" i="19" s="1"/>
  <c r="IK96" i="19" l="1"/>
  <c r="II96" i="19" s="1"/>
  <c r="IK97" i="19" l="1"/>
  <c r="II97" i="19" s="1"/>
  <c r="IK98" i="19" l="1"/>
  <c r="II98" i="19" s="1"/>
  <c r="IK99" i="19" l="1"/>
  <c r="II99" i="19" s="1"/>
  <c r="IK100" i="19" l="1"/>
  <c r="II100" i="19" s="1"/>
  <c r="IK101" i="19" l="1"/>
  <c r="II101" i="19" s="1"/>
  <c r="IK102" i="19" l="1"/>
  <c r="II102" i="19" s="1"/>
  <c r="IK103" i="19" l="1"/>
  <c r="II103" i="19" s="1"/>
  <c r="IK104" i="19" l="1"/>
  <c r="II104" i="19" s="1"/>
  <c r="IK105" i="19" l="1"/>
  <c r="II105" i="19" s="1"/>
  <c r="IK106" i="19" l="1"/>
  <c r="II106" i="19" s="1"/>
  <c r="IK107" i="19" l="1"/>
  <c r="II107" i="19" s="1"/>
  <c r="IK108" i="19" l="1"/>
  <c r="II108" i="19" s="1"/>
  <c r="IK109" i="19" l="1"/>
  <c r="II109" i="19" s="1"/>
  <c r="IK110" i="19" l="1"/>
  <c r="II110" i="19" s="1"/>
  <c r="IK111" i="19" l="1"/>
  <c r="II111" i="19" s="1"/>
  <c r="IK112" i="19" l="1"/>
  <c r="II112" i="19" s="1"/>
  <c r="IK113" i="19" l="1"/>
  <c r="II113" i="19" s="1"/>
  <c r="IK114" i="19" l="1"/>
  <c r="II114" i="19" s="1"/>
  <c r="IK115" i="19" l="1"/>
  <c r="II115" i="19" s="1"/>
  <c r="IK116" i="19" l="1"/>
  <c r="II116" i="19" s="1"/>
  <c r="IK117" i="19" l="1"/>
  <c r="II117" i="19" s="1"/>
  <c r="IK118" i="19" l="1"/>
  <c r="II118" i="19" s="1"/>
  <c r="IK119" i="19" l="1"/>
  <c r="II119" i="19" s="1"/>
  <c r="IK120" i="19" l="1"/>
  <c r="II120" i="19" s="1"/>
  <c r="IK121" i="19" l="1"/>
  <c r="II121" i="19" s="1"/>
  <c r="IK122" i="19" l="1"/>
  <c r="II122" i="19" s="1"/>
  <c r="IK123" i="19" l="1"/>
  <c r="II123" i="19" s="1"/>
  <c r="IK124" i="19" l="1"/>
  <c r="II124" i="19" s="1"/>
  <c r="IK125" i="19" l="1"/>
  <c r="II125" i="19" s="1"/>
  <c r="IK126" i="19" l="1"/>
  <c r="II126" i="19" s="1"/>
  <c r="IK127" i="19" l="1"/>
  <c r="II127" i="19" s="1"/>
  <c r="IK128" i="19" l="1"/>
  <c r="II128" i="19" s="1"/>
  <c r="IK129" i="19" l="1"/>
  <c r="II129" i="19" s="1"/>
  <c r="IK130" i="19" l="1"/>
  <c r="II130" i="19" s="1"/>
  <c r="IK131" i="19" l="1"/>
  <c r="II131" i="19" s="1"/>
  <c r="IK132" i="19" l="1"/>
  <c r="II132" i="19" s="1"/>
  <c r="IK133" i="19" l="1"/>
  <c r="II133" i="19" s="1"/>
  <c r="IK134" i="19" l="1"/>
  <c r="II134" i="19" s="1"/>
  <c r="IK135" i="19" l="1"/>
  <c r="II135" i="19" s="1"/>
  <c r="IK136" i="19" l="1"/>
  <c r="II136" i="19" s="1"/>
  <c r="IK137" i="19" l="1"/>
  <c r="II137" i="19" s="1"/>
  <c r="IK138" i="19" l="1"/>
  <c r="II138" i="19" s="1"/>
  <c r="IK139" i="19" l="1"/>
  <c r="II139" i="19" s="1"/>
  <c r="IK140" i="19" l="1"/>
  <c r="II140" i="19" s="1"/>
  <c r="IK141" i="19" l="1"/>
  <c r="II141" i="19" s="1"/>
  <c r="IK142" i="19" l="1"/>
  <c r="II142" i="19" s="1"/>
  <c r="IK143" i="19" l="1"/>
  <c r="II143" i="19" s="1"/>
  <c r="IK144" i="19" l="1"/>
  <c r="II144" i="19" s="1"/>
  <c r="IK145" i="19" l="1"/>
  <c r="II145" i="19" s="1"/>
  <c r="IK146" i="19" l="1"/>
  <c r="II146" i="19" s="1"/>
  <c r="IK147" i="19" l="1"/>
  <c r="II147" i="19" s="1"/>
  <c r="IK148" i="19" l="1"/>
  <c r="II148" i="19" s="1"/>
  <c r="IK149" i="19" l="1"/>
  <c r="II149" i="19" s="1"/>
  <c r="IK150" i="19" l="1"/>
  <c r="II150" i="19" s="1"/>
  <c r="IK151" i="19" l="1"/>
  <c r="II151" i="19" s="1"/>
  <c r="IK152" i="19" l="1"/>
  <c r="II152" i="19" s="1"/>
  <c r="IK153" i="19" l="1"/>
  <c r="II153" i="19" s="1"/>
  <c r="IK154" i="19" l="1"/>
  <c r="II154" i="19" s="1"/>
  <c r="IK155" i="19" l="1"/>
  <c r="II155" i="19" s="1"/>
  <c r="IK156" i="19" l="1"/>
  <c r="II156" i="19" s="1"/>
  <c r="IK157" i="19" l="1"/>
  <c r="II157" i="19" s="1"/>
  <c r="IK158" i="19" l="1"/>
  <c r="II158" i="19" s="1"/>
  <c r="IK159" i="19" l="1"/>
  <c r="II159" i="19" s="1"/>
  <c r="IK160" i="19" l="1"/>
  <c r="II160" i="19" s="1"/>
  <c r="IK161" i="19" l="1"/>
  <c r="II161" i="19" s="1"/>
  <c r="IK162" i="19" l="1"/>
  <c r="II162" i="19" s="1"/>
  <c r="IK163" i="19" l="1"/>
  <c r="II163" i="19" s="1"/>
  <c r="IK164" i="19" l="1"/>
  <c r="II164" i="19" s="1"/>
  <c r="IK165" i="19" l="1"/>
  <c r="II165" i="19" s="1"/>
  <c r="IK166" i="19" l="1"/>
  <c r="II166" i="19" s="1"/>
  <c r="IK167" i="19" l="1"/>
  <c r="II167" i="19" s="1"/>
  <c r="IK168" i="19" l="1"/>
  <c r="II168" i="19" s="1"/>
  <c r="IK169" i="19" l="1"/>
  <c r="II169" i="19" s="1"/>
  <c r="IK170" i="19" l="1"/>
  <c r="II170" i="19" s="1"/>
  <c r="IK171" i="19" l="1"/>
  <c r="II171" i="19" s="1"/>
  <c r="IK172" i="19" l="1"/>
  <c r="II172" i="19" s="1"/>
  <c r="IK173" i="19" l="1"/>
  <c r="II173" i="19" s="1"/>
  <c r="IK174" i="19" l="1"/>
  <c r="II174" i="19" s="1"/>
  <c r="IK175" i="19" l="1"/>
  <c r="II175" i="19" s="1"/>
  <c r="IK176" i="19" l="1"/>
  <c r="II176" i="19" s="1"/>
  <c r="IK177" i="19" l="1"/>
  <c r="II177" i="19" s="1"/>
  <c r="IK178" i="19" l="1"/>
  <c r="II178" i="19" s="1"/>
  <c r="IK179" i="19" l="1"/>
  <c r="II179" i="19" s="1"/>
  <c r="IK180" i="19" l="1"/>
  <c r="II180" i="19" s="1"/>
  <c r="IK181" i="19" l="1"/>
  <c r="II181" i="19" s="1"/>
  <c r="IK182" i="19" l="1"/>
  <c r="II182" i="19" s="1"/>
  <c r="IK183" i="19" l="1"/>
  <c r="II183" i="19" s="1"/>
  <c r="IK184" i="19" l="1"/>
  <c r="II184" i="19" s="1"/>
  <c r="IK185" i="19" l="1"/>
  <c r="II185" i="19" s="1"/>
  <c r="IK186" i="19" l="1"/>
  <c r="II186" i="19" s="1"/>
  <c r="IK187" i="19" l="1"/>
  <c r="II187" i="19" s="1"/>
  <c r="IK188" i="19" l="1"/>
  <c r="II188" i="19" s="1"/>
  <c r="IK189" i="19" l="1"/>
  <c r="II189" i="19" s="1"/>
  <c r="IK190" i="19" l="1"/>
  <c r="II190" i="19" s="1"/>
  <c r="IK191" i="19" l="1"/>
  <c r="II191" i="19" s="1"/>
  <c r="IK192" i="19" l="1"/>
  <c r="II192" i="19" s="1"/>
  <c r="IK193" i="19" l="1"/>
  <c r="II193" i="19" s="1"/>
  <c r="IK194" i="19" l="1"/>
  <c r="II194" i="19" s="1"/>
  <c r="IK195" i="19" l="1"/>
  <c r="II195" i="19" s="1"/>
  <c r="IK196" i="19" l="1"/>
  <c r="II196" i="19" s="1"/>
  <c r="IK197" i="19" l="1"/>
  <c r="II197" i="19" s="1"/>
  <c r="IK198" i="19" l="1"/>
  <c r="II198" i="19" s="1"/>
  <c r="IK199" i="19" l="1"/>
  <c r="II199" i="19" s="1"/>
  <c r="IK200" i="19" l="1"/>
  <c r="II200" i="19" s="1"/>
  <c r="IK201" i="19" l="1"/>
  <c r="II201" i="19" s="1"/>
  <c r="IK202" i="19" l="1"/>
  <c r="II202" i="19" s="1"/>
  <c r="IK203" i="19" l="1"/>
  <c r="II203" i="19" s="1"/>
  <c r="IK204" i="19" l="1"/>
  <c r="II204" i="19" s="1"/>
  <c r="IK205" i="19" l="1"/>
  <c r="II205" i="19" s="1"/>
  <c r="IK206" i="19" l="1"/>
  <c r="II206" i="19" s="1"/>
  <c r="IK207" i="19" l="1"/>
  <c r="II207" i="19" s="1"/>
  <c r="IK208" i="19" l="1"/>
  <c r="II208" i="19" s="1"/>
  <c r="IK209" i="19" l="1"/>
  <c r="II209" i="19" s="1"/>
  <c r="IK210" i="19" l="1"/>
  <c r="II210" i="19" s="1"/>
  <c r="IK211" i="19" l="1"/>
  <c r="II211" i="19" s="1"/>
  <c r="IK212" i="19" l="1"/>
  <c r="II212" i="19" s="1"/>
  <c r="IK213" i="19" l="1"/>
  <c r="II213" i="19" s="1"/>
  <c r="IK214" i="19" l="1"/>
  <c r="II214" i="19" s="1"/>
  <c r="IK215" i="19" l="1"/>
  <c r="II215" i="19" s="1"/>
  <c r="IK216" i="19" l="1"/>
  <c r="II216" i="19" s="1"/>
  <c r="IK217" i="19" l="1"/>
  <c r="II217" i="19" s="1"/>
  <c r="IK218" i="19" l="1"/>
  <c r="II218" i="19" s="1"/>
  <c r="IK219" i="19" l="1"/>
  <c r="II219" i="19" s="1"/>
  <c r="IK220" i="19" l="1"/>
  <c r="II220" i="19" s="1"/>
  <c r="IK221" i="19" l="1"/>
  <c r="II221" i="19" s="1"/>
  <c r="IK222" i="19" l="1"/>
  <c r="II222" i="19" s="1"/>
  <c r="IK223" i="19" l="1"/>
  <c r="II223" i="19" s="1"/>
  <c r="IK224" i="19" l="1"/>
  <c r="II224" i="19" s="1"/>
  <c r="IK225" i="19" l="1"/>
  <c r="II225" i="19" s="1"/>
  <c r="IK226" i="19" l="1"/>
  <c r="II226" i="19" s="1"/>
  <c r="IK227" i="19" l="1"/>
  <c r="II227" i="19" s="1"/>
  <c r="IK228" i="19" l="1"/>
  <c r="II228" i="19" s="1"/>
  <c r="IK229" i="19" l="1"/>
  <c r="II229" i="19" s="1"/>
  <c r="IK230" i="19" l="1"/>
  <c r="II230" i="19" s="1"/>
  <c r="IK231" i="19" l="1"/>
  <c r="II231" i="19" s="1"/>
  <c r="IK232" i="19" l="1"/>
  <c r="II232" i="19" s="1"/>
  <c r="IK233" i="19" l="1"/>
  <c r="II233" i="19" s="1"/>
  <c r="IK234" i="19" l="1"/>
  <c r="II234" i="19" s="1"/>
  <c r="IK235" i="19" l="1"/>
  <c r="II235" i="19" s="1"/>
  <c r="IK236" i="19" l="1"/>
  <c r="II236" i="19" s="1"/>
  <c r="IK237" i="19" l="1"/>
  <c r="II237" i="19" s="1"/>
  <c r="IK238" i="19" l="1"/>
  <c r="II238" i="19" s="1"/>
  <c r="IK239" i="19" l="1"/>
  <c r="II239" i="19" s="1"/>
  <c r="IK240" i="19" l="1"/>
  <c r="II240" i="19" s="1"/>
  <c r="IK241" i="19" l="1"/>
  <c r="II241" i="19" s="1"/>
  <c r="IK242" i="19" l="1"/>
  <c r="II242" i="19" s="1"/>
  <c r="IK243" i="19" l="1"/>
  <c r="II243" i="19" s="1"/>
  <c r="IK244" i="19" l="1"/>
  <c r="II244" i="19" s="1"/>
  <c r="IK245" i="19" l="1"/>
  <c r="II245" i="19" s="1"/>
  <c r="IK246" i="19" l="1"/>
  <c r="II246" i="19" s="1"/>
  <c r="IK247" i="19" l="1"/>
  <c r="II247" i="19" s="1"/>
  <c r="IK248" i="19" l="1"/>
  <c r="II248" i="19" s="1"/>
  <c r="IK249" i="19" l="1"/>
  <c r="II249" i="19" s="1"/>
  <c r="IK250" i="19" l="1"/>
  <c r="II250" i="19" s="1"/>
  <c r="IK251" i="19" l="1"/>
  <c r="II251" i="19" s="1"/>
  <c r="IK252" i="19" l="1"/>
  <c r="II252" i="19" s="1"/>
  <c r="IK253" i="19" l="1"/>
  <c r="II253" i="19" s="1"/>
  <c r="IK254" i="19" l="1"/>
  <c r="II254" i="19" s="1"/>
  <c r="IK255" i="19" l="1"/>
  <c r="II255" i="19" s="1"/>
  <c r="IK256" i="19" l="1"/>
  <c r="II256" i="19" s="1"/>
  <c r="IK257" i="19" l="1"/>
  <c r="II257" i="19" s="1"/>
  <c r="IK258" i="19" l="1"/>
  <c r="II258" i="19" s="1"/>
  <c r="IK259" i="19" l="1"/>
  <c r="II259" i="19" s="1"/>
  <c r="IK260" i="19" l="1"/>
  <c r="II260" i="19" s="1"/>
  <c r="IK261" i="19" l="1"/>
  <c r="II261" i="19" s="1"/>
  <c r="IK262" i="19" l="1"/>
  <c r="II262" i="19" s="1"/>
  <c r="IK263" i="19" l="1"/>
  <c r="II263" i="19" s="1"/>
  <c r="IK264" i="19" l="1"/>
  <c r="II264" i="19" s="1"/>
  <c r="IK265" i="19" l="1"/>
  <c r="II265" i="19" s="1"/>
  <c r="IK266" i="19" l="1"/>
  <c r="II266" i="19" s="1"/>
  <c r="IK267" i="19" l="1"/>
  <c r="II267" i="19" s="1"/>
  <c r="IK268" i="19" l="1"/>
  <c r="II268" i="19" s="1"/>
  <c r="IK269" i="19" l="1"/>
  <c r="II269" i="19" s="1"/>
  <c r="IK270" i="19" l="1"/>
  <c r="II270" i="19" s="1"/>
  <c r="IK271" i="19" l="1"/>
  <c r="II271" i="19" s="1"/>
  <c r="IK272" i="19" l="1"/>
  <c r="II272" i="19" s="1"/>
  <c r="IK273" i="19" l="1"/>
  <c r="II273" i="19" s="1"/>
  <c r="IK274" i="19" l="1"/>
  <c r="II274" i="19" s="1"/>
  <c r="IK275" i="19" l="1"/>
  <c r="II275" i="19" s="1"/>
  <c r="IK276" i="19" l="1"/>
  <c r="II276" i="19" s="1"/>
  <c r="IK277" i="19" l="1"/>
  <c r="II277" i="19" s="1"/>
  <c r="IK278" i="19" l="1"/>
  <c r="II278" i="19" s="1"/>
  <c r="IK279" i="19" l="1"/>
  <c r="II279" i="19" s="1"/>
  <c r="IK280" i="19" l="1"/>
  <c r="II280" i="19" s="1"/>
  <c r="IK281" i="19" l="1"/>
  <c r="II281" i="19" s="1"/>
  <c r="IK282" i="19" l="1"/>
  <c r="II282" i="19" s="1"/>
  <c r="IK283" i="19" l="1"/>
  <c r="II283" i="19" s="1"/>
  <c r="IK284" i="19" l="1"/>
  <c r="II284" i="19" s="1"/>
  <c r="IK285" i="19" l="1"/>
  <c r="II285" i="19" s="1"/>
  <c r="IK286" i="19" l="1"/>
  <c r="II286" i="19" s="1"/>
  <c r="IK287" i="19" l="1"/>
  <c r="II287" i="19" s="1"/>
  <c r="IK288" i="19" l="1"/>
  <c r="II288" i="19" s="1"/>
  <c r="IK289" i="19" l="1"/>
  <c r="II289" i="19" s="1"/>
  <c r="IK290" i="19" l="1"/>
  <c r="II290" i="19" s="1"/>
  <c r="IK291" i="19" l="1"/>
  <c r="II291" i="19" s="1"/>
  <c r="IK292" i="19" l="1"/>
  <c r="II292" i="19" s="1"/>
  <c r="IK293" i="19" l="1"/>
  <c r="II293" i="19" s="1"/>
  <c r="IK294" i="19" l="1"/>
  <c r="II294" i="19" s="1"/>
  <c r="IJ285" i="19"/>
  <c r="IJ289" i="19" l="1"/>
  <c r="IJ287" i="19"/>
  <c r="IJ293" i="19"/>
  <c r="IJ291" i="19"/>
  <c r="IJ286" i="19"/>
  <c r="IJ294" i="19"/>
  <c r="IJ2" i="19"/>
  <c r="IJ3" i="19"/>
  <c r="IJ4" i="19"/>
  <c r="IJ5" i="19"/>
  <c r="IJ6" i="19"/>
  <c r="IJ7" i="19"/>
  <c r="IJ8" i="19"/>
  <c r="IJ9" i="19"/>
  <c r="IJ10" i="19"/>
  <c r="IJ13" i="19"/>
  <c r="IJ11" i="19"/>
  <c r="IJ15" i="19"/>
  <c r="IJ12" i="19"/>
  <c r="IJ16" i="19"/>
  <c r="IJ17" i="19"/>
  <c r="IJ14" i="19"/>
  <c r="IJ19" i="19"/>
  <c r="IJ21" i="19"/>
  <c r="IJ18" i="19"/>
  <c r="IJ20" i="19"/>
  <c r="IJ23" i="19"/>
  <c r="IJ22" i="19"/>
  <c r="IJ25" i="19"/>
  <c r="IJ24" i="19"/>
  <c r="IJ28" i="19"/>
  <c r="IJ26" i="19"/>
  <c r="IJ29" i="19"/>
  <c r="IJ27" i="19"/>
  <c r="IJ30" i="19"/>
  <c r="IJ31" i="19"/>
  <c r="IJ32" i="19"/>
  <c r="IJ33" i="19"/>
  <c r="IJ35" i="19"/>
  <c r="IJ34" i="19"/>
  <c r="IJ37" i="19"/>
  <c r="IJ38" i="19"/>
  <c r="IJ39" i="19"/>
  <c r="IJ36" i="19"/>
  <c r="IJ40" i="19"/>
  <c r="IJ41" i="19"/>
  <c r="IJ45" i="19"/>
  <c r="IJ44" i="19"/>
  <c r="IJ42" i="19"/>
  <c r="IJ43" i="19"/>
  <c r="IJ48" i="19"/>
  <c r="IJ49" i="19"/>
  <c r="IJ46" i="19"/>
  <c r="IJ50" i="19"/>
  <c r="IJ47" i="19"/>
  <c r="IJ51" i="19"/>
  <c r="IJ52" i="19"/>
  <c r="IJ54" i="19"/>
  <c r="IJ53" i="19"/>
  <c r="IJ57" i="19"/>
  <c r="IJ56" i="19"/>
  <c r="IJ55" i="19"/>
  <c r="IJ59" i="19"/>
  <c r="IJ58" i="19"/>
  <c r="IJ62" i="19"/>
  <c r="IJ60" i="19"/>
  <c r="IJ65" i="19"/>
  <c r="IJ64" i="19"/>
  <c r="IJ61" i="19"/>
  <c r="IJ63" i="19"/>
  <c r="IJ69" i="19"/>
  <c r="IJ66" i="19"/>
  <c r="IJ70" i="19"/>
  <c r="IJ67" i="19"/>
  <c r="IJ68" i="19"/>
  <c r="IJ73" i="19"/>
  <c r="IJ71" i="19"/>
  <c r="IJ72" i="19"/>
  <c r="IJ76" i="19"/>
  <c r="IJ74" i="19"/>
  <c r="IJ75" i="19"/>
  <c r="IJ77" i="19"/>
  <c r="IJ80" i="19"/>
  <c r="IJ81" i="19"/>
  <c r="IJ78" i="19"/>
  <c r="IJ79" i="19"/>
  <c r="IJ83" i="19"/>
  <c r="IJ82" i="19"/>
  <c r="IJ84" i="19"/>
  <c r="IJ85" i="19"/>
  <c r="IJ87" i="19"/>
  <c r="IJ86" i="19"/>
  <c r="IJ90" i="19"/>
  <c r="IJ88" i="19"/>
  <c r="IJ89" i="19"/>
  <c r="IJ93" i="19"/>
  <c r="IJ92" i="19"/>
  <c r="IJ91" i="19"/>
  <c r="IJ95" i="19"/>
  <c r="IJ94" i="19"/>
  <c r="IJ97" i="19"/>
  <c r="IJ96" i="19"/>
  <c r="IJ100" i="19"/>
  <c r="IJ98" i="19"/>
  <c r="IJ99" i="19"/>
  <c r="IJ101" i="19"/>
  <c r="IJ102" i="19"/>
  <c r="IJ103" i="19"/>
  <c r="IJ104" i="19"/>
  <c r="IJ105" i="19"/>
  <c r="IJ106" i="19"/>
  <c r="IJ107" i="19"/>
  <c r="IJ109" i="19"/>
  <c r="IJ110" i="19"/>
  <c r="IJ111" i="19"/>
  <c r="IJ108" i="19"/>
  <c r="IJ112" i="19"/>
  <c r="IJ113" i="19"/>
  <c r="IJ116" i="19"/>
  <c r="IJ117" i="19"/>
  <c r="IJ114" i="19"/>
  <c r="IJ115" i="19"/>
  <c r="IJ118" i="19"/>
  <c r="IJ119" i="19"/>
  <c r="IJ121" i="19"/>
  <c r="IJ122" i="19"/>
  <c r="IJ120" i="19"/>
  <c r="IJ125" i="19"/>
  <c r="IJ123" i="19"/>
  <c r="IJ127" i="19"/>
  <c r="IJ124" i="19"/>
  <c r="IJ128" i="19"/>
  <c r="IJ126" i="19"/>
  <c r="IJ129" i="19"/>
  <c r="IJ131" i="19"/>
  <c r="IJ130" i="19"/>
  <c r="IJ133" i="19"/>
  <c r="IJ132" i="19"/>
  <c r="IJ134" i="19"/>
  <c r="IJ137" i="19"/>
  <c r="IJ135" i="19"/>
  <c r="IJ136" i="19"/>
  <c r="IJ139" i="19"/>
  <c r="IJ138" i="19"/>
  <c r="IJ140" i="19"/>
  <c r="IJ141" i="19"/>
  <c r="IJ143" i="19"/>
  <c r="IJ145" i="19"/>
  <c r="IJ142" i="19"/>
  <c r="IJ144" i="19"/>
  <c r="IJ146" i="19"/>
  <c r="IJ149" i="19"/>
  <c r="IJ148" i="19"/>
  <c r="IJ147" i="19"/>
  <c r="IJ150" i="19"/>
  <c r="IJ152" i="19"/>
  <c r="IJ151" i="19"/>
  <c r="IJ156" i="19"/>
  <c r="IJ154" i="19"/>
  <c r="IJ153" i="19"/>
  <c r="IJ155" i="19"/>
  <c r="IJ157" i="19"/>
  <c r="IJ158" i="19"/>
  <c r="IJ159" i="19"/>
  <c r="IJ162" i="19"/>
  <c r="IJ160" i="19"/>
  <c r="IJ161" i="19"/>
  <c r="IJ163" i="19"/>
  <c r="IJ165" i="19"/>
  <c r="IJ164" i="19"/>
  <c r="IJ166" i="19"/>
  <c r="IJ167" i="19"/>
  <c r="IJ168" i="19"/>
  <c r="IJ169" i="19"/>
  <c r="IJ170" i="19"/>
  <c r="IJ173" i="19"/>
  <c r="IJ174" i="19"/>
  <c r="IJ171" i="19"/>
  <c r="IJ172" i="19"/>
  <c r="IJ175" i="19"/>
  <c r="IJ177" i="19"/>
  <c r="IJ176" i="19"/>
  <c r="IJ178" i="19"/>
  <c r="IJ181" i="19"/>
  <c r="IJ179" i="19"/>
  <c r="IJ180" i="19"/>
  <c r="IJ182" i="19"/>
  <c r="IJ183" i="19"/>
  <c r="IJ184" i="19"/>
  <c r="IJ185" i="19"/>
  <c r="IJ186" i="19"/>
  <c r="IJ187" i="19"/>
  <c r="IJ188" i="19"/>
  <c r="IJ189" i="19"/>
  <c r="IJ190" i="19"/>
  <c r="IJ191" i="19"/>
  <c r="IJ192" i="19"/>
  <c r="IJ193" i="19"/>
  <c r="IJ194" i="19"/>
  <c r="IJ195" i="19"/>
  <c r="IJ198" i="19"/>
  <c r="IJ196" i="19"/>
  <c r="IJ197" i="19"/>
  <c r="IJ199" i="19"/>
  <c r="IJ203" i="19"/>
  <c r="IJ200" i="19"/>
  <c r="IJ201" i="19"/>
  <c r="IJ202" i="19"/>
  <c r="IJ204" i="19"/>
  <c r="IJ207" i="19"/>
  <c r="IJ205" i="19"/>
  <c r="IJ206" i="19"/>
  <c r="IJ208" i="19"/>
  <c r="IJ209" i="19"/>
  <c r="IJ210" i="19"/>
  <c r="IJ211" i="19"/>
  <c r="IJ212" i="19"/>
  <c r="IJ215" i="19"/>
  <c r="IJ214" i="19"/>
  <c r="IJ213" i="19"/>
  <c r="IJ216" i="19"/>
  <c r="IJ219" i="19"/>
  <c r="IJ217" i="19"/>
  <c r="IJ218" i="19"/>
  <c r="IJ220" i="19"/>
  <c r="IJ223" i="19"/>
  <c r="IJ221" i="19"/>
  <c r="IJ224" i="19"/>
  <c r="IJ222" i="19"/>
  <c r="IJ225" i="19"/>
  <c r="IJ226" i="19"/>
  <c r="IJ227" i="19"/>
  <c r="IJ230" i="19"/>
  <c r="IJ229" i="19"/>
  <c r="IJ228" i="19"/>
  <c r="IJ233" i="19"/>
  <c r="IJ231" i="19"/>
  <c r="IJ232" i="19"/>
  <c r="IJ234" i="19"/>
  <c r="IJ237" i="19"/>
  <c r="IJ235" i="19"/>
  <c r="IJ236" i="19"/>
  <c r="IJ239" i="19"/>
  <c r="IJ238" i="19"/>
  <c r="IJ240" i="19"/>
  <c r="IJ241" i="19"/>
  <c r="IJ242" i="19"/>
  <c r="IJ243" i="19"/>
  <c r="IJ244" i="19"/>
  <c r="IJ247" i="19"/>
  <c r="IJ245" i="19"/>
  <c r="IJ246" i="19"/>
  <c r="IJ248" i="19"/>
  <c r="IJ249" i="19"/>
  <c r="IJ250" i="19"/>
  <c r="IJ252" i="19"/>
  <c r="IJ251" i="19"/>
  <c r="IJ253" i="19"/>
  <c r="IJ254" i="19"/>
  <c r="IJ255" i="19"/>
  <c r="IJ256" i="19"/>
  <c r="IJ257" i="19"/>
  <c r="IJ258" i="19"/>
  <c r="IJ259" i="19"/>
  <c r="IJ260" i="19"/>
  <c r="IJ262" i="19"/>
  <c r="IJ261" i="19"/>
  <c r="IJ263" i="19"/>
  <c r="IJ264" i="19"/>
  <c r="IJ265" i="19"/>
  <c r="IJ266" i="19"/>
  <c r="IJ267" i="19"/>
  <c r="IJ268" i="19"/>
  <c r="IJ269" i="19"/>
  <c r="IJ270" i="19"/>
  <c r="IJ271" i="19"/>
  <c r="IJ272" i="19"/>
  <c r="IJ273" i="19"/>
  <c r="IJ274" i="19"/>
  <c r="IJ275" i="19"/>
  <c r="IJ276" i="19"/>
  <c r="IJ277" i="19"/>
  <c r="IJ278" i="19"/>
  <c r="IJ279" i="19"/>
  <c r="IJ280" i="19"/>
  <c r="IJ281" i="19"/>
  <c r="IJ282" i="19"/>
  <c r="IJ283" i="19"/>
  <c r="IJ284" i="19"/>
  <c r="IJ288" i="19"/>
  <c r="IJ290" i="19"/>
  <c r="IJ292" i="19"/>
  <c r="C301" i="20" l="1"/>
  <c r="C298" i="20"/>
  <c r="C300" i="20"/>
  <c r="C302" i="20"/>
  <c r="C299" i="20"/>
  <c r="C288" i="20"/>
  <c r="C286" i="20"/>
  <c r="C284" i="20"/>
  <c r="C296" i="20"/>
  <c r="C294" i="20"/>
  <c r="C292" i="20"/>
  <c r="C289" i="20"/>
  <c r="C287" i="20"/>
  <c r="C285" i="20"/>
  <c r="C283" i="20"/>
  <c r="C281" i="20"/>
  <c r="C279" i="20"/>
  <c r="C297" i="20"/>
  <c r="C295" i="20"/>
  <c r="C293" i="20"/>
  <c r="C291" i="20"/>
  <c r="C290" i="20"/>
  <c r="C278" i="20"/>
  <c r="C280" i="20"/>
  <c r="C282" i="20"/>
  <c r="C276" i="20"/>
  <c r="C274" i="20"/>
  <c r="C277" i="20"/>
  <c r="C275" i="20"/>
  <c r="C273" i="20"/>
  <c r="C271" i="20"/>
  <c r="C269" i="20"/>
  <c r="C267" i="20"/>
  <c r="C265" i="20"/>
  <c r="C263" i="20"/>
  <c r="C261" i="20"/>
  <c r="C268" i="20"/>
  <c r="C272" i="20"/>
  <c r="C270" i="20"/>
  <c r="C266" i="20"/>
  <c r="C264" i="20"/>
  <c r="C262" i="20"/>
  <c r="C257" i="20"/>
  <c r="C258" i="20"/>
  <c r="C260" i="20"/>
  <c r="C256" i="20"/>
  <c r="C259" i="20"/>
  <c r="C255" i="20"/>
  <c r="C254" i="20"/>
  <c r="C251" i="20"/>
  <c r="C247" i="20"/>
  <c r="C253" i="20"/>
  <c r="C250" i="20"/>
  <c r="C246" i="20"/>
  <c r="C248" i="20"/>
  <c r="C252" i="20"/>
  <c r="C249" i="20"/>
  <c r="C241" i="20"/>
  <c r="C238" i="20"/>
  <c r="C235" i="20"/>
  <c r="C232" i="20"/>
  <c r="C244" i="20"/>
  <c r="C242" i="20"/>
  <c r="C245" i="20"/>
  <c r="C226" i="20"/>
  <c r="C243" i="20"/>
  <c r="C230" i="20"/>
  <c r="C233" i="20"/>
  <c r="C228" i="20"/>
  <c r="C224" i="20"/>
  <c r="C221" i="20"/>
  <c r="C218" i="20"/>
  <c r="C231" i="20"/>
  <c r="C229" i="20"/>
  <c r="C240" i="20"/>
  <c r="C239" i="20"/>
  <c r="C236" i="20"/>
  <c r="C223" i="20"/>
  <c r="C220" i="20"/>
  <c r="C237" i="20"/>
  <c r="C217" i="20"/>
  <c r="C227" i="20"/>
  <c r="C219" i="20"/>
  <c r="C234" i="20"/>
  <c r="C225" i="20"/>
  <c r="C222" i="20"/>
  <c r="C214" i="20"/>
  <c r="C212" i="20"/>
  <c r="C210" i="20"/>
  <c r="C208" i="20"/>
  <c r="C206" i="20"/>
  <c r="C209" i="20"/>
  <c r="C216" i="20"/>
  <c r="C205" i="20"/>
  <c r="C211" i="20"/>
  <c r="C213" i="20"/>
  <c r="C215" i="20"/>
  <c r="C204" i="20"/>
  <c r="C202" i="20"/>
  <c r="C200" i="20"/>
  <c r="C198" i="20"/>
  <c r="C207" i="20"/>
  <c r="C201" i="20"/>
  <c r="C193" i="20"/>
  <c r="C191" i="20"/>
  <c r="C195" i="20"/>
  <c r="C203" i="20"/>
  <c r="C197" i="20"/>
  <c r="C192" i="20"/>
  <c r="C190" i="20"/>
  <c r="C188" i="20"/>
  <c r="C186" i="20"/>
  <c r="C184" i="20"/>
  <c r="C182" i="20"/>
  <c r="C180" i="20"/>
  <c r="C178" i="20"/>
  <c r="C176" i="20"/>
  <c r="C199" i="20"/>
  <c r="C194" i="20"/>
  <c r="C196" i="20"/>
  <c r="C189" i="20"/>
  <c r="C185" i="20"/>
  <c r="C187" i="20"/>
  <c r="C175" i="20"/>
  <c r="C177" i="20"/>
  <c r="C179" i="20"/>
  <c r="C174" i="20"/>
  <c r="C181" i="20"/>
  <c r="C183" i="20"/>
  <c r="C170" i="20"/>
  <c r="C173" i="20"/>
  <c r="C172" i="20"/>
  <c r="C160" i="20"/>
  <c r="C167" i="20"/>
  <c r="C162" i="20"/>
  <c r="C169" i="20"/>
  <c r="C164" i="20"/>
  <c r="C171" i="20"/>
  <c r="C161" i="20"/>
  <c r="C168" i="20"/>
  <c r="C163" i="20"/>
  <c r="C166" i="20"/>
  <c r="C156" i="20"/>
  <c r="C157" i="20"/>
  <c r="C150" i="20"/>
  <c r="C159" i="20"/>
  <c r="C153" i="20"/>
  <c r="C155" i="20"/>
  <c r="C165" i="20"/>
  <c r="C152" i="20"/>
  <c r="C151" i="20"/>
  <c r="C158" i="20"/>
  <c r="C154" i="20"/>
  <c r="C144" i="20"/>
  <c r="C132" i="20"/>
  <c r="C139" i="20"/>
  <c r="C134" i="20"/>
  <c r="C141" i="20"/>
  <c r="C136" i="20"/>
  <c r="C149" i="20"/>
  <c r="C143" i="20"/>
  <c r="C148" i="20"/>
  <c r="C138" i="20"/>
  <c r="C147" i="20"/>
  <c r="C145" i="20"/>
  <c r="C133" i="20"/>
  <c r="C140" i="20"/>
  <c r="C135" i="20"/>
  <c r="C146" i="20"/>
  <c r="C142" i="20"/>
  <c r="C137" i="20"/>
  <c r="C124" i="20"/>
  <c r="C130" i="20"/>
  <c r="C126" i="20"/>
  <c r="C121" i="20"/>
  <c r="C120" i="20"/>
  <c r="C118" i="20"/>
  <c r="C116" i="20"/>
  <c r="C114" i="20"/>
  <c r="C112" i="20"/>
  <c r="C110" i="20"/>
  <c r="C108" i="20"/>
  <c r="C128" i="20"/>
  <c r="C123" i="20"/>
  <c r="C125" i="20"/>
  <c r="C131" i="20"/>
  <c r="C129" i="20"/>
  <c r="C127" i="20"/>
  <c r="C119" i="20"/>
  <c r="C117" i="20"/>
  <c r="C115" i="20"/>
  <c r="C113" i="20"/>
  <c r="C111" i="20"/>
  <c r="C109" i="20"/>
  <c r="C107" i="20"/>
  <c r="C122" i="20"/>
  <c r="C100" i="20"/>
  <c r="C102" i="20"/>
  <c r="C97" i="20"/>
  <c r="C106" i="20"/>
  <c r="C96" i="20"/>
  <c r="C94" i="20"/>
  <c r="C92" i="20"/>
  <c r="C90" i="20"/>
  <c r="C88" i="20"/>
  <c r="C86" i="20"/>
  <c r="C99" i="20"/>
  <c r="C105" i="20"/>
  <c r="C104" i="20"/>
  <c r="C101" i="20"/>
  <c r="C103" i="20"/>
  <c r="C98" i="20"/>
  <c r="C95" i="20"/>
  <c r="C93" i="20"/>
  <c r="C91" i="20"/>
  <c r="C89" i="20"/>
  <c r="C87" i="20"/>
  <c r="C85" i="20"/>
  <c r="C83" i="20"/>
  <c r="C82" i="20"/>
  <c r="C71" i="20"/>
  <c r="C80" i="20"/>
  <c r="C73" i="20"/>
  <c r="C75" i="20"/>
  <c r="C63" i="20"/>
  <c r="C61" i="20"/>
  <c r="C59" i="20"/>
  <c r="C57" i="20"/>
  <c r="C55" i="20"/>
  <c r="C53" i="20"/>
  <c r="C79" i="20"/>
  <c r="C70" i="20"/>
  <c r="C77" i="20"/>
  <c r="C65" i="20"/>
  <c r="C84" i="20"/>
  <c r="C72" i="20"/>
  <c r="C78" i="20"/>
  <c r="C81" i="20"/>
  <c r="C76" i="20"/>
  <c r="C67" i="20"/>
  <c r="C62" i="20"/>
  <c r="C56" i="20"/>
  <c r="C51" i="20"/>
  <c r="C49" i="20"/>
  <c r="C47" i="20"/>
  <c r="C45" i="20"/>
  <c r="C43" i="20"/>
  <c r="C41" i="20"/>
  <c r="C39" i="20"/>
  <c r="C68" i="20"/>
  <c r="C64" i="20"/>
  <c r="C58" i="20"/>
  <c r="C74" i="20"/>
  <c r="C66" i="20"/>
  <c r="C69" i="20"/>
  <c r="C60" i="20"/>
  <c r="C54" i="20"/>
  <c r="C52" i="20"/>
  <c r="C50" i="20"/>
  <c r="C48" i="20"/>
  <c r="C46" i="20"/>
  <c r="C44" i="20"/>
  <c r="C38" i="20"/>
  <c r="C36" i="20"/>
  <c r="C34" i="20"/>
  <c r="C32" i="20"/>
  <c r="C30" i="20"/>
  <c r="C28" i="20"/>
  <c r="C26" i="20"/>
  <c r="C24" i="20"/>
  <c r="C22" i="20"/>
  <c r="C20" i="20"/>
  <c r="C40" i="20"/>
  <c r="C42" i="20"/>
  <c r="C37" i="20"/>
  <c r="C35" i="20"/>
  <c r="C33" i="20"/>
  <c r="C31" i="20"/>
  <c r="C29" i="20"/>
  <c r="C27" i="20"/>
  <c r="C25" i="20"/>
  <c r="C23" i="20"/>
  <c r="C19" i="20"/>
  <c r="C16" i="20"/>
  <c r="C14" i="20"/>
  <c r="C12" i="20"/>
  <c r="C18" i="20"/>
  <c r="C17" i="20"/>
  <c r="C15" i="20"/>
  <c r="C13" i="20"/>
  <c r="C11" i="20"/>
  <c r="C21" i="20"/>
  <c r="P13" i="20" l="1"/>
  <c r="P32" i="20"/>
  <c r="P17" i="20"/>
  <c r="P35" i="20"/>
  <c r="P36" i="20"/>
  <c r="P58" i="20"/>
  <c r="P67" i="20"/>
  <c r="P57" i="20"/>
  <c r="P89" i="20"/>
  <c r="P90" i="20"/>
  <c r="P113" i="20"/>
  <c r="P112" i="20"/>
  <c r="P135" i="20"/>
  <c r="P139" i="20"/>
  <c r="P157" i="20"/>
  <c r="P172" i="20"/>
  <c r="P196" i="20"/>
  <c r="P197" i="20"/>
  <c r="P213" i="20"/>
  <c r="P234" i="20"/>
  <c r="P218" i="20"/>
  <c r="P235" i="20"/>
  <c r="P255" i="20"/>
  <c r="P261" i="20"/>
  <c r="P280" i="20"/>
  <c r="P289" i="20"/>
  <c r="P11" i="20"/>
  <c r="P18" i="20"/>
  <c r="P37" i="20"/>
  <c r="P38" i="20"/>
  <c r="P64" i="20"/>
  <c r="P76" i="20"/>
  <c r="P59" i="20"/>
  <c r="P91" i="20"/>
  <c r="P92" i="20"/>
  <c r="P115" i="20"/>
  <c r="P114" i="20"/>
  <c r="P140" i="20"/>
  <c r="P132" i="20"/>
  <c r="P156" i="20"/>
  <c r="P173" i="20"/>
  <c r="P194" i="20"/>
  <c r="P203" i="20"/>
  <c r="P211" i="20"/>
  <c r="P219" i="20"/>
  <c r="P221" i="20"/>
  <c r="P238" i="20"/>
  <c r="P259" i="20"/>
  <c r="P263" i="20"/>
  <c r="P278" i="20"/>
  <c r="P292" i="20"/>
  <c r="P61" i="20"/>
  <c r="P93" i="20"/>
  <c r="P94" i="20"/>
  <c r="P117" i="20"/>
  <c r="P116" i="20"/>
  <c r="P133" i="20"/>
  <c r="P144" i="20"/>
  <c r="P166" i="20"/>
  <c r="P170" i="20"/>
  <c r="P199" i="20"/>
  <c r="P195" i="20"/>
  <c r="P205" i="20"/>
  <c r="P227" i="20"/>
  <c r="P224" i="20"/>
  <c r="P241" i="20"/>
  <c r="P256" i="20"/>
  <c r="P265" i="20"/>
  <c r="P290" i="20"/>
  <c r="P294" i="20"/>
  <c r="P44" i="20"/>
  <c r="P81" i="20"/>
  <c r="P14" i="20"/>
  <c r="P40" i="20"/>
  <c r="P46" i="20"/>
  <c r="P39" i="20"/>
  <c r="P78" i="20"/>
  <c r="P63" i="20"/>
  <c r="P95" i="20"/>
  <c r="P96" i="20"/>
  <c r="P119" i="20"/>
  <c r="P118" i="20"/>
  <c r="P145" i="20"/>
  <c r="P154" i="20"/>
  <c r="P163" i="20"/>
  <c r="P183" i="20"/>
  <c r="P176" i="20"/>
  <c r="P191" i="20"/>
  <c r="P216" i="20"/>
  <c r="P217" i="20"/>
  <c r="P228" i="20"/>
  <c r="P249" i="20"/>
  <c r="P260" i="20"/>
  <c r="P267" i="20"/>
  <c r="P291" i="20"/>
  <c r="P296" i="20"/>
  <c r="P42" i="20"/>
  <c r="P68" i="20"/>
  <c r="P20" i="20"/>
  <c r="P48" i="20"/>
  <c r="P41" i="20"/>
  <c r="P72" i="20"/>
  <c r="P75" i="20"/>
  <c r="P98" i="20"/>
  <c r="P106" i="20"/>
  <c r="P127" i="20"/>
  <c r="P120" i="20"/>
  <c r="P147" i="20"/>
  <c r="P158" i="20"/>
  <c r="P168" i="20"/>
  <c r="P181" i="20"/>
  <c r="P178" i="20"/>
  <c r="P193" i="20"/>
  <c r="P209" i="20"/>
  <c r="P237" i="20"/>
  <c r="P233" i="20"/>
  <c r="P252" i="20"/>
  <c r="P258" i="20"/>
  <c r="P269" i="20"/>
  <c r="P293" i="20"/>
  <c r="P284" i="20"/>
  <c r="P12" i="20"/>
  <c r="P16" i="20"/>
  <c r="P19" i="20"/>
  <c r="P50" i="20"/>
  <c r="P43" i="20"/>
  <c r="P84" i="20"/>
  <c r="P73" i="20"/>
  <c r="P103" i="20"/>
  <c r="P97" i="20"/>
  <c r="P129" i="20"/>
  <c r="P121" i="20"/>
  <c r="P138" i="20"/>
  <c r="P151" i="20"/>
  <c r="P161" i="20"/>
  <c r="P174" i="20"/>
  <c r="P180" i="20"/>
  <c r="P201" i="20"/>
  <c r="P206" i="20"/>
  <c r="P220" i="20"/>
  <c r="P230" i="20"/>
  <c r="P248" i="20"/>
  <c r="P257" i="20"/>
  <c r="P271" i="20"/>
  <c r="P295" i="20"/>
  <c r="P286" i="20"/>
  <c r="P52" i="20"/>
  <c r="P45" i="20"/>
  <c r="P65" i="20"/>
  <c r="P80" i="20"/>
  <c r="P101" i="20"/>
  <c r="P102" i="20"/>
  <c r="P131" i="20"/>
  <c r="P126" i="20"/>
  <c r="P148" i="20"/>
  <c r="P152" i="20"/>
  <c r="P171" i="20"/>
  <c r="P179" i="20"/>
  <c r="P182" i="20"/>
  <c r="P207" i="20"/>
  <c r="P208" i="20"/>
  <c r="P223" i="20"/>
  <c r="P243" i="20"/>
  <c r="P246" i="20"/>
  <c r="P262" i="20"/>
  <c r="P273" i="20"/>
  <c r="P297" i="20"/>
  <c r="P288" i="20"/>
  <c r="P25" i="20"/>
  <c r="P26" i="20"/>
  <c r="P54" i="20"/>
  <c r="P47" i="20"/>
  <c r="P77" i="20"/>
  <c r="P71" i="20"/>
  <c r="P104" i="20"/>
  <c r="P100" i="20"/>
  <c r="P125" i="20"/>
  <c r="P130" i="20"/>
  <c r="P143" i="20"/>
  <c r="P165" i="20"/>
  <c r="P164" i="20"/>
  <c r="P177" i="20"/>
  <c r="P184" i="20"/>
  <c r="P198" i="20"/>
  <c r="P210" i="20"/>
  <c r="P236" i="20"/>
  <c r="P226" i="20"/>
  <c r="P250" i="20"/>
  <c r="P264" i="20"/>
  <c r="P275" i="20"/>
  <c r="P279" i="20"/>
  <c r="P299" i="20"/>
  <c r="P27" i="20"/>
  <c r="P49" i="20"/>
  <c r="P70" i="20"/>
  <c r="P82" i="20"/>
  <c r="P105" i="20"/>
  <c r="P122" i="20"/>
  <c r="P123" i="20"/>
  <c r="P124" i="20"/>
  <c r="P149" i="20"/>
  <c r="P155" i="20"/>
  <c r="P169" i="20"/>
  <c r="P175" i="20"/>
  <c r="P186" i="20"/>
  <c r="P200" i="20"/>
  <c r="P212" i="20"/>
  <c r="P239" i="20"/>
  <c r="P245" i="20"/>
  <c r="P253" i="20"/>
  <c r="P266" i="20"/>
  <c r="P277" i="20"/>
  <c r="P281" i="20"/>
  <c r="P302" i="20"/>
  <c r="P60" i="20"/>
  <c r="P29" i="20"/>
  <c r="P30" i="20"/>
  <c r="P69" i="20"/>
  <c r="P51" i="20"/>
  <c r="P79" i="20"/>
  <c r="P83" i="20"/>
  <c r="P99" i="20"/>
  <c r="P107" i="20"/>
  <c r="P128" i="20"/>
  <c r="P137" i="20"/>
  <c r="P136" i="20"/>
  <c r="P153" i="20"/>
  <c r="P162" i="20"/>
  <c r="P187" i="20"/>
  <c r="P188" i="20"/>
  <c r="P202" i="20"/>
  <c r="P214" i="20"/>
  <c r="P240" i="20"/>
  <c r="P242" i="20"/>
  <c r="P247" i="20"/>
  <c r="P270" i="20"/>
  <c r="P274" i="20"/>
  <c r="P283" i="20"/>
  <c r="P300" i="20"/>
  <c r="P28" i="20"/>
  <c r="P31" i="20"/>
  <c r="P66" i="20"/>
  <c r="P56" i="20"/>
  <c r="P53" i="20"/>
  <c r="P85" i="20"/>
  <c r="P86" i="20"/>
  <c r="P109" i="20"/>
  <c r="P108" i="20"/>
  <c r="P142" i="20"/>
  <c r="P141" i="20"/>
  <c r="P159" i="20"/>
  <c r="P167" i="20"/>
  <c r="P185" i="20"/>
  <c r="P190" i="20"/>
  <c r="P204" i="20"/>
  <c r="P222" i="20"/>
  <c r="P229" i="20"/>
  <c r="P244" i="20"/>
  <c r="P251" i="20"/>
  <c r="P272" i="20"/>
  <c r="P276" i="20"/>
  <c r="P285" i="20"/>
  <c r="P298" i="20"/>
  <c r="P24" i="20"/>
  <c r="P15" i="20"/>
  <c r="P33" i="20"/>
  <c r="P34" i="20"/>
  <c r="P74" i="20"/>
  <c r="P62" i="20"/>
  <c r="P55" i="20"/>
  <c r="P87" i="20"/>
  <c r="P88" i="20"/>
  <c r="P111" i="20"/>
  <c r="P110" i="20"/>
  <c r="P146" i="20"/>
  <c r="P134" i="20"/>
  <c r="P150" i="20"/>
  <c r="P160" i="20"/>
  <c r="P189" i="20"/>
  <c r="P192" i="20"/>
  <c r="P215" i="20"/>
  <c r="P225" i="20"/>
  <c r="P231" i="20"/>
  <c r="P232" i="20"/>
  <c r="P254" i="20"/>
  <c r="P268" i="20"/>
  <c r="P282" i="20"/>
  <c r="P287" i="20"/>
  <c r="P301" i="20"/>
  <c r="B22" i="20"/>
  <c r="P22" i="20"/>
  <c r="B23" i="20"/>
  <c r="P23" i="20"/>
  <c r="B21" i="20"/>
  <c r="P21" i="20"/>
  <c r="S14" i="20"/>
  <c r="T14" i="20"/>
  <c r="T11" i="20"/>
  <c r="S11" i="20"/>
  <c r="T13" i="20"/>
  <c r="S13" i="20"/>
  <c r="O20" i="20"/>
  <c r="S17" i="20"/>
  <c r="T17" i="20"/>
  <c r="T8" i="20"/>
  <c r="S8" i="20"/>
  <c r="S16" i="20"/>
  <c r="T16" i="20"/>
  <c r="T10" i="20"/>
  <c r="S10" i="20"/>
  <c r="S15" i="20"/>
  <c r="T15" i="20"/>
  <c r="T9" i="20"/>
  <c r="S9" i="20"/>
  <c r="T12" i="20"/>
  <c r="S12" i="20"/>
  <c r="B125" i="20"/>
  <c r="S122" i="20"/>
  <c r="B210" i="20"/>
  <c r="S207" i="20"/>
  <c r="O17" i="20"/>
  <c r="B35" i="20"/>
  <c r="S32" i="20"/>
  <c r="B36" i="20"/>
  <c r="S33" i="20"/>
  <c r="B58" i="20"/>
  <c r="S55" i="20"/>
  <c r="B67" i="20"/>
  <c r="S64" i="20"/>
  <c r="B57" i="20"/>
  <c r="S54" i="20"/>
  <c r="B89" i="20"/>
  <c r="S86" i="20"/>
  <c r="B90" i="20"/>
  <c r="S87" i="20"/>
  <c r="B113" i="20"/>
  <c r="S110" i="20"/>
  <c r="B112" i="20"/>
  <c r="S109" i="20"/>
  <c r="B135" i="20"/>
  <c r="S132" i="20"/>
  <c r="B139" i="20"/>
  <c r="S136" i="20"/>
  <c r="B157" i="20"/>
  <c r="S154" i="20"/>
  <c r="B172" i="20"/>
  <c r="S169" i="20"/>
  <c r="B196" i="20"/>
  <c r="S193" i="20"/>
  <c r="B197" i="20"/>
  <c r="S194" i="20"/>
  <c r="B213" i="20"/>
  <c r="S210" i="20"/>
  <c r="B234" i="20"/>
  <c r="S231" i="20"/>
  <c r="B218" i="20"/>
  <c r="S215" i="20"/>
  <c r="B235" i="20"/>
  <c r="S232" i="20"/>
  <c r="B255" i="20"/>
  <c r="S252" i="20"/>
  <c r="B261" i="20"/>
  <c r="S258" i="20"/>
  <c r="B280" i="20"/>
  <c r="S277" i="20"/>
  <c r="B289" i="20"/>
  <c r="S286" i="20"/>
  <c r="B71" i="20"/>
  <c r="S68" i="20"/>
  <c r="B164" i="20"/>
  <c r="S161" i="20"/>
  <c r="B236" i="20"/>
  <c r="S233" i="20"/>
  <c r="O18" i="20"/>
  <c r="B38" i="20"/>
  <c r="S35" i="20"/>
  <c r="B64" i="20"/>
  <c r="S61" i="20"/>
  <c r="B76" i="20"/>
  <c r="S73" i="20"/>
  <c r="B59" i="20"/>
  <c r="S56" i="20"/>
  <c r="B91" i="20"/>
  <c r="S88" i="20"/>
  <c r="B92" i="20"/>
  <c r="S89" i="20"/>
  <c r="B115" i="20"/>
  <c r="S112" i="20"/>
  <c r="B114" i="20"/>
  <c r="S111" i="20"/>
  <c r="B140" i="20"/>
  <c r="S137" i="20"/>
  <c r="B132" i="20"/>
  <c r="S129" i="20"/>
  <c r="B156" i="20"/>
  <c r="S153" i="20"/>
  <c r="B173" i="20"/>
  <c r="S170" i="20"/>
  <c r="B194" i="20"/>
  <c r="S191" i="20"/>
  <c r="B203" i="20"/>
  <c r="S200" i="20"/>
  <c r="B211" i="20"/>
  <c r="S208" i="20"/>
  <c r="B219" i="20"/>
  <c r="S216" i="20"/>
  <c r="B221" i="20"/>
  <c r="S218" i="20"/>
  <c r="B238" i="20"/>
  <c r="S235" i="20"/>
  <c r="B259" i="20"/>
  <c r="S256" i="20"/>
  <c r="B263" i="20"/>
  <c r="S260" i="20"/>
  <c r="B278" i="20"/>
  <c r="S275" i="20"/>
  <c r="B292" i="20"/>
  <c r="S289" i="20"/>
  <c r="B143" i="20"/>
  <c r="S140" i="20"/>
  <c r="B177" i="20"/>
  <c r="S174" i="20"/>
  <c r="B250" i="20"/>
  <c r="S247" i="20"/>
  <c r="B37" i="20"/>
  <c r="S34" i="20"/>
  <c r="B42" i="20"/>
  <c r="S39" i="20"/>
  <c r="B44" i="20"/>
  <c r="S41" i="20"/>
  <c r="B68" i="20"/>
  <c r="S65" i="20"/>
  <c r="B81" i="20"/>
  <c r="S78" i="20"/>
  <c r="B61" i="20"/>
  <c r="S58" i="20"/>
  <c r="B93" i="20"/>
  <c r="S90" i="20"/>
  <c r="B94" i="20"/>
  <c r="S91" i="20"/>
  <c r="B117" i="20"/>
  <c r="S114" i="20"/>
  <c r="B116" i="20"/>
  <c r="S113" i="20"/>
  <c r="B133" i="20"/>
  <c r="S130" i="20"/>
  <c r="B144" i="20"/>
  <c r="S141" i="20"/>
  <c r="B166" i="20"/>
  <c r="S163" i="20"/>
  <c r="B170" i="20"/>
  <c r="S167" i="20"/>
  <c r="B199" i="20"/>
  <c r="S196" i="20"/>
  <c r="B195" i="20"/>
  <c r="S192" i="20"/>
  <c r="B205" i="20"/>
  <c r="S202" i="20"/>
  <c r="B227" i="20"/>
  <c r="S224" i="20"/>
  <c r="B224" i="20"/>
  <c r="S221" i="20"/>
  <c r="B241" i="20"/>
  <c r="S238" i="20"/>
  <c r="B256" i="20"/>
  <c r="S253" i="20"/>
  <c r="B265" i="20"/>
  <c r="S262" i="20"/>
  <c r="B290" i="20"/>
  <c r="S287" i="20"/>
  <c r="B294" i="20"/>
  <c r="S291" i="20"/>
  <c r="O19" i="20"/>
  <c r="B54" i="20"/>
  <c r="S51" i="20"/>
  <c r="B77" i="20"/>
  <c r="S74" i="20"/>
  <c r="B104" i="20"/>
  <c r="S101" i="20"/>
  <c r="O14" i="20"/>
  <c r="B40" i="20"/>
  <c r="S37" i="20"/>
  <c r="B46" i="20"/>
  <c r="S43" i="20"/>
  <c r="B39" i="20"/>
  <c r="S36" i="20"/>
  <c r="B78" i="20"/>
  <c r="S75" i="20"/>
  <c r="B63" i="20"/>
  <c r="S60" i="20"/>
  <c r="B95" i="20"/>
  <c r="S92" i="20"/>
  <c r="B96" i="20"/>
  <c r="S93" i="20"/>
  <c r="B119" i="20"/>
  <c r="S116" i="20"/>
  <c r="B118" i="20"/>
  <c r="S115" i="20"/>
  <c r="B145" i="20"/>
  <c r="S142" i="20"/>
  <c r="B154" i="20"/>
  <c r="S151" i="20"/>
  <c r="B163" i="20"/>
  <c r="S160" i="20"/>
  <c r="B183" i="20"/>
  <c r="S180" i="20"/>
  <c r="B176" i="20"/>
  <c r="S173" i="20"/>
  <c r="B191" i="20"/>
  <c r="S188" i="20"/>
  <c r="B216" i="20"/>
  <c r="S213" i="20"/>
  <c r="B217" i="20"/>
  <c r="S214" i="20"/>
  <c r="B228" i="20"/>
  <c r="S225" i="20"/>
  <c r="B249" i="20"/>
  <c r="S246" i="20"/>
  <c r="B260" i="20"/>
  <c r="S257" i="20"/>
  <c r="B267" i="20"/>
  <c r="S264" i="20"/>
  <c r="B291" i="20"/>
  <c r="S288" i="20"/>
  <c r="B296" i="20"/>
  <c r="S293" i="20"/>
  <c r="B24" i="20"/>
  <c r="S21" i="20"/>
  <c r="B100" i="20"/>
  <c r="S97" i="20"/>
  <c r="O16" i="20"/>
  <c r="B48" i="20"/>
  <c r="S45" i="20"/>
  <c r="B41" i="20"/>
  <c r="S38" i="20"/>
  <c r="B72" i="20"/>
  <c r="S69" i="20"/>
  <c r="B75" i="20"/>
  <c r="S72" i="20"/>
  <c r="B98" i="20"/>
  <c r="S95" i="20"/>
  <c r="B106" i="20"/>
  <c r="S103" i="20"/>
  <c r="B127" i="20"/>
  <c r="S124" i="20"/>
  <c r="B120" i="20"/>
  <c r="S117" i="20"/>
  <c r="B147" i="20"/>
  <c r="S144" i="20"/>
  <c r="B158" i="20"/>
  <c r="S155" i="20"/>
  <c r="B168" i="20"/>
  <c r="S165" i="20"/>
  <c r="B181" i="20"/>
  <c r="S178" i="20"/>
  <c r="B178" i="20"/>
  <c r="S175" i="20"/>
  <c r="B193" i="20"/>
  <c r="S190" i="20"/>
  <c r="B209" i="20"/>
  <c r="S206" i="20"/>
  <c r="B237" i="20"/>
  <c r="S234" i="20"/>
  <c r="B233" i="20"/>
  <c r="S230" i="20"/>
  <c r="B252" i="20"/>
  <c r="S249" i="20"/>
  <c r="B258" i="20"/>
  <c r="S255" i="20"/>
  <c r="B269" i="20"/>
  <c r="S266" i="20"/>
  <c r="B293" i="20"/>
  <c r="S290" i="20"/>
  <c r="B284" i="20"/>
  <c r="S281" i="20"/>
  <c r="B50" i="20"/>
  <c r="S47" i="20"/>
  <c r="B43" i="20"/>
  <c r="S40" i="20"/>
  <c r="B84" i="20"/>
  <c r="S81" i="20"/>
  <c r="B73" i="20"/>
  <c r="S70" i="20"/>
  <c r="B103" i="20"/>
  <c r="S100" i="20"/>
  <c r="B97" i="20"/>
  <c r="S94" i="20"/>
  <c r="B129" i="20"/>
  <c r="S126" i="20"/>
  <c r="B121" i="20"/>
  <c r="S118" i="20"/>
  <c r="B138" i="20"/>
  <c r="S135" i="20"/>
  <c r="B151" i="20"/>
  <c r="S148" i="20"/>
  <c r="B161" i="20"/>
  <c r="S158" i="20"/>
  <c r="B174" i="20"/>
  <c r="S171" i="20"/>
  <c r="B180" i="20"/>
  <c r="S177" i="20"/>
  <c r="B201" i="20"/>
  <c r="S198" i="20"/>
  <c r="B206" i="20"/>
  <c r="S203" i="20"/>
  <c r="B220" i="20"/>
  <c r="S217" i="20"/>
  <c r="B230" i="20"/>
  <c r="S227" i="20"/>
  <c r="B248" i="20"/>
  <c r="S245" i="20"/>
  <c r="B257" i="20"/>
  <c r="S254" i="20"/>
  <c r="B271" i="20"/>
  <c r="S268" i="20"/>
  <c r="B295" i="20"/>
  <c r="S292" i="20"/>
  <c r="B286" i="20"/>
  <c r="S283" i="20"/>
  <c r="B52" i="20"/>
  <c r="S49" i="20"/>
  <c r="B45" i="20"/>
  <c r="S42" i="20"/>
  <c r="B65" i="20"/>
  <c r="S62" i="20"/>
  <c r="B80" i="20"/>
  <c r="S77" i="20"/>
  <c r="B101" i="20"/>
  <c r="S98" i="20"/>
  <c r="B102" i="20"/>
  <c r="S99" i="20"/>
  <c r="B131" i="20"/>
  <c r="S128" i="20"/>
  <c r="B126" i="20"/>
  <c r="S123" i="20"/>
  <c r="B148" i="20"/>
  <c r="S145" i="20"/>
  <c r="B152" i="20"/>
  <c r="S149" i="20"/>
  <c r="B171" i="20"/>
  <c r="S168" i="20"/>
  <c r="B179" i="20"/>
  <c r="S176" i="20"/>
  <c r="B182" i="20"/>
  <c r="S179" i="20"/>
  <c r="B207" i="20"/>
  <c r="S204" i="20"/>
  <c r="B208" i="20"/>
  <c r="S205" i="20"/>
  <c r="B223" i="20"/>
  <c r="S220" i="20"/>
  <c r="B243" i="20"/>
  <c r="S240" i="20"/>
  <c r="B246" i="20"/>
  <c r="S243" i="20"/>
  <c r="B262" i="20"/>
  <c r="S259" i="20"/>
  <c r="B273" i="20"/>
  <c r="S270" i="20"/>
  <c r="B297" i="20"/>
  <c r="S294" i="20"/>
  <c r="B288" i="20"/>
  <c r="S285" i="20"/>
  <c r="B264" i="20"/>
  <c r="S261" i="20"/>
  <c r="B275" i="20"/>
  <c r="S272" i="20"/>
  <c r="B279" i="20"/>
  <c r="S276" i="20"/>
  <c r="B299" i="20"/>
  <c r="S296" i="20"/>
  <c r="B26" i="20"/>
  <c r="S23" i="20"/>
  <c r="B130" i="20"/>
  <c r="S127" i="20"/>
  <c r="B27" i="20"/>
  <c r="S24" i="20"/>
  <c r="B28" i="20"/>
  <c r="S25" i="20"/>
  <c r="B60" i="20"/>
  <c r="S57" i="20"/>
  <c r="B49" i="20"/>
  <c r="S46" i="20"/>
  <c r="B70" i="20"/>
  <c r="S67" i="20"/>
  <c r="B82" i="20"/>
  <c r="S79" i="20"/>
  <c r="B105" i="20"/>
  <c r="S102" i="20"/>
  <c r="B122" i="20"/>
  <c r="S119" i="20"/>
  <c r="B123" i="20"/>
  <c r="S120" i="20"/>
  <c r="B124" i="20"/>
  <c r="S121" i="20"/>
  <c r="B149" i="20"/>
  <c r="S146" i="20"/>
  <c r="B155" i="20"/>
  <c r="S152" i="20"/>
  <c r="B169" i="20"/>
  <c r="S166" i="20"/>
  <c r="B175" i="20"/>
  <c r="S172" i="20"/>
  <c r="B186" i="20"/>
  <c r="S183" i="20"/>
  <c r="B200" i="20"/>
  <c r="S197" i="20"/>
  <c r="B212" i="20"/>
  <c r="S209" i="20"/>
  <c r="B239" i="20"/>
  <c r="S236" i="20"/>
  <c r="B245" i="20"/>
  <c r="S242" i="20"/>
  <c r="B253" i="20"/>
  <c r="S250" i="20"/>
  <c r="B266" i="20"/>
  <c r="S263" i="20"/>
  <c r="B277" i="20"/>
  <c r="S274" i="20"/>
  <c r="B281" i="20"/>
  <c r="S278" i="20"/>
  <c r="B302" i="20"/>
  <c r="S299" i="20"/>
  <c r="B198" i="20"/>
  <c r="S195" i="20"/>
  <c r="O11" i="20"/>
  <c r="B29" i="20"/>
  <c r="S26" i="20"/>
  <c r="B30" i="20"/>
  <c r="S27" i="20"/>
  <c r="B69" i="20"/>
  <c r="S66" i="20"/>
  <c r="B51" i="20"/>
  <c r="S48" i="20"/>
  <c r="B79" i="20"/>
  <c r="S76" i="20"/>
  <c r="B83" i="20"/>
  <c r="S80" i="20"/>
  <c r="B99" i="20"/>
  <c r="S96" i="20"/>
  <c r="B107" i="20"/>
  <c r="S104" i="20"/>
  <c r="B128" i="20"/>
  <c r="S125" i="20"/>
  <c r="B137" i="20"/>
  <c r="S134" i="20"/>
  <c r="B136" i="20"/>
  <c r="S133" i="20"/>
  <c r="B153" i="20"/>
  <c r="S150" i="20"/>
  <c r="B162" i="20"/>
  <c r="S159" i="20"/>
  <c r="B187" i="20"/>
  <c r="S184" i="20"/>
  <c r="B188" i="20"/>
  <c r="S185" i="20"/>
  <c r="B202" i="20"/>
  <c r="S199" i="20"/>
  <c r="B214" i="20"/>
  <c r="S211" i="20"/>
  <c r="B240" i="20"/>
  <c r="S237" i="20"/>
  <c r="B242" i="20"/>
  <c r="S239" i="20"/>
  <c r="B247" i="20"/>
  <c r="S244" i="20"/>
  <c r="B270" i="20"/>
  <c r="S267" i="20"/>
  <c r="B274" i="20"/>
  <c r="S271" i="20"/>
  <c r="B283" i="20"/>
  <c r="S280" i="20"/>
  <c r="B300" i="20"/>
  <c r="S297" i="20"/>
  <c r="B47" i="20"/>
  <c r="S44" i="20"/>
  <c r="B165" i="20"/>
  <c r="S162" i="20"/>
  <c r="B226" i="20"/>
  <c r="S223" i="20"/>
  <c r="O13" i="20"/>
  <c r="B32" i="20"/>
  <c r="S29" i="20"/>
  <c r="B66" i="20"/>
  <c r="S63" i="20"/>
  <c r="B53" i="20"/>
  <c r="S50" i="20"/>
  <c r="B85" i="20"/>
  <c r="S82" i="20"/>
  <c r="B86" i="20"/>
  <c r="S83" i="20"/>
  <c r="B109" i="20"/>
  <c r="S106" i="20"/>
  <c r="B108" i="20"/>
  <c r="S105" i="20"/>
  <c r="B142" i="20"/>
  <c r="S139" i="20"/>
  <c r="B141" i="20"/>
  <c r="S138" i="20"/>
  <c r="B159" i="20"/>
  <c r="S156" i="20"/>
  <c r="B167" i="20"/>
  <c r="S164" i="20"/>
  <c r="B185" i="20"/>
  <c r="S182" i="20"/>
  <c r="B190" i="20"/>
  <c r="S187" i="20"/>
  <c r="B204" i="20"/>
  <c r="S201" i="20"/>
  <c r="B222" i="20"/>
  <c r="S219" i="20"/>
  <c r="B229" i="20"/>
  <c r="S226" i="20"/>
  <c r="B244" i="20"/>
  <c r="S241" i="20"/>
  <c r="B251" i="20"/>
  <c r="S248" i="20"/>
  <c r="B272" i="20"/>
  <c r="S269" i="20"/>
  <c r="B276" i="20"/>
  <c r="S273" i="20"/>
  <c r="B285" i="20"/>
  <c r="S282" i="20"/>
  <c r="B298" i="20"/>
  <c r="S295" i="20"/>
  <c r="B25" i="20"/>
  <c r="S22" i="20"/>
  <c r="B184" i="20"/>
  <c r="S181" i="20"/>
  <c r="B31" i="20"/>
  <c r="S28" i="20"/>
  <c r="B56" i="20"/>
  <c r="S53" i="20"/>
  <c r="O15" i="20"/>
  <c r="B33" i="20"/>
  <c r="S30" i="20"/>
  <c r="B34" i="20"/>
  <c r="S31" i="20"/>
  <c r="B74" i="20"/>
  <c r="S71" i="20"/>
  <c r="B62" i="20"/>
  <c r="S59" i="20"/>
  <c r="B55" i="20"/>
  <c r="S52" i="20"/>
  <c r="B87" i="20"/>
  <c r="S84" i="20"/>
  <c r="B88" i="20"/>
  <c r="S85" i="20"/>
  <c r="B111" i="20"/>
  <c r="S108" i="20"/>
  <c r="B110" i="20"/>
  <c r="S107" i="20"/>
  <c r="B146" i="20"/>
  <c r="S143" i="20"/>
  <c r="B134" i="20"/>
  <c r="S131" i="20"/>
  <c r="B150" i="20"/>
  <c r="S147" i="20"/>
  <c r="B160" i="20"/>
  <c r="S157" i="20"/>
  <c r="B189" i="20"/>
  <c r="S186" i="20"/>
  <c r="B192" i="20"/>
  <c r="S189" i="20"/>
  <c r="B215" i="20"/>
  <c r="S212" i="20"/>
  <c r="B225" i="20"/>
  <c r="S222" i="20"/>
  <c r="B231" i="20"/>
  <c r="S228" i="20"/>
  <c r="B232" i="20"/>
  <c r="S229" i="20"/>
  <c r="B254" i="20"/>
  <c r="S251" i="20"/>
  <c r="B268" i="20"/>
  <c r="S265" i="20"/>
  <c r="B282" i="20"/>
  <c r="S279" i="20"/>
  <c r="B287" i="20"/>
  <c r="S284" i="20"/>
  <c r="B301" i="20"/>
  <c r="S298" i="20"/>
  <c r="Q12" i="20"/>
  <c r="O12" i="20"/>
  <c r="M11" i="20"/>
  <c r="N11" i="20"/>
  <c r="B11" i="20"/>
  <c r="Q11" i="20"/>
  <c r="B17" i="20"/>
  <c r="Q17" i="20"/>
  <c r="M17" i="20"/>
  <c r="N17" i="20"/>
  <c r="B15" i="20"/>
  <c r="N15" i="20"/>
  <c r="Q15" i="20"/>
  <c r="M15" i="20"/>
  <c r="B18" i="20"/>
  <c r="N18" i="20"/>
  <c r="Q18" i="20"/>
  <c r="M18" i="20"/>
  <c r="B12" i="20"/>
  <c r="M12" i="20"/>
  <c r="N12" i="20"/>
  <c r="B14" i="20"/>
  <c r="M14" i="20"/>
  <c r="Q14" i="20"/>
  <c r="N14" i="20"/>
  <c r="B16" i="20"/>
  <c r="N16" i="20"/>
  <c r="M16" i="20"/>
  <c r="Q16" i="20"/>
  <c r="B20" i="20"/>
  <c r="M20" i="20"/>
  <c r="Q20" i="20"/>
  <c r="N20" i="20"/>
  <c r="B19" i="20"/>
  <c r="N19" i="20"/>
  <c r="M19" i="20"/>
  <c r="Q19" i="20"/>
  <c r="B13" i="20"/>
  <c r="M13" i="20"/>
  <c r="N13" i="20"/>
  <c r="Q13" i="20"/>
  <c r="J91" i="20"/>
  <c r="J29" i="20"/>
  <c r="J15" i="20"/>
  <c r="J34" i="20"/>
  <c r="J17" i="20"/>
  <c r="J35" i="20"/>
  <c r="J36" i="20"/>
  <c r="J58" i="20"/>
  <c r="J67" i="20"/>
  <c r="J57" i="20"/>
  <c r="J89" i="20"/>
  <c r="J90" i="20"/>
  <c r="J113" i="20"/>
  <c r="J112" i="20"/>
  <c r="J135" i="20"/>
  <c r="J139" i="20"/>
  <c r="J157" i="20"/>
  <c r="J172" i="20"/>
  <c r="J196" i="20"/>
  <c r="J197" i="20"/>
  <c r="J213" i="20"/>
  <c r="J234" i="20"/>
  <c r="J218" i="20"/>
  <c r="J235" i="20"/>
  <c r="J255" i="20"/>
  <c r="J261" i="20"/>
  <c r="J280" i="20"/>
  <c r="J289" i="20"/>
  <c r="J92" i="20"/>
  <c r="J140" i="20"/>
  <c r="J203" i="20"/>
  <c r="J219" i="20"/>
  <c r="J259" i="20"/>
  <c r="J42" i="20"/>
  <c r="J44" i="20"/>
  <c r="J68" i="20"/>
  <c r="J81" i="20"/>
  <c r="J61" i="20"/>
  <c r="J93" i="20"/>
  <c r="J94" i="20"/>
  <c r="J117" i="20"/>
  <c r="J116" i="20"/>
  <c r="J133" i="20"/>
  <c r="J144" i="20"/>
  <c r="J166" i="20"/>
  <c r="J170" i="20"/>
  <c r="J199" i="20"/>
  <c r="J195" i="20"/>
  <c r="J205" i="20"/>
  <c r="J227" i="20"/>
  <c r="J224" i="20"/>
  <c r="J241" i="20"/>
  <c r="J256" i="20"/>
  <c r="J265" i="20"/>
  <c r="J290" i="20"/>
  <c r="J294" i="20"/>
  <c r="J18" i="20"/>
  <c r="J115" i="20"/>
  <c r="J194" i="20"/>
  <c r="J238" i="20"/>
  <c r="J292" i="20"/>
  <c r="J12" i="20"/>
  <c r="J14" i="20"/>
  <c r="J40" i="20"/>
  <c r="J46" i="20"/>
  <c r="J39" i="20"/>
  <c r="J78" i="20"/>
  <c r="J63" i="20"/>
  <c r="J95" i="20"/>
  <c r="J96" i="20"/>
  <c r="J119" i="20"/>
  <c r="J118" i="20"/>
  <c r="J145" i="20"/>
  <c r="J154" i="20"/>
  <c r="J163" i="20"/>
  <c r="J183" i="20"/>
  <c r="J176" i="20"/>
  <c r="J191" i="20"/>
  <c r="J216" i="20"/>
  <c r="J217" i="20"/>
  <c r="J228" i="20"/>
  <c r="J249" i="20"/>
  <c r="J260" i="20"/>
  <c r="J267" i="20"/>
  <c r="J291" i="20"/>
  <c r="J296" i="20"/>
  <c r="J59" i="20"/>
  <c r="J173" i="20"/>
  <c r="J221" i="20"/>
  <c r="J263" i="20"/>
  <c r="J16" i="20"/>
  <c r="J20" i="20"/>
  <c r="J48" i="20"/>
  <c r="J41" i="20"/>
  <c r="J72" i="20"/>
  <c r="J75" i="20"/>
  <c r="J98" i="20"/>
  <c r="J106" i="20"/>
  <c r="J127" i="20"/>
  <c r="J120" i="20"/>
  <c r="J147" i="20"/>
  <c r="J158" i="20"/>
  <c r="J168" i="20"/>
  <c r="J181" i="20"/>
  <c r="J178" i="20"/>
  <c r="J193" i="20"/>
  <c r="J209" i="20"/>
  <c r="J237" i="20"/>
  <c r="J233" i="20"/>
  <c r="J252" i="20"/>
  <c r="J258" i="20"/>
  <c r="J269" i="20"/>
  <c r="J293" i="20"/>
  <c r="J284" i="20"/>
  <c r="J37" i="20"/>
  <c r="J114" i="20"/>
  <c r="J156" i="20"/>
  <c r="J211" i="20"/>
  <c r="J278" i="20"/>
  <c r="J19" i="20"/>
  <c r="J22" i="20"/>
  <c r="J50" i="20"/>
  <c r="J43" i="20"/>
  <c r="J84" i="20"/>
  <c r="J73" i="20"/>
  <c r="J103" i="20"/>
  <c r="J97" i="20"/>
  <c r="J129" i="20"/>
  <c r="J121" i="20"/>
  <c r="J138" i="20"/>
  <c r="J151" i="20"/>
  <c r="J161" i="20"/>
  <c r="J174" i="20"/>
  <c r="J180" i="20"/>
  <c r="J201" i="20"/>
  <c r="J206" i="20"/>
  <c r="J220" i="20"/>
  <c r="J230" i="20"/>
  <c r="J248" i="20"/>
  <c r="J257" i="20"/>
  <c r="J271" i="20"/>
  <c r="J295" i="20"/>
  <c r="J286" i="20"/>
  <c r="J132" i="20"/>
  <c r="J24" i="20"/>
  <c r="J52" i="20"/>
  <c r="J65" i="20"/>
  <c r="J80" i="20"/>
  <c r="J101" i="20"/>
  <c r="J102" i="20"/>
  <c r="J131" i="20"/>
  <c r="J126" i="20"/>
  <c r="J148" i="20"/>
  <c r="J152" i="20"/>
  <c r="J171" i="20"/>
  <c r="J179" i="20"/>
  <c r="J182" i="20"/>
  <c r="J207" i="20"/>
  <c r="J208" i="20"/>
  <c r="J223" i="20"/>
  <c r="J243" i="20"/>
  <c r="J246" i="20"/>
  <c r="J262" i="20"/>
  <c r="J273" i="20"/>
  <c r="J297" i="20"/>
  <c r="J288" i="20"/>
  <c r="J38" i="20"/>
  <c r="J23" i="20"/>
  <c r="J45" i="20"/>
  <c r="J25" i="20"/>
  <c r="J26" i="20"/>
  <c r="J54" i="20"/>
  <c r="J47" i="20"/>
  <c r="J77" i="20"/>
  <c r="J71" i="20"/>
  <c r="J104" i="20"/>
  <c r="J100" i="20"/>
  <c r="J125" i="20"/>
  <c r="J130" i="20"/>
  <c r="J143" i="20"/>
  <c r="J165" i="20"/>
  <c r="J164" i="20"/>
  <c r="J177" i="20"/>
  <c r="J184" i="20"/>
  <c r="J198" i="20"/>
  <c r="J210" i="20"/>
  <c r="J236" i="20"/>
  <c r="J226" i="20"/>
  <c r="J250" i="20"/>
  <c r="J264" i="20"/>
  <c r="J275" i="20"/>
  <c r="J279" i="20"/>
  <c r="J299" i="20"/>
  <c r="J64" i="20"/>
  <c r="J60" i="20"/>
  <c r="J70" i="20"/>
  <c r="J82" i="20"/>
  <c r="J105" i="20"/>
  <c r="J122" i="20"/>
  <c r="J123" i="20"/>
  <c r="J124" i="20"/>
  <c r="J149" i="20"/>
  <c r="J155" i="20"/>
  <c r="J169" i="20"/>
  <c r="J175" i="20"/>
  <c r="J186" i="20"/>
  <c r="J200" i="20"/>
  <c r="J212" i="20"/>
  <c r="J239" i="20"/>
  <c r="J245" i="20"/>
  <c r="J253" i="20"/>
  <c r="J266" i="20"/>
  <c r="J277" i="20"/>
  <c r="J281" i="20"/>
  <c r="J302" i="20"/>
  <c r="J21" i="20"/>
  <c r="J49" i="20"/>
  <c r="J30" i="20"/>
  <c r="J69" i="20"/>
  <c r="J51" i="20"/>
  <c r="J79" i="20"/>
  <c r="J83" i="20"/>
  <c r="J99" i="20"/>
  <c r="J107" i="20"/>
  <c r="J128" i="20"/>
  <c r="J137" i="20"/>
  <c r="J136" i="20"/>
  <c r="J153" i="20"/>
  <c r="J162" i="20"/>
  <c r="J187" i="20"/>
  <c r="J188" i="20"/>
  <c r="J202" i="20"/>
  <c r="J214" i="20"/>
  <c r="J240" i="20"/>
  <c r="J242" i="20"/>
  <c r="J247" i="20"/>
  <c r="J270" i="20"/>
  <c r="J274" i="20"/>
  <c r="J283" i="20"/>
  <c r="J300" i="20"/>
  <c r="J76" i="20"/>
  <c r="J11" i="20"/>
  <c r="J31" i="20"/>
  <c r="J32" i="20"/>
  <c r="J56" i="20"/>
  <c r="J53" i="20"/>
  <c r="J85" i="20"/>
  <c r="J86" i="20"/>
  <c r="J109" i="20"/>
  <c r="J108" i="20"/>
  <c r="J142" i="20"/>
  <c r="J141" i="20"/>
  <c r="J159" i="20"/>
  <c r="J167" i="20"/>
  <c r="J185" i="20"/>
  <c r="J190" i="20"/>
  <c r="J204" i="20"/>
  <c r="J222" i="20"/>
  <c r="J229" i="20"/>
  <c r="J244" i="20"/>
  <c r="J251" i="20"/>
  <c r="J272" i="20"/>
  <c r="J276" i="20"/>
  <c r="J285" i="20"/>
  <c r="J298" i="20"/>
  <c r="J27" i="20"/>
  <c r="J28" i="20"/>
  <c r="J13" i="20"/>
  <c r="J66" i="20"/>
  <c r="J33" i="20"/>
  <c r="J74" i="20"/>
  <c r="J62" i="20"/>
  <c r="J55" i="20"/>
  <c r="J87" i="20"/>
  <c r="J88" i="20"/>
  <c r="J111" i="20"/>
  <c r="J110" i="20"/>
  <c r="J146" i="20"/>
  <c r="J134" i="20"/>
  <c r="J150" i="20"/>
  <c r="J160" i="20"/>
  <c r="J189" i="20"/>
  <c r="J192" i="20"/>
  <c r="J215" i="20"/>
  <c r="J225" i="20"/>
  <c r="J231" i="20"/>
  <c r="J232" i="20"/>
  <c r="J254" i="20"/>
  <c r="J268" i="20"/>
  <c r="J282" i="20"/>
  <c r="J287" i="20"/>
  <c r="J301" i="20"/>
  <c r="G31" i="20"/>
  <c r="F31" i="20"/>
  <c r="E31" i="20"/>
  <c r="I31" i="20"/>
  <c r="L31" i="20"/>
  <c r="R28" i="20" s="1"/>
  <c r="D31" i="20"/>
  <c r="H31" i="20"/>
  <c r="G17" i="20"/>
  <c r="F17" i="20"/>
  <c r="I17" i="20"/>
  <c r="E17" i="20"/>
  <c r="H17" i="20"/>
  <c r="D17" i="20"/>
  <c r="L17" i="20"/>
  <c r="R14" i="20" s="1"/>
  <c r="G35" i="20"/>
  <c r="F35" i="20"/>
  <c r="E35" i="20"/>
  <c r="I35" i="20"/>
  <c r="L35" i="20"/>
  <c r="R32" i="20" s="1"/>
  <c r="D35" i="20"/>
  <c r="H35" i="20"/>
  <c r="I36" i="20"/>
  <c r="L36" i="20"/>
  <c r="R33" i="20" s="1"/>
  <c r="D36" i="20"/>
  <c r="H36" i="20"/>
  <c r="G36" i="20"/>
  <c r="F36" i="20"/>
  <c r="E36" i="20"/>
  <c r="E58" i="20"/>
  <c r="H58" i="20"/>
  <c r="I58" i="20"/>
  <c r="G58" i="20"/>
  <c r="L58" i="20"/>
  <c r="R55" i="20" s="1"/>
  <c r="F58" i="20"/>
  <c r="D58" i="20"/>
  <c r="I67" i="20"/>
  <c r="H67" i="20"/>
  <c r="L67" i="20"/>
  <c r="R64" i="20" s="1"/>
  <c r="G67" i="20"/>
  <c r="F67" i="20"/>
  <c r="E67" i="20"/>
  <c r="D67" i="20"/>
  <c r="H57" i="20"/>
  <c r="E57" i="20"/>
  <c r="G57" i="20"/>
  <c r="F57" i="20"/>
  <c r="I57" i="20"/>
  <c r="L57" i="20"/>
  <c r="R54" i="20" s="1"/>
  <c r="D57" i="20"/>
  <c r="G89" i="20"/>
  <c r="F89" i="20"/>
  <c r="E89" i="20"/>
  <c r="I89" i="20"/>
  <c r="L89" i="20"/>
  <c r="R86" i="20" s="1"/>
  <c r="D89" i="20"/>
  <c r="H89" i="20"/>
  <c r="I90" i="20"/>
  <c r="L90" i="20"/>
  <c r="R87" i="20" s="1"/>
  <c r="D90" i="20"/>
  <c r="H90" i="20"/>
  <c r="G90" i="20"/>
  <c r="F90" i="20"/>
  <c r="E90" i="20"/>
  <c r="G113" i="20"/>
  <c r="F113" i="20"/>
  <c r="E113" i="20"/>
  <c r="I113" i="20"/>
  <c r="L113" i="20"/>
  <c r="R110" i="20" s="1"/>
  <c r="D113" i="20"/>
  <c r="H113" i="20"/>
  <c r="I112" i="20"/>
  <c r="L112" i="20"/>
  <c r="R109" i="20" s="1"/>
  <c r="D112" i="20"/>
  <c r="H112" i="20"/>
  <c r="G112" i="20"/>
  <c r="F112" i="20"/>
  <c r="E112" i="20"/>
  <c r="L135" i="20"/>
  <c r="R132" i="20" s="1"/>
  <c r="E135" i="20"/>
  <c r="I135" i="20"/>
  <c r="H135" i="20"/>
  <c r="D135" i="20"/>
  <c r="G135" i="20"/>
  <c r="F135" i="20"/>
  <c r="D139" i="20"/>
  <c r="G139" i="20"/>
  <c r="F139" i="20"/>
  <c r="L139" i="20"/>
  <c r="R136" i="20" s="1"/>
  <c r="E139" i="20"/>
  <c r="I139" i="20"/>
  <c r="H139" i="20"/>
  <c r="I157" i="20"/>
  <c r="L157" i="20"/>
  <c r="R154" i="20" s="1"/>
  <c r="G157" i="20"/>
  <c r="E157" i="20"/>
  <c r="F157" i="20"/>
  <c r="D157" i="20"/>
  <c r="H157" i="20"/>
  <c r="I172" i="20"/>
  <c r="D172" i="20"/>
  <c r="F172" i="20"/>
  <c r="E172" i="20"/>
  <c r="H172" i="20"/>
  <c r="G172" i="20"/>
  <c r="L172" i="20"/>
  <c r="R169" i="20" s="1"/>
  <c r="D196" i="20"/>
  <c r="F196" i="20"/>
  <c r="E196" i="20"/>
  <c r="L196" i="20"/>
  <c r="R193" i="20" s="1"/>
  <c r="H196" i="20"/>
  <c r="I196" i="20"/>
  <c r="G196" i="20"/>
  <c r="D197" i="20"/>
  <c r="I197" i="20"/>
  <c r="L197" i="20"/>
  <c r="R194" i="20" s="1"/>
  <c r="E197" i="20"/>
  <c r="G197" i="20"/>
  <c r="F197" i="20"/>
  <c r="H197" i="20"/>
  <c r="I213" i="20"/>
  <c r="H213" i="20"/>
  <c r="D213" i="20"/>
  <c r="G213" i="20"/>
  <c r="F213" i="20"/>
  <c r="L213" i="20"/>
  <c r="R210" i="20" s="1"/>
  <c r="E213" i="20"/>
  <c r="G234" i="20"/>
  <c r="F234" i="20"/>
  <c r="E234" i="20"/>
  <c r="H234" i="20"/>
  <c r="D234" i="20"/>
  <c r="I234" i="20"/>
  <c r="L234" i="20"/>
  <c r="R231" i="20" s="1"/>
  <c r="I218" i="20"/>
  <c r="H218" i="20"/>
  <c r="D218" i="20"/>
  <c r="G218" i="20"/>
  <c r="F218" i="20"/>
  <c r="L218" i="20"/>
  <c r="R215" i="20" s="1"/>
  <c r="E218" i="20"/>
  <c r="G235" i="20"/>
  <c r="I235" i="20"/>
  <c r="L235" i="20"/>
  <c r="R232" i="20" s="1"/>
  <c r="E235" i="20"/>
  <c r="F235" i="20"/>
  <c r="D235" i="20"/>
  <c r="H235" i="20"/>
  <c r="I255" i="20"/>
  <c r="L255" i="20"/>
  <c r="R252" i="20" s="1"/>
  <c r="G255" i="20"/>
  <c r="F255" i="20"/>
  <c r="E255" i="20"/>
  <c r="H255" i="20"/>
  <c r="D255" i="20"/>
  <c r="H261" i="20"/>
  <c r="G261" i="20"/>
  <c r="E261" i="20"/>
  <c r="I261" i="20"/>
  <c r="F261" i="20"/>
  <c r="L261" i="20"/>
  <c r="R258" i="20" s="1"/>
  <c r="D261" i="20"/>
  <c r="D280" i="20"/>
  <c r="H280" i="20"/>
  <c r="I280" i="20"/>
  <c r="G280" i="20"/>
  <c r="F280" i="20"/>
  <c r="L280" i="20"/>
  <c r="R277" i="20" s="1"/>
  <c r="E280" i="20"/>
  <c r="I289" i="20"/>
  <c r="L289" i="20"/>
  <c r="R286" i="20" s="1"/>
  <c r="H289" i="20"/>
  <c r="D289" i="20"/>
  <c r="G289" i="20"/>
  <c r="F289" i="20"/>
  <c r="E289" i="20"/>
  <c r="F76" i="20"/>
  <c r="L76" i="20"/>
  <c r="R73" i="20" s="1"/>
  <c r="E76" i="20"/>
  <c r="I76" i="20"/>
  <c r="H76" i="20"/>
  <c r="D76" i="20"/>
  <c r="G76" i="20"/>
  <c r="H59" i="20"/>
  <c r="F59" i="20"/>
  <c r="I59" i="20"/>
  <c r="L59" i="20"/>
  <c r="R56" i="20" s="1"/>
  <c r="D59" i="20"/>
  <c r="E59" i="20"/>
  <c r="G59" i="20"/>
  <c r="G91" i="20"/>
  <c r="F91" i="20"/>
  <c r="E91" i="20"/>
  <c r="I91" i="20"/>
  <c r="L91" i="20"/>
  <c r="R88" i="20" s="1"/>
  <c r="D91" i="20"/>
  <c r="H91" i="20"/>
  <c r="I92" i="20"/>
  <c r="L92" i="20"/>
  <c r="R89" i="20" s="1"/>
  <c r="D92" i="20"/>
  <c r="H92" i="20"/>
  <c r="G92" i="20"/>
  <c r="F92" i="20"/>
  <c r="E92" i="20"/>
  <c r="G115" i="20"/>
  <c r="F115" i="20"/>
  <c r="E115" i="20"/>
  <c r="I115" i="20"/>
  <c r="L115" i="20"/>
  <c r="R112" i="20" s="1"/>
  <c r="D115" i="20"/>
  <c r="H115" i="20"/>
  <c r="I114" i="20"/>
  <c r="L114" i="20"/>
  <c r="R111" i="20" s="1"/>
  <c r="D114" i="20"/>
  <c r="H114" i="20"/>
  <c r="G114" i="20"/>
  <c r="F114" i="20"/>
  <c r="E114" i="20"/>
  <c r="G140" i="20"/>
  <c r="L140" i="20"/>
  <c r="R137" i="20" s="1"/>
  <c r="E140" i="20"/>
  <c r="I140" i="20"/>
  <c r="H140" i="20"/>
  <c r="D140" i="20"/>
  <c r="F140" i="20"/>
  <c r="G132" i="20"/>
  <c r="F132" i="20"/>
  <c r="L132" i="20"/>
  <c r="R129" i="20" s="1"/>
  <c r="E132" i="20"/>
  <c r="I132" i="20"/>
  <c r="H132" i="20"/>
  <c r="D132" i="20"/>
  <c r="F156" i="20"/>
  <c r="G156" i="20"/>
  <c r="D156" i="20"/>
  <c r="H156" i="20"/>
  <c r="I156" i="20"/>
  <c r="E156" i="20"/>
  <c r="L156" i="20"/>
  <c r="R153" i="20" s="1"/>
  <c r="D173" i="20"/>
  <c r="H173" i="20"/>
  <c r="F173" i="20"/>
  <c r="E173" i="20"/>
  <c r="I173" i="20"/>
  <c r="L173" i="20"/>
  <c r="R170" i="20" s="1"/>
  <c r="G173" i="20"/>
  <c r="D194" i="20"/>
  <c r="F194" i="20"/>
  <c r="E194" i="20"/>
  <c r="L194" i="20"/>
  <c r="R191" i="20" s="1"/>
  <c r="H194" i="20"/>
  <c r="I194" i="20"/>
  <c r="G194" i="20"/>
  <c r="D203" i="20"/>
  <c r="F203" i="20"/>
  <c r="E203" i="20"/>
  <c r="I203" i="20"/>
  <c r="L203" i="20"/>
  <c r="R200" i="20" s="1"/>
  <c r="H203" i="20"/>
  <c r="G203" i="20"/>
  <c r="I211" i="20"/>
  <c r="H211" i="20"/>
  <c r="D211" i="20"/>
  <c r="G211" i="20"/>
  <c r="F211" i="20"/>
  <c r="L211" i="20"/>
  <c r="R208" i="20" s="1"/>
  <c r="E211" i="20"/>
  <c r="L219" i="20"/>
  <c r="R216" i="20" s="1"/>
  <c r="E219" i="20"/>
  <c r="H219" i="20"/>
  <c r="I219" i="20"/>
  <c r="D219" i="20"/>
  <c r="G219" i="20"/>
  <c r="F219" i="20"/>
  <c r="G221" i="20"/>
  <c r="I221" i="20"/>
  <c r="F221" i="20"/>
  <c r="L221" i="20"/>
  <c r="R218" i="20" s="1"/>
  <c r="D221" i="20"/>
  <c r="E221" i="20"/>
  <c r="H221" i="20"/>
  <c r="G238" i="20"/>
  <c r="F238" i="20"/>
  <c r="E238" i="20"/>
  <c r="I238" i="20"/>
  <c r="L238" i="20"/>
  <c r="R235" i="20" s="1"/>
  <c r="D238" i="20"/>
  <c r="H238" i="20"/>
  <c r="F259" i="20"/>
  <c r="L259" i="20"/>
  <c r="R256" i="20" s="1"/>
  <c r="E259" i="20"/>
  <c r="I259" i="20"/>
  <c r="H259" i="20"/>
  <c r="D259" i="20"/>
  <c r="G259" i="20"/>
  <c r="H263" i="20"/>
  <c r="L263" i="20"/>
  <c r="R260" i="20" s="1"/>
  <c r="I263" i="20"/>
  <c r="E263" i="20"/>
  <c r="G263" i="20"/>
  <c r="F263" i="20"/>
  <c r="D263" i="20"/>
  <c r="D278" i="20"/>
  <c r="I278" i="20"/>
  <c r="G278" i="20"/>
  <c r="F278" i="20"/>
  <c r="L278" i="20"/>
  <c r="R275" i="20" s="1"/>
  <c r="E278" i="20"/>
  <c r="H278" i="20"/>
  <c r="F292" i="20"/>
  <c r="E292" i="20"/>
  <c r="G292" i="20"/>
  <c r="D292" i="20"/>
  <c r="H292" i="20"/>
  <c r="I292" i="20"/>
  <c r="L292" i="20"/>
  <c r="R289" i="20" s="1"/>
  <c r="E64" i="20"/>
  <c r="H64" i="20"/>
  <c r="G64" i="20"/>
  <c r="L64" i="20"/>
  <c r="R61" i="20" s="1"/>
  <c r="I64" i="20"/>
  <c r="F64" i="20"/>
  <c r="D64" i="20"/>
  <c r="I12" i="20"/>
  <c r="L12" i="20"/>
  <c r="R9" i="20" s="1"/>
  <c r="D12" i="20"/>
  <c r="H12" i="20"/>
  <c r="G12" i="20"/>
  <c r="F12" i="20"/>
  <c r="E12" i="20"/>
  <c r="H42" i="20"/>
  <c r="I42" i="20"/>
  <c r="G42" i="20"/>
  <c r="F42" i="20"/>
  <c r="L42" i="20"/>
  <c r="R39" i="20" s="1"/>
  <c r="E42" i="20"/>
  <c r="D42" i="20"/>
  <c r="H44" i="20"/>
  <c r="E44" i="20"/>
  <c r="G44" i="20"/>
  <c r="L44" i="20"/>
  <c r="R41" i="20" s="1"/>
  <c r="I44" i="20"/>
  <c r="F44" i="20"/>
  <c r="D44" i="20"/>
  <c r="F68" i="20"/>
  <c r="I68" i="20"/>
  <c r="E68" i="20"/>
  <c r="D68" i="20"/>
  <c r="L68" i="20"/>
  <c r="R65" i="20" s="1"/>
  <c r="H68" i="20"/>
  <c r="G68" i="20"/>
  <c r="G81" i="20"/>
  <c r="F81" i="20"/>
  <c r="E81" i="20"/>
  <c r="I81" i="20"/>
  <c r="L81" i="20"/>
  <c r="R78" i="20" s="1"/>
  <c r="D81" i="20"/>
  <c r="H81" i="20"/>
  <c r="H61" i="20"/>
  <c r="E61" i="20"/>
  <c r="G61" i="20"/>
  <c r="F61" i="20"/>
  <c r="I61" i="20"/>
  <c r="L61" i="20"/>
  <c r="R58" i="20" s="1"/>
  <c r="D61" i="20"/>
  <c r="G93" i="20"/>
  <c r="F93" i="20"/>
  <c r="E93" i="20"/>
  <c r="I93" i="20"/>
  <c r="L93" i="20"/>
  <c r="R90" i="20" s="1"/>
  <c r="D93" i="20"/>
  <c r="H93" i="20"/>
  <c r="I94" i="20"/>
  <c r="L94" i="20"/>
  <c r="R91" i="20" s="1"/>
  <c r="D94" i="20"/>
  <c r="H94" i="20"/>
  <c r="G94" i="20"/>
  <c r="F94" i="20"/>
  <c r="E94" i="20"/>
  <c r="G117" i="20"/>
  <c r="F117" i="20"/>
  <c r="E117" i="20"/>
  <c r="I117" i="20"/>
  <c r="L117" i="20"/>
  <c r="R114" i="20" s="1"/>
  <c r="D117" i="20"/>
  <c r="H117" i="20"/>
  <c r="I116" i="20"/>
  <c r="L116" i="20"/>
  <c r="R113" i="20" s="1"/>
  <c r="D116" i="20"/>
  <c r="H116" i="20"/>
  <c r="G116" i="20"/>
  <c r="F116" i="20"/>
  <c r="E116" i="20"/>
  <c r="E133" i="20"/>
  <c r="I133" i="20"/>
  <c r="H133" i="20"/>
  <c r="D133" i="20"/>
  <c r="G133" i="20"/>
  <c r="F133" i="20"/>
  <c r="L133" i="20"/>
  <c r="R130" i="20" s="1"/>
  <c r="G144" i="20"/>
  <c r="F144" i="20"/>
  <c r="L144" i="20"/>
  <c r="R141" i="20" s="1"/>
  <c r="E144" i="20"/>
  <c r="I144" i="20"/>
  <c r="H144" i="20"/>
  <c r="D144" i="20"/>
  <c r="D166" i="20"/>
  <c r="F166" i="20"/>
  <c r="E166" i="20"/>
  <c r="H166" i="20"/>
  <c r="G166" i="20"/>
  <c r="I166" i="20"/>
  <c r="L166" i="20"/>
  <c r="R163" i="20" s="1"/>
  <c r="D170" i="20"/>
  <c r="F170" i="20"/>
  <c r="E170" i="20"/>
  <c r="G170" i="20"/>
  <c r="L170" i="20"/>
  <c r="R167" i="20" s="1"/>
  <c r="H170" i="20"/>
  <c r="I170" i="20"/>
  <c r="D199" i="20"/>
  <c r="I199" i="20"/>
  <c r="L199" i="20"/>
  <c r="R196" i="20" s="1"/>
  <c r="H199" i="20"/>
  <c r="E199" i="20"/>
  <c r="G199" i="20"/>
  <c r="F199" i="20"/>
  <c r="I195" i="20"/>
  <c r="L195" i="20"/>
  <c r="R192" i="20" s="1"/>
  <c r="H195" i="20"/>
  <c r="D195" i="20"/>
  <c r="G195" i="20"/>
  <c r="F195" i="20"/>
  <c r="E195" i="20"/>
  <c r="D205" i="20"/>
  <c r="L205" i="20"/>
  <c r="R202" i="20" s="1"/>
  <c r="E205" i="20"/>
  <c r="I205" i="20"/>
  <c r="H205" i="20"/>
  <c r="G205" i="20"/>
  <c r="F205" i="20"/>
  <c r="G227" i="20"/>
  <c r="I227" i="20"/>
  <c r="H227" i="20"/>
  <c r="F227" i="20"/>
  <c r="L227" i="20"/>
  <c r="R224" i="20" s="1"/>
  <c r="E227" i="20"/>
  <c r="D227" i="20"/>
  <c r="I224" i="20"/>
  <c r="F224" i="20"/>
  <c r="L224" i="20"/>
  <c r="R221" i="20" s="1"/>
  <c r="D224" i="20"/>
  <c r="E224" i="20"/>
  <c r="H224" i="20"/>
  <c r="G224" i="20"/>
  <c r="G241" i="20"/>
  <c r="I241" i="20"/>
  <c r="L241" i="20"/>
  <c r="R238" i="20" s="1"/>
  <c r="E241" i="20"/>
  <c r="H241" i="20"/>
  <c r="F241" i="20"/>
  <c r="D241" i="20"/>
  <c r="F256" i="20"/>
  <c r="E256" i="20"/>
  <c r="I256" i="20"/>
  <c r="L256" i="20"/>
  <c r="R253" i="20" s="1"/>
  <c r="D256" i="20"/>
  <c r="H256" i="20"/>
  <c r="G256" i="20"/>
  <c r="H265" i="20"/>
  <c r="E265" i="20"/>
  <c r="I265" i="20"/>
  <c r="G265" i="20"/>
  <c r="F265" i="20"/>
  <c r="L265" i="20"/>
  <c r="R262" i="20" s="1"/>
  <c r="D265" i="20"/>
  <c r="I290" i="20"/>
  <c r="D290" i="20"/>
  <c r="F290" i="20"/>
  <c r="E290" i="20"/>
  <c r="G290" i="20"/>
  <c r="L290" i="20"/>
  <c r="R287" i="20" s="1"/>
  <c r="H290" i="20"/>
  <c r="F294" i="20"/>
  <c r="E294" i="20"/>
  <c r="D294" i="20"/>
  <c r="H294" i="20"/>
  <c r="I294" i="20"/>
  <c r="G294" i="20"/>
  <c r="L294" i="20"/>
  <c r="R291" i="20" s="1"/>
  <c r="L38" i="20"/>
  <c r="R35" i="20" s="1"/>
  <c r="D38" i="20"/>
  <c r="I38" i="20"/>
  <c r="H38" i="20"/>
  <c r="G38" i="20"/>
  <c r="F38" i="20"/>
  <c r="E38" i="20"/>
  <c r="I14" i="20"/>
  <c r="L14" i="20"/>
  <c r="R11" i="20" s="1"/>
  <c r="D14" i="20"/>
  <c r="H14" i="20"/>
  <c r="G14" i="20"/>
  <c r="F14" i="20"/>
  <c r="E14" i="20"/>
  <c r="G40" i="20"/>
  <c r="F40" i="20"/>
  <c r="L40" i="20"/>
  <c r="R37" i="20" s="1"/>
  <c r="E40" i="20"/>
  <c r="D40" i="20"/>
  <c r="H40" i="20"/>
  <c r="I40" i="20"/>
  <c r="G46" i="20"/>
  <c r="F46" i="20"/>
  <c r="E46" i="20"/>
  <c r="I46" i="20"/>
  <c r="L46" i="20"/>
  <c r="R43" i="20" s="1"/>
  <c r="H46" i="20"/>
  <c r="D46" i="20"/>
  <c r="D39" i="20"/>
  <c r="H39" i="20"/>
  <c r="G39" i="20"/>
  <c r="F39" i="20"/>
  <c r="L39" i="20"/>
  <c r="R36" i="20" s="1"/>
  <c r="E39" i="20"/>
  <c r="I39" i="20"/>
  <c r="F78" i="20"/>
  <c r="E78" i="20"/>
  <c r="H78" i="20"/>
  <c r="I78" i="20"/>
  <c r="G78" i="20"/>
  <c r="L78" i="20"/>
  <c r="R75" i="20" s="1"/>
  <c r="D78" i="20"/>
  <c r="H63" i="20"/>
  <c r="E63" i="20"/>
  <c r="G63" i="20"/>
  <c r="F63" i="20"/>
  <c r="I63" i="20"/>
  <c r="L63" i="20"/>
  <c r="R60" i="20" s="1"/>
  <c r="D63" i="20"/>
  <c r="G95" i="20"/>
  <c r="F95" i="20"/>
  <c r="E95" i="20"/>
  <c r="I95" i="20"/>
  <c r="L95" i="20"/>
  <c r="R92" i="20" s="1"/>
  <c r="D95" i="20"/>
  <c r="H95" i="20"/>
  <c r="L96" i="20"/>
  <c r="R93" i="20" s="1"/>
  <c r="D96" i="20"/>
  <c r="I96" i="20"/>
  <c r="H96" i="20"/>
  <c r="G96" i="20"/>
  <c r="E96" i="20"/>
  <c r="F96" i="20"/>
  <c r="G119" i="20"/>
  <c r="F119" i="20"/>
  <c r="E119" i="20"/>
  <c r="I119" i="20"/>
  <c r="L119" i="20"/>
  <c r="R116" i="20" s="1"/>
  <c r="D119" i="20"/>
  <c r="H119" i="20"/>
  <c r="I118" i="20"/>
  <c r="L118" i="20"/>
  <c r="R115" i="20" s="1"/>
  <c r="D118" i="20"/>
  <c r="H118" i="20"/>
  <c r="G118" i="20"/>
  <c r="F118" i="20"/>
  <c r="E118" i="20"/>
  <c r="I145" i="20"/>
  <c r="L145" i="20"/>
  <c r="R142" i="20" s="1"/>
  <c r="G145" i="20"/>
  <c r="F145" i="20"/>
  <c r="E145" i="20"/>
  <c r="D145" i="20"/>
  <c r="H145" i="20"/>
  <c r="G154" i="20"/>
  <c r="F154" i="20"/>
  <c r="L154" i="20"/>
  <c r="R151" i="20" s="1"/>
  <c r="E154" i="20"/>
  <c r="I154" i="20"/>
  <c r="H154" i="20"/>
  <c r="D154" i="20"/>
  <c r="I163" i="20"/>
  <c r="L163" i="20"/>
  <c r="R160" i="20" s="1"/>
  <c r="H163" i="20"/>
  <c r="E163" i="20"/>
  <c r="G163" i="20"/>
  <c r="F163" i="20"/>
  <c r="D163" i="20"/>
  <c r="D183" i="20"/>
  <c r="F183" i="20"/>
  <c r="L183" i="20"/>
  <c r="R180" i="20" s="1"/>
  <c r="E183" i="20"/>
  <c r="H183" i="20"/>
  <c r="I183" i="20"/>
  <c r="G183" i="20"/>
  <c r="H176" i="20"/>
  <c r="L176" i="20"/>
  <c r="R173" i="20" s="1"/>
  <c r="E176" i="20"/>
  <c r="I176" i="20"/>
  <c r="D176" i="20"/>
  <c r="G176" i="20"/>
  <c r="F176" i="20"/>
  <c r="H191" i="20"/>
  <c r="G191" i="20"/>
  <c r="F191" i="20"/>
  <c r="E191" i="20"/>
  <c r="I191" i="20"/>
  <c r="L191" i="20"/>
  <c r="R188" i="20" s="1"/>
  <c r="D191" i="20"/>
  <c r="G216" i="20"/>
  <c r="F216" i="20"/>
  <c r="L216" i="20"/>
  <c r="R213" i="20" s="1"/>
  <c r="E216" i="20"/>
  <c r="I216" i="20"/>
  <c r="H216" i="20"/>
  <c r="D216" i="20"/>
  <c r="E217" i="20"/>
  <c r="I217" i="20"/>
  <c r="H217" i="20"/>
  <c r="D217" i="20"/>
  <c r="G217" i="20"/>
  <c r="F217" i="20"/>
  <c r="L217" i="20"/>
  <c r="R214" i="20" s="1"/>
  <c r="G228" i="20"/>
  <c r="I228" i="20"/>
  <c r="H228" i="20"/>
  <c r="F228" i="20"/>
  <c r="D228" i="20"/>
  <c r="L228" i="20"/>
  <c r="R225" i="20" s="1"/>
  <c r="E228" i="20"/>
  <c r="I249" i="20"/>
  <c r="L249" i="20"/>
  <c r="R246" i="20" s="1"/>
  <c r="F249" i="20"/>
  <c r="E249" i="20"/>
  <c r="H249" i="20"/>
  <c r="G249" i="20"/>
  <c r="D249" i="20"/>
  <c r="F260" i="20"/>
  <c r="D260" i="20"/>
  <c r="H260" i="20"/>
  <c r="I260" i="20"/>
  <c r="G260" i="20"/>
  <c r="L260" i="20"/>
  <c r="R257" i="20" s="1"/>
  <c r="E260" i="20"/>
  <c r="H267" i="20"/>
  <c r="G267" i="20"/>
  <c r="E267" i="20"/>
  <c r="F267" i="20"/>
  <c r="I267" i="20"/>
  <c r="L267" i="20"/>
  <c r="R264" i="20" s="1"/>
  <c r="D267" i="20"/>
  <c r="I291" i="20"/>
  <c r="L291" i="20"/>
  <c r="R288" i="20" s="1"/>
  <c r="G291" i="20"/>
  <c r="H291" i="20"/>
  <c r="E291" i="20"/>
  <c r="F291" i="20"/>
  <c r="D291" i="20"/>
  <c r="F296" i="20"/>
  <c r="E296" i="20"/>
  <c r="L296" i="20"/>
  <c r="R293" i="20" s="1"/>
  <c r="D296" i="20"/>
  <c r="H296" i="20"/>
  <c r="I296" i="20"/>
  <c r="G296" i="20"/>
  <c r="I16" i="20"/>
  <c r="L16" i="20"/>
  <c r="R13" i="20" s="1"/>
  <c r="D16" i="20"/>
  <c r="H16" i="20"/>
  <c r="G16" i="20"/>
  <c r="F16" i="20"/>
  <c r="E16" i="20"/>
  <c r="I20" i="20"/>
  <c r="L20" i="20"/>
  <c r="R17" i="20" s="1"/>
  <c r="D20" i="20"/>
  <c r="H20" i="20"/>
  <c r="G20" i="20"/>
  <c r="F20" i="20"/>
  <c r="E20" i="20"/>
  <c r="G48" i="20"/>
  <c r="F48" i="20"/>
  <c r="E48" i="20"/>
  <c r="I48" i="20"/>
  <c r="L48" i="20"/>
  <c r="R45" i="20" s="1"/>
  <c r="D48" i="20"/>
  <c r="H48" i="20"/>
  <c r="D41" i="20"/>
  <c r="H41" i="20"/>
  <c r="G41" i="20"/>
  <c r="I41" i="20"/>
  <c r="F41" i="20"/>
  <c r="E41" i="20"/>
  <c r="L41" i="20"/>
  <c r="R38" i="20" s="1"/>
  <c r="E72" i="20"/>
  <c r="I72" i="20"/>
  <c r="H72" i="20"/>
  <c r="D72" i="20"/>
  <c r="G72" i="20"/>
  <c r="L72" i="20"/>
  <c r="R69" i="20" s="1"/>
  <c r="F72" i="20"/>
  <c r="I75" i="20"/>
  <c r="H75" i="20"/>
  <c r="D75" i="20"/>
  <c r="G75" i="20"/>
  <c r="F75" i="20"/>
  <c r="L75" i="20"/>
  <c r="R72" i="20" s="1"/>
  <c r="E75" i="20"/>
  <c r="L98" i="20"/>
  <c r="R95" i="20" s="1"/>
  <c r="E98" i="20"/>
  <c r="I98" i="20"/>
  <c r="H98" i="20"/>
  <c r="D98" i="20"/>
  <c r="G98" i="20"/>
  <c r="F98" i="20"/>
  <c r="I106" i="20"/>
  <c r="L106" i="20"/>
  <c r="R103" i="20" s="1"/>
  <c r="D106" i="20"/>
  <c r="G106" i="20"/>
  <c r="F106" i="20"/>
  <c r="E106" i="20"/>
  <c r="H106" i="20"/>
  <c r="L127" i="20"/>
  <c r="R124" i="20" s="1"/>
  <c r="E127" i="20"/>
  <c r="I127" i="20"/>
  <c r="H127" i="20"/>
  <c r="D127" i="20"/>
  <c r="G127" i="20"/>
  <c r="F127" i="20"/>
  <c r="L120" i="20"/>
  <c r="R117" i="20" s="1"/>
  <c r="D120" i="20"/>
  <c r="I120" i="20"/>
  <c r="H120" i="20"/>
  <c r="E120" i="20"/>
  <c r="G120" i="20"/>
  <c r="F120" i="20"/>
  <c r="G147" i="20"/>
  <c r="I147" i="20"/>
  <c r="L147" i="20"/>
  <c r="R144" i="20" s="1"/>
  <c r="D147" i="20"/>
  <c r="H147" i="20"/>
  <c r="F147" i="20"/>
  <c r="E147" i="20"/>
  <c r="D158" i="20"/>
  <c r="F158" i="20"/>
  <c r="E158" i="20"/>
  <c r="I158" i="20"/>
  <c r="H158" i="20"/>
  <c r="L158" i="20"/>
  <c r="R155" i="20" s="1"/>
  <c r="G158" i="20"/>
  <c r="D168" i="20"/>
  <c r="F168" i="20"/>
  <c r="E168" i="20"/>
  <c r="L168" i="20"/>
  <c r="R165" i="20" s="1"/>
  <c r="H168" i="20"/>
  <c r="I168" i="20"/>
  <c r="G168" i="20"/>
  <c r="D181" i="20"/>
  <c r="L181" i="20"/>
  <c r="R178" i="20" s="1"/>
  <c r="E181" i="20"/>
  <c r="H181" i="20"/>
  <c r="I181" i="20"/>
  <c r="G181" i="20"/>
  <c r="F181" i="20"/>
  <c r="H178" i="20"/>
  <c r="G178" i="20"/>
  <c r="F178" i="20"/>
  <c r="L178" i="20"/>
  <c r="R175" i="20" s="1"/>
  <c r="E178" i="20"/>
  <c r="I178" i="20"/>
  <c r="D178" i="20"/>
  <c r="I193" i="20"/>
  <c r="L193" i="20"/>
  <c r="R190" i="20" s="1"/>
  <c r="G193" i="20"/>
  <c r="F193" i="20"/>
  <c r="E193" i="20"/>
  <c r="H193" i="20"/>
  <c r="D193" i="20"/>
  <c r="G209" i="20"/>
  <c r="F209" i="20"/>
  <c r="L209" i="20"/>
  <c r="R206" i="20" s="1"/>
  <c r="E209" i="20"/>
  <c r="I209" i="20"/>
  <c r="H209" i="20"/>
  <c r="D209" i="20"/>
  <c r="G237" i="20"/>
  <c r="I237" i="20"/>
  <c r="L237" i="20"/>
  <c r="R234" i="20" s="1"/>
  <c r="H237" i="20"/>
  <c r="D237" i="20"/>
  <c r="E237" i="20"/>
  <c r="F237" i="20"/>
  <c r="G233" i="20"/>
  <c r="I233" i="20"/>
  <c r="L233" i="20"/>
  <c r="R230" i="20" s="1"/>
  <c r="F233" i="20"/>
  <c r="D233" i="20"/>
  <c r="H233" i="20"/>
  <c r="E233" i="20"/>
  <c r="F252" i="20"/>
  <c r="E252" i="20"/>
  <c r="I252" i="20"/>
  <c r="L252" i="20"/>
  <c r="R249" i="20" s="1"/>
  <c r="D252" i="20"/>
  <c r="G252" i="20"/>
  <c r="H252" i="20"/>
  <c r="I258" i="20"/>
  <c r="H258" i="20"/>
  <c r="D258" i="20"/>
  <c r="G258" i="20"/>
  <c r="F258" i="20"/>
  <c r="L258" i="20"/>
  <c r="R255" i="20" s="1"/>
  <c r="E258" i="20"/>
  <c r="H269" i="20"/>
  <c r="I269" i="20"/>
  <c r="L269" i="20"/>
  <c r="R266" i="20" s="1"/>
  <c r="E269" i="20"/>
  <c r="D269" i="20"/>
  <c r="G269" i="20"/>
  <c r="F269" i="20"/>
  <c r="I293" i="20"/>
  <c r="L293" i="20"/>
  <c r="R290" i="20" s="1"/>
  <c r="G293" i="20"/>
  <c r="F293" i="20"/>
  <c r="H293" i="20"/>
  <c r="E293" i="20"/>
  <c r="D293" i="20"/>
  <c r="H284" i="20"/>
  <c r="D284" i="20"/>
  <c r="G284" i="20"/>
  <c r="I284" i="20"/>
  <c r="F284" i="20"/>
  <c r="L284" i="20"/>
  <c r="R281" i="20" s="1"/>
  <c r="E284" i="20"/>
  <c r="G37" i="20"/>
  <c r="F37" i="20"/>
  <c r="E37" i="20"/>
  <c r="I37" i="20"/>
  <c r="L37" i="20"/>
  <c r="R34" i="20" s="1"/>
  <c r="D37" i="20"/>
  <c r="H37" i="20"/>
  <c r="G19" i="20"/>
  <c r="F19" i="20"/>
  <c r="E19" i="20"/>
  <c r="I19" i="20"/>
  <c r="D19" i="20"/>
  <c r="L19" i="20"/>
  <c r="R16" i="20" s="1"/>
  <c r="H19" i="20"/>
  <c r="I22" i="20"/>
  <c r="L22" i="20"/>
  <c r="D22" i="20"/>
  <c r="H22" i="20"/>
  <c r="G22" i="20"/>
  <c r="F22" i="20"/>
  <c r="E22" i="20"/>
  <c r="G50" i="20"/>
  <c r="F50" i="20"/>
  <c r="E50" i="20"/>
  <c r="I50" i="20"/>
  <c r="L50" i="20"/>
  <c r="R47" i="20" s="1"/>
  <c r="D50" i="20"/>
  <c r="H50" i="20"/>
  <c r="D43" i="20"/>
  <c r="H43" i="20"/>
  <c r="E43" i="20"/>
  <c r="G43" i="20"/>
  <c r="F43" i="20"/>
  <c r="I43" i="20"/>
  <c r="L43" i="20"/>
  <c r="R40" i="20" s="1"/>
  <c r="I84" i="20"/>
  <c r="L84" i="20"/>
  <c r="R81" i="20" s="1"/>
  <c r="D84" i="20"/>
  <c r="G84" i="20"/>
  <c r="F84" i="20"/>
  <c r="E84" i="20"/>
  <c r="H84" i="20"/>
  <c r="I73" i="20"/>
  <c r="H73" i="20"/>
  <c r="G73" i="20"/>
  <c r="F73" i="20"/>
  <c r="L73" i="20"/>
  <c r="R70" i="20" s="1"/>
  <c r="E73" i="20"/>
  <c r="D73" i="20"/>
  <c r="L103" i="20"/>
  <c r="R100" i="20" s="1"/>
  <c r="E103" i="20"/>
  <c r="H103" i="20"/>
  <c r="D103" i="20"/>
  <c r="I103" i="20"/>
  <c r="G103" i="20"/>
  <c r="F103" i="20"/>
  <c r="I97" i="20"/>
  <c r="H97" i="20"/>
  <c r="D97" i="20"/>
  <c r="G97" i="20"/>
  <c r="F97" i="20"/>
  <c r="L97" i="20"/>
  <c r="R94" i="20" s="1"/>
  <c r="E97" i="20"/>
  <c r="H129" i="20"/>
  <c r="E129" i="20"/>
  <c r="I129" i="20"/>
  <c r="G129" i="20"/>
  <c r="F129" i="20"/>
  <c r="L129" i="20"/>
  <c r="R126" i="20" s="1"/>
  <c r="D129" i="20"/>
  <c r="I121" i="20"/>
  <c r="H121" i="20"/>
  <c r="D121" i="20"/>
  <c r="G121" i="20"/>
  <c r="F121" i="20"/>
  <c r="L121" i="20"/>
  <c r="R118" i="20" s="1"/>
  <c r="E121" i="20"/>
  <c r="G138" i="20"/>
  <c r="I138" i="20"/>
  <c r="H138" i="20"/>
  <c r="D138" i="20"/>
  <c r="F138" i="20"/>
  <c r="L138" i="20"/>
  <c r="R135" i="20" s="1"/>
  <c r="E138" i="20"/>
  <c r="I151" i="20"/>
  <c r="H151" i="20"/>
  <c r="E151" i="20"/>
  <c r="G151" i="20"/>
  <c r="F151" i="20"/>
  <c r="L151" i="20"/>
  <c r="R148" i="20" s="1"/>
  <c r="D151" i="20"/>
  <c r="I161" i="20"/>
  <c r="L161" i="20"/>
  <c r="R158" i="20" s="1"/>
  <c r="F161" i="20"/>
  <c r="D161" i="20"/>
  <c r="H161" i="20"/>
  <c r="G161" i="20"/>
  <c r="E161" i="20"/>
  <c r="L174" i="20"/>
  <c r="R171" i="20" s="1"/>
  <c r="I174" i="20"/>
  <c r="D174" i="20"/>
  <c r="H174" i="20"/>
  <c r="G174" i="20"/>
  <c r="F174" i="20"/>
  <c r="E174" i="20"/>
  <c r="H180" i="20"/>
  <c r="I180" i="20"/>
  <c r="D180" i="20"/>
  <c r="G180" i="20"/>
  <c r="F180" i="20"/>
  <c r="L180" i="20"/>
  <c r="R177" i="20" s="1"/>
  <c r="E180" i="20"/>
  <c r="D201" i="20"/>
  <c r="F201" i="20"/>
  <c r="E201" i="20"/>
  <c r="I201" i="20"/>
  <c r="L201" i="20"/>
  <c r="R198" i="20" s="1"/>
  <c r="H201" i="20"/>
  <c r="G201" i="20"/>
  <c r="H206" i="20"/>
  <c r="I206" i="20"/>
  <c r="D206" i="20"/>
  <c r="G206" i="20"/>
  <c r="F206" i="20"/>
  <c r="L206" i="20"/>
  <c r="R203" i="20" s="1"/>
  <c r="E206" i="20"/>
  <c r="E220" i="20"/>
  <c r="H220" i="20"/>
  <c r="G220" i="20"/>
  <c r="I220" i="20"/>
  <c r="F220" i="20"/>
  <c r="L220" i="20"/>
  <c r="R217" i="20" s="1"/>
  <c r="D220" i="20"/>
  <c r="G230" i="20"/>
  <c r="F230" i="20"/>
  <c r="I230" i="20"/>
  <c r="L230" i="20"/>
  <c r="R227" i="20" s="1"/>
  <c r="D230" i="20"/>
  <c r="E230" i="20"/>
  <c r="H230" i="20"/>
  <c r="F248" i="20"/>
  <c r="I248" i="20"/>
  <c r="L248" i="20"/>
  <c r="R245" i="20" s="1"/>
  <c r="G248" i="20"/>
  <c r="E248" i="20"/>
  <c r="D248" i="20"/>
  <c r="H248" i="20"/>
  <c r="L257" i="20"/>
  <c r="R254" i="20" s="1"/>
  <c r="E257" i="20"/>
  <c r="I257" i="20"/>
  <c r="H257" i="20"/>
  <c r="G257" i="20"/>
  <c r="F257" i="20"/>
  <c r="D257" i="20"/>
  <c r="H271" i="20"/>
  <c r="E271" i="20"/>
  <c r="D271" i="20"/>
  <c r="L271" i="20"/>
  <c r="R268" i="20" s="1"/>
  <c r="G271" i="20"/>
  <c r="F271" i="20"/>
  <c r="I271" i="20"/>
  <c r="I295" i="20"/>
  <c r="L295" i="20"/>
  <c r="R292" i="20" s="1"/>
  <c r="G295" i="20"/>
  <c r="D295" i="20"/>
  <c r="E295" i="20"/>
  <c r="H295" i="20"/>
  <c r="F295" i="20"/>
  <c r="H286" i="20"/>
  <c r="G286" i="20"/>
  <c r="I286" i="20"/>
  <c r="D286" i="20"/>
  <c r="E286" i="20"/>
  <c r="F286" i="20"/>
  <c r="L286" i="20"/>
  <c r="R283" i="20" s="1"/>
  <c r="G23" i="20"/>
  <c r="F23" i="20"/>
  <c r="E23" i="20"/>
  <c r="I23" i="20"/>
  <c r="L23" i="20"/>
  <c r="D23" i="20"/>
  <c r="H23" i="20"/>
  <c r="I24" i="20"/>
  <c r="L24" i="20"/>
  <c r="R21" i="20" s="1"/>
  <c r="D24" i="20"/>
  <c r="H24" i="20"/>
  <c r="G24" i="20"/>
  <c r="F24" i="20"/>
  <c r="E24" i="20"/>
  <c r="H52" i="20"/>
  <c r="E52" i="20"/>
  <c r="I52" i="20"/>
  <c r="G52" i="20"/>
  <c r="F52" i="20"/>
  <c r="L52" i="20"/>
  <c r="R49" i="20" s="1"/>
  <c r="D52" i="20"/>
  <c r="I45" i="20"/>
  <c r="L45" i="20"/>
  <c r="R42" i="20" s="1"/>
  <c r="D45" i="20"/>
  <c r="H45" i="20"/>
  <c r="G45" i="20"/>
  <c r="E45" i="20"/>
  <c r="F45" i="20"/>
  <c r="I65" i="20"/>
  <c r="H65" i="20"/>
  <c r="D65" i="20"/>
  <c r="G65" i="20"/>
  <c r="E65" i="20"/>
  <c r="L65" i="20"/>
  <c r="R62" i="20" s="1"/>
  <c r="F65" i="20"/>
  <c r="I80" i="20"/>
  <c r="F80" i="20"/>
  <c r="E80" i="20"/>
  <c r="D80" i="20"/>
  <c r="H80" i="20"/>
  <c r="G80" i="20"/>
  <c r="L80" i="20"/>
  <c r="R77" i="20" s="1"/>
  <c r="E101" i="20"/>
  <c r="I101" i="20"/>
  <c r="H101" i="20"/>
  <c r="D101" i="20"/>
  <c r="G101" i="20"/>
  <c r="F101" i="20"/>
  <c r="L101" i="20"/>
  <c r="R98" i="20" s="1"/>
  <c r="I102" i="20"/>
  <c r="H102" i="20"/>
  <c r="D102" i="20"/>
  <c r="G102" i="20"/>
  <c r="F102" i="20"/>
  <c r="L102" i="20"/>
  <c r="R99" i="20" s="1"/>
  <c r="E102" i="20"/>
  <c r="I131" i="20"/>
  <c r="H131" i="20"/>
  <c r="F131" i="20"/>
  <c r="E131" i="20"/>
  <c r="G131" i="20"/>
  <c r="L131" i="20"/>
  <c r="R128" i="20" s="1"/>
  <c r="D131" i="20"/>
  <c r="I126" i="20"/>
  <c r="H126" i="20"/>
  <c r="D126" i="20"/>
  <c r="G126" i="20"/>
  <c r="F126" i="20"/>
  <c r="L126" i="20"/>
  <c r="R123" i="20" s="1"/>
  <c r="E126" i="20"/>
  <c r="I148" i="20"/>
  <c r="L148" i="20"/>
  <c r="R145" i="20" s="1"/>
  <c r="G148" i="20"/>
  <c r="F148" i="20"/>
  <c r="E148" i="20"/>
  <c r="D148" i="20"/>
  <c r="H148" i="20"/>
  <c r="G152" i="20"/>
  <c r="L152" i="20"/>
  <c r="R149" i="20" s="1"/>
  <c r="E152" i="20"/>
  <c r="I152" i="20"/>
  <c r="H152" i="20"/>
  <c r="D152" i="20"/>
  <c r="F152" i="20"/>
  <c r="I171" i="20"/>
  <c r="L171" i="20"/>
  <c r="R168" i="20" s="1"/>
  <c r="E171" i="20"/>
  <c r="H171" i="20"/>
  <c r="D171" i="20"/>
  <c r="G171" i="20"/>
  <c r="F171" i="20"/>
  <c r="D179" i="20"/>
  <c r="E179" i="20"/>
  <c r="H179" i="20"/>
  <c r="I179" i="20"/>
  <c r="G179" i="20"/>
  <c r="F179" i="20"/>
  <c r="L179" i="20"/>
  <c r="R176" i="20" s="1"/>
  <c r="H182" i="20"/>
  <c r="I182" i="20"/>
  <c r="D182" i="20"/>
  <c r="G182" i="20"/>
  <c r="F182" i="20"/>
  <c r="L182" i="20"/>
  <c r="R179" i="20" s="1"/>
  <c r="E182" i="20"/>
  <c r="L207" i="20"/>
  <c r="R204" i="20" s="1"/>
  <c r="E207" i="20"/>
  <c r="I207" i="20"/>
  <c r="H207" i="20"/>
  <c r="D207" i="20"/>
  <c r="G207" i="20"/>
  <c r="F207" i="20"/>
  <c r="H208" i="20"/>
  <c r="I208" i="20"/>
  <c r="D208" i="20"/>
  <c r="G208" i="20"/>
  <c r="F208" i="20"/>
  <c r="L208" i="20"/>
  <c r="R205" i="20" s="1"/>
  <c r="E208" i="20"/>
  <c r="G223" i="20"/>
  <c r="E223" i="20"/>
  <c r="H223" i="20"/>
  <c r="I223" i="20"/>
  <c r="F223" i="20"/>
  <c r="L223" i="20"/>
  <c r="R220" i="20" s="1"/>
  <c r="D223" i="20"/>
  <c r="F243" i="20"/>
  <c r="E243" i="20"/>
  <c r="L243" i="20"/>
  <c r="R240" i="20" s="1"/>
  <c r="I243" i="20"/>
  <c r="H243" i="20"/>
  <c r="D243" i="20"/>
  <c r="G243" i="20"/>
  <c r="I246" i="20"/>
  <c r="L246" i="20"/>
  <c r="R243" i="20" s="1"/>
  <c r="G246" i="20"/>
  <c r="F246" i="20"/>
  <c r="E246" i="20"/>
  <c r="D246" i="20"/>
  <c r="H246" i="20"/>
  <c r="D262" i="20"/>
  <c r="E262" i="20"/>
  <c r="H262" i="20"/>
  <c r="G262" i="20"/>
  <c r="I262" i="20"/>
  <c r="F262" i="20"/>
  <c r="L262" i="20"/>
  <c r="R259" i="20" s="1"/>
  <c r="G273" i="20"/>
  <c r="F273" i="20"/>
  <c r="I273" i="20"/>
  <c r="L273" i="20"/>
  <c r="R270" i="20" s="1"/>
  <c r="D273" i="20"/>
  <c r="H273" i="20"/>
  <c r="E273" i="20"/>
  <c r="I297" i="20"/>
  <c r="L297" i="20"/>
  <c r="R294" i="20" s="1"/>
  <c r="G297" i="20"/>
  <c r="H297" i="20"/>
  <c r="E297" i="20"/>
  <c r="F297" i="20"/>
  <c r="D297" i="20"/>
  <c r="F288" i="20"/>
  <c r="H288" i="20"/>
  <c r="I288" i="20"/>
  <c r="G288" i="20"/>
  <c r="D288" i="20"/>
  <c r="L288" i="20"/>
  <c r="R285" i="20" s="1"/>
  <c r="E288" i="20"/>
  <c r="G25" i="20"/>
  <c r="F25" i="20"/>
  <c r="E25" i="20"/>
  <c r="I25" i="20"/>
  <c r="L25" i="20"/>
  <c r="R22" i="20" s="1"/>
  <c r="D25" i="20"/>
  <c r="H25" i="20"/>
  <c r="I26" i="20"/>
  <c r="L26" i="20"/>
  <c r="R23" i="20" s="1"/>
  <c r="D26" i="20"/>
  <c r="H26" i="20"/>
  <c r="G26" i="20"/>
  <c r="F26" i="20"/>
  <c r="E26" i="20"/>
  <c r="E54" i="20"/>
  <c r="H54" i="20"/>
  <c r="I54" i="20"/>
  <c r="G54" i="20"/>
  <c r="L54" i="20"/>
  <c r="R51" i="20" s="1"/>
  <c r="F54" i="20"/>
  <c r="D54" i="20"/>
  <c r="I47" i="20"/>
  <c r="L47" i="20"/>
  <c r="R44" i="20" s="1"/>
  <c r="D47" i="20"/>
  <c r="H47" i="20"/>
  <c r="G47" i="20"/>
  <c r="F47" i="20"/>
  <c r="E47" i="20"/>
  <c r="G77" i="20"/>
  <c r="I77" i="20"/>
  <c r="L77" i="20"/>
  <c r="R74" i="20" s="1"/>
  <c r="D77" i="20"/>
  <c r="H77" i="20"/>
  <c r="F77" i="20"/>
  <c r="E77" i="20"/>
  <c r="G71" i="20"/>
  <c r="L71" i="20"/>
  <c r="R68" i="20" s="1"/>
  <c r="E71" i="20"/>
  <c r="D71" i="20"/>
  <c r="I71" i="20"/>
  <c r="H71" i="20"/>
  <c r="F71" i="20"/>
  <c r="I104" i="20"/>
  <c r="G104" i="20"/>
  <c r="F104" i="20"/>
  <c r="E104" i="20"/>
  <c r="H104" i="20"/>
  <c r="D104" i="20"/>
  <c r="L104" i="20"/>
  <c r="R101" i="20" s="1"/>
  <c r="G100" i="20"/>
  <c r="F100" i="20"/>
  <c r="L100" i="20"/>
  <c r="R97" i="20" s="1"/>
  <c r="E100" i="20"/>
  <c r="I100" i="20"/>
  <c r="H100" i="20"/>
  <c r="D100" i="20"/>
  <c r="L125" i="20"/>
  <c r="R122" i="20" s="1"/>
  <c r="E125" i="20"/>
  <c r="I125" i="20"/>
  <c r="H125" i="20"/>
  <c r="D125" i="20"/>
  <c r="G125" i="20"/>
  <c r="F125" i="20"/>
  <c r="G130" i="20"/>
  <c r="F130" i="20"/>
  <c r="L130" i="20"/>
  <c r="R127" i="20" s="1"/>
  <c r="D130" i="20"/>
  <c r="H130" i="20"/>
  <c r="E130" i="20"/>
  <c r="I130" i="20"/>
  <c r="I143" i="20"/>
  <c r="H143" i="20"/>
  <c r="D143" i="20"/>
  <c r="G143" i="20"/>
  <c r="F143" i="20"/>
  <c r="L143" i="20"/>
  <c r="R140" i="20" s="1"/>
  <c r="E143" i="20"/>
  <c r="I165" i="20"/>
  <c r="L165" i="20"/>
  <c r="R162" i="20" s="1"/>
  <c r="G165" i="20"/>
  <c r="H165" i="20"/>
  <c r="E165" i="20"/>
  <c r="D165" i="20"/>
  <c r="F165" i="20"/>
  <c r="D164" i="20"/>
  <c r="F164" i="20"/>
  <c r="E164" i="20"/>
  <c r="H164" i="20"/>
  <c r="I164" i="20"/>
  <c r="L164" i="20"/>
  <c r="R161" i="20" s="1"/>
  <c r="G164" i="20"/>
  <c r="D177" i="20"/>
  <c r="H177" i="20"/>
  <c r="I177" i="20"/>
  <c r="G177" i="20"/>
  <c r="F177" i="20"/>
  <c r="L177" i="20"/>
  <c r="R174" i="20" s="1"/>
  <c r="E177" i="20"/>
  <c r="H184" i="20"/>
  <c r="I184" i="20"/>
  <c r="D184" i="20"/>
  <c r="G184" i="20"/>
  <c r="F184" i="20"/>
  <c r="L184" i="20"/>
  <c r="R181" i="20" s="1"/>
  <c r="E184" i="20"/>
  <c r="D198" i="20"/>
  <c r="H198" i="20"/>
  <c r="F198" i="20"/>
  <c r="E198" i="20"/>
  <c r="G198" i="20"/>
  <c r="I198" i="20"/>
  <c r="L198" i="20"/>
  <c r="R195" i="20" s="1"/>
  <c r="H210" i="20"/>
  <c r="E210" i="20"/>
  <c r="I210" i="20"/>
  <c r="D210" i="20"/>
  <c r="G210" i="20"/>
  <c r="F210" i="20"/>
  <c r="L210" i="20"/>
  <c r="R207" i="20" s="1"/>
  <c r="G236" i="20"/>
  <c r="F236" i="20"/>
  <c r="E236" i="20"/>
  <c r="I236" i="20"/>
  <c r="L236" i="20"/>
  <c r="R233" i="20" s="1"/>
  <c r="D236" i="20"/>
  <c r="H236" i="20"/>
  <c r="G226" i="20"/>
  <c r="L226" i="20"/>
  <c r="R223" i="20" s="1"/>
  <c r="E226" i="20"/>
  <c r="H226" i="20"/>
  <c r="F226" i="20"/>
  <c r="D226" i="20"/>
  <c r="I226" i="20"/>
  <c r="F250" i="20"/>
  <c r="E250" i="20"/>
  <c r="I250" i="20"/>
  <c r="L250" i="20"/>
  <c r="R247" i="20" s="1"/>
  <c r="D250" i="20"/>
  <c r="G250" i="20"/>
  <c r="H250" i="20"/>
  <c r="D264" i="20"/>
  <c r="H264" i="20"/>
  <c r="E264" i="20"/>
  <c r="I264" i="20"/>
  <c r="G264" i="20"/>
  <c r="F264" i="20"/>
  <c r="L264" i="20"/>
  <c r="R261" i="20" s="1"/>
  <c r="G275" i="20"/>
  <c r="F275" i="20"/>
  <c r="E275" i="20"/>
  <c r="I275" i="20"/>
  <c r="L275" i="20"/>
  <c r="R272" i="20" s="1"/>
  <c r="D275" i="20"/>
  <c r="H275" i="20"/>
  <c r="H279" i="20"/>
  <c r="L279" i="20"/>
  <c r="R276" i="20" s="1"/>
  <c r="E279" i="20"/>
  <c r="I279" i="20"/>
  <c r="D279" i="20"/>
  <c r="G279" i="20"/>
  <c r="F279" i="20"/>
  <c r="I299" i="20"/>
  <c r="L299" i="20"/>
  <c r="R296" i="20" s="1"/>
  <c r="G299" i="20"/>
  <c r="F299" i="20"/>
  <c r="E299" i="20"/>
  <c r="H299" i="20"/>
  <c r="D299" i="20"/>
  <c r="I18" i="20"/>
  <c r="L18" i="20"/>
  <c r="R15" i="20" s="1"/>
  <c r="D18" i="20"/>
  <c r="H18" i="20"/>
  <c r="G18" i="20"/>
  <c r="F18" i="20"/>
  <c r="E18" i="20"/>
  <c r="G27" i="20"/>
  <c r="F27" i="20"/>
  <c r="E27" i="20"/>
  <c r="I27" i="20"/>
  <c r="L27" i="20"/>
  <c r="R24" i="20" s="1"/>
  <c r="D27" i="20"/>
  <c r="H27" i="20"/>
  <c r="I28" i="20"/>
  <c r="L28" i="20"/>
  <c r="R25" i="20" s="1"/>
  <c r="D28" i="20"/>
  <c r="H28" i="20"/>
  <c r="G28" i="20"/>
  <c r="F28" i="20"/>
  <c r="E28" i="20"/>
  <c r="E60" i="20"/>
  <c r="H60" i="20"/>
  <c r="I60" i="20"/>
  <c r="G60" i="20"/>
  <c r="L60" i="20"/>
  <c r="R57" i="20" s="1"/>
  <c r="F60" i="20"/>
  <c r="D60" i="20"/>
  <c r="I49" i="20"/>
  <c r="L49" i="20"/>
  <c r="R46" i="20" s="1"/>
  <c r="D49" i="20"/>
  <c r="H49" i="20"/>
  <c r="G49" i="20"/>
  <c r="F49" i="20"/>
  <c r="E49" i="20"/>
  <c r="D70" i="20"/>
  <c r="G70" i="20"/>
  <c r="F70" i="20"/>
  <c r="I70" i="20"/>
  <c r="L70" i="20"/>
  <c r="R67" i="20" s="1"/>
  <c r="E70" i="20"/>
  <c r="H70" i="20"/>
  <c r="I82" i="20"/>
  <c r="L82" i="20"/>
  <c r="R79" i="20" s="1"/>
  <c r="D82" i="20"/>
  <c r="G82" i="20"/>
  <c r="F82" i="20"/>
  <c r="E82" i="20"/>
  <c r="H82" i="20"/>
  <c r="G105" i="20"/>
  <c r="F105" i="20"/>
  <c r="E105" i="20"/>
  <c r="I105" i="20"/>
  <c r="L105" i="20"/>
  <c r="R102" i="20" s="1"/>
  <c r="D105" i="20"/>
  <c r="H105" i="20"/>
  <c r="F122" i="20"/>
  <c r="L122" i="20"/>
  <c r="R119" i="20" s="1"/>
  <c r="E122" i="20"/>
  <c r="I122" i="20"/>
  <c r="H122" i="20"/>
  <c r="D122" i="20"/>
  <c r="G122" i="20"/>
  <c r="I123" i="20"/>
  <c r="H123" i="20"/>
  <c r="D123" i="20"/>
  <c r="G123" i="20"/>
  <c r="F123" i="20"/>
  <c r="L123" i="20"/>
  <c r="R120" i="20" s="1"/>
  <c r="E123" i="20"/>
  <c r="D124" i="20"/>
  <c r="G124" i="20"/>
  <c r="F124" i="20"/>
  <c r="L124" i="20"/>
  <c r="R121" i="20" s="1"/>
  <c r="E124" i="20"/>
  <c r="I124" i="20"/>
  <c r="H124" i="20"/>
  <c r="G149" i="20"/>
  <c r="F149" i="20"/>
  <c r="E149" i="20"/>
  <c r="I149" i="20"/>
  <c r="L149" i="20"/>
  <c r="R146" i="20" s="1"/>
  <c r="D149" i="20"/>
  <c r="H149" i="20"/>
  <c r="I155" i="20"/>
  <c r="H155" i="20"/>
  <c r="D155" i="20"/>
  <c r="G155" i="20"/>
  <c r="F155" i="20"/>
  <c r="L155" i="20"/>
  <c r="R152" i="20" s="1"/>
  <c r="E155" i="20"/>
  <c r="I169" i="20"/>
  <c r="L169" i="20"/>
  <c r="R166" i="20" s="1"/>
  <c r="H169" i="20"/>
  <c r="D169" i="20"/>
  <c r="G169" i="20"/>
  <c r="F169" i="20"/>
  <c r="E169" i="20"/>
  <c r="D175" i="20"/>
  <c r="H175" i="20"/>
  <c r="I175" i="20"/>
  <c r="G175" i="20"/>
  <c r="F175" i="20"/>
  <c r="L175" i="20"/>
  <c r="R172" i="20" s="1"/>
  <c r="E175" i="20"/>
  <c r="H186" i="20"/>
  <c r="L186" i="20"/>
  <c r="R183" i="20" s="1"/>
  <c r="E186" i="20"/>
  <c r="I186" i="20"/>
  <c r="D186" i="20"/>
  <c r="G186" i="20"/>
  <c r="F186" i="20"/>
  <c r="I200" i="20"/>
  <c r="D200" i="20"/>
  <c r="H200" i="20"/>
  <c r="F200" i="20"/>
  <c r="E200" i="20"/>
  <c r="G200" i="20"/>
  <c r="L200" i="20"/>
  <c r="R197" i="20" s="1"/>
  <c r="H212" i="20"/>
  <c r="L212" i="20"/>
  <c r="R209" i="20" s="1"/>
  <c r="E212" i="20"/>
  <c r="I212" i="20"/>
  <c r="D212" i="20"/>
  <c r="G212" i="20"/>
  <c r="F212" i="20"/>
  <c r="G239" i="20"/>
  <c r="I239" i="20"/>
  <c r="L239" i="20"/>
  <c r="R236" i="20" s="1"/>
  <c r="E239" i="20"/>
  <c r="F239" i="20"/>
  <c r="D239" i="20"/>
  <c r="H239" i="20"/>
  <c r="F245" i="20"/>
  <c r="E245" i="20"/>
  <c r="G245" i="20"/>
  <c r="H245" i="20"/>
  <c r="I245" i="20"/>
  <c r="D245" i="20"/>
  <c r="L245" i="20"/>
  <c r="R242" i="20" s="1"/>
  <c r="I253" i="20"/>
  <c r="L253" i="20"/>
  <c r="R250" i="20" s="1"/>
  <c r="F253" i="20"/>
  <c r="E253" i="20"/>
  <c r="H253" i="20"/>
  <c r="G253" i="20"/>
  <c r="D253" i="20"/>
  <c r="F266" i="20"/>
  <c r="D266" i="20"/>
  <c r="H266" i="20"/>
  <c r="E266" i="20"/>
  <c r="I266" i="20"/>
  <c r="G266" i="20"/>
  <c r="L266" i="20"/>
  <c r="R263" i="20" s="1"/>
  <c r="H277" i="20"/>
  <c r="E277" i="20"/>
  <c r="I277" i="20"/>
  <c r="G277" i="20"/>
  <c r="F277" i="20"/>
  <c r="D277" i="20"/>
  <c r="L277" i="20"/>
  <c r="R274" i="20" s="1"/>
  <c r="H281" i="20"/>
  <c r="F281" i="20"/>
  <c r="L281" i="20"/>
  <c r="R278" i="20" s="1"/>
  <c r="E281" i="20"/>
  <c r="I281" i="20"/>
  <c r="D281" i="20"/>
  <c r="G281" i="20"/>
  <c r="F302" i="20"/>
  <c r="E302" i="20"/>
  <c r="L302" i="20"/>
  <c r="R299" i="20" s="1"/>
  <c r="H302" i="20"/>
  <c r="I302" i="20"/>
  <c r="D302" i="20"/>
  <c r="G302" i="20"/>
  <c r="G21" i="20"/>
  <c r="F21" i="20"/>
  <c r="E21" i="20"/>
  <c r="I21" i="20"/>
  <c r="L21" i="20"/>
  <c r="D21" i="20"/>
  <c r="H21" i="20"/>
  <c r="G11" i="20"/>
  <c r="F11" i="20"/>
  <c r="E11" i="20"/>
  <c r="I11" i="20"/>
  <c r="L11" i="20"/>
  <c r="R8" i="20" s="1"/>
  <c r="D11" i="20"/>
  <c r="H11" i="20"/>
  <c r="G29" i="20"/>
  <c r="F29" i="20"/>
  <c r="E29" i="20"/>
  <c r="I29" i="20"/>
  <c r="L29" i="20"/>
  <c r="R26" i="20" s="1"/>
  <c r="D29" i="20"/>
  <c r="H29" i="20"/>
  <c r="I30" i="20"/>
  <c r="L30" i="20"/>
  <c r="R27" i="20" s="1"/>
  <c r="D30" i="20"/>
  <c r="H30" i="20"/>
  <c r="G30" i="20"/>
  <c r="F30" i="20"/>
  <c r="E30" i="20"/>
  <c r="F69" i="20"/>
  <c r="H69" i="20"/>
  <c r="L69" i="20"/>
  <c r="R66" i="20" s="1"/>
  <c r="G69" i="20"/>
  <c r="E69" i="20"/>
  <c r="I69" i="20"/>
  <c r="D69" i="20"/>
  <c r="I51" i="20"/>
  <c r="L51" i="20"/>
  <c r="R48" i="20" s="1"/>
  <c r="D51" i="20"/>
  <c r="H51" i="20"/>
  <c r="G51" i="20"/>
  <c r="F51" i="20"/>
  <c r="E51" i="20"/>
  <c r="G79" i="20"/>
  <c r="I79" i="20"/>
  <c r="L79" i="20"/>
  <c r="R76" i="20" s="1"/>
  <c r="H79" i="20"/>
  <c r="F79" i="20"/>
  <c r="D79" i="20"/>
  <c r="E79" i="20"/>
  <c r="G83" i="20"/>
  <c r="F83" i="20"/>
  <c r="E83" i="20"/>
  <c r="I83" i="20"/>
  <c r="L83" i="20"/>
  <c r="R80" i="20" s="1"/>
  <c r="D83" i="20"/>
  <c r="H83" i="20"/>
  <c r="I99" i="20"/>
  <c r="H99" i="20"/>
  <c r="D99" i="20"/>
  <c r="G99" i="20"/>
  <c r="F99" i="20"/>
  <c r="L99" i="20"/>
  <c r="R96" i="20" s="1"/>
  <c r="E99" i="20"/>
  <c r="G107" i="20"/>
  <c r="F107" i="20"/>
  <c r="E107" i="20"/>
  <c r="I107" i="20"/>
  <c r="L107" i="20"/>
  <c r="R104" i="20" s="1"/>
  <c r="D107" i="20"/>
  <c r="H107" i="20"/>
  <c r="G128" i="20"/>
  <c r="I128" i="20"/>
  <c r="H128" i="20"/>
  <c r="F128" i="20"/>
  <c r="L128" i="20"/>
  <c r="R125" i="20" s="1"/>
  <c r="D128" i="20"/>
  <c r="E128" i="20"/>
  <c r="F137" i="20"/>
  <c r="L137" i="20"/>
  <c r="R134" i="20" s="1"/>
  <c r="E137" i="20"/>
  <c r="I137" i="20"/>
  <c r="H137" i="20"/>
  <c r="D137" i="20"/>
  <c r="G137" i="20"/>
  <c r="G136" i="20"/>
  <c r="I136" i="20"/>
  <c r="H136" i="20"/>
  <c r="D136" i="20"/>
  <c r="F136" i="20"/>
  <c r="L136" i="20"/>
  <c r="R133" i="20" s="1"/>
  <c r="E136" i="20"/>
  <c r="I153" i="20"/>
  <c r="H153" i="20"/>
  <c r="D153" i="20"/>
  <c r="G153" i="20"/>
  <c r="F153" i="20"/>
  <c r="L153" i="20"/>
  <c r="R150" i="20" s="1"/>
  <c r="E153" i="20"/>
  <c r="D162" i="20"/>
  <c r="F162" i="20"/>
  <c r="E162" i="20"/>
  <c r="H162" i="20"/>
  <c r="L162" i="20"/>
  <c r="R159" i="20" s="1"/>
  <c r="G162" i="20"/>
  <c r="I162" i="20"/>
  <c r="D187" i="20"/>
  <c r="H187" i="20"/>
  <c r="I187" i="20"/>
  <c r="G187" i="20"/>
  <c r="F187" i="20"/>
  <c r="L187" i="20"/>
  <c r="R184" i="20" s="1"/>
  <c r="E187" i="20"/>
  <c r="I188" i="20"/>
  <c r="L188" i="20"/>
  <c r="R185" i="20" s="1"/>
  <c r="H188" i="20"/>
  <c r="F188" i="20"/>
  <c r="E188" i="20"/>
  <c r="G188" i="20"/>
  <c r="D188" i="20"/>
  <c r="I202" i="20"/>
  <c r="L202" i="20"/>
  <c r="R199" i="20" s="1"/>
  <c r="D202" i="20"/>
  <c r="H202" i="20"/>
  <c r="F202" i="20"/>
  <c r="E202" i="20"/>
  <c r="G202" i="20"/>
  <c r="I214" i="20"/>
  <c r="F214" i="20"/>
  <c r="H214" i="20"/>
  <c r="E214" i="20"/>
  <c r="G214" i="20"/>
  <c r="L214" i="20"/>
  <c r="R211" i="20" s="1"/>
  <c r="D214" i="20"/>
  <c r="G240" i="20"/>
  <c r="F240" i="20"/>
  <c r="E240" i="20"/>
  <c r="H240" i="20"/>
  <c r="I240" i="20"/>
  <c r="L240" i="20"/>
  <c r="R237" i="20" s="1"/>
  <c r="D240" i="20"/>
  <c r="I242" i="20"/>
  <c r="L242" i="20"/>
  <c r="R239" i="20" s="1"/>
  <c r="G242" i="20"/>
  <c r="E242" i="20"/>
  <c r="H242" i="20"/>
  <c r="D242" i="20"/>
  <c r="F242" i="20"/>
  <c r="F247" i="20"/>
  <c r="E247" i="20"/>
  <c r="G247" i="20"/>
  <c r="I247" i="20"/>
  <c r="H247" i="20"/>
  <c r="D247" i="20"/>
  <c r="L247" i="20"/>
  <c r="R244" i="20" s="1"/>
  <c r="I270" i="20"/>
  <c r="H270" i="20"/>
  <c r="L270" i="20"/>
  <c r="R267" i="20" s="1"/>
  <c r="G270" i="20"/>
  <c r="F270" i="20"/>
  <c r="E270" i="20"/>
  <c r="D270" i="20"/>
  <c r="I274" i="20"/>
  <c r="L274" i="20"/>
  <c r="R271" i="20" s="1"/>
  <c r="D274" i="20"/>
  <c r="H274" i="20"/>
  <c r="G274" i="20"/>
  <c r="F274" i="20"/>
  <c r="E274" i="20"/>
  <c r="H283" i="20"/>
  <c r="E283" i="20"/>
  <c r="G283" i="20"/>
  <c r="I283" i="20"/>
  <c r="F283" i="20"/>
  <c r="L283" i="20"/>
  <c r="R280" i="20" s="1"/>
  <c r="D283" i="20"/>
  <c r="F300" i="20"/>
  <c r="E300" i="20"/>
  <c r="I300" i="20"/>
  <c r="H300" i="20"/>
  <c r="D300" i="20"/>
  <c r="G300" i="20"/>
  <c r="L300" i="20"/>
  <c r="R297" i="20" s="1"/>
  <c r="I32" i="20"/>
  <c r="L32" i="20"/>
  <c r="R29" i="20" s="1"/>
  <c r="D32" i="20"/>
  <c r="H32" i="20"/>
  <c r="G32" i="20"/>
  <c r="F32" i="20"/>
  <c r="E32" i="20"/>
  <c r="L66" i="20"/>
  <c r="R63" i="20" s="1"/>
  <c r="E66" i="20"/>
  <c r="I66" i="20"/>
  <c r="H66" i="20"/>
  <c r="G66" i="20"/>
  <c r="F66" i="20"/>
  <c r="D66" i="20"/>
  <c r="I56" i="20"/>
  <c r="G56" i="20"/>
  <c r="L56" i="20"/>
  <c r="R53" i="20" s="1"/>
  <c r="F56" i="20"/>
  <c r="D56" i="20"/>
  <c r="E56" i="20"/>
  <c r="H56" i="20"/>
  <c r="H53" i="20"/>
  <c r="F53" i="20"/>
  <c r="I53" i="20"/>
  <c r="L53" i="20"/>
  <c r="R50" i="20" s="1"/>
  <c r="D53" i="20"/>
  <c r="E53" i="20"/>
  <c r="G53" i="20"/>
  <c r="G85" i="20"/>
  <c r="F85" i="20"/>
  <c r="E85" i="20"/>
  <c r="I85" i="20"/>
  <c r="L85" i="20"/>
  <c r="R82" i="20" s="1"/>
  <c r="D85" i="20"/>
  <c r="H85" i="20"/>
  <c r="I86" i="20"/>
  <c r="L86" i="20"/>
  <c r="R83" i="20" s="1"/>
  <c r="D86" i="20"/>
  <c r="H86" i="20"/>
  <c r="G86" i="20"/>
  <c r="F86" i="20"/>
  <c r="E86" i="20"/>
  <c r="G109" i="20"/>
  <c r="F109" i="20"/>
  <c r="E109" i="20"/>
  <c r="I109" i="20"/>
  <c r="L109" i="20"/>
  <c r="R106" i="20" s="1"/>
  <c r="D109" i="20"/>
  <c r="H109" i="20"/>
  <c r="I108" i="20"/>
  <c r="L108" i="20"/>
  <c r="R105" i="20" s="1"/>
  <c r="D108" i="20"/>
  <c r="H108" i="20"/>
  <c r="G108" i="20"/>
  <c r="F108" i="20"/>
  <c r="E108" i="20"/>
  <c r="G142" i="20"/>
  <c r="L142" i="20"/>
  <c r="R139" i="20" s="1"/>
  <c r="E142" i="20"/>
  <c r="I142" i="20"/>
  <c r="H142" i="20"/>
  <c r="D142" i="20"/>
  <c r="F142" i="20"/>
  <c r="I141" i="20"/>
  <c r="H141" i="20"/>
  <c r="D141" i="20"/>
  <c r="G141" i="20"/>
  <c r="F141" i="20"/>
  <c r="L141" i="20"/>
  <c r="R138" i="20" s="1"/>
  <c r="E141" i="20"/>
  <c r="I159" i="20"/>
  <c r="L159" i="20"/>
  <c r="R156" i="20" s="1"/>
  <c r="D159" i="20"/>
  <c r="F159" i="20"/>
  <c r="E159" i="20"/>
  <c r="H159" i="20"/>
  <c r="G159" i="20"/>
  <c r="I167" i="20"/>
  <c r="L167" i="20"/>
  <c r="R164" i="20" s="1"/>
  <c r="D167" i="20"/>
  <c r="G167" i="20"/>
  <c r="F167" i="20"/>
  <c r="E167" i="20"/>
  <c r="H167" i="20"/>
  <c r="D185" i="20"/>
  <c r="G185" i="20"/>
  <c r="F185" i="20"/>
  <c r="L185" i="20"/>
  <c r="R182" i="20" s="1"/>
  <c r="E185" i="20"/>
  <c r="H185" i="20"/>
  <c r="I185" i="20"/>
  <c r="I190" i="20"/>
  <c r="L190" i="20"/>
  <c r="R187" i="20" s="1"/>
  <c r="D190" i="20"/>
  <c r="H190" i="20"/>
  <c r="G190" i="20"/>
  <c r="F190" i="20"/>
  <c r="E190" i="20"/>
  <c r="I204" i="20"/>
  <c r="L204" i="20"/>
  <c r="R201" i="20" s="1"/>
  <c r="D204" i="20"/>
  <c r="H204" i="20"/>
  <c r="F204" i="20"/>
  <c r="E204" i="20"/>
  <c r="G204" i="20"/>
  <c r="E222" i="20"/>
  <c r="H222" i="20"/>
  <c r="G222" i="20"/>
  <c r="I222" i="20"/>
  <c r="F222" i="20"/>
  <c r="L222" i="20"/>
  <c r="R219" i="20" s="1"/>
  <c r="D222" i="20"/>
  <c r="G229" i="20"/>
  <c r="D229" i="20"/>
  <c r="L229" i="20"/>
  <c r="R226" i="20" s="1"/>
  <c r="E229" i="20"/>
  <c r="H229" i="20"/>
  <c r="F229" i="20"/>
  <c r="I229" i="20"/>
  <c r="I244" i="20"/>
  <c r="L244" i="20"/>
  <c r="R241" i="20" s="1"/>
  <c r="G244" i="20"/>
  <c r="D244" i="20"/>
  <c r="H244" i="20"/>
  <c r="F244" i="20"/>
  <c r="E244" i="20"/>
  <c r="I251" i="20"/>
  <c r="L251" i="20"/>
  <c r="R248" i="20" s="1"/>
  <c r="F251" i="20"/>
  <c r="E251" i="20"/>
  <c r="H251" i="20"/>
  <c r="G251" i="20"/>
  <c r="D251" i="20"/>
  <c r="G272" i="20"/>
  <c r="F272" i="20"/>
  <c r="L272" i="20"/>
  <c r="R269" i="20" s="1"/>
  <c r="H272" i="20"/>
  <c r="E272" i="20"/>
  <c r="D272" i="20"/>
  <c r="I272" i="20"/>
  <c r="I276" i="20"/>
  <c r="L276" i="20"/>
  <c r="R273" i="20" s="1"/>
  <c r="D276" i="20"/>
  <c r="H276" i="20"/>
  <c r="G276" i="20"/>
  <c r="F276" i="20"/>
  <c r="E276" i="20"/>
  <c r="H285" i="20"/>
  <c r="D285" i="20"/>
  <c r="E285" i="20"/>
  <c r="G285" i="20"/>
  <c r="I285" i="20"/>
  <c r="F285" i="20"/>
  <c r="L285" i="20"/>
  <c r="R282" i="20" s="1"/>
  <c r="F298" i="20"/>
  <c r="E298" i="20"/>
  <c r="I298" i="20"/>
  <c r="H298" i="20"/>
  <c r="D298" i="20"/>
  <c r="G298" i="20"/>
  <c r="L298" i="20"/>
  <c r="R295" i="20" s="1"/>
  <c r="G13" i="20"/>
  <c r="F13" i="20"/>
  <c r="E13" i="20"/>
  <c r="I13" i="20"/>
  <c r="L13" i="20"/>
  <c r="R10" i="20" s="1"/>
  <c r="D13" i="20"/>
  <c r="H13" i="20"/>
  <c r="G15" i="20"/>
  <c r="F15" i="20"/>
  <c r="E15" i="20"/>
  <c r="I15" i="20"/>
  <c r="L15" i="20"/>
  <c r="R12" i="20" s="1"/>
  <c r="D15" i="20"/>
  <c r="H15" i="20"/>
  <c r="G33" i="20"/>
  <c r="F33" i="20"/>
  <c r="E33" i="20"/>
  <c r="I33" i="20"/>
  <c r="L33" i="20"/>
  <c r="R30" i="20" s="1"/>
  <c r="D33" i="20"/>
  <c r="H33" i="20"/>
  <c r="I34" i="20"/>
  <c r="L34" i="20"/>
  <c r="R31" i="20" s="1"/>
  <c r="D34" i="20"/>
  <c r="H34" i="20"/>
  <c r="G34" i="20"/>
  <c r="F34" i="20"/>
  <c r="E34" i="20"/>
  <c r="L74" i="20"/>
  <c r="R71" i="20" s="1"/>
  <c r="E74" i="20"/>
  <c r="I74" i="20"/>
  <c r="H74" i="20"/>
  <c r="D74" i="20"/>
  <c r="G74" i="20"/>
  <c r="F74" i="20"/>
  <c r="I62" i="20"/>
  <c r="G62" i="20"/>
  <c r="L62" i="20"/>
  <c r="R59" i="20" s="1"/>
  <c r="F62" i="20"/>
  <c r="D62" i="20"/>
  <c r="E62" i="20"/>
  <c r="H62" i="20"/>
  <c r="H55" i="20"/>
  <c r="E55" i="20"/>
  <c r="G55" i="20"/>
  <c r="F55" i="20"/>
  <c r="I55" i="20"/>
  <c r="L55" i="20"/>
  <c r="R52" i="20" s="1"/>
  <c r="D55" i="20"/>
  <c r="G87" i="20"/>
  <c r="F87" i="20"/>
  <c r="E87" i="20"/>
  <c r="I87" i="20"/>
  <c r="L87" i="20"/>
  <c r="R84" i="20" s="1"/>
  <c r="D87" i="20"/>
  <c r="H87" i="20"/>
  <c r="I88" i="20"/>
  <c r="L88" i="20"/>
  <c r="R85" i="20" s="1"/>
  <c r="D88" i="20"/>
  <c r="H88" i="20"/>
  <c r="G88" i="20"/>
  <c r="F88" i="20"/>
  <c r="E88" i="20"/>
  <c r="G111" i="20"/>
  <c r="F111" i="20"/>
  <c r="E111" i="20"/>
  <c r="I111" i="20"/>
  <c r="L111" i="20"/>
  <c r="R108" i="20" s="1"/>
  <c r="D111" i="20"/>
  <c r="H111" i="20"/>
  <c r="I110" i="20"/>
  <c r="L110" i="20"/>
  <c r="R107" i="20" s="1"/>
  <c r="D110" i="20"/>
  <c r="H110" i="20"/>
  <c r="G110" i="20"/>
  <c r="F110" i="20"/>
  <c r="E110" i="20"/>
  <c r="G146" i="20"/>
  <c r="F146" i="20"/>
  <c r="E146" i="20"/>
  <c r="H146" i="20"/>
  <c r="L146" i="20"/>
  <c r="R143" i="20" s="1"/>
  <c r="D146" i="20"/>
  <c r="I146" i="20"/>
  <c r="G134" i="20"/>
  <c r="I134" i="20"/>
  <c r="H134" i="20"/>
  <c r="D134" i="20"/>
  <c r="F134" i="20"/>
  <c r="L134" i="20"/>
  <c r="R131" i="20" s="1"/>
  <c r="E134" i="20"/>
  <c r="I150" i="20"/>
  <c r="L150" i="20"/>
  <c r="R147" i="20" s="1"/>
  <c r="D150" i="20"/>
  <c r="H150" i="20"/>
  <c r="G150" i="20"/>
  <c r="F150" i="20"/>
  <c r="E150" i="20"/>
  <c r="D160" i="20"/>
  <c r="F160" i="20"/>
  <c r="E160" i="20"/>
  <c r="L160" i="20"/>
  <c r="R157" i="20" s="1"/>
  <c r="G160" i="20"/>
  <c r="I160" i="20"/>
  <c r="H160" i="20"/>
  <c r="H189" i="20"/>
  <c r="G189" i="20"/>
  <c r="F189" i="20"/>
  <c r="E189" i="20"/>
  <c r="I189" i="20"/>
  <c r="L189" i="20"/>
  <c r="R186" i="20" s="1"/>
  <c r="D189" i="20"/>
  <c r="I192" i="20"/>
  <c r="L192" i="20"/>
  <c r="R189" i="20" s="1"/>
  <c r="D192" i="20"/>
  <c r="H192" i="20"/>
  <c r="G192" i="20"/>
  <c r="F192" i="20"/>
  <c r="E192" i="20"/>
  <c r="I215" i="20"/>
  <c r="H215" i="20"/>
  <c r="F215" i="20"/>
  <c r="E215" i="20"/>
  <c r="D215" i="20"/>
  <c r="L215" i="20"/>
  <c r="R212" i="20" s="1"/>
  <c r="G215" i="20"/>
  <c r="G225" i="20"/>
  <c r="E225" i="20"/>
  <c r="H225" i="20"/>
  <c r="F225" i="20"/>
  <c r="L225" i="20"/>
  <c r="R222" i="20" s="1"/>
  <c r="I225" i="20"/>
  <c r="D225" i="20"/>
  <c r="G231" i="20"/>
  <c r="I231" i="20"/>
  <c r="L231" i="20"/>
  <c r="R228" i="20" s="1"/>
  <c r="H231" i="20"/>
  <c r="D231" i="20"/>
  <c r="E231" i="20"/>
  <c r="F231" i="20"/>
  <c r="G232" i="20"/>
  <c r="F232" i="20"/>
  <c r="E232" i="20"/>
  <c r="I232" i="20"/>
  <c r="L232" i="20"/>
  <c r="R229" i="20" s="1"/>
  <c r="D232" i="20"/>
  <c r="H232" i="20"/>
  <c r="F254" i="20"/>
  <c r="E254" i="20"/>
  <c r="I254" i="20"/>
  <c r="L254" i="20"/>
  <c r="R251" i="20" s="1"/>
  <c r="D254" i="20"/>
  <c r="G254" i="20"/>
  <c r="H254" i="20"/>
  <c r="E268" i="20"/>
  <c r="D268" i="20"/>
  <c r="G268" i="20"/>
  <c r="H268" i="20"/>
  <c r="F268" i="20"/>
  <c r="L268" i="20"/>
  <c r="R265" i="20" s="1"/>
  <c r="I268" i="20"/>
  <c r="H282" i="20"/>
  <c r="D282" i="20"/>
  <c r="G282" i="20"/>
  <c r="I282" i="20"/>
  <c r="F282" i="20"/>
  <c r="L282" i="20"/>
  <c r="R279" i="20" s="1"/>
  <c r="E282" i="20"/>
  <c r="D287" i="20"/>
  <c r="H287" i="20"/>
  <c r="F287" i="20"/>
  <c r="E287" i="20"/>
  <c r="L287" i="20"/>
  <c r="R284" i="20" s="1"/>
  <c r="I287" i="20"/>
  <c r="G287" i="20"/>
  <c r="I301" i="20"/>
  <c r="L301" i="20"/>
  <c r="R298" i="20" s="1"/>
  <c r="G301" i="20"/>
  <c r="D301" i="20"/>
  <c r="F301" i="20"/>
  <c r="E301" i="20"/>
  <c r="H301" i="2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tc={0457B7EF-9060-4124-AF46-6A9DF5D9FB3F}</author>
    <author>tc={41E2BDA0-83B8-4708-A142-74F0FB5EDF1B}</author>
    <author>tc={C9A8C42F-98BE-4676-9D21-D24A0BA641D5}</author>
    <author>tc={A6498F59-5167-4A1E-9E67-531041B6D5EC}</author>
    <author>tc={304411EE-E113-4453-9EB2-A15438D953C4}</author>
    <author>tc={AC249D21-62BA-4F9C-9BF0-259115FA42FB}</author>
    <author>tc={4A9B1664-3AF6-419F-912F-D16AF7681091}</author>
    <author>tc={24BC46DF-A58B-49D2-A0B6-E88A45F92188}</author>
    <author>tc={825C8FF1-D950-4FB2-A1F3-0A1C7864DB02}</author>
    <author>tc={BD03794B-2A2E-4400-88A6-92A59E15B43D}</author>
    <author>tc={05F77612-1739-4E79-93B9-085EB55FED00}</author>
    <author>tc={EC59A747-9431-490A-BF54-F053A1B56FD7}</author>
    <author>tc={3D476DF0-2D78-4484-8848-0F3D669F2D7B}</author>
    <author>tc={2D64FB33-3188-4C2B-BA88-198CF9EFFCAE}</author>
    <author>tc={E0F22F43-74CC-4CA0-AFB7-7DC33922B74F}</author>
  </authors>
  <commentList>
    <comment ref="C5" authorId="0" shapeId="0" xr:uid="{0457B7EF-9060-4124-AF46-6A9DF5D9FB3F}">
      <text>
        <t>[Kommenttiketju]
Excel-versiosi avulla voit lukea tämän kommenttiketjun, mutta siihen tehdyt muutokset poistetaan, jos tiedosto avataan uudemmassa Excel-versiossa. Lisätietoja: https://go.microsoft.com/fwlink/?linkid=870924
Kommentti:
    Painoarvo painottaa olosuhdemuuttujia joiden perusteella samankaltaiset kunnat valitaan. Mitä isompi prosenttiosuus, sitä isomman painoarvon kyseinen muuttuja saa samankaltaisia kuntia etsittäessä.</t>
      </text>
    </comment>
    <comment ref="D7" authorId="1" shapeId="0" xr:uid="{41E2BDA0-83B8-4708-A142-74F0FB5EDF1B}">
      <text>
        <t>[Kommenttiketju]
Excel-versiosi avulla voit lukea tämän kommenttiketjun, mutta siihen tehdyt muutokset poistetaan, jos tiedosto avataan uudemmassa Excel-versiossa. Lisätietoja: https://go.microsoft.com/fwlink/?linkid=870924
Kommentti:
    Kunnan keski-ikä, vuotta
Aineisto: 2019
Lähde: Tilastokeskus</t>
      </text>
    </comment>
    <comment ref="E7" authorId="2" shapeId="0" xr:uid="{C9A8C42F-98BE-4676-9D21-D24A0BA641D5}">
      <text>
        <t>[Kommenttiketju]
Excel-versiosi avulla voit lukea tämän kommenttiketjun, mutta siihen tehdyt muutokset poistetaan, jos tiedosto avataan uudemmassa Excel-versiossa. Lisätietoja: https://go.microsoft.com/fwlink/?linkid=870924
Kommentti:
    Taajama-aste (%), taajamissa asuvan väestön osuus koko kunnan väestöstä.
Aineisto: 2019
Lähde: Tilastokeskus</t>
      </text>
    </comment>
    <comment ref="F7" authorId="3" shapeId="0" xr:uid="{A6498F59-5167-4A1E-9E67-531041B6D5EC}">
      <text>
        <t>[Kommenttiketju]
Excel-versiosi avulla voit lukea tämän kommenttiketjun, mutta siihen tehdyt muutokset poistetaan, jos tiedosto avataan uudemmassa Excel-versiossa. Lisätietoja: https://go.microsoft.com/fwlink/?linkid=870924
Kommentti:
    Perusopetuksen oppilasmäärän muutos prosentteina, vuosien 2015-2019 keskiarvo.
Aineisto: 2015-2019</t>
      </text>
    </comment>
    <comment ref="G7" authorId="4" shapeId="0" xr:uid="{304411EE-E113-4453-9EB2-A15438D953C4}">
      <text>
        <t>[Kommenttiketju]
Excel-versiosi avulla voit lukea tämän kommenttiketjun, mutta siihen tehdyt muutokset poistetaan, jos tiedosto avataan uudemmassa Excel-versiossa. Lisätietoja: https://go.microsoft.com/fwlink/?linkid=870924
Kommentti:
    Kunnan asukkaiden ansiotulot asukasta kohden keskimäärin.
Aineisto: 2019
Lähde: Kuntaliitto/Verohallinto</t>
      </text>
    </comment>
    <comment ref="H7" authorId="5" shapeId="0" xr:uid="{AC249D21-62BA-4F9C-9BF0-259115FA42FB}">
      <text>
        <t>[Kommenttiketju]
Excel-versiosi avulla voit lukea tämän kommenttiketjun, mutta siihen tehdyt muutokset poistetaan, jos tiedosto avataan uudemmassa Excel-versiossa. Lisätietoja: https://go.microsoft.com/fwlink/?linkid=870924
Kommentti:
    Ruotsinkielisten osuus väestöstä, %
Aineisto: 2019
Lähde: Tilastokeskus</t>
      </text>
    </comment>
    <comment ref="I7" authorId="6" shapeId="0" xr:uid="{4A9B1664-3AF6-419F-912F-D16AF7681091}">
      <text>
        <t>[Kommenttiketju]
Excel-versiosi avulla voit lukea tämän kommenttiketjun, mutta siihen tehdyt muutokset poistetaan, jos tiedosto avataan uudemmassa Excel-versiossa. Lisätietoja: https://go.microsoft.com/fwlink/?linkid=870924
Kommentti:
    Pidennetyn oppivelvollisuuden oppilaat, % perusopetusoppilaista.
Aineisto: 2019</t>
      </text>
    </comment>
    <comment ref="J7" authorId="7" shapeId="0" xr:uid="{24BC46DF-A58B-49D2-A0B6-E88A45F92188}">
      <text>
        <t>[Kommenttiketju]
Excel-versiosi avulla voit lukea tämän kommenttiketjun, mutta siihen tehdyt muutokset poistetaan, jos tiedosto avataan uudemmassa Excel-versiossa. Lisätietoja: https://go.microsoft.com/fwlink/?linkid=870924
Kommentti:
    Perusopetuksen oppilasmäärä.
Aineisto: 2019
Lähde: Kouluikkuna</t>
      </text>
    </comment>
    <comment ref="L7" authorId="8" shapeId="0" xr:uid="{825C8FF1-D950-4FB2-A1F3-0A1C7864DB02}">
      <text>
        <t>[Kommenttiketju]
Excel-versiosi avulla voit lukea tämän kommenttiketjun, mutta siihen tehdyt muutokset poistetaan, jos tiedosto avataan uudemmassa Excel-versiossa. Lisätietoja: https://go.microsoft.com/fwlink/?linkid=870924
Kommentti:
    Perusopetuksen käyttökustannukset oppilasta kohden.
Aineisto: 2020
Lähde: Kouluikkuna</t>
      </text>
    </comment>
    <comment ref="M7" authorId="9" shapeId="0" xr:uid="{BD03794B-2A2E-4400-88A6-92A59E15B43D}">
      <text>
        <t>[Kommenttiketju]
Excel-versiosi avulla voit lukea tämän kommenttiketjun, mutta siihen tehdyt muutokset poistetaan, jos tiedosto avataan uudemmassa Excel-versiossa. Lisätietoja: https://go.microsoft.com/fwlink/?linkid=870924
Kommentti:
    Keskimääräinen ryhmäkoko.
Aineisto: 2019
Lähde: Opetushallitus</t>
      </text>
    </comment>
    <comment ref="N7" authorId="10" shapeId="0" xr:uid="{05F77612-1739-4E79-93B9-085EB55FED00}">
      <text>
        <t>[Kommenttiketju]
Excel-versiosi avulla voit lukea tämän kommenttiketjun, mutta siihen tehdyt muutokset poistetaan, jos tiedosto avataan uudemmassa Excel-versiossa. Lisätietoja: https://go.microsoft.com/fwlink/?linkid=870924
Kommentti:
    Kuljetuskustannukset per oppilas.
Aineisto: 2020
Lähde: Kouluikkuna</t>
      </text>
    </comment>
    <comment ref="O7" authorId="11" shapeId="0" xr:uid="{EC59A747-9431-490A-BF54-F053A1B56FD7}">
      <text>
        <t>[Kommenttiketju]
Excel-versiosi avulla voit lukea tämän kommenttiketjun, mutta siihen tehdyt muutokset poistetaan, jos tiedosto avataan uudemmassa Excel-versiossa. Lisätietoja: https://go.microsoft.com/fwlink/?linkid=870924
Kommentti:
    Kiinteistöjen ylläpidon kustannukset per oppilas.
Aineisto: 2020
Lähde: Kouluikkuna</t>
      </text>
    </comment>
    <comment ref="P7" authorId="12" shapeId="0" xr:uid="{3D476DF0-2D78-4484-8848-0F3D669F2D7B}">
      <text>
        <t>[Kommenttiketju]
Excel-versiosi avulla voit lukea tämän kommenttiketjun, mutta siihen tehdyt muutokset poistetaan, jos tiedosto avataan uudemmassa Excel-versiossa. Lisätietoja: https://go.microsoft.com/fwlink/?linkid=870924
Kommentti:
    Perukoulun oppilaat per peruskoulu, lkm/peruskoulu
Aineisto: 2019
Lähde: Tilastokeskus</t>
      </text>
    </comment>
    <comment ref="Q7" authorId="13" shapeId="0" xr:uid="{2D64FB33-3188-4C2B-BA88-198CF9EFFCAE}">
      <text>
        <t>[Kommenttiketju]
Excel-versiosi avulla voit lukea tämän kommenttiketjun, mutta siihen tehdyt muutokset poistetaan, jos tiedosto avataan uudemmassa Excel-versiossa. Lisätietoja: https://go.microsoft.com/fwlink/?linkid=870924
Kommentti:
    Oppilasruokailun kustannukset per oppilas.
Aineisto: 2020
Lähde: Kouluikkuna</t>
      </text>
    </comment>
    <comment ref="B11" authorId="14" shapeId="0" xr:uid="{E0F22F43-74CC-4CA0-AFB7-7DC33922B74F}">
      <text>
        <t>[Kommenttiketju]
Excel-versiosi avulla voit lukea tämän kommenttiketjun, mutta siihen tehdyt muutokset poistetaan, jos tiedosto avataan uudemmassa Excel-versiossa. Lisätietoja: https://go.microsoft.com/fwlink/?linkid=870924
Kommentti:
    Kunnan samankaltaisuus näiden muuttujien ja painotusten perusteella suhteessa valittuun kuntaan.</t>
      </text>
    </comment>
  </commentList>
</comments>
</file>

<file path=xl/sharedStrings.xml><?xml version="1.0" encoding="utf-8"?>
<sst xmlns="http://schemas.openxmlformats.org/spreadsheetml/2006/main" count="2610" uniqueCount="813">
  <si>
    <t>vuosi</t>
  </si>
  <si>
    <t>kunta_nimi</t>
  </si>
  <si>
    <t>kunta_koodi</t>
  </si>
  <si>
    <t>seutukunta_nimi</t>
  </si>
  <si>
    <t>seutukunta_koodi</t>
  </si>
  <si>
    <t>maakunta_nimi</t>
  </si>
  <si>
    <t>maakunta_koodi</t>
  </si>
  <si>
    <t>ryhmitys_nimi</t>
  </si>
  <si>
    <t>ryhmitys_koodi</t>
  </si>
  <si>
    <t>keski_ikä</t>
  </si>
  <si>
    <t>pinta_ala</t>
  </si>
  <si>
    <t>huoltosuhde_taloudellinen</t>
  </si>
  <si>
    <t>väkiluku</t>
  </si>
  <si>
    <t>väestöntiheys</t>
  </si>
  <si>
    <t>väkiluku_muutos_prosentti</t>
  </si>
  <si>
    <t>muuttovoitto</t>
  </si>
  <si>
    <t>taajama_aste</t>
  </si>
  <si>
    <t>työttömyysaste</t>
  </si>
  <si>
    <t>maantie_pituus</t>
  </si>
  <si>
    <t>työssäkäyntialue_ind</t>
  </si>
  <si>
    <t>verotulot_as</t>
  </si>
  <si>
    <t>vuokra_per_neliö</t>
  </si>
  <si>
    <t>kust_kiinteistöt_eo</t>
  </si>
  <si>
    <t>kust_kuljetus_eo</t>
  </si>
  <si>
    <t>kust_ruokailu_eo</t>
  </si>
  <si>
    <t>kust_kuljetus_po</t>
  </si>
  <si>
    <t>kust_ruokailu_po</t>
  </si>
  <si>
    <t>ryhmäkoko_po</t>
  </si>
  <si>
    <t>huostassa_3_6</t>
  </si>
  <si>
    <t>huostassa_7_12</t>
  </si>
  <si>
    <t>huostassa_13_15</t>
  </si>
  <si>
    <t>yksinhuoltaja_tuki</t>
  </si>
  <si>
    <t>kuntalisä_id</t>
  </si>
  <si>
    <t>veroprosentti_kunnallis</t>
  </si>
  <si>
    <t>veroprosentti_yleinen</t>
  </si>
  <si>
    <t>veroprosentti_vakituinen</t>
  </si>
  <si>
    <t>veroprosentti_muu</t>
  </si>
  <si>
    <t>vk_osallistumisaste</t>
  </si>
  <si>
    <t>koulutustasomittain</t>
  </si>
  <si>
    <t>k_keskiaste20_osuus</t>
  </si>
  <si>
    <t>k_korkeaaste20_osuus</t>
  </si>
  <si>
    <t>juna_lentokenttä_aika</t>
  </si>
  <si>
    <t>teatteri_aika</t>
  </si>
  <si>
    <t>terveydenhuolto_aika</t>
  </si>
  <si>
    <t>laajakaista_luokka</t>
  </si>
  <si>
    <t>kust_eo_op</t>
  </si>
  <si>
    <t>kust_po_op</t>
  </si>
  <si>
    <t>valtuusto_vas</t>
  </si>
  <si>
    <t>etäisyys_yliopisto_km</t>
  </si>
  <si>
    <t>saaristo_ind</t>
  </si>
  <si>
    <t>saaristo_osa_ind</t>
  </si>
  <si>
    <t>lentokenttä_ind</t>
  </si>
  <si>
    <t>satama_ind</t>
  </si>
  <si>
    <t>kehyskunta_ind</t>
  </si>
  <si>
    <t>päiväkoti_osuus</t>
  </si>
  <si>
    <t>vk_omatoiminta_osuus</t>
  </si>
  <si>
    <t>vk_vuokra_perlapsi</t>
  </si>
  <si>
    <t>kust_vk_oma_asiakas</t>
  </si>
  <si>
    <t>kust_vk_omamuu_asiakas</t>
  </si>
  <si>
    <t>vk_asiakas_osuus</t>
  </si>
  <si>
    <t>vk_asiakas_muutos_prosentti</t>
  </si>
  <si>
    <t>vk_kokoaika_ikä_1_2_osuus</t>
  </si>
  <si>
    <t>eo_oppilaat_muutos_prosentti</t>
  </si>
  <si>
    <t>oppilaat_per_peruskoulu</t>
  </si>
  <si>
    <t>ansiotulo_as</t>
  </si>
  <si>
    <t>vos_suhde</t>
  </si>
  <si>
    <t>ajoneuvokanta_as</t>
  </si>
  <si>
    <t>ruotsi_osuus</t>
  </si>
  <si>
    <t>vieraskieliset_osuus</t>
  </si>
  <si>
    <t>kust_kult_toiminta_as</t>
  </si>
  <si>
    <t>kust_vap_toiminta_as</t>
  </si>
  <si>
    <t>yliopisto_amk_ind</t>
  </si>
  <si>
    <t>oppilaitos_toinenaste</t>
  </si>
  <si>
    <t>kust_vk_omamuu_lapsi</t>
  </si>
  <si>
    <t>kust_vk_oma_lapsi_uusi</t>
  </si>
  <si>
    <t>eo_oppilaat_osuus</t>
  </si>
  <si>
    <t>po_oppilaat_osuus</t>
  </si>
  <si>
    <t>eo_erityinen_tuki_osuus</t>
  </si>
  <si>
    <t>po_erityinen_tuki_osuus</t>
  </si>
  <si>
    <t>po_tehostettu_tuki_osuus</t>
  </si>
  <si>
    <t>po_valmistava_osuus</t>
  </si>
  <si>
    <t>oppilaat_11ov_osuus</t>
  </si>
  <si>
    <t>kust_po_tarvevakioitu</t>
  </si>
  <si>
    <t>Akaa</t>
  </si>
  <si>
    <t>020</t>
  </si>
  <si>
    <t>Etelä-Pirkanmaa</t>
  </si>
  <si>
    <t>063</t>
  </si>
  <si>
    <t>Pirkanmaa</t>
  </si>
  <si>
    <t>06</t>
  </si>
  <si>
    <t>Taajaan asutut kunnat</t>
  </si>
  <si>
    <t>2</t>
  </si>
  <si>
    <t>Alajärvi</t>
  </si>
  <si>
    <t>005</t>
  </si>
  <si>
    <t>Järviseutu</t>
  </si>
  <si>
    <t>146</t>
  </si>
  <si>
    <t>Etelä-Pohjanmaa</t>
  </si>
  <si>
    <t>14</t>
  </si>
  <si>
    <t>Alavieska</t>
  </si>
  <si>
    <t>009</t>
  </si>
  <si>
    <t>Ylivieska</t>
  </si>
  <si>
    <t>177</t>
  </si>
  <si>
    <t>Pohjois-Pohjanmaa</t>
  </si>
  <si>
    <t>17</t>
  </si>
  <si>
    <t>Maaseutumaiset kunnat</t>
  </si>
  <si>
    <t>3</t>
  </si>
  <si>
    <t>Alavus</t>
  </si>
  <si>
    <t>010</t>
  </si>
  <si>
    <t>Kuusiokunnat</t>
  </si>
  <si>
    <t>144</t>
  </si>
  <si>
    <t>Asikkala</t>
  </si>
  <si>
    <t>016</t>
  </si>
  <si>
    <t>Lahti</t>
  </si>
  <si>
    <t>071</t>
  </si>
  <si>
    <t>Päijät-Häme</t>
  </si>
  <si>
    <t>07</t>
  </si>
  <si>
    <t>Askola</t>
  </si>
  <si>
    <t>018</t>
  </si>
  <si>
    <t>Porvoo</t>
  </si>
  <si>
    <t>015</t>
  </si>
  <si>
    <t>Uusimaa</t>
  </si>
  <si>
    <t>01</t>
  </si>
  <si>
    <t>Aura</t>
  </si>
  <si>
    <t>019</t>
  </si>
  <si>
    <t>Loimaa</t>
  </si>
  <si>
    <t>025</t>
  </si>
  <si>
    <t>Varsinais-Suomi</t>
  </si>
  <si>
    <t>02</t>
  </si>
  <si>
    <t>Enonkoski</t>
  </si>
  <si>
    <t>046</t>
  </si>
  <si>
    <t>Savonlinna</t>
  </si>
  <si>
    <t>103</t>
  </si>
  <si>
    <t>Etelä-Savo</t>
  </si>
  <si>
    <t>10</t>
  </si>
  <si>
    <t>Enontekiö</t>
  </si>
  <si>
    <t>047</t>
  </si>
  <si>
    <t>Tunturi-Lappi</t>
  </si>
  <si>
    <t>196</t>
  </si>
  <si>
    <t>Lappi</t>
  </si>
  <si>
    <t>19</t>
  </si>
  <si>
    <t>Espoo</t>
  </si>
  <si>
    <t>049</t>
  </si>
  <si>
    <t>Helsinki</t>
  </si>
  <si>
    <t>011</t>
  </si>
  <si>
    <t>Kaupunkimaiset kunnat</t>
  </si>
  <si>
    <t>1</t>
  </si>
  <si>
    <t>Eura</t>
  </si>
  <si>
    <t>050</t>
  </si>
  <si>
    <t>Rauma</t>
  </si>
  <si>
    <t>041</t>
  </si>
  <si>
    <t>Satakunta</t>
  </si>
  <si>
    <t>04</t>
  </si>
  <si>
    <t>Eurajoki</t>
  </si>
  <si>
    <t>051</t>
  </si>
  <si>
    <t>Evijärvi</t>
  </si>
  <si>
    <t>052</t>
  </si>
  <si>
    <t>Forssa</t>
  </si>
  <si>
    <t>061</t>
  </si>
  <si>
    <t>053</t>
  </si>
  <si>
    <t>Kanta-Häme</t>
  </si>
  <si>
    <t>05</t>
  </si>
  <si>
    <t>Haapajärvi</t>
  </si>
  <si>
    <t>069</t>
  </si>
  <si>
    <t>Nivala-Haapajärvi</t>
  </si>
  <si>
    <t>176</t>
  </si>
  <si>
    <t>Haapavesi</t>
  </si>
  <si>
    <t>Haapavesi-Siikalatva</t>
  </si>
  <si>
    <t>175</t>
  </si>
  <si>
    <t>Hailuoto</t>
  </si>
  <si>
    <t>072</t>
  </si>
  <si>
    <t>Oulu</t>
  </si>
  <si>
    <t>171</t>
  </si>
  <si>
    <t>Halsua</t>
  </si>
  <si>
    <t>074</t>
  </si>
  <si>
    <t>Kaustinen</t>
  </si>
  <si>
    <t>161</t>
  </si>
  <si>
    <t>Keski-Pohjanmaa</t>
  </si>
  <si>
    <t>16</t>
  </si>
  <si>
    <t>Hamina</t>
  </si>
  <si>
    <t>075</t>
  </si>
  <si>
    <t>Kotka-Hamina</t>
  </si>
  <si>
    <t>082</t>
  </si>
  <si>
    <t>Kymenlaakso</t>
  </si>
  <si>
    <t>08</t>
  </si>
  <si>
    <t>Hankasalmi</t>
  </si>
  <si>
    <t>077</t>
  </si>
  <si>
    <t>Jyväskylä</t>
  </si>
  <si>
    <t>131</t>
  </si>
  <si>
    <t>Keski-Suomi</t>
  </si>
  <si>
    <t>13</t>
  </si>
  <si>
    <t>Hanko</t>
  </si>
  <si>
    <t>078</t>
  </si>
  <si>
    <t>Raasepori</t>
  </si>
  <si>
    <t>014</t>
  </si>
  <si>
    <t>Harjavalta</t>
  </si>
  <si>
    <t>079</t>
  </si>
  <si>
    <t>Pori</t>
  </si>
  <si>
    <t>043</t>
  </si>
  <si>
    <t>Hartola</t>
  </si>
  <si>
    <t>081</t>
  </si>
  <si>
    <t>Hattula</t>
  </si>
  <si>
    <t>Hämeenlinna</t>
  </si>
  <si>
    <t>Hausjärvi</t>
  </si>
  <si>
    <t>086</t>
  </si>
  <si>
    <t>Riihimäki</t>
  </si>
  <si>
    <t>Heinola</t>
  </si>
  <si>
    <t>111</t>
  </si>
  <si>
    <t>Heinävesi</t>
  </si>
  <si>
    <t>090</t>
  </si>
  <si>
    <t>Joensuu</t>
  </si>
  <si>
    <t>122</t>
  </si>
  <si>
    <t>Pohjois-Karjala</t>
  </si>
  <si>
    <t>12</t>
  </si>
  <si>
    <t>091</t>
  </si>
  <si>
    <t>Hirvensalmi</t>
  </si>
  <si>
    <t>097</t>
  </si>
  <si>
    <t>Mikkeli</t>
  </si>
  <si>
    <t>101</t>
  </si>
  <si>
    <t>Hollola</t>
  </si>
  <si>
    <t>098</t>
  </si>
  <si>
    <t>Huittinen</t>
  </si>
  <si>
    <t>102</t>
  </si>
  <si>
    <t>Humppila</t>
  </si>
  <si>
    <t>Hyrynsalmi</t>
  </si>
  <si>
    <t>105</t>
  </si>
  <si>
    <t>Kehys-Kainuu</t>
  </si>
  <si>
    <t>181</t>
  </si>
  <si>
    <t>Kainuu</t>
  </si>
  <si>
    <t>18</t>
  </si>
  <si>
    <t>Hyvinkää</t>
  </si>
  <si>
    <t>106</t>
  </si>
  <si>
    <t>Hämeenkyrö</t>
  </si>
  <si>
    <t>108</t>
  </si>
  <si>
    <t>Tampere</t>
  </si>
  <si>
    <t>064</t>
  </si>
  <si>
    <t>109</t>
  </si>
  <si>
    <t>Ii</t>
  </si>
  <si>
    <t>139</t>
  </si>
  <si>
    <t>Oulunkaari</t>
  </si>
  <si>
    <t>173</t>
  </si>
  <si>
    <t>Iisalmi</t>
  </si>
  <si>
    <t>140</t>
  </si>
  <si>
    <t>Ylä-Savo</t>
  </si>
  <si>
    <t>Pohjois-Savo</t>
  </si>
  <si>
    <t>11</t>
  </si>
  <si>
    <t>Iitti</t>
  </si>
  <si>
    <t>142</t>
  </si>
  <si>
    <t>Ikaalinen</t>
  </si>
  <si>
    <t>143</t>
  </si>
  <si>
    <t>Luoteis-Pirkanmaa</t>
  </si>
  <si>
    <t>Ilmajoki</t>
  </si>
  <si>
    <t>145</t>
  </si>
  <si>
    <t>Seinäjoki</t>
  </si>
  <si>
    <t>Ilomantsi</t>
  </si>
  <si>
    <t>Imatra</t>
  </si>
  <si>
    <t>153</t>
  </si>
  <si>
    <t>093</t>
  </si>
  <si>
    <t>Etelä-Karjala</t>
  </si>
  <si>
    <t>09</t>
  </si>
  <si>
    <t>Inari</t>
  </si>
  <si>
    <t>148</t>
  </si>
  <si>
    <t>Pohjois-Lappi</t>
  </si>
  <si>
    <t>197</t>
  </si>
  <si>
    <t>Inkoo</t>
  </si>
  <si>
    <t>149</t>
  </si>
  <si>
    <t>Isojoki</t>
  </si>
  <si>
    <t>151</t>
  </si>
  <si>
    <t>Suupohja</t>
  </si>
  <si>
    <t>141</t>
  </si>
  <si>
    <t>Isokyrö</t>
  </si>
  <si>
    <t>152</t>
  </si>
  <si>
    <t>Janakkala</t>
  </si>
  <si>
    <t>165</t>
  </si>
  <si>
    <t>167</t>
  </si>
  <si>
    <t>Jokioinen</t>
  </si>
  <si>
    <t>169</t>
  </si>
  <si>
    <t>Joroinen</t>
  </si>
  <si>
    <t>Varkaus</t>
  </si>
  <si>
    <t>114</t>
  </si>
  <si>
    <t>Joutsa</t>
  </si>
  <si>
    <t>172</t>
  </si>
  <si>
    <t>132</t>
  </si>
  <si>
    <t>Juuka</t>
  </si>
  <si>
    <t>Juupajoki</t>
  </si>
  <si>
    <t>Ylä-Pirkanmaa</t>
  </si>
  <si>
    <t>Juva</t>
  </si>
  <si>
    <t>178</t>
  </si>
  <si>
    <t>Pieksämäki</t>
  </si>
  <si>
    <t>179</t>
  </si>
  <si>
    <t>Jämijärvi</t>
  </si>
  <si>
    <t>Pohjois-Satakunta</t>
  </si>
  <si>
    <t>044</t>
  </si>
  <si>
    <t>Jämsä</t>
  </si>
  <si>
    <t>182</t>
  </si>
  <si>
    <t>134</t>
  </si>
  <si>
    <t>Järvenpää</t>
  </si>
  <si>
    <t>186</t>
  </si>
  <si>
    <t>Kaarina</t>
  </si>
  <si>
    <t>202</t>
  </si>
  <si>
    <t>Turku</t>
  </si>
  <si>
    <t>023</t>
  </si>
  <si>
    <t>Kaavi</t>
  </si>
  <si>
    <t>204</t>
  </si>
  <si>
    <t>Koillis-Savo</t>
  </si>
  <si>
    <t>113</t>
  </si>
  <si>
    <t>Kajaani</t>
  </si>
  <si>
    <t>205</t>
  </si>
  <si>
    <t>Kalajoki</t>
  </si>
  <si>
    <t>208</t>
  </si>
  <si>
    <t>Kangasala</t>
  </si>
  <si>
    <t>211</t>
  </si>
  <si>
    <t>Kangasniemi</t>
  </si>
  <si>
    <t>213</t>
  </si>
  <si>
    <t>Kankaanpää</t>
  </si>
  <si>
    <t>214</t>
  </si>
  <si>
    <t>Kannonkoski</t>
  </si>
  <si>
    <t>216</t>
  </si>
  <si>
    <t>Saarijärvi-Viitasaari</t>
  </si>
  <si>
    <t>138</t>
  </si>
  <si>
    <t>Kannus</t>
  </si>
  <si>
    <t>217</t>
  </si>
  <si>
    <t>Kokkola</t>
  </si>
  <si>
    <t>162</t>
  </si>
  <si>
    <t>Karijoki</t>
  </si>
  <si>
    <t>218</t>
  </si>
  <si>
    <t>Karkkila</t>
  </si>
  <si>
    <t>224</t>
  </si>
  <si>
    <t>Karstula</t>
  </si>
  <si>
    <t>226</t>
  </si>
  <si>
    <t>Karvia</t>
  </si>
  <si>
    <t>230</t>
  </si>
  <si>
    <t>Kaskinen</t>
  </si>
  <si>
    <t>231</t>
  </si>
  <si>
    <t>Sydösterbotten</t>
  </si>
  <si>
    <t>Pohjanmaa</t>
  </si>
  <si>
    <t>15</t>
  </si>
  <si>
    <t>Kauhajoki</t>
  </si>
  <si>
    <t>232</t>
  </si>
  <si>
    <t>Kauhava</t>
  </si>
  <si>
    <t>233</t>
  </si>
  <si>
    <t>Kauniainen</t>
  </si>
  <si>
    <t>235</t>
  </si>
  <si>
    <t>236</t>
  </si>
  <si>
    <t>Keitele</t>
  </si>
  <si>
    <t>239</t>
  </si>
  <si>
    <t>Kemi</t>
  </si>
  <si>
    <t>240</t>
  </si>
  <si>
    <t>Kemi-Tornio</t>
  </si>
  <si>
    <t>192</t>
  </si>
  <si>
    <t>Kemijärvi</t>
  </si>
  <si>
    <t>320</t>
  </si>
  <si>
    <t>Itä-Lappi</t>
  </si>
  <si>
    <t>194</t>
  </si>
  <si>
    <t>Keminmaa</t>
  </si>
  <si>
    <t>241</t>
  </si>
  <si>
    <t>Kemiönsaari</t>
  </si>
  <si>
    <t>322</t>
  </si>
  <si>
    <t>Åboland-Turunmaa</t>
  </si>
  <si>
    <t>021</t>
  </si>
  <si>
    <t>Kempele</t>
  </si>
  <si>
    <t>244</t>
  </si>
  <si>
    <t>Kerava</t>
  </si>
  <si>
    <t>245</t>
  </si>
  <si>
    <t>Keuruu</t>
  </si>
  <si>
    <t>249</t>
  </si>
  <si>
    <t>133</t>
  </si>
  <si>
    <t>Kihniö</t>
  </si>
  <si>
    <t>250</t>
  </si>
  <si>
    <t>Kinnula</t>
  </si>
  <si>
    <t>256</t>
  </si>
  <si>
    <t>Kirkkonummi</t>
  </si>
  <si>
    <t>257</t>
  </si>
  <si>
    <t>Kitee</t>
  </si>
  <si>
    <t>260</t>
  </si>
  <si>
    <t>Keski-Karjala</t>
  </si>
  <si>
    <t>124</t>
  </si>
  <si>
    <t>Kittilä</t>
  </si>
  <si>
    <t>261</t>
  </si>
  <si>
    <t>Kiuruvesi</t>
  </si>
  <si>
    <t>263</t>
  </si>
  <si>
    <t>Kivijärvi</t>
  </si>
  <si>
    <t>265</t>
  </si>
  <si>
    <t>Kokemäki</t>
  </si>
  <si>
    <t>271</t>
  </si>
  <si>
    <t>272</t>
  </si>
  <si>
    <t>Kolari</t>
  </si>
  <si>
    <t>273</t>
  </si>
  <si>
    <t>Konnevesi</t>
  </si>
  <si>
    <t>275</t>
  </si>
  <si>
    <t>Äänekoski</t>
  </si>
  <si>
    <t>135</t>
  </si>
  <si>
    <t>Kontiolahti</t>
  </si>
  <si>
    <t>276</t>
  </si>
  <si>
    <t>Korsnäs</t>
  </si>
  <si>
    <t>280</t>
  </si>
  <si>
    <t>Vaasa</t>
  </si>
  <si>
    <t>Koski Tl</t>
  </si>
  <si>
    <t>284</t>
  </si>
  <si>
    <t>Kotka</t>
  </si>
  <si>
    <t>285</t>
  </si>
  <si>
    <t>Kouvola</t>
  </si>
  <si>
    <t>286</t>
  </si>
  <si>
    <t>Kristiinankaupunki</t>
  </si>
  <si>
    <t>287</t>
  </si>
  <si>
    <t>Kruunupyy</t>
  </si>
  <si>
    <t>288</t>
  </si>
  <si>
    <t>Jakobstadsregionen</t>
  </si>
  <si>
    <t>154</t>
  </si>
  <si>
    <t>Kuhmo</t>
  </si>
  <si>
    <t>290</t>
  </si>
  <si>
    <t>Kuhmoinen</t>
  </si>
  <si>
    <t>291</t>
  </si>
  <si>
    <t>Kuopio</t>
  </si>
  <si>
    <t>297</t>
  </si>
  <si>
    <t>112</t>
  </si>
  <si>
    <t>Kuortane</t>
  </si>
  <si>
    <t>300</t>
  </si>
  <si>
    <t>Kurikka</t>
  </si>
  <si>
    <t>301</t>
  </si>
  <si>
    <t>Kustavi</t>
  </si>
  <si>
    <t>304</t>
  </si>
  <si>
    <t>Vakka-Suomi</t>
  </si>
  <si>
    <t>024</t>
  </si>
  <si>
    <t>Kuusamo</t>
  </si>
  <si>
    <t>305</t>
  </si>
  <si>
    <t>Koillismaa</t>
  </si>
  <si>
    <t>Kyyjärvi</t>
  </si>
  <si>
    <t>312</t>
  </si>
  <si>
    <t>Kärkölä</t>
  </si>
  <si>
    <t>316</t>
  </si>
  <si>
    <t>Kärsämäki</t>
  </si>
  <si>
    <t>317</t>
  </si>
  <si>
    <t>398</t>
  </si>
  <si>
    <t>Laihia</t>
  </si>
  <si>
    <t>399</t>
  </si>
  <si>
    <t>Laitila</t>
  </si>
  <si>
    <t>400</t>
  </si>
  <si>
    <t>Lapinjärvi</t>
  </si>
  <si>
    <t>407</t>
  </si>
  <si>
    <t>Loviisa</t>
  </si>
  <si>
    <t>Lapinlahti</t>
  </si>
  <si>
    <t>402</t>
  </si>
  <si>
    <t>Lappajärvi</t>
  </si>
  <si>
    <t>403</t>
  </si>
  <si>
    <t>Lappeenranta</t>
  </si>
  <si>
    <t>405</t>
  </si>
  <si>
    <t>Lapua</t>
  </si>
  <si>
    <t>408</t>
  </si>
  <si>
    <t>Laukaa</t>
  </si>
  <si>
    <t>410</t>
  </si>
  <si>
    <t>Lemi</t>
  </si>
  <si>
    <t>416</t>
  </si>
  <si>
    <t>Lempäälä</t>
  </si>
  <si>
    <t>418</t>
  </si>
  <si>
    <t>Leppävirta</t>
  </si>
  <si>
    <t>420</t>
  </si>
  <si>
    <t>Lestijärvi</t>
  </si>
  <si>
    <t>421</t>
  </si>
  <si>
    <t>Lieksa</t>
  </si>
  <si>
    <t>422</t>
  </si>
  <si>
    <t>Pielisen Karjala</t>
  </si>
  <si>
    <t>125</t>
  </si>
  <si>
    <t>Lieto</t>
  </si>
  <si>
    <t>423</t>
  </si>
  <si>
    <t>Liminka</t>
  </si>
  <si>
    <t>425</t>
  </si>
  <si>
    <t>Liperi</t>
  </si>
  <si>
    <t>426</t>
  </si>
  <si>
    <t>Lohja</t>
  </si>
  <si>
    <t>444</t>
  </si>
  <si>
    <t>430</t>
  </si>
  <si>
    <t>Loppi</t>
  </si>
  <si>
    <t>433</t>
  </si>
  <si>
    <t>434</t>
  </si>
  <si>
    <t>Luhanka</t>
  </si>
  <si>
    <t>435</t>
  </si>
  <si>
    <t>Lumijoki</t>
  </si>
  <si>
    <t>436</t>
  </si>
  <si>
    <t>Luoto</t>
  </si>
  <si>
    <t>440</t>
  </si>
  <si>
    <t>Luumäki</t>
  </si>
  <si>
    <t>441</t>
  </si>
  <si>
    <t>Maalahti</t>
  </si>
  <si>
    <t>475</t>
  </si>
  <si>
    <t>Marttila</t>
  </si>
  <si>
    <t>480</t>
  </si>
  <si>
    <t>Masku</t>
  </si>
  <si>
    <t>481</t>
  </si>
  <si>
    <t>Merijärvi</t>
  </si>
  <si>
    <t>483</t>
  </si>
  <si>
    <t>Merikarvia</t>
  </si>
  <si>
    <t>484</t>
  </si>
  <si>
    <t>Miehikkälä</t>
  </si>
  <si>
    <t>489</t>
  </si>
  <si>
    <t>491</t>
  </si>
  <si>
    <t>Muhos</t>
  </si>
  <si>
    <t>494</t>
  </si>
  <si>
    <t>Multia</t>
  </si>
  <si>
    <t>495</t>
  </si>
  <si>
    <t>Muonio</t>
  </si>
  <si>
    <t>498</t>
  </si>
  <si>
    <t>Mustasaari</t>
  </si>
  <si>
    <t>499</t>
  </si>
  <si>
    <t>Muurame</t>
  </si>
  <si>
    <t>500</t>
  </si>
  <si>
    <t>Mynämäki</t>
  </si>
  <si>
    <t>503</t>
  </si>
  <si>
    <t>Myrskylä</t>
  </si>
  <si>
    <t>504</t>
  </si>
  <si>
    <t>Mäntsälä</t>
  </si>
  <si>
    <t>505</t>
  </si>
  <si>
    <t>Mänttä-Vilppula</t>
  </si>
  <si>
    <t>508</t>
  </si>
  <si>
    <t>Mäntyharju</t>
  </si>
  <si>
    <t>507</t>
  </si>
  <si>
    <t>Naantali</t>
  </si>
  <si>
    <t>529</t>
  </si>
  <si>
    <t>Nakkila</t>
  </si>
  <si>
    <t>531</t>
  </si>
  <si>
    <t>Nivala</t>
  </si>
  <si>
    <t>535</t>
  </si>
  <si>
    <t>Nokia</t>
  </si>
  <si>
    <t>536</t>
  </si>
  <si>
    <t>Nousiainen</t>
  </si>
  <si>
    <t>538</t>
  </si>
  <si>
    <t>Nurmes</t>
  </si>
  <si>
    <t>541</t>
  </si>
  <si>
    <t>Nurmijärvi</t>
  </si>
  <si>
    <t>543</t>
  </si>
  <si>
    <t>Närpiö</t>
  </si>
  <si>
    <t>545</t>
  </si>
  <si>
    <t>Orimattila</t>
  </si>
  <si>
    <t>560</t>
  </si>
  <si>
    <t>Oripää</t>
  </si>
  <si>
    <t>561</t>
  </si>
  <si>
    <t>Orivesi</t>
  </si>
  <si>
    <t>562</t>
  </si>
  <si>
    <t>Oulainen</t>
  </si>
  <si>
    <t>563</t>
  </si>
  <si>
    <t>564</t>
  </si>
  <si>
    <t>Outokumpu</t>
  </si>
  <si>
    <t>309</t>
  </si>
  <si>
    <t>Padasjoki</t>
  </si>
  <si>
    <t>576</t>
  </si>
  <si>
    <t>Paimio</t>
  </si>
  <si>
    <t>577</t>
  </si>
  <si>
    <t>Paltamo</t>
  </si>
  <si>
    <t>578</t>
  </si>
  <si>
    <t>Parainen</t>
  </si>
  <si>
    <t>445</t>
  </si>
  <si>
    <t>Parikkala</t>
  </si>
  <si>
    <t>580</t>
  </si>
  <si>
    <t>Parkano</t>
  </si>
  <si>
    <t>581</t>
  </si>
  <si>
    <t>Pedersören kunta</t>
  </si>
  <si>
    <t>599</t>
  </si>
  <si>
    <t>Pelkosenniemi</t>
  </si>
  <si>
    <t>583</t>
  </si>
  <si>
    <t>Pello</t>
  </si>
  <si>
    <t>854</t>
  </si>
  <si>
    <t>Torniolaakso</t>
  </si>
  <si>
    <t>193</t>
  </si>
  <si>
    <t>Perho</t>
  </si>
  <si>
    <t>584</t>
  </si>
  <si>
    <t>Pertunmaa</t>
  </si>
  <si>
    <t>588</t>
  </si>
  <si>
    <t>Petäjävesi</t>
  </si>
  <si>
    <t>592</t>
  </si>
  <si>
    <t>593</t>
  </si>
  <si>
    <t>Pielavesi</t>
  </si>
  <si>
    <t>595</t>
  </si>
  <si>
    <t>Pietarsaari</t>
  </si>
  <si>
    <t>598</t>
  </si>
  <si>
    <t>Pihtipudas</t>
  </si>
  <si>
    <t>601</t>
  </si>
  <si>
    <t>Pirkkala</t>
  </si>
  <si>
    <t>604</t>
  </si>
  <si>
    <t>Polvijärvi</t>
  </si>
  <si>
    <t>607</t>
  </si>
  <si>
    <t>Pomarkku</t>
  </si>
  <si>
    <t>608</t>
  </si>
  <si>
    <t>609</t>
  </si>
  <si>
    <t>Pornainen</t>
  </si>
  <si>
    <t>611</t>
  </si>
  <si>
    <t>638</t>
  </si>
  <si>
    <t>Posio</t>
  </si>
  <si>
    <t>614</t>
  </si>
  <si>
    <t>Pudasjärvi</t>
  </si>
  <si>
    <t>615</t>
  </si>
  <si>
    <t>Pukkila</t>
  </si>
  <si>
    <t>616</t>
  </si>
  <si>
    <t>Punkalaidun</t>
  </si>
  <si>
    <t>619</t>
  </si>
  <si>
    <t>Lounais-Pirkanmaa</t>
  </si>
  <si>
    <t>068</t>
  </si>
  <si>
    <t>Puolanka</t>
  </si>
  <si>
    <t>620</t>
  </si>
  <si>
    <t>Puumala</t>
  </si>
  <si>
    <t>623</t>
  </si>
  <si>
    <t>Pyhtää</t>
  </si>
  <si>
    <t>624</t>
  </si>
  <si>
    <t>Pyhäjoki</t>
  </si>
  <si>
    <t>625</t>
  </si>
  <si>
    <t>Raahe</t>
  </si>
  <si>
    <t>174</t>
  </si>
  <si>
    <t>Pyhäjärvi</t>
  </si>
  <si>
    <t>626</t>
  </si>
  <si>
    <t>Pyhäntä</t>
  </si>
  <si>
    <t>630</t>
  </si>
  <si>
    <t>Pyhäranta</t>
  </si>
  <si>
    <t>631</t>
  </si>
  <si>
    <t>Pälkäne</t>
  </si>
  <si>
    <t>635</t>
  </si>
  <si>
    <t>Pöytyä</t>
  </si>
  <si>
    <t>636</t>
  </si>
  <si>
    <t>678</t>
  </si>
  <si>
    <t>710</t>
  </si>
  <si>
    <t>Raisio</t>
  </si>
  <si>
    <t>680</t>
  </si>
  <si>
    <t>Rantasalmi</t>
  </si>
  <si>
    <t>681</t>
  </si>
  <si>
    <t>Ranua</t>
  </si>
  <si>
    <t>683</t>
  </si>
  <si>
    <t>Rovaniemi</t>
  </si>
  <si>
    <t>191</t>
  </si>
  <si>
    <t>684</t>
  </si>
  <si>
    <t>Rautalampi</t>
  </si>
  <si>
    <t>686</t>
  </si>
  <si>
    <t>Sisä-Savo</t>
  </si>
  <si>
    <t>115</t>
  </si>
  <si>
    <t>Rautavaara</t>
  </si>
  <si>
    <t>687</t>
  </si>
  <si>
    <t>Rautjärvi</t>
  </si>
  <si>
    <t>689</t>
  </si>
  <si>
    <t>Reisjärvi</t>
  </si>
  <si>
    <t>691</t>
  </si>
  <si>
    <t>694</t>
  </si>
  <si>
    <t>Ristijärvi</t>
  </si>
  <si>
    <t>697</t>
  </si>
  <si>
    <t>698</t>
  </si>
  <si>
    <t>Ruokolahti</t>
  </si>
  <si>
    <t>700</t>
  </si>
  <si>
    <t>Ruovesi</t>
  </si>
  <si>
    <t>702</t>
  </si>
  <si>
    <t>Rusko</t>
  </si>
  <si>
    <t>704</t>
  </si>
  <si>
    <t>Rääkkylä</t>
  </si>
  <si>
    <t>707</t>
  </si>
  <si>
    <t>Saarijärvi</t>
  </si>
  <si>
    <t>729</t>
  </si>
  <si>
    <t>Salla</t>
  </si>
  <si>
    <t>732</t>
  </si>
  <si>
    <t>Salo</t>
  </si>
  <si>
    <t>734</t>
  </si>
  <si>
    <t>022</t>
  </si>
  <si>
    <t>Sastamala</t>
  </si>
  <si>
    <t>790</t>
  </si>
  <si>
    <t>Sauvo</t>
  </si>
  <si>
    <t>738</t>
  </si>
  <si>
    <t>Savitaipale</t>
  </si>
  <si>
    <t>739</t>
  </si>
  <si>
    <t>740</t>
  </si>
  <si>
    <t>Savukoski</t>
  </si>
  <si>
    <t>742</t>
  </si>
  <si>
    <t>743</t>
  </si>
  <si>
    <t>Sievi</t>
  </si>
  <si>
    <t>746</t>
  </si>
  <si>
    <t>Siikainen</t>
  </si>
  <si>
    <t>747</t>
  </si>
  <si>
    <t>Siikajoki</t>
  </si>
  <si>
    <t>748</t>
  </si>
  <si>
    <t>Siikalatva</t>
  </si>
  <si>
    <t>791</t>
  </si>
  <si>
    <t>Siilinjärvi</t>
  </si>
  <si>
    <t>749</t>
  </si>
  <si>
    <t>Simo</t>
  </si>
  <si>
    <t>751</t>
  </si>
  <si>
    <t>Sipoo</t>
  </si>
  <si>
    <t>753</t>
  </si>
  <si>
    <t>Siuntio</t>
  </si>
  <si>
    <t>755</t>
  </si>
  <si>
    <t>Sodankylä</t>
  </si>
  <si>
    <t>758</t>
  </si>
  <si>
    <t>Soini</t>
  </si>
  <si>
    <t>759</t>
  </si>
  <si>
    <t>Somero</t>
  </si>
  <si>
    <t>761</t>
  </si>
  <si>
    <t>Sonkajärvi</t>
  </si>
  <si>
    <t>762</t>
  </si>
  <si>
    <t>Sotkamo</t>
  </si>
  <si>
    <t>765</t>
  </si>
  <si>
    <t>Sulkava</t>
  </si>
  <si>
    <t>768</t>
  </si>
  <si>
    <t>Suomussalmi</t>
  </si>
  <si>
    <t>777</t>
  </si>
  <si>
    <t>Suonenjoki</t>
  </si>
  <si>
    <t>778</t>
  </si>
  <si>
    <t>Sysmä</t>
  </si>
  <si>
    <t>781</t>
  </si>
  <si>
    <t>Säkylä</t>
  </si>
  <si>
    <t>783</t>
  </si>
  <si>
    <t>Taipalsaari</t>
  </si>
  <si>
    <t>831</t>
  </si>
  <si>
    <t>Taivalkoski</t>
  </si>
  <si>
    <t>832</t>
  </si>
  <si>
    <t>Taivassalo</t>
  </si>
  <si>
    <t>833</t>
  </si>
  <si>
    <t>Tammela</t>
  </si>
  <si>
    <t>834</t>
  </si>
  <si>
    <t>837</t>
  </si>
  <si>
    <t>Tervo</t>
  </si>
  <si>
    <t>844</t>
  </si>
  <si>
    <t>Tervola</t>
  </si>
  <si>
    <t>845</t>
  </si>
  <si>
    <t>Teuva</t>
  </si>
  <si>
    <t>846</t>
  </si>
  <si>
    <t>Tohmajärvi</t>
  </si>
  <si>
    <t>848</t>
  </si>
  <si>
    <t>Toholampi</t>
  </si>
  <si>
    <t>849</t>
  </si>
  <si>
    <t>Toivakka</t>
  </si>
  <si>
    <t>850</t>
  </si>
  <si>
    <t>Tornio</t>
  </si>
  <si>
    <t>851</t>
  </si>
  <si>
    <t>853</t>
  </si>
  <si>
    <t>Tuusniemi</t>
  </si>
  <si>
    <t>857</t>
  </si>
  <si>
    <t>Tuusula</t>
  </si>
  <si>
    <t>858</t>
  </si>
  <si>
    <t>Tyrnävä</t>
  </si>
  <si>
    <t>859</t>
  </si>
  <si>
    <t>Ulvila</t>
  </si>
  <si>
    <t>886</t>
  </si>
  <si>
    <t>Urjala</t>
  </si>
  <si>
    <t>887</t>
  </si>
  <si>
    <t>Utajärvi</t>
  </si>
  <si>
    <t>889</t>
  </si>
  <si>
    <t>Utsjoki</t>
  </si>
  <si>
    <t>890</t>
  </si>
  <si>
    <t>Uurainen</t>
  </si>
  <si>
    <t>892</t>
  </si>
  <si>
    <t>Uusikaarlepyy</t>
  </si>
  <si>
    <t>893</t>
  </si>
  <si>
    <t>Uusikaupunki</t>
  </si>
  <si>
    <t>895</t>
  </si>
  <si>
    <t>Vaala</t>
  </si>
  <si>
    <t>785</t>
  </si>
  <si>
    <t>905</t>
  </si>
  <si>
    <t>Valkeakoski</t>
  </si>
  <si>
    <t>908</t>
  </si>
  <si>
    <t>Vantaa</t>
  </si>
  <si>
    <t>092</t>
  </si>
  <si>
    <t>915</t>
  </si>
  <si>
    <t>Vehmaa</t>
  </si>
  <si>
    <t>918</t>
  </si>
  <si>
    <t>Vesanto</t>
  </si>
  <si>
    <t>921</t>
  </si>
  <si>
    <t>Vesilahti</t>
  </si>
  <si>
    <t>922</t>
  </si>
  <si>
    <t>Veteli</t>
  </si>
  <si>
    <t>924</t>
  </si>
  <si>
    <t>Vieremä</t>
  </si>
  <si>
    <t>925</t>
  </si>
  <si>
    <t>Vihti</t>
  </si>
  <si>
    <t>927</t>
  </si>
  <si>
    <t>Viitasaari</t>
  </si>
  <si>
    <t>931</t>
  </si>
  <si>
    <t>Vimpeli</t>
  </si>
  <si>
    <t>934</t>
  </si>
  <si>
    <t>Virolahti</t>
  </si>
  <si>
    <t>935</t>
  </si>
  <si>
    <t>Virrat</t>
  </si>
  <si>
    <t>936</t>
  </si>
  <si>
    <t>Vöyri</t>
  </si>
  <si>
    <t>946</t>
  </si>
  <si>
    <t>Ylitornio</t>
  </si>
  <si>
    <t>976</t>
  </si>
  <si>
    <t>977</t>
  </si>
  <si>
    <t>Ylöjärvi</t>
  </si>
  <si>
    <t>980</t>
  </si>
  <si>
    <t>Ypäjä</t>
  </si>
  <si>
    <t>981</t>
  </si>
  <si>
    <t>Ähtäri</t>
  </si>
  <si>
    <t>989</t>
  </si>
  <si>
    <t>992</t>
  </si>
  <si>
    <t>PISTEET:</t>
  </si>
  <si>
    <t>Painotus(%):</t>
  </si>
  <si>
    <t>SIJA:</t>
  </si>
  <si>
    <t>Korjaus:</t>
  </si>
  <si>
    <t>Keskihajonta</t>
  </si>
  <si>
    <t>Ansiotulo_as</t>
  </si>
  <si>
    <t>Perusopetus</t>
  </si>
  <si>
    <t>ruotsi_osuus(%)</t>
  </si>
  <si>
    <t>IQR</t>
  </si>
  <si>
    <t>po_oppilasmäärä</t>
  </si>
  <si>
    <t>po_oppilaat_muutos_prosentti (ka)</t>
  </si>
  <si>
    <t>Ryhmäkoko</t>
  </si>
  <si>
    <t>kust_po_op_20</t>
  </si>
  <si>
    <t>Mediaani:</t>
  </si>
  <si>
    <t>(koko aineistossa)</t>
  </si>
  <si>
    <t>Alakvartiili:</t>
  </si>
  <si>
    <t>Yläkvartiili:</t>
  </si>
  <si>
    <t>kust_kuljetus_po_20</t>
  </si>
  <si>
    <t>kust_ruokailu_po_20</t>
  </si>
  <si>
    <t>kust_kiinteistöt_po_20</t>
  </si>
  <si>
    <t>Ruokailu_20</t>
  </si>
  <si>
    <t>Kuljetus_20</t>
  </si>
  <si>
    <t>Kiinteistöt_20</t>
  </si>
  <si>
    <t>Kust_op_20</t>
  </si>
  <si>
    <t>Oppilaat_muutos (ka)</t>
  </si>
  <si>
    <t>Kirjoita kunnan nimi:</t>
  </si>
  <si>
    <t>kust_po_op_19</t>
  </si>
  <si>
    <t>Koulukoko</t>
  </si>
  <si>
    <t>Vertailutiedot: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</si>
</sst>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"/>
    <numFmt numFmtId="165" formatCode="0.000"/>
    <numFmt numFmtId="166" formatCode="0.00000000"/>
    <numFmt numFmtId="167" formatCode="0.00000"/>
    <numFmt numFmtId="168" formatCode="#,##0.0\ _€"/>
    <numFmt numFmtId="169" formatCode="#,##0.0"/>
  </numFmts>
  <fonts count="15">
    <font>
      <sz val="9"/>
      <color theme="1"/>
      <name val="Work Sans"/>
      <family val="2"/>
    </font>
    <font>
      <b/>
      <sz val="9"/>
      <color theme="1"/>
      <name val="Work Sans"/>
    </font>
    <font>
      <b/>
      <sz val="9"/>
      <name val="Work Sans"/>
    </font>
    <font>
      <sz val="9"/>
      <name val="Work Sans"/>
    </font>
    <font>
      <sz val="9"/>
      <color theme="0"/>
      <name val="Work Sans"/>
    </font>
    <font>
      <sz val="8"/>
      <color rgb="FFFF0000"/>
      <name val="Work Sans"/>
      <family val="2"/>
    </font>
    <font>
      <sz val="11"/>
      <name val="Calibri"/>
      <family val="2"/>
    </font>
    <font>
      <sz val="9"/>
      <color theme="0"/>
      <name val="Work Sans"/>
      <family val="2"/>
    </font>
    <font>
      <sz val="11"/>
      <color theme="1"/>
      <name val="Calibri"/>
      <family val="2"/>
      <scheme val="minor"/>
    </font>
    <font>
      <sz val="9"/>
      <name val="Work Sans"/>
      <family val="2"/>
    </font>
    <font>
      <sz val="9"/>
      <color rgb="FFC00000"/>
      <name val="Work Sans"/>
      <family val="2"/>
    </font>
    <font>
      <sz val="8"/>
      <name val="Work Sans"/>
    </font>
    <font>
      <sz val="9"/>
      <color rgb="FFFF0000"/>
      <name val="Work Sans"/>
    </font>
    <font>
      <b/>
      <u/>
      <sz val="9"/>
      <name val="Work Sans"/>
    </font>
    <font>
      <b/>
      <u/>
      <sz val="12"/>
      <name val="Work Sans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8" fillId="0" borderId="0"/>
  </cellStyleXfs>
  <cellXfs count="6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3" borderId="0" xfId="0" applyFill="1"/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0" fillId="4" borderId="0" xfId="0" applyFill="1"/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0" fillId="2" borderId="2" xfId="0" applyFill="1" applyBorder="1" applyAlignment="1">
      <alignment horizontal="center"/>
    </xf>
    <xf numFmtId="0" fontId="1" fillId="4" borderId="0" xfId="0" applyFont="1" applyFill="1"/>
    <xf numFmtId="0" fontId="1" fillId="3" borderId="0" xfId="0" applyFont="1" applyFill="1"/>
    <xf numFmtId="0" fontId="1" fillId="5" borderId="0" xfId="0" applyFont="1" applyFill="1" applyAlignment="1">
      <alignment horizontal="center"/>
    </xf>
    <xf numFmtId="0" fontId="0" fillId="5" borderId="0" xfId="0" applyFill="1" applyAlignment="1">
      <alignment horizontal="center"/>
    </xf>
    <xf numFmtId="11" fontId="0" fillId="0" borderId="0" xfId="0" applyNumberFormat="1" applyAlignment="1">
      <alignment horizontal="center"/>
    </xf>
    <xf numFmtId="9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3" fillId="0" borderId="0" xfId="0" applyFont="1"/>
    <xf numFmtId="9" fontId="0" fillId="2" borderId="3" xfId="0" applyNumberFormat="1" applyFill="1" applyBorder="1" applyAlignment="1">
      <alignment horizontal="center"/>
    </xf>
    <xf numFmtId="9" fontId="0" fillId="2" borderId="4" xfId="0" applyNumberForma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/>
    <xf numFmtId="3" fontId="0" fillId="0" borderId="0" xfId="0" applyNumberFormat="1" applyAlignment="1">
      <alignment horizontal="center"/>
    </xf>
    <xf numFmtId="3" fontId="0" fillId="0" borderId="0" xfId="0" applyNumberFormat="1"/>
    <xf numFmtId="9" fontId="3" fillId="0" borderId="0" xfId="0" applyNumberFormat="1" applyFont="1"/>
    <xf numFmtId="165" fontId="0" fillId="4" borderId="0" xfId="0" applyNumberFormat="1" applyFill="1"/>
    <xf numFmtId="166" fontId="0" fillId="4" borderId="0" xfId="0" applyNumberFormat="1" applyFill="1"/>
    <xf numFmtId="9" fontId="3" fillId="0" borderId="0" xfId="0" applyNumberFormat="1" applyFont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3" fontId="0" fillId="0" borderId="0" xfId="0" applyNumberFormat="1" applyFill="1" applyAlignment="1">
      <alignment horizontal="center"/>
    </xf>
    <xf numFmtId="1" fontId="0" fillId="0" borderId="0" xfId="0" applyNumberFormat="1" applyFill="1" applyAlignment="1">
      <alignment horizontal="center"/>
    </xf>
    <xf numFmtId="3" fontId="0" fillId="0" borderId="0" xfId="0" applyNumberFormat="1" applyFill="1"/>
    <xf numFmtId="2" fontId="0" fillId="0" borderId="0" xfId="0" applyNumberFormat="1" applyFill="1" applyAlignment="1">
      <alignment horizontal="center"/>
    </xf>
    <xf numFmtId="9" fontId="0" fillId="0" borderId="0" xfId="0" applyNumberFormat="1" applyFill="1" applyAlignment="1">
      <alignment horizontal="center"/>
    </xf>
    <xf numFmtId="164" fontId="0" fillId="0" borderId="0" xfId="0" applyNumberFormat="1" applyFill="1" applyAlignment="1">
      <alignment horizontal="center"/>
    </xf>
    <xf numFmtId="164" fontId="0" fillId="0" borderId="0" xfId="0" applyNumberFormat="1" applyFill="1"/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7" fillId="0" borderId="0" xfId="0" applyFont="1"/>
    <xf numFmtId="3" fontId="9" fillId="0" borderId="0" xfId="0" applyNumberFormat="1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quotePrefix="1" applyFont="1" applyFill="1" applyAlignment="1">
      <alignment horizontal="center"/>
    </xf>
    <xf numFmtId="1" fontId="3" fillId="0" borderId="0" xfId="0" applyNumberFormat="1" applyFont="1" applyAlignment="1">
      <alignment horizontal="center"/>
    </xf>
    <xf numFmtId="1" fontId="3" fillId="0" borderId="0" xfId="0" applyNumberFormat="1" applyFont="1" applyFill="1" applyAlignment="1">
      <alignment horizontal="center"/>
    </xf>
    <xf numFmtId="0" fontId="10" fillId="0" borderId="0" xfId="0" applyFont="1"/>
    <xf numFmtId="0" fontId="4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1" fontId="0" fillId="0" borderId="0" xfId="0" applyNumberFormat="1"/>
    <xf numFmtId="3" fontId="5" fillId="0" borderId="0" xfId="0" applyNumberFormat="1" applyFont="1" applyFill="1" applyAlignment="1">
      <alignment horizontal="left"/>
    </xf>
    <xf numFmtId="167" fontId="0" fillId="5" borderId="0" xfId="0" applyNumberFormat="1" applyFill="1" applyAlignment="1">
      <alignment horizontal="center"/>
    </xf>
    <xf numFmtId="168" fontId="0" fillId="0" borderId="0" xfId="0" applyNumberFormat="1" applyAlignment="1">
      <alignment horizontal="center"/>
    </xf>
    <xf numFmtId="0" fontId="0" fillId="0" borderId="0" xfId="0" applyNumberFormat="1"/>
    <xf numFmtId="0" fontId="1" fillId="0" borderId="0" xfId="0" applyFont="1" applyAlignment="1">
      <alignment horizontal="left"/>
    </xf>
    <xf numFmtId="169" fontId="0" fillId="0" borderId="0" xfId="0" applyNumberFormat="1" applyAlignment="1">
      <alignment horizontal="center"/>
    </xf>
    <xf numFmtId="3" fontId="9" fillId="0" borderId="0" xfId="0" applyNumberFormat="1" applyFont="1" applyAlignment="1">
      <alignment horizontal="right"/>
    </xf>
    <xf numFmtId="169" fontId="9" fillId="0" borderId="0" xfId="0" applyNumberFormat="1" applyFont="1" applyAlignment="1">
      <alignment horizontal="center"/>
    </xf>
    <xf numFmtId="3" fontId="11" fillId="0" borderId="0" xfId="0" applyNumberFormat="1" applyFont="1" applyAlignment="1">
      <alignment horizontal="center"/>
    </xf>
    <xf numFmtId="0" fontId="1" fillId="5" borderId="0" xfId="0" applyFont="1" applyFill="1"/>
    <xf numFmtId="3" fontId="7" fillId="0" borderId="0" xfId="0" applyNumberFormat="1" applyFont="1"/>
    <xf numFmtId="3" fontId="7" fillId="0" borderId="0" xfId="0" applyNumberFormat="1" applyFont="1" applyAlignment="1">
      <alignment horizontal="center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164" fontId="14" fillId="0" borderId="0" xfId="0" applyNumberFormat="1" applyFont="1" applyAlignment="1">
      <alignment horizontal="left"/>
    </xf>
    <xf numFmtId="3" fontId="11" fillId="0" borderId="0" xfId="0" applyNumberFormat="1" applyFont="1" applyAlignment="1">
      <alignment horizontal="right"/>
    </xf>
    <xf numFmtId="0" fontId="0" fillId="2" borderId="1" xfId="0" applyFill="1" applyBorder="1" applyProtection="1">
      <protection locked="0"/>
    </xf>
  </cellXfs>
  <cellStyles count="3">
    <cellStyle name="Normaali" xfId="0" builtinId="0"/>
    <cellStyle name="Normaali 2" xfId="2" xr:uid="{23D3BD5D-13F6-46C7-BAB0-95DE88A55379}"/>
    <cellStyle name="Normaali 3" xfId="1" xr:uid="{5BD561BE-5923-4033-A2A7-33B2FF7624D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i-FI"/>
              <a:t>Perusopetuksen</a:t>
            </a:r>
            <a:r>
              <a:rPr lang="fi-FI" baseline="0"/>
              <a:t> kustannukset per oppilas 2019-2020</a:t>
            </a:r>
            <a:endParaRPr lang="fi-FI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2019</c:v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3317-4B5B-B69E-2AF84A0908BD}"/>
              </c:ext>
            </c:extLst>
          </c:dPt>
          <c:cat>
            <c:strRef>
              <c:f>PO_valitsin!$T$7:$T$17</c:f>
              <c:strCache>
                <c:ptCount val="11"/>
                <c:pt idx="0">
                  <c:v>Akaa</c:v>
                </c:pt>
                <c:pt idx="1">
                  <c:v>Lapua</c:v>
                </c:pt>
                <c:pt idx="2">
                  <c:v>Kemi</c:v>
                </c:pt>
                <c:pt idx="3">
                  <c:v>Tornio</c:v>
                </c:pt>
                <c:pt idx="4">
                  <c:v>Ulvila</c:v>
                </c:pt>
                <c:pt idx="5">
                  <c:v>Valkeakoski</c:v>
                </c:pt>
                <c:pt idx="6">
                  <c:v>Raahe</c:v>
                </c:pt>
                <c:pt idx="7">
                  <c:v>Orimattila</c:v>
                </c:pt>
                <c:pt idx="8">
                  <c:v>Iisalmi</c:v>
                </c:pt>
                <c:pt idx="9">
                  <c:v>Kalajoki</c:v>
                </c:pt>
                <c:pt idx="10">
                  <c:v>Kajaani</c:v>
                </c:pt>
              </c:strCache>
            </c:strRef>
          </c:cat>
          <c:val>
            <c:numRef>
              <c:f>PO_valitsin!$S$7:$S$17</c:f>
              <c:numCache>
                <c:formatCode>#,##0</c:formatCode>
                <c:ptCount val="11"/>
                <c:pt idx="0">
                  <c:v>8181.9611955951759</c:v>
                </c:pt>
                <c:pt idx="1">
                  <c:v>7881.1127379209374</c:v>
                </c:pt>
                <c:pt idx="2">
                  <c:v>8650.6142506142514</c:v>
                </c:pt>
                <c:pt idx="3">
                  <c:v>8969.3769799366419</c:v>
                </c:pt>
                <c:pt idx="4">
                  <c:v>9173.7931034482754</c:v>
                </c:pt>
                <c:pt idx="5">
                  <c:v>9168.2952930728243</c:v>
                </c:pt>
                <c:pt idx="6">
                  <c:v>8573.5270115880521</c:v>
                </c:pt>
                <c:pt idx="7">
                  <c:v>9134.584986595175</c:v>
                </c:pt>
                <c:pt idx="8">
                  <c:v>9546.9639468690693</c:v>
                </c:pt>
                <c:pt idx="9">
                  <c:v>10313.341644204851</c:v>
                </c:pt>
                <c:pt idx="10">
                  <c:v>9193.0478609625661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317-4B5B-B69E-2AF84A0908BD}"/>
            </c:ext>
          </c:extLst>
        </c:ser>
        <c:ser>
          <c:idx val="0"/>
          <c:order val="1"/>
          <c:tx>
            <c:v>2020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3317-4B5B-B69E-2AF84A0908B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PO_valitsin!$T$7:$T$17</c:f>
              <c:strCache>
                <c:ptCount val="11"/>
                <c:pt idx="0">
                  <c:v>Akaa</c:v>
                </c:pt>
                <c:pt idx="1">
                  <c:v>Lapua</c:v>
                </c:pt>
                <c:pt idx="2">
                  <c:v>Kemi</c:v>
                </c:pt>
                <c:pt idx="3">
                  <c:v>Tornio</c:v>
                </c:pt>
                <c:pt idx="4">
                  <c:v>Ulvila</c:v>
                </c:pt>
                <c:pt idx="5">
                  <c:v>Valkeakoski</c:v>
                </c:pt>
                <c:pt idx="6">
                  <c:v>Raahe</c:v>
                </c:pt>
                <c:pt idx="7">
                  <c:v>Orimattila</c:v>
                </c:pt>
                <c:pt idx="8">
                  <c:v>Iisalmi</c:v>
                </c:pt>
                <c:pt idx="9">
                  <c:v>Kalajoki</c:v>
                </c:pt>
                <c:pt idx="10">
                  <c:v>Kajaani</c:v>
                </c:pt>
              </c:strCache>
            </c:strRef>
          </c:cat>
          <c:val>
            <c:numRef>
              <c:f>PO_valitsin!$R$7:$R$17</c:f>
              <c:numCache>
                <c:formatCode>#,##0</c:formatCode>
                <c:ptCount val="11"/>
                <c:pt idx="0">
                  <c:v>8515.1199165797698</c:v>
                </c:pt>
                <c:pt idx="1">
                  <c:v>9096.5267804590931</c:v>
                </c:pt>
                <c:pt idx="2">
                  <c:v>8796.3658844309866</c:v>
                </c:pt>
                <c:pt idx="3">
                  <c:v>9002.1363247863246</c:v>
                </c:pt>
                <c:pt idx="4">
                  <c:v>9280.7745504840932</c:v>
                </c:pt>
                <c:pt idx="5">
                  <c:v>9808.8670082423705</c:v>
                </c:pt>
                <c:pt idx="6">
                  <c:v>9257.4791564492407</c:v>
                </c:pt>
                <c:pt idx="7">
                  <c:v>9373.9130434782601</c:v>
                </c:pt>
                <c:pt idx="8">
                  <c:v>9435.8610914245219</c:v>
                </c:pt>
                <c:pt idx="9">
                  <c:v>9751.519243754221</c:v>
                </c:pt>
                <c:pt idx="10">
                  <c:v>9210.8271195435846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17-4B5B-B69E-2AF84A0908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05326608"/>
        <c:axId val="1105327024"/>
      </c:barChart>
      <c:catAx>
        <c:axId val="1105326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1105327024"/>
        <c:crosses val="autoZero"/>
        <c:auto val="1"/>
        <c:lblAlgn val="ctr"/>
        <c:lblOffset val="100"/>
        <c:noMultiLvlLbl val="0"/>
      </c:catAx>
      <c:valAx>
        <c:axId val="1105327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1105326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544887</xdr:colOff>
      <xdr:row>304</xdr:row>
      <xdr:rowOff>13316</xdr:rowOff>
    </xdr:from>
    <xdr:to>
      <xdr:col>9</xdr:col>
      <xdr:colOff>1139594</xdr:colOff>
      <xdr:row>329</xdr:row>
      <xdr:rowOff>115661</xdr:rowOff>
    </xdr:to>
    <xdr:graphicFrame macro="">
      <xdr:nvGraphicFramePr>
        <xdr:cNvPr id="7" name="Kaavio 6">
          <a:extLst>
            <a:ext uri="{FF2B5EF4-FFF2-40B4-BE49-F238E27FC236}">
              <a16:creationId xmlns:a16="http://schemas.microsoft.com/office/drawing/2014/main" id="{185EEE80-1428-461B-8769-43E734BFA4F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Mehtonen Mikko" id="{B76C4154-A6F0-4D40-8E59-6EA2A154898D}" userId="S::Mikko.Mehtonen@kuntaliitto.fi::69bd3d20-143f-48ed-a68c-c6569ca4261c" providerId="AD"/>
</personList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C5" dT="2021-12-28T08:55:12.03" personId="{B76C4154-A6F0-4D40-8E59-6EA2A154898D}" id="{0457B7EF-9060-4124-AF46-6A9DF5D9FB3F}">
    <text>Painoarvo painottaa olosuhdemuuttujia joiden perusteella samankaltaiset kunnat valitaan. Mitä isompi prosenttiosuus, sitä isomman painoarvon kyseinen muuttuja saa samankaltaisia kuntia etsittäessä.</text>
  </threadedComment>
  <threadedComment ref="D7" dT="2021-12-28T08:43:00.45" personId="{B76C4154-A6F0-4D40-8E59-6EA2A154898D}" id="{41E2BDA0-83B8-4708-A142-74F0FB5EDF1B}">
    <text>Kunnan keski-ikä, vuotta
Aineisto: 2019
Lähde: Tilastokeskus</text>
  </threadedComment>
  <threadedComment ref="E7" dT="2021-12-28T08:43:59.54" personId="{B76C4154-A6F0-4D40-8E59-6EA2A154898D}" id="{C9A8C42F-98BE-4676-9D21-D24A0BA641D5}">
    <text>Taajama-aste (%), taajamissa asuvan väestön osuus koko kunnan väestöstä.
Aineisto: 2019
Lähde: Tilastokeskus</text>
  </threadedComment>
  <threadedComment ref="F7" dT="2021-12-28T08:47:55.81" personId="{B76C4154-A6F0-4D40-8E59-6EA2A154898D}" id="{A6498F59-5167-4A1E-9E67-531041B6D5EC}">
    <text>Perusopetuksen oppilasmäärän muutos prosentteina, vuosien 2015-2019 keskiarvo.
Aineisto: 2015-2019</text>
  </threadedComment>
  <threadedComment ref="G7" dT="2021-12-28T08:50:44.86" personId="{B76C4154-A6F0-4D40-8E59-6EA2A154898D}" id="{304411EE-E113-4453-9EB2-A15438D953C4}">
    <text>Kunnan asukkaiden ansiotulot asukasta kohden keskimäärin.
Aineisto: 2019
Lähde: Kuntaliitto/Verohallinto</text>
  </threadedComment>
  <threadedComment ref="H7" dT="2021-12-28T08:51:18.00" personId="{B76C4154-A6F0-4D40-8E59-6EA2A154898D}" id="{AC249D21-62BA-4F9C-9BF0-259115FA42FB}">
    <text>Ruotsinkielisten osuus väestöstä, %
Aineisto: 2019
Lähde: Tilastokeskus</text>
  </threadedComment>
  <threadedComment ref="I7" dT="2021-12-28T08:51:40.06" personId="{B76C4154-A6F0-4D40-8E59-6EA2A154898D}" id="{4A9B1664-3AF6-419F-912F-D16AF7681091}">
    <text>Pidennetyn oppivelvollisuuden oppilaat, % perusopetusoppilaista.
Aineisto: 2019</text>
  </threadedComment>
  <threadedComment ref="J7" dT="2021-12-28T08:51:54.46" personId="{B76C4154-A6F0-4D40-8E59-6EA2A154898D}" id="{24BC46DF-A58B-49D2-A0B6-E88A45F92188}">
    <text>Perusopetuksen oppilasmäärä.
Aineisto: 2019
Lähde: Kouluikkuna</text>
  </threadedComment>
  <threadedComment ref="L7" dT="2021-12-28T08:52:26.94" personId="{B76C4154-A6F0-4D40-8E59-6EA2A154898D}" id="{825C8FF1-D950-4FB2-A1F3-0A1C7864DB02}">
    <text>Perusopetuksen käyttökustannukset oppilasta kohden.
Aineisto: 2020
Lähde: Kouluikkuna</text>
  </threadedComment>
  <threadedComment ref="M7" dT="2021-12-28T08:53:41.68" personId="{B76C4154-A6F0-4D40-8E59-6EA2A154898D}" id="{BD03794B-2A2E-4400-88A6-92A59E15B43D}">
    <text>Keskimääräinen ryhmäkoko.
Aineisto: 2019
Lähde: Opetushallitus</text>
  </threadedComment>
  <threadedComment ref="N7" dT="2021-12-28T08:53:57.19" personId="{B76C4154-A6F0-4D40-8E59-6EA2A154898D}" id="{05F77612-1739-4E79-93B9-085EB55FED00}">
    <text>Kuljetuskustannukset per oppilas.
Aineisto: 2020
Lähde: Kouluikkuna</text>
  </threadedComment>
  <threadedComment ref="O7" dT="2021-12-28T08:54:17.53" personId="{B76C4154-A6F0-4D40-8E59-6EA2A154898D}" id="{EC59A747-9431-490A-BF54-F053A1B56FD7}">
    <text>Kiinteistöjen ylläpidon kustannukset per oppilas.
Aineisto: 2020
Lähde: Kouluikkuna</text>
  </threadedComment>
  <threadedComment ref="P7" dT="2022-01-05T10:33:35.28" personId="{B76C4154-A6F0-4D40-8E59-6EA2A154898D}" id="{3D476DF0-2D78-4484-8848-0F3D669F2D7B}">
    <text>Perukoulun oppilaat per peruskoulu, lkm/peruskoulu
Aineisto: 2019
Lähde: Tilastokeskus</text>
  </threadedComment>
  <threadedComment ref="Q7" dT="2021-12-28T08:54:34.25" personId="{B76C4154-A6F0-4D40-8E59-6EA2A154898D}" id="{2D64FB33-3188-4C2B-BA88-198CF9EFFCAE}">
    <text>Oppilasruokailun kustannukset per oppilas.
Aineisto: 2020
Lähde: Kouluikkuna</text>
  </threadedComment>
  <threadedComment ref="B11" dT="2021-12-28T08:55:38.08" personId="{B76C4154-A6F0-4D40-8E59-6EA2A154898D}" id="{E0F22F43-74CC-4CA0-AFB7-7DC33922B74F}">
    <text>Kunnan samankaltaisuus näiden muuttujien ja painotusten perusteella suhteessa valittuun kuntaan.</text>
  </threadedComment>
</ThreadedComment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959BC2-E476-45EE-BD8B-451C4F159EDD}">
  <dimension ref="A1:IK297"/>
  <sheetViews>
    <sheetView zoomScale="115" zoomScaleNormal="115" workbookViewId="0">
      <pane xSplit="2" ySplit="1" topLeftCell="BZ276" activePane="bottomRight" state="frozen"/>
      <selection pane="topRight" activeCell="C1" sqref="C1"/>
      <selection pane="bottomLeft" activeCell="A2" sqref="A2"/>
      <selection pane="bottomRight" activeCell="CJ285" sqref="CJ285"/>
    </sheetView>
  </sheetViews>
  <sheetFormatPr defaultRowHeight="12"/>
  <cols>
    <col min="2" max="2" width="20.33203125" customWidth="1"/>
    <col min="49" max="49" width="10.77734375" customWidth="1"/>
    <col min="88" max="88" width="14.88671875" customWidth="1"/>
    <col min="89" max="89" width="12.44140625" style="7" bestFit="1" customWidth="1"/>
    <col min="90" max="90" width="8.88671875" style="7" customWidth="1"/>
    <col min="91" max="164" width="8.88671875" style="7"/>
    <col min="165" max="165" width="9.109375" style="7"/>
    <col min="166" max="241" width="8.88671875" style="3"/>
    <col min="242" max="242" width="9.109375" style="3"/>
    <col min="243" max="243" width="20.109375" style="14" customWidth="1"/>
    <col min="244" max="244" width="8.88671875" style="14"/>
    <col min="245" max="245" width="13" style="4" customWidth="1"/>
  </cols>
  <sheetData>
    <row r="1" spans="1:245" s="1" customForma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61" t="s">
        <v>801</v>
      </c>
      <c r="AA1" s="61" t="s">
        <v>802</v>
      </c>
      <c r="AB1" s="61" t="s">
        <v>803</v>
      </c>
      <c r="AC1" s="1" t="s">
        <v>27</v>
      </c>
      <c r="AD1" s="1" t="s">
        <v>28</v>
      </c>
      <c r="AE1" s="1" t="s">
        <v>29</v>
      </c>
      <c r="AF1" s="1" t="s">
        <v>30</v>
      </c>
      <c r="AG1" s="1" t="s">
        <v>31</v>
      </c>
      <c r="AH1" s="1" t="s">
        <v>32</v>
      </c>
      <c r="AI1" s="1" t="s">
        <v>33</v>
      </c>
      <c r="AJ1" s="1" t="s">
        <v>34</v>
      </c>
      <c r="AK1" s="1" t="s">
        <v>35</v>
      </c>
      <c r="AL1" s="1" t="s">
        <v>36</v>
      </c>
      <c r="AM1" s="1" t="s">
        <v>37</v>
      </c>
      <c r="AN1" s="1" t="s">
        <v>38</v>
      </c>
      <c r="AO1" s="1" t="s">
        <v>39</v>
      </c>
      <c r="AP1" s="1" t="s">
        <v>40</v>
      </c>
      <c r="AQ1" s="1" t="s">
        <v>41</v>
      </c>
      <c r="AR1" s="1" t="s">
        <v>42</v>
      </c>
      <c r="AS1" s="1" t="s">
        <v>43</v>
      </c>
      <c r="AT1" s="1" t="s">
        <v>44</v>
      </c>
      <c r="AU1" s="1" t="s">
        <v>45</v>
      </c>
      <c r="AV1" s="1" t="s">
        <v>810</v>
      </c>
      <c r="AW1" s="61" t="s">
        <v>796</v>
      </c>
      <c r="AX1" s="1" t="s">
        <v>47</v>
      </c>
      <c r="AY1" s="1" t="s">
        <v>48</v>
      </c>
      <c r="AZ1" s="1" t="s">
        <v>49</v>
      </c>
      <c r="BA1" s="1" t="s">
        <v>50</v>
      </c>
      <c r="BB1" s="1" t="s">
        <v>51</v>
      </c>
      <c r="BC1" s="1" t="s">
        <v>52</v>
      </c>
      <c r="BD1" s="1" t="s">
        <v>53</v>
      </c>
      <c r="BE1" s="1" t="s">
        <v>54</v>
      </c>
      <c r="BF1" s="1" t="s">
        <v>55</v>
      </c>
      <c r="BG1" s="1" t="s">
        <v>56</v>
      </c>
      <c r="BH1" s="1" t="s">
        <v>57</v>
      </c>
      <c r="BI1" s="1" t="s">
        <v>58</v>
      </c>
      <c r="BJ1" s="1" t="s">
        <v>59</v>
      </c>
      <c r="BK1" s="1" t="s">
        <v>60</v>
      </c>
      <c r="BL1" s="1" t="s">
        <v>61</v>
      </c>
      <c r="BM1" s="1" t="s">
        <v>62</v>
      </c>
      <c r="BN1" s="1" t="s">
        <v>63</v>
      </c>
      <c r="BO1" s="1" t="s">
        <v>794</v>
      </c>
      <c r="BP1" s="1" t="s">
        <v>64</v>
      </c>
      <c r="BQ1" s="1" t="s">
        <v>65</v>
      </c>
      <c r="BS1" s="1" t="s">
        <v>66</v>
      </c>
      <c r="BT1" s="1" t="s">
        <v>67</v>
      </c>
      <c r="BU1" s="1" t="s">
        <v>68</v>
      </c>
      <c r="BV1" s="1" t="s">
        <v>69</v>
      </c>
      <c r="BW1" s="1" t="s">
        <v>70</v>
      </c>
      <c r="BX1" s="1" t="s">
        <v>71</v>
      </c>
      <c r="BY1" s="1" t="s">
        <v>72</v>
      </c>
      <c r="BZ1" s="1" t="s">
        <v>73</v>
      </c>
      <c r="CA1" s="1" t="s">
        <v>74</v>
      </c>
      <c r="CB1" s="1" t="s">
        <v>75</v>
      </c>
      <c r="CC1" s="1" t="s">
        <v>76</v>
      </c>
      <c r="CD1" s="1" t="s">
        <v>77</v>
      </c>
      <c r="CE1" s="1" t="s">
        <v>78</v>
      </c>
      <c r="CF1" s="1" t="s">
        <v>79</v>
      </c>
      <c r="CG1" s="1" t="s">
        <v>80</v>
      </c>
      <c r="CH1" s="1" t="s">
        <v>81</v>
      </c>
      <c r="CI1" s="1" t="s">
        <v>82</v>
      </c>
      <c r="CJ1" s="1" t="s">
        <v>793</v>
      </c>
      <c r="CK1" s="11" t="s">
        <v>9</v>
      </c>
      <c r="CL1" s="11" t="s">
        <v>10</v>
      </c>
      <c r="CM1" s="11" t="s">
        <v>11</v>
      </c>
      <c r="CN1" s="11" t="s">
        <v>12</v>
      </c>
      <c r="CO1" s="11" t="s">
        <v>13</v>
      </c>
      <c r="CP1" s="11" t="s">
        <v>14</v>
      </c>
      <c r="CQ1" s="11" t="s">
        <v>15</v>
      </c>
      <c r="CR1" s="11" t="s">
        <v>16</v>
      </c>
      <c r="CS1" s="11" t="s">
        <v>17</v>
      </c>
      <c r="CT1" s="11" t="s">
        <v>18</v>
      </c>
      <c r="CU1" s="11" t="s">
        <v>19</v>
      </c>
      <c r="CV1" s="11" t="s">
        <v>20</v>
      </c>
      <c r="CW1" s="11" t="s">
        <v>21</v>
      </c>
      <c r="CX1" s="11" t="s">
        <v>22</v>
      </c>
      <c r="CY1" s="11" t="s">
        <v>23</v>
      </c>
      <c r="CZ1" s="11" t="s">
        <v>24</v>
      </c>
      <c r="DA1" s="11" t="s">
        <v>25</v>
      </c>
      <c r="DB1" s="11" t="s">
        <v>26</v>
      </c>
      <c r="DC1" s="11" t="s">
        <v>27</v>
      </c>
      <c r="DD1" s="11" t="s">
        <v>28</v>
      </c>
      <c r="DE1" s="11" t="s">
        <v>29</v>
      </c>
      <c r="DF1" s="11" t="s">
        <v>30</v>
      </c>
      <c r="DG1" s="11" t="s">
        <v>31</v>
      </c>
      <c r="DH1" s="11" t="s">
        <v>32</v>
      </c>
      <c r="DI1" s="11" t="s">
        <v>33</v>
      </c>
      <c r="DJ1" s="11" t="s">
        <v>34</v>
      </c>
      <c r="DK1" s="11" t="s">
        <v>35</v>
      </c>
      <c r="DL1" s="11" t="s">
        <v>36</v>
      </c>
      <c r="DM1" s="11" t="s">
        <v>37</v>
      </c>
      <c r="DN1" s="11" t="s">
        <v>38</v>
      </c>
      <c r="DO1" s="11" t="s">
        <v>39</v>
      </c>
      <c r="DP1" s="11" t="s">
        <v>40</v>
      </c>
      <c r="DQ1" s="11" t="s">
        <v>41</v>
      </c>
      <c r="DR1" s="11" t="s">
        <v>42</v>
      </c>
      <c r="DS1" s="11" t="s">
        <v>43</v>
      </c>
      <c r="DT1" s="11" t="s">
        <v>44</v>
      </c>
      <c r="DU1" s="11" t="s">
        <v>45</v>
      </c>
      <c r="DV1" s="11" t="s">
        <v>46</v>
      </c>
      <c r="DW1" s="11" t="s">
        <v>47</v>
      </c>
      <c r="DX1" s="11" t="s">
        <v>48</v>
      </c>
      <c r="DY1" s="11" t="s">
        <v>49</v>
      </c>
      <c r="DZ1" s="11" t="s">
        <v>50</v>
      </c>
      <c r="EA1" s="11" t="s">
        <v>51</v>
      </c>
      <c r="EB1" s="11" t="s">
        <v>52</v>
      </c>
      <c r="EC1" s="11" t="s">
        <v>53</v>
      </c>
      <c r="ED1" s="11" t="s">
        <v>54</v>
      </c>
      <c r="EE1" s="11" t="s">
        <v>55</v>
      </c>
      <c r="EF1" s="11" t="s">
        <v>56</v>
      </c>
      <c r="EG1" s="11" t="s">
        <v>57</v>
      </c>
      <c r="EH1" s="11" t="s">
        <v>58</v>
      </c>
      <c r="EI1" s="11" t="s">
        <v>59</v>
      </c>
      <c r="EJ1" s="11" t="s">
        <v>60</v>
      </c>
      <c r="EK1" s="11" t="s">
        <v>61</v>
      </c>
      <c r="EL1" s="11" t="s">
        <v>62</v>
      </c>
      <c r="EM1" s="11" t="s">
        <v>63</v>
      </c>
      <c r="EN1" s="11" t="s">
        <v>794</v>
      </c>
      <c r="EO1" s="11" t="s">
        <v>64</v>
      </c>
      <c r="EP1" s="11" t="s">
        <v>65</v>
      </c>
      <c r="EQ1" s="11"/>
      <c r="ER1" s="11" t="s">
        <v>66</v>
      </c>
      <c r="ES1" s="11" t="s">
        <v>67</v>
      </c>
      <c r="ET1" s="11" t="s">
        <v>68</v>
      </c>
      <c r="EU1" s="11" t="s">
        <v>69</v>
      </c>
      <c r="EV1" s="11" t="s">
        <v>70</v>
      </c>
      <c r="EW1" s="11" t="s">
        <v>71</v>
      </c>
      <c r="EX1" s="11" t="s">
        <v>72</v>
      </c>
      <c r="EY1" s="11" t="s">
        <v>73</v>
      </c>
      <c r="EZ1" s="11" t="s">
        <v>74</v>
      </c>
      <c r="FA1" s="11" t="s">
        <v>75</v>
      </c>
      <c r="FB1" s="11" t="s">
        <v>76</v>
      </c>
      <c r="FC1" s="11" t="s">
        <v>77</v>
      </c>
      <c r="FD1" s="11" t="s">
        <v>78</v>
      </c>
      <c r="FE1" s="11" t="s">
        <v>79</v>
      </c>
      <c r="FF1" s="11" t="s">
        <v>80</v>
      </c>
      <c r="FG1" s="11" t="s">
        <v>81</v>
      </c>
      <c r="FH1" s="11" t="s">
        <v>82</v>
      </c>
      <c r="FI1" s="11" t="s">
        <v>793</v>
      </c>
      <c r="FJ1" s="12" t="s">
        <v>9</v>
      </c>
      <c r="FK1" s="12" t="s">
        <v>10</v>
      </c>
      <c r="FL1" s="12" t="s">
        <v>11</v>
      </c>
      <c r="FM1" s="12" t="s">
        <v>12</v>
      </c>
      <c r="FN1" s="12" t="s">
        <v>13</v>
      </c>
      <c r="FO1" s="12" t="s">
        <v>14</v>
      </c>
      <c r="FP1" s="12" t="s">
        <v>15</v>
      </c>
      <c r="FQ1" s="12" t="s">
        <v>16</v>
      </c>
      <c r="FR1" s="12" t="s">
        <v>17</v>
      </c>
      <c r="FS1" s="12" t="s">
        <v>18</v>
      </c>
      <c r="FT1" s="12" t="s">
        <v>19</v>
      </c>
      <c r="FU1" s="12" t="s">
        <v>20</v>
      </c>
      <c r="FV1" s="12" t="s">
        <v>21</v>
      </c>
      <c r="FW1" s="12" t="s">
        <v>22</v>
      </c>
      <c r="FX1" s="12" t="s">
        <v>23</v>
      </c>
      <c r="FY1" s="12" t="s">
        <v>24</v>
      </c>
      <c r="FZ1" s="12" t="s">
        <v>25</v>
      </c>
      <c r="GA1" s="12" t="s">
        <v>26</v>
      </c>
      <c r="GB1" s="12" t="s">
        <v>27</v>
      </c>
      <c r="GC1" s="12" t="s">
        <v>28</v>
      </c>
      <c r="GD1" s="12" t="s">
        <v>29</v>
      </c>
      <c r="GE1" s="12" t="s">
        <v>30</v>
      </c>
      <c r="GF1" s="12" t="s">
        <v>31</v>
      </c>
      <c r="GG1" s="12" t="s">
        <v>32</v>
      </c>
      <c r="GH1" s="12" t="s">
        <v>33</v>
      </c>
      <c r="GI1" s="12" t="s">
        <v>34</v>
      </c>
      <c r="GJ1" s="12" t="s">
        <v>35</v>
      </c>
      <c r="GK1" s="12" t="s">
        <v>36</v>
      </c>
      <c r="GL1" s="12" t="s">
        <v>37</v>
      </c>
      <c r="GM1" s="12" t="s">
        <v>38</v>
      </c>
      <c r="GN1" s="12" t="s">
        <v>39</v>
      </c>
      <c r="GO1" s="12" t="s">
        <v>40</v>
      </c>
      <c r="GP1" s="12" t="s">
        <v>41</v>
      </c>
      <c r="GQ1" s="12" t="s">
        <v>42</v>
      </c>
      <c r="GR1" s="12" t="s">
        <v>43</v>
      </c>
      <c r="GS1" s="12" t="s">
        <v>44</v>
      </c>
      <c r="GT1" s="12" t="s">
        <v>45</v>
      </c>
      <c r="GU1" s="12" t="s">
        <v>46</v>
      </c>
      <c r="GV1" s="12" t="s">
        <v>47</v>
      </c>
      <c r="GW1" s="12" t="s">
        <v>48</v>
      </c>
      <c r="GX1" s="12" t="s">
        <v>49</v>
      </c>
      <c r="GY1" s="12" t="s">
        <v>50</v>
      </c>
      <c r="GZ1" s="12" t="s">
        <v>51</v>
      </c>
      <c r="HA1" s="12" t="s">
        <v>52</v>
      </c>
      <c r="HB1" s="12" t="s">
        <v>53</v>
      </c>
      <c r="HC1" s="12" t="s">
        <v>54</v>
      </c>
      <c r="HD1" s="12" t="s">
        <v>55</v>
      </c>
      <c r="HE1" s="12" t="s">
        <v>56</v>
      </c>
      <c r="HF1" s="12" t="s">
        <v>57</v>
      </c>
      <c r="HG1" s="12" t="s">
        <v>58</v>
      </c>
      <c r="HH1" s="12" t="s">
        <v>59</v>
      </c>
      <c r="HI1" s="12" t="s">
        <v>60</v>
      </c>
      <c r="HJ1" s="12" t="s">
        <v>61</v>
      </c>
      <c r="HK1" s="12" t="s">
        <v>62</v>
      </c>
      <c r="HL1" s="12" t="s">
        <v>63</v>
      </c>
      <c r="HM1" s="12" t="s">
        <v>794</v>
      </c>
      <c r="HN1" s="12" t="s">
        <v>64</v>
      </c>
      <c r="HO1" s="12" t="s">
        <v>65</v>
      </c>
      <c r="HP1" s="12"/>
      <c r="HQ1" s="12" t="s">
        <v>66</v>
      </c>
      <c r="HR1" s="12" t="s">
        <v>67</v>
      </c>
      <c r="HS1" s="12" t="s">
        <v>68</v>
      </c>
      <c r="HT1" s="12" t="s">
        <v>69</v>
      </c>
      <c r="HU1" s="12" t="s">
        <v>70</v>
      </c>
      <c r="HV1" s="12" t="s">
        <v>71</v>
      </c>
      <c r="HW1" s="12" t="s">
        <v>72</v>
      </c>
      <c r="HX1" s="12" t="s">
        <v>73</v>
      </c>
      <c r="HY1" s="12" t="s">
        <v>74</v>
      </c>
      <c r="HZ1" s="12" t="s">
        <v>75</v>
      </c>
      <c r="IA1" s="12" t="s">
        <v>76</v>
      </c>
      <c r="IB1" s="12" t="s">
        <v>77</v>
      </c>
      <c r="IC1" s="12" t="s">
        <v>78</v>
      </c>
      <c r="ID1" s="12" t="s">
        <v>79</v>
      </c>
      <c r="IE1" s="12" t="s">
        <v>80</v>
      </c>
      <c r="IF1" s="12" t="s">
        <v>81</v>
      </c>
      <c r="IG1" s="12" t="s">
        <v>82</v>
      </c>
      <c r="IH1" s="12" t="s">
        <v>793</v>
      </c>
      <c r="II1" s="13" t="s">
        <v>784</v>
      </c>
      <c r="IJ1" s="13" t="s">
        <v>786</v>
      </c>
      <c r="IK1" s="2" t="s">
        <v>787</v>
      </c>
    </row>
    <row r="2" spans="1:245">
      <c r="A2">
        <v>2019</v>
      </c>
      <c r="B2" t="s">
        <v>83</v>
      </c>
      <c r="C2" t="s">
        <v>84</v>
      </c>
      <c r="D2" t="s">
        <v>85</v>
      </c>
      <c r="E2" t="s">
        <v>86</v>
      </c>
      <c r="F2" t="s">
        <v>87</v>
      </c>
      <c r="G2" t="s">
        <v>88</v>
      </c>
      <c r="H2" t="s">
        <v>89</v>
      </c>
      <c r="I2" t="s">
        <v>90</v>
      </c>
      <c r="J2">
        <v>44.200000762939453</v>
      </c>
      <c r="K2">
        <v>293.260009765625</v>
      </c>
      <c r="L2">
        <v>138.69999694824219</v>
      </c>
      <c r="M2">
        <v>16475</v>
      </c>
      <c r="N2">
        <v>56.200000762939453</v>
      </c>
      <c r="O2">
        <v>-0.80000001192092896</v>
      </c>
      <c r="P2">
        <v>-58</v>
      </c>
      <c r="Q2">
        <v>87.800000000000011</v>
      </c>
      <c r="R2">
        <v>8.5</v>
      </c>
      <c r="S2">
        <v>152</v>
      </c>
      <c r="T2">
        <v>0</v>
      </c>
      <c r="U2">
        <v>3823.6</v>
      </c>
      <c r="V2">
        <v>13.28</v>
      </c>
      <c r="W2">
        <v>605</v>
      </c>
      <c r="X2">
        <v>169</v>
      </c>
      <c r="Y2">
        <v>680</v>
      </c>
      <c r="Z2">
        <v>323</v>
      </c>
      <c r="AA2">
        <v>410</v>
      </c>
      <c r="AB2">
        <v>1378</v>
      </c>
      <c r="AC2">
        <v>19.375</v>
      </c>
      <c r="AD2">
        <v>0.7</v>
      </c>
      <c r="AE2">
        <v>0.8</v>
      </c>
      <c r="AF2">
        <v>1.7</v>
      </c>
      <c r="AG2">
        <v>5</v>
      </c>
      <c r="AH2">
        <v>0</v>
      </c>
      <c r="AI2">
        <v>22.25</v>
      </c>
      <c r="AJ2">
        <v>1.1000000000000001</v>
      </c>
      <c r="AK2">
        <v>0.65</v>
      </c>
      <c r="AL2">
        <v>1.25</v>
      </c>
      <c r="AM2">
        <v>58.8</v>
      </c>
      <c r="AN2">
        <v>333.6</v>
      </c>
      <c r="AO2">
        <v>45.4</v>
      </c>
      <c r="AP2">
        <v>25.4</v>
      </c>
      <c r="AQ2">
        <v>48</v>
      </c>
      <c r="AR2">
        <v>35</v>
      </c>
      <c r="AS2">
        <v>246</v>
      </c>
      <c r="AT2">
        <v>2.3330000000000002</v>
      </c>
      <c r="AU2">
        <v>5147</v>
      </c>
      <c r="AV2" s="51">
        <v>8181.9611955951759</v>
      </c>
      <c r="AW2" s="51">
        <v>8515.1199165797698</v>
      </c>
      <c r="AX2">
        <v>1</v>
      </c>
      <c r="AY2">
        <v>37.261371612548828</v>
      </c>
      <c r="AZ2">
        <v>0</v>
      </c>
      <c r="BA2">
        <v>0</v>
      </c>
      <c r="BB2">
        <v>0</v>
      </c>
      <c r="BC2">
        <v>0</v>
      </c>
      <c r="BD2">
        <v>1</v>
      </c>
      <c r="BE2">
        <v>89.024391174316406</v>
      </c>
      <c r="BF2">
        <v>96.01873779296875</v>
      </c>
      <c r="BG2">
        <v>733.6898193359375</v>
      </c>
      <c r="BH2">
        <v>9958.529296875</v>
      </c>
      <c r="BI2">
        <v>13836.443359375</v>
      </c>
      <c r="BJ2">
        <v>3.3370563983917236</v>
      </c>
      <c r="BK2">
        <v>-9.7241334915161133</v>
      </c>
      <c r="BL2">
        <v>21.294363021850586</v>
      </c>
      <c r="BM2">
        <v>-9.8654708862304688</v>
      </c>
      <c r="BN2">
        <v>266.5</v>
      </c>
      <c r="BO2">
        <v>0.26177692413330078</v>
      </c>
      <c r="BP2">
        <v>23074.396484375</v>
      </c>
      <c r="BQ2">
        <v>33.299606323242188</v>
      </c>
      <c r="BS2">
        <v>0.63647949695587158</v>
      </c>
      <c r="BT2">
        <v>0.18816389143466949</v>
      </c>
      <c r="BU2">
        <v>2.2579665184020996</v>
      </c>
      <c r="BV2">
        <v>58.391502380371094</v>
      </c>
      <c r="BW2">
        <v>266.70712280273438</v>
      </c>
      <c r="BX2">
        <v>0</v>
      </c>
      <c r="BY2">
        <v>1</v>
      </c>
      <c r="BZ2">
        <v>8135.8291015625</v>
      </c>
      <c r="CA2">
        <v>5855.61474609375</v>
      </c>
      <c r="CB2">
        <v>1.2200303077697754</v>
      </c>
      <c r="CC2">
        <v>11.022761344909668</v>
      </c>
      <c r="CD2">
        <v>66.169151306152344</v>
      </c>
      <c r="CE2">
        <v>6.3325991630554199</v>
      </c>
      <c r="CF2">
        <v>19.878854751586914</v>
      </c>
      <c r="CG2">
        <v>0</v>
      </c>
      <c r="CH2">
        <v>0.715859055519104</v>
      </c>
      <c r="CI2">
        <v>8598.767578125</v>
      </c>
      <c r="CJ2" s="51">
        <v>1931</v>
      </c>
      <c r="CK2" s="7">
        <f>ABS(J2-_xlfn.XLOOKUP(PO_valitsin!$C$8,PO!$B$2:$B$294,PO!J$2:J$294))</f>
        <v>0</v>
      </c>
      <c r="CL2" s="7">
        <f>ABS(K2-_xlfn.XLOOKUP(PO_valitsin!$C$8,PO!$B$2:$B$294,PO!K$2:K$294))</f>
        <v>0</v>
      </c>
      <c r="CM2" s="7">
        <f>ABS(L2-_xlfn.XLOOKUP(PO_valitsin!$C$8,PO!$B$2:$B$294,PO!L$2:L$294))</f>
        <v>0</v>
      </c>
      <c r="CN2" s="7">
        <f>ABS(M2-_xlfn.XLOOKUP(PO_valitsin!$C$8,PO!$B$2:$B$294,PO!M$2:M$294))</f>
        <v>0</v>
      </c>
      <c r="CO2" s="7">
        <f>ABS(N2-_xlfn.XLOOKUP(PO_valitsin!$C$8,PO!$B$2:$B$294,PO!N$2:N$294))</f>
        <v>0</v>
      </c>
      <c r="CP2" s="7">
        <f>ABS(O2-_xlfn.XLOOKUP(PO_valitsin!$C$8,PO!$B$2:$B$294,PO!O$2:O$294))</f>
        <v>0</v>
      </c>
      <c r="CQ2" s="7">
        <f>ABS(P2-_xlfn.XLOOKUP(PO_valitsin!$C$8,PO!$B$2:$B$294,PO!P$2:P$294))</f>
        <v>0</v>
      </c>
      <c r="CR2" s="7">
        <f>ABS(Q2-_xlfn.XLOOKUP(PO_valitsin!$C$8,PO!$B$2:$B$294,PO!Q$2:Q$294))</f>
        <v>0</v>
      </c>
      <c r="CS2" s="7">
        <f>ABS(R2-_xlfn.XLOOKUP(PO_valitsin!$C$8,PO!$B$2:$B$294,PO!R$2:R$294))</f>
        <v>0</v>
      </c>
      <c r="CT2" s="7">
        <f>ABS(S2-_xlfn.XLOOKUP(PO_valitsin!$C$8,PO!$B$2:$B$294,PO!S$2:S$294))</f>
        <v>0</v>
      </c>
      <c r="CU2" s="7">
        <f>ABS(T2-_xlfn.XLOOKUP(PO_valitsin!$C$8,PO!$B$2:$B$294,PO!T$2:T$294))</f>
        <v>0</v>
      </c>
      <c r="CV2" s="7">
        <f>ABS(U2-_xlfn.XLOOKUP(PO_valitsin!$C$8,PO!$B$2:$B$294,PO!U$2:U$294))</f>
        <v>0</v>
      </c>
      <c r="CW2" s="7">
        <f>ABS(V2-_xlfn.XLOOKUP(PO_valitsin!$C$8,PO!$B$2:$B$294,PO!V$2:V$294))</f>
        <v>0</v>
      </c>
      <c r="CX2" s="7">
        <f>ABS(W2-_xlfn.XLOOKUP(PO_valitsin!$C$8,PO!$B$2:$B$294,PO!W$2:W$294))</f>
        <v>0</v>
      </c>
      <c r="CY2" s="7">
        <f>ABS(X2-_xlfn.XLOOKUP(PO_valitsin!$C$8,PO!$B$2:$B$294,PO!X$2:X$294))</f>
        <v>0</v>
      </c>
      <c r="CZ2" s="7">
        <f>ABS(Y2-_xlfn.XLOOKUP(PO_valitsin!$C$8,PO!$B$2:$B$294,PO!Y$2:Y$294))</f>
        <v>0</v>
      </c>
      <c r="DA2" s="7">
        <f>ABS(Z2-_xlfn.XLOOKUP(PO_valitsin!$C$8,PO!$B$2:$B$294,PO!Z$2:Z$294))</f>
        <v>0</v>
      </c>
      <c r="DB2" s="7">
        <f>ABS(AA2-_xlfn.XLOOKUP(PO_valitsin!$C$8,PO!$B$2:$B$294,PO!AA$2:AA$294))</f>
        <v>0</v>
      </c>
      <c r="DC2" s="7">
        <f>ABS(AC2-_xlfn.XLOOKUP(PO_valitsin!$C$8,PO!$B$2:$B$294,PO!AC$2:AC$294))</f>
        <v>0</v>
      </c>
      <c r="DD2" s="7">
        <f>ABS(AD2-_xlfn.XLOOKUP(PO_valitsin!$C$8,PO!$B$2:$B$294,PO!AD$2:AD$294))</f>
        <v>0</v>
      </c>
      <c r="DE2" s="7">
        <f>ABS(AE2-_xlfn.XLOOKUP(PO_valitsin!$C$8,PO!$B$2:$B$294,PO!AE$2:AE$294))</f>
        <v>0</v>
      </c>
      <c r="DF2" s="7">
        <f>ABS(AF2-_xlfn.XLOOKUP(PO_valitsin!$C$8,PO!$B$2:$B$294,PO!AF$2:AF$294))</f>
        <v>0</v>
      </c>
      <c r="DG2" s="7">
        <f>ABS(AG2-_xlfn.XLOOKUP(PO_valitsin!$C$8,PO!$B$2:$B$294,PO!AG$2:AG$294))</f>
        <v>0</v>
      </c>
      <c r="DH2" s="7">
        <f>ABS(AH2-_xlfn.XLOOKUP(PO_valitsin!$C$8,PO!$B$2:$B$294,PO!AH$2:AH$294))</f>
        <v>0</v>
      </c>
      <c r="DI2" s="7">
        <f>ABS(AI2-_xlfn.XLOOKUP(PO_valitsin!$C$8,PO!$B$2:$B$294,PO!AI$2:AI$294))</f>
        <v>0</v>
      </c>
      <c r="DJ2" s="7">
        <f>ABS(AJ2-_xlfn.XLOOKUP(PO_valitsin!$C$8,PO!$B$2:$B$294,PO!AJ$2:AJ$294))</f>
        <v>0</v>
      </c>
      <c r="DK2" s="7">
        <f>ABS(AK2-_xlfn.XLOOKUP(PO_valitsin!$C$8,PO!$B$2:$B$294,PO!AK$2:AK$294))</f>
        <v>0</v>
      </c>
      <c r="DL2" s="7">
        <f>ABS(AL2-_xlfn.XLOOKUP(PO_valitsin!$C$8,PO!$B$2:$B$294,PO!AL$2:AL$294))</f>
        <v>0</v>
      </c>
      <c r="DM2" s="7">
        <f>ABS(AM2-_xlfn.XLOOKUP(PO_valitsin!$C$8,PO!$B$2:$B$294,PO!AM$2:AM$294))</f>
        <v>0</v>
      </c>
      <c r="DN2" s="7">
        <f>ABS(AN2-_xlfn.XLOOKUP(PO_valitsin!$C$8,PO!$B$2:$B$294,PO!AN$2:AN$294))</f>
        <v>0</v>
      </c>
      <c r="DO2" s="7">
        <f>ABS(AO2-_xlfn.XLOOKUP(PO_valitsin!$C$8,PO!$B$2:$B$294,PO!AO$2:AO$294))</f>
        <v>0</v>
      </c>
      <c r="DP2" s="7">
        <f>ABS(AP2-_xlfn.XLOOKUP(PO_valitsin!$C$8,PO!$B$2:$B$294,PO!AP$2:AP$294))</f>
        <v>0</v>
      </c>
      <c r="DQ2" s="7">
        <f>ABS(AQ2-_xlfn.XLOOKUP(PO_valitsin!$C$8,PO!$B$2:$B$294,PO!AQ$2:AQ$294))</f>
        <v>0</v>
      </c>
      <c r="DR2" s="7">
        <f>ABS(AR2-_xlfn.XLOOKUP(PO_valitsin!$C$8,PO!$B$2:$B$294,PO!AR$2:AR$294))</f>
        <v>0</v>
      </c>
      <c r="DS2" s="7">
        <f>ABS(AS2-_xlfn.XLOOKUP(PO_valitsin!$C$8,PO!$B$2:$B$294,PO!AS$2:AS$294))</f>
        <v>0</v>
      </c>
      <c r="DT2" s="7">
        <f>ABS(AT2-_xlfn.XLOOKUP(PO_valitsin!$C$8,PO!$B$2:$B$294,PO!AT$2:AT$294))</f>
        <v>0</v>
      </c>
      <c r="DU2" s="7">
        <f>ABS(AU2-_xlfn.XLOOKUP(PO_valitsin!$C$8,PO!$B$2:$B$294,PO!AU$2:AU$294))</f>
        <v>0</v>
      </c>
      <c r="DV2" s="7">
        <f>ABS(AW2-_xlfn.XLOOKUP(PO_valitsin!$C$8,PO!$B$2:$B$294,PO!AW$2:AW$294))</f>
        <v>0</v>
      </c>
      <c r="DW2" s="7">
        <f>ABS(AX2-_xlfn.XLOOKUP(PO_valitsin!$C$8,PO!$B$2:$B$294,PO!AX$2:AX$294))</f>
        <v>0</v>
      </c>
      <c r="DX2" s="7">
        <f>ABS(AY2-_xlfn.XLOOKUP(PO_valitsin!$C$8,PO!$B$2:$B$294,PO!AY$2:AY$294))</f>
        <v>0</v>
      </c>
      <c r="DY2" s="7">
        <f>ABS(AZ2-_xlfn.XLOOKUP(PO_valitsin!$C$8,PO!$B$2:$B$294,PO!AZ$2:AZ$294))</f>
        <v>0</v>
      </c>
      <c r="DZ2" s="7">
        <f>ABS(BA2-_xlfn.XLOOKUP(PO_valitsin!$C$8,PO!$B$2:$B$294,PO!BA$2:BA$294))</f>
        <v>0</v>
      </c>
      <c r="EA2" s="7">
        <f>ABS(BB2-_xlfn.XLOOKUP(PO_valitsin!$C$8,PO!$B$2:$B$294,PO!BB$2:BB$294))</f>
        <v>0</v>
      </c>
      <c r="EB2" s="7">
        <f>ABS(BC2-_xlfn.XLOOKUP(PO_valitsin!$C$8,PO!$B$2:$B$294,PO!BC$2:BC$294))</f>
        <v>0</v>
      </c>
      <c r="EC2" s="7">
        <f>ABS(BD2-_xlfn.XLOOKUP(PO_valitsin!$C$8,PO!$B$2:$B$294,PO!BD$2:BD$294))</f>
        <v>0</v>
      </c>
      <c r="ED2" s="7">
        <f>ABS(BE2-_xlfn.XLOOKUP(PO_valitsin!$C$8,PO!$B$2:$B$294,PO!BE$2:BE$294))</f>
        <v>0</v>
      </c>
      <c r="EE2" s="7">
        <f>ABS(BF2-_xlfn.XLOOKUP(PO_valitsin!$C$8,PO!$B$2:$B$294,PO!BF$2:BF$294))</f>
        <v>0</v>
      </c>
      <c r="EF2" s="7">
        <f>ABS(BG2-_xlfn.XLOOKUP(PO_valitsin!$C$8,PO!$B$2:$B$294,PO!BG$2:BG$294))</f>
        <v>0</v>
      </c>
      <c r="EG2" s="7">
        <f>ABS(BH2-_xlfn.XLOOKUP(PO_valitsin!$C$8,PO!$B$2:$B$294,PO!BH$2:BH$294))</f>
        <v>0</v>
      </c>
      <c r="EH2" s="7">
        <f>ABS(BI2-_xlfn.XLOOKUP(PO_valitsin!$C$8,PO!$B$2:$B$294,PO!BI$2:BI$294))</f>
        <v>0</v>
      </c>
      <c r="EI2" s="7">
        <f>ABS(BJ2-_xlfn.XLOOKUP(PO_valitsin!$C$8,PO!$B$2:$B$294,PO!BJ$2:BJ$294))</f>
        <v>0</v>
      </c>
      <c r="EJ2" s="7">
        <f>ABS(BK2-_xlfn.XLOOKUP(PO_valitsin!$C$8,PO!$B$2:$B$294,PO!BK$2:BK$294))</f>
        <v>0</v>
      </c>
      <c r="EK2" s="7">
        <f>ABS(BL2-_xlfn.XLOOKUP(PO_valitsin!$C$8,PO!$B$2:$B$294,PO!BL$2:BL$294))</f>
        <v>0</v>
      </c>
      <c r="EL2" s="7">
        <f>ABS(BM2-_xlfn.XLOOKUP(PO_valitsin!$C$8,PO!$B$2:$B$294,PO!BM$2:BM$294))</f>
        <v>0</v>
      </c>
      <c r="EM2" s="7">
        <f>ABS(BN2-_xlfn.XLOOKUP(PO_valitsin!$C$8,PO!$B$2:$B$294,PO!BN$2:BN$294))</f>
        <v>0</v>
      </c>
      <c r="EN2" s="7">
        <f>ABS(BO2-_xlfn.XLOOKUP(PO_valitsin!$C$8,PO!$B$2:$B$294,PO!BO$2:BO$294))</f>
        <v>0</v>
      </c>
      <c r="EO2" s="7">
        <f>ABS(BP2-_xlfn.XLOOKUP(PO_valitsin!$C$8,PO!$B$2:$B$294,PO!BP$2:BP$294))</f>
        <v>0</v>
      </c>
      <c r="EP2" s="7">
        <f>ABS(BQ2-_xlfn.XLOOKUP(PO_valitsin!$C$8,PO!$B$2:$B$294,PO!BQ$2:BQ$294))</f>
        <v>0</v>
      </c>
      <c r="EQ2" s="7">
        <f>ABS(BR2-_xlfn.XLOOKUP(PO_valitsin!$C$8,PO!$B$2:$B$294,PO!BR$2:BR$294))</f>
        <v>0</v>
      </c>
      <c r="ER2" s="7">
        <f>ABS(BS2-_xlfn.XLOOKUP(PO_valitsin!$C$8,PO!$B$2:$B$294,PO!BS$2:BS$294))</f>
        <v>0</v>
      </c>
      <c r="ES2" s="7">
        <f>ABS(BT2-_xlfn.XLOOKUP(PO_valitsin!$C$8,PO!$B$2:$B$294,PO!BT$2:BT$294))</f>
        <v>0</v>
      </c>
      <c r="ET2" s="7">
        <f>ABS(BU2-_xlfn.XLOOKUP(PO_valitsin!$C$8,PO!$B$2:$B$294,PO!BU$2:BU$294))</f>
        <v>0</v>
      </c>
      <c r="EU2" s="7">
        <f>ABS(BV2-_xlfn.XLOOKUP(PO_valitsin!$C$8,PO!$B$2:$B$294,PO!BV$2:BV$294))</f>
        <v>0</v>
      </c>
      <c r="EV2" s="7">
        <f>ABS(BW2-_xlfn.XLOOKUP(PO_valitsin!$C$8,PO!$B$2:$B$294,PO!BW$2:BW$294))</f>
        <v>0</v>
      </c>
      <c r="EW2" s="7">
        <f>ABS(BX2-_xlfn.XLOOKUP(PO_valitsin!$C$8,PO!$B$2:$B$294,PO!BX$2:BX$294))</f>
        <v>0</v>
      </c>
      <c r="EX2" s="7">
        <f>ABS(BY2-_xlfn.XLOOKUP(PO_valitsin!$C$8,PO!$B$2:$B$294,PO!BY$2:BY$294))</f>
        <v>0</v>
      </c>
      <c r="EY2" s="7">
        <f>ABS(BZ2-_xlfn.XLOOKUP(PO_valitsin!$C$8,PO!$B$2:$B$294,PO!BZ$2:BZ$294))</f>
        <v>0</v>
      </c>
      <c r="EZ2" s="7">
        <f>ABS(CA2-_xlfn.XLOOKUP(PO_valitsin!$C$8,PO!$B$2:$B$294,PO!CA$2:CA$294))</f>
        <v>0</v>
      </c>
      <c r="FA2" s="7">
        <f>ABS(CB2-_xlfn.XLOOKUP(PO_valitsin!$C$8,PO!$B$2:$B$294,PO!CB$2:CB$294))</f>
        <v>0</v>
      </c>
      <c r="FB2" s="7">
        <f>ABS(CC2-_xlfn.XLOOKUP(PO_valitsin!$C$8,PO!$B$2:$B$294,PO!CC$2:CC$294))</f>
        <v>0</v>
      </c>
      <c r="FC2" s="7">
        <f>ABS(CD2-_xlfn.XLOOKUP(PO_valitsin!$C$8,PO!$B$2:$B$294,PO!CD$2:CD$294))</f>
        <v>0</v>
      </c>
      <c r="FD2" s="7">
        <f>ABS(CE2-_xlfn.XLOOKUP(PO_valitsin!$C$8,PO!$B$2:$B$294,PO!CE$2:CE$294))</f>
        <v>0</v>
      </c>
      <c r="FE2" s="7">
        <f>ABS(CF2-_xlfn.XLOOKUP(PO_valitsin!$C$8,PO!$B$2:$B$294,PO!CF$2:CF$294))</f>
        <v>0</v>
      </c>
      <c r="FF2" s="7">
        <f>ABS(CG2-_xlfn.XLOOKUP(PO_valitsin!$C$8,PO!$B$2:$B$294,PO!CG$2:CG$294))</f>
        <v>0</v>
      </c>
      <c r="FG2" s="7">
        <f>ABS(CH2-_xlfn.XLOOKUP(PO_valitsin!$C$8,PO!$B$2:$B$294,PO!CH$2:CH$294))</f>
        <v>0</v>
      </c>
      <c r="FH2" s="7">
        <f>ABS(CI2-_xlfn.XLOOKUP(PO_valitsin!$C$8,PO!$B$2:$B$294,PO!CI$2:CI$294))</f>
        <v>0</v>
      </c>
      <c r="FI2" s="7">
        <f>ABS(CJ2-_xlfn.XLOOKUP(PO_valitsin!$C$8,PO!$B$2:$B$294,PO!CJ$2:CJ$294))</f>
        <v>0</v>
      </c>
      <c r="FJ2" s="3">
        <f>IF($B2=PO_valitsin!$C$8,100000,PO!CK2/PO!J$296*PO_valitsin!D$5)</f>
        <v>100000</v>
      </c>
      <c r="FQ2" s="3">
        <f>IF($B2=PO_valitsin!$C$8,100000,PO!CR2/PO!Q$296*PO_valitsin!E$5)</f>
        <v>100000</v>
      </c>
      <c r="HM2" s="3">
        <f>IF($B2=PO_valitsin!$C$8,100000,PO!EN2/PO!BO$296*PO_valitsin!F$5)</f>
        <v>100000</v>
      </c>
      <c r="HN2" s="3">
        <f>IF($B2=PO_valitsin!$C$8,100000,PO!EO2/PO!BP$296*PO_valitsin!G$5)</f>
        <v>100000</v>
      </c>
      <c r="HR2" s="3">
        <f>IF($B2=PO_valitsin!$C$8,100000,PO!ES2/PO!BT$296*PO_valitsin!H$5)</f>
        <v>100000</v>
      </c>
      <c r="IF2" s="3">
        <f>IF($B2=PO_valitsin!$C$8,100000,PO!FG2/PO!CH$296*PO_valitsin!I$5)</f>
        <v>100000</v>
      </c>
      <c r="IH2" s="3">
        <f>IF($B2=PO_valitsin!$C$8,100000,PO!FI2/PO!CJ$296*PO_valitsin!J$5)</f>
        <v>100000</v>
      </c>
      <c r="II2" s="53">
        <f>SUM(FJ2:IH2)+IK2</f>
        <v>700000.00000000012</v>
      </c>
      <c r="IJ2" s="14">
        <f>_xlfn.RANK.EQ(II2,$II$2:$II$294,1)</f>
        <v>293</v>
      </c>
      <c r="IK2" s="15">
        <v>1E-10</v>
      </c>
    </row>
    <row r="3" spans="1:245">
      <c r="A3">
        <v>2019</v>
      </c>
      <c r="B3" t="s">
        <v>91</v>
      </c>
      <c r="C3" t="s">
        <v>92</v>
      </c>
      <c r="D3" t="s">
        <v>93</v>
      </c>
      <c r="E3" t="s">
        <v>94</v>
      </c>
      <c r="F3" t="s">
        <v>95</v>
      </c>
      <c r="G3" t="s">
        <v>96</v>
      </c>
      <c r="H3" t="s">
        <v>89</v>
      </c>
      <c r="I3" t="s">
        <v>90</v>
      </c>
      <c r="J3">
        <v>45.799999237060547</v>
      </c>
      <c r="K3">
        <v>1008.8300170898438</v>
      </c>
      <c r="L3">
        <v>177.60000610351563</v>
      </c>
      <c r="M3">
        <v>9562</v>
      </c>
      <c r="N3">
        <v>9.5</v>
      </c>
      <c r="O3">
        <v>-1.3999999761581421</v>
      </c>
      <c r="P3">
        <v>-129</v>
      </c>
      <c r="Q3">
        <v>61.6</v>
      </c>
      <c r="R3">
        <v>10.100000000000001</v>
      </c>
      <c r="S3">
        <v>348</v>
      </c>
      <c r="T3">
        <v>1</v>
      </c>
      <c r="U3">
        <v>3086.4</v>
      </c>
      <c r="V3">
        <v>10.53</v>
      </c>
      <c r="W3">
        <v>1129</v>
      </c>
      <c r="X3">
        <v>1206</v>
      </c>
      <c r="Y3">
        <v>711</v>
      </c>
      <c r="Z3">
        <v>653</v>
      </c>
      <c r="AA3">
        <v>608</v>
      </c>
      <c r="AB3">
        <v>1427</v>
      </c>
      <c r="AC3">
        <v>14.285087585449219</v>
      </c>
      <c r="AD3">
        <v>0</v>
      </c>
      <c r="AE3">
        <v>0</v>
      </c>
      <c r="AF3">
        <v>1.4</v>
      </c>
      <c r="AG3">
        <v>3.7</v>
      </c>
      <c r="AH3">
        <v>0</v>
      </c>
      <c r="AI3">
        <v>21.75</v>
      </c>
      <c r="AJ3">
        <v>0.93</v>
      </c>
      <c r="AK3">
        <v>0.5</v>
      </c>
      <c r="AL3">
        <v>1.1000000000000001</v>
      </c>
      <c r="AM3">
        <v>49.7</v>
      </c>
      <c r="AN3">
        <v>298.5</v>
      </c>
      <c r="AO3">
        <v>45.3</v>
      </c>
      <c r="AP3">
        <v>21.9</v>
      </c>
      <c r="AQ3">
        <v>113</v>
      </c>
      <c r="AR3">
        <v>86</v>
      </c>
      <c r="AS3">
        <v>738</v>
      </c>
      <c r="AT3">
        <v>2.8330000000000002</v>
      </c>
      <c r="AU3">
        <v>7685</v>
      </c>
      <c r="AV3" s="51">
        <v>10326.487252124645</v>
      </c>
      <c r="AW3" s="51">
        <v>10720.417168070599</v>
      </c>
      <c r="AX3">
        <v>0</v>
      </c>
      <c r="AY3">
        <v>111.86394500732422</v>
      </c>
      <c r="AZ3">
        <v>0</v>
      </c>
      <c r="BA3">
        <v>0</v>
      </c>
      <c r="BB3">
        <v>0</v>
      </c>
      <c r="BC3">
        <v>0</v>
      </c>
      <c r="BD3">
        <v>1</v>
      </c>
      <c r="BE3">
        <v>80.3814697265625</v>
      </c>
      <c r="BF3">
        <v>96.833770751953125</v>
      </c>
      <c r="BG3">
        <v>333.91607666015625</v>
      </c>
      <c r="BH3">
        <v>12023.1884765625</v>
      </c>
      <c r="BI3">
        <v>14552.3486328125</v>
      </c>
      <c r="BJ3">
        <v>2.9730598926544189</v>
      </c>
      <c r="BK3">
        <v>3.0462489128112793</v>
      </c>
      <c r="BL3">
        <v>26.086956024169922</v>
      </c>
      <c r="BM3">
        <v>-12.101910591125488</v>
      </c>
      <c r="BN3">
        <v>149.5</v>
      </c>
      <c r="BO3">
        <v>-4.3025768935680393</v>
      </c>
      <c r="BP3">
        <v>19432.6796875</v>
      </c>
      <c r="BQ3">
        <v>54.105575561523438</v>
      </c>
      <c r="BS3">
        <v>0.64066094160079956</v>
      </c>
      <c r="BT3">
        <v>0.1254967600107193</v>
      </c>
      <c r="BU3">
        <v>2.6563479900360107</v>
      </c>
      <c r="BV3">
        <v>144.84417724609375</v>
      </c>
      <c r="BW3">
        <v>432.96380615234375</v>
      </c>
      <c r="BX3">
        <v>0</v>
      </c>
      <c r="BY3">
        <v>1</v>
      </c>
      <c r="BZ3">
        <v>7232.517578125</v>
      </c>
      <c r="CA3">
        <v>5975.5244140625</v>
      </c>
      <c r="CB3">
        <v>1.4432127475738525</v>
      </c>
      <c r="CC3">
        <v>13.773269653320313</v>
      </c>
      <c r="CD3">
        <v>48.550724029541016</v>
      </c>
      <c r="CE3">
        <v>5.0113897323608398</v>
      </c>
      <c r="CF3">
        <v>7.6689443588256836</v>
      </c>
      <c r="CG3">
        <v>0.45558086037635803</v>
      </c>
      <c r="CH3">
        <v>1.8982535600662231</v>
      </c>
      <c r="CI3">
        <v>10332.7255859375</v>
      </c>
      <c r="CJ3" s="51">
        <v>1405</v>
      </c>
      <c r="CK3" s="7">
        <f>ABS(J3-_xlfn.XLOOKUP(PO_valitsin!$C$8,PO!$B$2:$B$294,PO!J$2:J$294))</f>
        <v>1.5999984741210938</v>
      </c>
      <c r="CL3" s="7">
        <f>ABS(K3-_xlfn.XLOOKUP(PO_valitsin!$C$8,PO!$B$2:$B$294,PO!K$2:K$294))</f>
        <v>715.57000732421875</v>
      </c>
      <c r="CM3" s="7">
        <f>ABS(L3-_xlfn.XLOOKUP(PO_valitsin!$C$8,PO!$B$2:$B$294,PO!L$2:L$294))</f>
        <v>38.900009155273438</v>
      </c>
      <c r="CN3" s="7">
        <f>ABS(M3-_xlfn.XLOOKUP(PO_valitsin!$C$8,PO!$B$2:$B$294,PO!M$2:M$294))</f>
        <v>6913</v>
      </c>
      <c r="CO3" s="7">
        <f>ABS(N3-_xlfn.XLOOKUP(PO_valitsin!$C$8,PO!$B$2:$B$294,PO!N$2:N$294))</f>
        <v>46.700000762939453</v>
      </c>
      <c r="CP3" s="7">
        <f>ABS(O3-_xlfn.XLOOKUP(PO_valitsin!$C$8,PO!$B$2:$B$294,PO!O$2:O$294))</f>
        <v>0.59999996423721313</v>
      </c>
      <c r="CQ3" s="7">
        <f>ABS(P3-_xlfn.XLOOKUP(PO_valitsin!$C$8,PO!$B$2:$B$294,PO!P$2:P$294))</f>
        <v>71</v>
      </c>
      <c r="CR3" s="7">
        <f>ABS(Q3-_xlfn.XLOOKUP(PO_valitsin!$C$8,PO!$B$2:$B$294,PO!Q$2:Q$294))</f>
        <v>26.20000000000001</v>
      </c>
      <c r="CS3" s="7">
        <f>ABS(R3-_xlfn.XLOOKUP(PO_valitsin!$C$8,PO!$B$2:$B$294,PO!R$2:R$294))</f>
        <v>1.6000000000000014</v>
      </c>
      <c r="CT3" s="7">
        <f>ABS(S3-_xlfn.XLOOKUP(PO_valitsin!$C$8,PO!$B$2:$B$294,PO!S$2:S$294))</f>
        <v>196</v>
      </c>
      <c r="CU3" s="7">
        <f>ABS(T3-_xlfn.XLOOKUP(PO_valitsin!$C$8,PO!$B$2:$B$294,PO!T$2:T$294))</f>
        <v>1</v>
      </c>
      <c r="CV3" s="7">
        <f>ABS(U3-_xlfn.XLOOKUP(PO_valitsin!$C$8,PO!$B$2:$B$294,PO!U$2:U$294))</f>
        <v>737.19999999999982</v>
      </c>
      <c r="CW3" s="7">
        <f>ABS(V3-_xlfn.XLOOKUP(PO_valitsin!$C$8,PO!$B$2:$B$294,PO!V$2:V$294))</f>
        <v>2.75</v>
      </c>
      <c r="CX3" s="7">
        <f>ABS(W3-_xlfn.XLOOKUP(PO_valitsin!$C$8,PO!$B$2:$B$294,PO!W$2:W$294))</f>
        <v>524</v>
      </c>
      <c r="CY3" s="7">
        <f>ABS(X3-_xlfn.XLOOKUP(PO_valitsin!$C$8,PO!$B$2:$B$294,PO!X$2:X$294))</f>
        <v>1037</v>
      </c>
      <c r="CZ3" s="7">
        <f>ABS(Y3-_xlfn.XLOOKUP(PO_valitsin!$C$8,PO!$B$2:$B$294,PO!Y$2:Y$294))</f>
        <v>31</v>
      </c>
      <c r="DA3" s="7">
        <f>ABS(Z3-_xlfn.XLOOKUP(PO_valitsin!$C$8,PO!$B$2:$B$294,PO!Z$2:Z$294))</f>
        <v>330</v>
      </c>
      <c r="DB3" s="7">
        <f>ABS(AA3-_xlfn.XLOOKUP(PO_valitsin!$C$8,PO!$B$2:$B$294,PO!AA$2:AA$294))</f>
        <v>198</v>
      </c>
      <c r="DC3" s="7">
        <f>ABS(AC3-_xlfn.XLOOKUP(PO_valitsin!$C$8,PO!$B$2:$B$294,PO!AC$2:AC$294))</f>
        <v>5.0899124145507813</v>
      </c>
      <c r="DD3" s="7">
        <f>ABS(AD3-_xlfn.XLOOKUP(PO_valitsin!$C$8,PO!$B$2:$B$294,PO!AD$2:AD$294))</f>
        <v>0.7</v>
      </c>
      <c r="DE3" s="7">
        <f>ABS(AE3-_xlfn.XLOOKUP(PO_valitsin!$C$8,PO!$B$2:$B$294,PO!AE$2:AE$294))</f>
        <v>0.8</v>
      </c>
      <c r="DF3" s="7">
        <f>ABS(AF3-_xlfn.XLOOKUP(PO_valitsin!$C$8,PO!$B$2:$B$294,PO!AF$2:AF$294))</f>
        <v>0.30000000000000004</v>
      </c>
      <c r="DG3" s="7">
        <f>ABS(AG3-_xlfn.XLOOKUP(PO_valitsin!$C$8,PO!$B$2:$B$294,PO!AG$2:AG$294))</f>
        <v>1.2999999999999998</v>
      </c>
      <c r="DH3" s="7">
        <f>ABS(AH3-_xlfn.XLOOKUP(PO_valitsin!$C$8,PO!$B$2:$B$294,PO!AH$2:AH$294))</f>
        <v>0</v>
      </c>
      <c r="DI3" s="7">
        <f>ABS(AI3-_xlfn.XLOOKUP(PO_valitsin!$C$8,PO!$B$2:$B$294,PO!AI$2:AI$294))</f>
        <v>0.5</v>
      </c>
      <c r="DJ3" s="7">
        <f>ABS(AJ3-_xlfn.XLOOKUP(PO_valitsin!$C$8,PO!$B$2:$B$294,PO!AJ$2:AJ$294))</f>
        <v>0.17000000000000004</v>
      </c>
      <c r="DK3" s="7">
        <f>ABS(AK3-_xlfn.XLOOKUP(PO_valitsin!$C$8,PO!$B$2:$B$294,PO!AK$2:AK$294))</f>
        <v>0.15000000000000002</v>
      </c>
      <c r="DL3" s="7">
        <f>ABS(AL3-_xlfn.XLOOKUP(PO_valitsin!$C$8,PO!$B$2:$B$294,PO!AL$2:AL$294))</f>
        <v>0.14999999999999991</v>
      </c>
      <c r="DM3" s="7">
        <f>ABS(AM3-_xlfn.XLOOKUP(PO_valitsin!$C$8,PO!$B$2:$B$294,PO!AM$2:AM$294))</f>
        <v>9.0999999999999943</v>
      </c>
      <c r="DN3" s="7">
        <f>ABS(AN3-_xlfn.XLOOKUP(PO_valitsin!$C$8,PO!$B$2:$B$294,PO!AN$2:AN$294))</f>
        <v>35.100000000000023</v>
      </c>
      <c r="DO3" s="7">
        <f>ABS(AO3-_xlfn.XLOOKUP(PO_valitsin!$C$8,PO!$B$2:$B$294,PO!AO$2:AO$294))</f>
        <v>0.10000000000000142</v>
      </c>
      <c r="DP3" s="7">
        <f>ABS(AP3-_xlfn.XLOOKUP(PO_valitsin!$C$8,PO!$B$2:$B$294,PO!AP$2:AP$294))</f>
        <v>3.5</v>
      </c>
      <c r="DQ3" s="7">
        <f>ABS(AQ3-_xlfn.XLOOKUP(PO_valitsin!$C$8,PO!$B$2:$B$294,PO!AQ$2:AQ$294))</f>
        <v>65</v>
      </c>
      <c r="DR3" s="7">
        <f>ABS(AR3-_xlfn.XLOOKUP(PO_valitsin!$C$8,PO!$B$2:$B$294,PO!AR$2:AR$294))</f>
        <v>51</v>
      </c>
      <c r="DS3" s="7">
        <f>ABS(AS3-_xlfn.XLOOKUP(PO_valitsin!$C$8,PO!$B$2:$B$294,PO!AS$2:AS$294))</f>
        <v>492</v>
      </c>
      <c r="DT3" s="7">
        <f>ABS(AT3-_xlfn.XLOOKUP(PO_valitsin!$C$8,PO!$B$2:$B$294,PO!AT$2:AT$294))</f>
        <v>0.5</v>
      </c>
      <c r="DU3" s="7">
        <f>ABS(AU3-_xlfn.XLOOKUP(PO_valitsin!$C$8,PO!$B$2:$B$294,PO!AU$2:AU$294))</f>
        <v>2538</v>
      </c>
      <c r="DV3" s="7">
        <f>ABS(AW3-_xlfn.XLOOKUP(PO_valitsin!$C$8,PO!$B$2:$B$294,PO!AW$2:AW$294))</f>
        <v>2205.2972514908288</v>
      </c>
      <c r="DW3" s="7">
        <f>ABS(AX3-_xlfn.XLOOKUP(PO_valitsin!$C$8,PO!$B$2:$B$294,PO!AX$2:AX$294))</f>
        <v>1</v>
      </c>
      <c r="DX3" s="7">
        <f>ABS(AY3-_xlfn.XLOOKUP(PO_valitsin!$C$8,PO!$B$2:$B$294,PO!AY$2:AY$294))</f>
        <v>74.602573394775391</v>
      </c>
      <c r="DY3" s="7">
        <f>ABS(AZ3-_xlfn.XLOOKUP(PO_valitsin!$C$8,PO!$B$2:$B$294,PO!AZ$2:AZ$294))</f>
        <v>0</v>
      </c>
      <c r="DZ3" s="7">
        <f>ABS(BA3-_xlfn.XLOOKUP(PO_valitsin!$C$8,PO!$B$2:$B$294,PO!BA$2:BA$294))</f>
        <v>0</v>
      </c>
      <c r="EA3" s="7">
        <f>ABS(BB3-_xlfn.XLOOKUP(PO_valitsin!$C$8,PO!$B$2:$B$294,PO!BB$2:BB$294))</f>
        <v>0</v>
      </c>
      <c r="EB3" s="7">
        <f>ABS(BC3-_xlfn.XLOOKUP(PO_valitsin!$C$8,PO!$B$2:$B$294,PO!BC$2:BC$294))</f>
        <v>0</v>
      </c>
      <c r="EC3" s="7">
        <f>ABS(BD3-_xlfn.XLOOKUP(PO_valitsin!$C$8,PO!$B$2:$B$294,PO!BD$2:BD$294))</f>
        <v>0</v>
      </c>
      <c r="ED3" s="7">
        <f>ABS(BE3-_xlfn.XLOOKUP(PO_valitsin!$C$8,PO!$B$2:$B$294,PO!BE$2:BE$294))</f>
        <v>8.6429214477539063</v>
      </c>
      <c r="EE3" s="7">
        <f>ABS(BF3-_xlfn.XLOOKUP(PO_valitsin!$C$8,PO!$B$2:$B$294,PO!BF$2:BF$294))</f>
        <v>0.815032958984375</v>
      </c>
      <c r="EF3" s="7">
        <f>ABS(BG3-_xlfn.XLOOKUP(PO_valitsin!$C$8,PO!$B$2:$B$294,PO!BG$2:BG$294))</f>
        <v>399.77374267578125</v>
      </c>
      <c r="EG3" s="7">
        <f>ABS(BH3-_xlfn.XLOOKUP(PO_valitsin!$C$8,PO!$B$2:$B$294,PO!BH$2:BH$294))</f>
        <v>2064.6591796875</v>
      </c>
      <c r="EH3" s="7">
        <f>ABS(BI3-_xlfn.XLOOKUP(PO_valitsin!$C$8,PO!$B$2:$B$294,PO!BI$2:BI$294))</f>
        <v>715.9052734375</v>
      </c>
      <c r="EI3" s="7">
        <f>ABS(BJ3-_xlfn.XLOOKUP(PO_valitsin!$C$8,PO!$B$2:$B$294,PO!BJ$2:BJ$294))</f>
        <v>0.36399650573730469</v>
      </c>
      <c r="EJ3" s="7">
        <f>ABS(BK3-_xlfn.XLOOKUP(PO_valitsin!$C$8,PO!$B$2:$B$294,PO!BK$2:BK$294))</f>
        <v>12.770382404327393</v>
      </c>
      <c r="EK3" s="7">
        <f>ABS(BL3-_xlfn.XLOOKUP(PO_valitsin!$C$8,PO!$B$2:$B$294,PO!BL$2:BL$294))</f>
        <v>4.7925930023193359</v>
      </c>
      <c r="EL3" s="7">
        <f>ABS(BM3-_xlfn.XLOOKUP(PO_valitsin!$C$8,PO!$B$2:$B$294,PO!BM$2:BM$294))</f>
        <v>2.2364397048950195</v>
      </c>
      <c r="EM3" s="7">
        <f>ABS(BN3-_xlfn.XLOOKUP(PO_valitsin!$C$8,PO!$B$2:$B$294,PO!BN$2:BN$294))</f>
        <v>117</v>
      </c>
      <c r="EN3" s="7">
        <f>ABS(BO3-_xlfn.XLOOKUP(PO_valitsin!$C$8,PO!$B$2:$B$294,PO!BO$2:BO$294))</f>
        <v>4.5643538177013401</v>
      </c>
      <c r="EO3" s="7">
        <f>ABS(BP3-_xlfn.XLOOKUP(PO_valitsin!$C$8,PO!$B$2:$B$294,PO!BP$2:BP$294))</f>
        <v>3641.716796875</v>
      </c>
      <c r="EP3" s="7">
        <f>ABS(BQ3-_xlfn.XLOOKUP(PO_valitsin!$C$8,PO!$B$2:$B$294,PO!BQ$2:BQ$294))</f>
        <v>20.80596923828125</v>
      </c>
      <c r="EQ3" s="7">
        <f>ABS(BR3-_xlfn.XLOOKUP(PO_valitsin!$C$8,PO!$B$2:$B$294,PO!BR$2:BR$294))</f>
        <v>0</v>
      </c>
      <c r="ER3" s="7">
        <f>ABS(BS3-_xlfn.XLOOKUP(PO_valitsin!$C$8,PO!$B$2:$B$294,PO!BS$2:BS$294))</f>
        <v>4.1814446449279785E-3</v>
      </c>
      <c r="ES3" s="7">
        <f>ABS(BT3-_xlfn.XLOOKUP(PO_valitsin!$C$8,PO!$B$2:$B$294,PO!BT$2:BT$294))</f>
        <v>6.2667131423950195E-2</v>
      </c>
      <c r="ET3" s="7">
        <f>ABS(BU3-_xlfn.XLOOKUP(PO_valitsin!$C$8,PO!$B$2:$B$294,PO!BU$2:BU$294))</f>
        <v>0.39838147163391113</v>
      </c>
      <c r="EU3" s="7">
        <f>ABS(BV3-_xlfn.XLOOKUP(PO_valitsin!$C$8,PO!$B$2:$B$294,PO!BV$2:BV$294))</f>
        <v>86.452674865722656</v>
      </c>
      <c r="EV3" s="7">
        <f>ABS(BW3-_xlfn.XLOOKUP(PO_valitsin!$C$8,PO!$B$2:$B$294,PO!BW$2:BW$294))</f>
        <v>166.25668334960938</v>
      </c>
      <c r="EW3" s="7">
        <f>ABS(BX3-_xlfn.XLOOKUP(PO_valitsin!$C$8,PO!$B$2:$B$294,PO!BX$2:BX$294))</f>
        <v>0</v>
      </c>
      <c r="EX3" s="7">
        <f>ABS(BY3-_xlfn.XLOOKUP(PO_valitsin!$C$8,PO!$B$2:$B$294,PO!BY$2:BY$294))</f>
        <v>0</v>
      </c>
      <c r="EY3" s="7">
        <f>ABS(BZ3-_xlfn.XLOOKUP(PO_valitsin!$C$8,PO!$B$2:$B$294,PO!BZ$2:BZ$294))</f>
        <v>903.3115234375</v>
      </c>
      <c r="EZ3" s="7">
        <f>ABS(CA3-_xlfn.XLOOKUP(PO_valitsin!$C$8,PO!$B$2:$B$294,PO!CA$2:CA$294))</f>
        <v>119.90966796875</v>
      </c>
      <c r="FA3" s="7">
        <f>ABS(CB3-_xlfn.XLOOKUP(PO_valitsin!$C$8,PO!$B$2:$B$294,PO!CB$2:CB$294))</f>
        <v>0.22318243980407715</v>
      </c>
      <c r="FB3" s="7">
        <f>ABS(CC3-_xlfn.XLOOKUP(PO_valitsin!$C$8,PO!$B$2:$B$294,PO!CC$2:CC$294))</f>
        <v>2.7505083084106445</v>
      </c>
      <c r="FC3" s="7">
        <f>ABS(CD3-_xlfn.XLOOKUP(PO_valitsin!$C$8,PO!$B$2:$B$294,PO!CD$2:CD$294))</f>
        <v>17.618427276611328</v>
      </c>
      <c r="FD3" s="7">
        <f>ABS(CE3-_xlfn.XLOOKUP(PO_valitsin!$C$8,PO!$B$2:$B$294,PO!CE$2:CE$294))</f>
        <v>1.3212094306945801</v>
      </c>
      <c r="FE3" s="7">
        <f>ABS(CF3-_xlfn.XLOOKUP(PO_valitsin!$C$8,PO!$B$2:$B$294,PO!CF$2:CF$294))</f>
        <v>12.20991039276123</v>
      </c>
      <c r="FF3" s="7">
        <f>ABS(CG3-_xlfn.XLOOKUP(PO_valitsin!$C$8,PO!$B$2:$B$294,PO!CG$2:CG$294))</f>
        <v>0.45558086037635803</v>
      </c>
      <c r="FG3" s="7">
        <f>ABS(CH3-_xlfn.XLOOKUP(PO_valitsin!$C$8,PO!$B$2:$B$294,PO!CH$2:CH$294))</f>
        <v>1.1823945045471191</v>
      </c>
      <c r="FH3" s="7">
        <f>ABS(CI3-_xlfn.XLOOKUP(PO_valitsin!$C$8,PO!$B$2:$B$294,PO!CI$2:CI$294))</f>
        <v>1733.9580078125</v>
      </c>
      <c r="FI3" s="7">
        <f>ABS(CJ3-_xlfn.XLOOKUP(PO_valitsin!$C$8,PO!$B$2:$B$294,PO!CJ$2:CJ$294))</f>
        <v>526</v>
      </c>
      <c r="FJ3" s="3">
        <f>IF($B3=PO_valitsin!$C$8,100000,PO!CK3/PO!J$296*PO_valitsin!D$5)</f>
        <v>7.3230224665375585E-2</v>
      </c>
      <c r="FQ3" s="3">
        <f>IF($B3=PO_valitsin!$C$8,100000,PO!CR3/PO!Q$296*PO_valitsin!E$5)</f>
        <v>0.12391603006098782</v>
      </c>
      <c r="HM3" s="3">
        <f>IF($B3=PO_valitsin!$C$8,100000,PO!EN3/PO!BO$296*PO_valitsin!F$5)</f>
        <v>0.37840528616105784</v>
      </c>
      <c r="HN3" s="3">
        <f>IF($B3=PO_valitsin!$C$8,100000,PO!EO3/PO!BP$296*PO_valitsin!G$5)</f>
        <v>0.12880895311098112</v>
      </c>
      <c r="HR3" s="3">
        <f>IF($B3=PO_valitsin!$C$8,100000,PO!ES3/PO!BT$296*PO_valitsin!H$5)</f>
        <v>9.3570540779182951E-3</v>
      </c>
      <c r="IF3" s="3">
        <f>IF($B3=PO_valitsin!$C$8,100000,PO!FG3/PO!CH$296*PO_valitsin!I$5)</f>
        <v>0</v>
      </c>
      <c r="IH3" s="3">
        <f>IF($B3=PO_valitsin!$C$8,100000,PO!FI3/PO!CJ$296*PO_valitsin!J$5)</f>
        <v>5.1283128085584544E-2</v>
      </c>
      <c r="II3" s="53">
        <f t="shared" ref="II3:II66" si="0">SUM(FJ3:IH3)+IK3</f>
        <v>0.76500067636190516</v>
      </c>
      <c r="IJ3" s="14">
        <f t="shared" ref="IJ3:IJ66" si="1">_xlfn.RANK.EQ(II3,$II$2:$II$294,1)</f>
        <v>139</v>
      </c>
      <c r="IK3" s="15">
        <f>IK2+0.0000000001</f>
        <v>2.0000000000000001E-10</v>
      </c>
    </row>
    <row r="4" spans="1:245">
      <c r="A4">
        <v>2019</v>
      </c>
      <c r="B4" t="s">
        <v>97</v>
      </c>
      <c r="C4" t="s">
        <v>98</v>
      </c>
      <c r="D4" t="s">
        <v>99</v>
      </c>
      <c r="E4" t="s">
        <v>100</v>
      </c>
      <c r="F4" t="s">
        <v>101</v>
      </c>
      <c r="G4" t="s">
        <v>102</v>
      </c>
      <c r="H4" t="s">
        <v>103</v>
      </c>
      <c r="I4" t="s">
        <v>104</v>
      </c>
      <c r="J4">
        <v>43.599998474121094</v>
      </c>
      <c r="K4">
        <v>251.47000122070313</v>
      </c>
      <c r="L4">
        <v>151.30000305175781</v>
      </c>
      <c r="M4">
        <v>2519</v>
      </c>
      <c r="N4">
        <v>10</v>
      </c>
      <c r="O4">
        <v>-2.0999999046325684</v>
      </c>
      <c r="P4">
        <v>-46</v>
      </c>
      <c r="Q4">
        <v>51.2</v>
      </c>
      <c r="R4">
        <v>7.7</v>
      </c>
      <c r="S4">
        <v>114</v>
      </c>
      <c r="T4">
        <v>0</v>
      </c>
      <c r="U4">
        <v>3160.8</v>
      </c>
      <c r="V4">
        <v>11.72</v>
      </c>
      <c r="W4">
        <v>299</v>
      </c>
      <c r="X4">
        <v>687</v>
      </c>
      <c r="Y4">
        <v>746</v>
      </c>
      <c r="Z4">
        <v>636</v>
      </c>
      <c r="AA4">
        <v>627</v>
      </c>
      <c r="AB4">
        <v>1092</v>
      </c>
      <c r="AC4">
        <v>13.514705657958984</v>
      </c>
      <c r="AD4">
        <v>0</v>
      </c>
      <c r="AE4">
        <v>0</v>
      </c>
      <c r="AF4">
        <v>0</v>
      </c>
      <c r="AG4">
        <v>0</v>
      </c>
      <c r="AH4">
        <v>0</v>
      </c>
      <c r="AI4">
        <v>22</v>
      </c>
      <c r="AJ4">
        <v>1.03</v>
      </c>
      <c r="AK4">
        <v>0.55000000000000004</v>
      </c>
      <c r="AL4">
        <v>1.03</v>
      </c>
      <c r="AM4">
        <v>60.9</v>
      </c>
      <c r="AN4">
        <v>293.2</v>
      </c>
      <c r="AO4">
        <v>50.6</v>
      </c>
      <c r="AP4">
        <v>18</v>
      </c>
      <c r="AQ4">
        <v>98</v>
      </c>
      <c r="AR4">
        <v>84</v>
      </c>
      <c r="AS4">
        <v>800</v>
      </c>
      <c r="AT4">
        <v>4.3330000000000002</v>
      </c>
      <c r="AU4">
        <v>5576</v>
      </c>
      <c r="AV4" s="51">
        <v>9926.9406392694073</v>
      </c>
      <c r="AW4" s="51">
        <v>9951.66163141994</v>
      </c>
      <c r="AX4">
        <v>0</v>
      </c>
      <c r="AY4">
        <v>109.66004180908203</v>
      </c>
      <c r="AZ4">
        <v>0</v>
      </c>
      <c r="BA4">
        <v>0</v>
      </c>
      <c r="BB4">
        <v>0</v>
      </c>
      <c r="BC4">
        <v>0</v>
      </c>
      <c r="BD4">
        <v>1</v>
      </c>
      <c r="BE4">
        <v>86.84210205078125</v>
      </c>
      <c r="BF4">
        <v>84.444442749023438</v>
      </c>
      <c r="BG4">
        <v>502.79330444335938</v>
      </c>
      <c r="BH4">
        <v>10237.4990234375</v>
      </c>
      <c r="BI4">
        <v>12861.087890625</v>
      </c>
      <c r="BJ4">
        <v>4.3275508880615234</v>
      </c>
      <c r="BK4">
        <v>1.0184215307235718</v>
      </c>
      <c r="BL4">
        <v>26.086956024169922</v>
      </c>
      <c r="BM4">
        <v>-8.3333330154418945</v>
      </c>
      <c r="BN4">
        <v>361</v>
      </c>
      <c r="BO4">
        <v>3.6654269695281981E-2</v>
      </c>
      <c r="BP4">
        <v>19705.4375</v>
      </c>
      <c r="BQ4">
        <v>52.806270599365234</v>
      </c>
      <c r="BS4">
        <v>0.63159984350204468</v>
      </c>
      <c r="BT4">
        <v>0.19849146902561188</v>
      </c>
      <c r="BU4">
        <v>0.8336641788482666</v>
      </c>
      <c r="BV4">
        <v>104.40650939941406</v>
      </c>
      <c r="BW4">
        <v>142.11988830566406</v>
      </c>
      <c r="BX4">
        <v>0</v>
      </c>
      <c r="BY4">
        <v>0</v>
      </c>
      <c r="BZ4">
        <v>7832.40234375</v>
      </c>
      <c r="CA4">
        <v>6234.63671875</v>
      </c>
      <c r="CB4">
        <v>1.3100436925888062</v>
      </c>
      <c r="CC4">
        <v>12.425565719604492</v>
      </c>
      <c r="CD4">
        <v>45.454544067382813</v>
      </c>
      <c r="CE4">
        <v>4.7923321723937988</v>
      </c>
      <c r="CF4">
        <v>15.335463523864746</v>
      </c>
      <c r="CG4">
        <v>0</v>
      </c>
      <c r="CH4">
        <v>1.2779552936553955</v>
      </c>
      <c r="CI4">
        <v>10060.9365234375</v>
      </c>
      <c r="CJ4" s="51">
        <v>328</v>
      </c>
      <c r="CK4" s="7">
        <f>ABS(J4-_xlfn.XLOOKUP(PO_valitsin!$C$8,PO!$B$2:$B$294,PO!J$2:J$294))</f>
        <v>0.60000228881835938</v>
      </c>
      <c r="CL4" s="7">
        <f>ABS(K4-_xlfn.XLOOKUP(PO_valitsin!$C$8,PO!$B$2:$B$294,PO!K$2:K$294))</f>
        <v>41.790008544921875</v>
      </c>
      <c r="CM4" s="7">
        <f>ABS(L4-_xlfn.XLOOKUP(PO_valitsin!$C$8,PO!$B$2:$B$294,PO!L$2:L$294))</f>
        <v>12.600006103515625</v>
      </c>
      <c r="CN4" s="7">
        <f>ABS(M4-_xlfn.XLOOKUP(PO_valitsin!$C$8,PO!$B$2:$B$294,PO!M$2:M$294))</f>
        <v>13956</v>
      </c>
      <c r="CO4" s="7">
        <f>ABS(N4-_xlfn.XLOOKUP(PO_valitsin!$C$8,PO!$B$2:$B$294,PO!N$2:N$294))</f>
        <v>46.200000762939453</v>
      </c>
      <c r="CP4" s="7">
        <f>ABS(O4-_xlfn.XLOOKUP(PO_valitsin!$C$8,PO!$B$2:$B$294,PO!O$2:O$294))</f>
        <v>1.2999998927116394</v>
      </c>
      <c r="CQ4" s="7">
        <f>ABS(P4-_xlfn.XLOOKUP(PO_valitsin!$C$8,PO!$B$2:$B$294,PO!P$2:P$294))</f>
        <v>12</v>
      </c>
      <c r="CR4" s="7">
        <f>ABS(Q4-_xlfn.XLOOKUP(PO_valitsin!$C$8,PO!$B$2:$B$294,PO!Q$2:Q$294))</f>
        <v>36.600000000000009</v>
      </c>
      <c r="CS4" s="7">
        <f>ABS(R4-_xlfn.XLOOKUP(PO_valitsin!$C$8,PO!$B$2:$B$294,PO!R$2:R$294))</f>
        <v>0.79999999999999982</v>
      </c>
      <c r="CT4" s="7">
        <f>ABS(S4-_xlfn.XLOOKUP(PO_valitsin!$C$8,PO!$B$2:$B$294,PO!S$2:S$294))</f>
        <v>38</v>
      </c>
      <c r="CU4" s="7">
        <f>ABS(T4-_xlfn.XLOOKUP(PO_valitsin!$C$8,PO!$B$2:$B$294,PO!T$2:T$294))</f>
        <v>0</v>
      </c>
      <c r="CV4" s="7">
        <f>ABS(U4-_xlfn.XLOOKUP(PO_valitsin!$C$8,PO!$B$2:$B$294,PO!U$2:U$294))</f>
        <v>662.79999999999973</v>
      </c>
      <c r="CW4" s="7">
        <f>ABS(V4-_xlfn.XLOOKUP(PO_valitsin!$C$8,PO!$B$2:$B$294,PO!V$2:V$294))</f>
        <v>1.5599999999999987</v>
      </c>
      <c r="CX4" s="7">
        <f>ABS(W4-_xlfn.XLOOKUP(PO_valitsin!$C$8,PO!$B$2:$B$294,PO!W$2:W$294))</f>
        <v>306</v>
      </c>
      <c r="CY4" s="7">
        <f>ABS(X4-_xlfn.XLOOKUP(PO_valitsin!$C$8,PO!$B$2:$B$294,PO!X$2:X$294))</f>
        <v>518</v>
      </c>
      <c r="CZ4" s="7">
        <f>ABS(Y4-_xlfn.XLOOKUP(PO_valitsin!$C$8,PO!$B$2:$B$294,PO!Y$2:Y$294))</f>
        <v>66</v>
      </c>
      <c r="DA4" s="7">
        <f>ABS(Z4-_xlfn.XLOOKUP(PO_valitsin!$C$8,PO!$B$2:$B$294,PO!Z$2:Z$294))</f>
        <v>313</v>
      </c>
      <c r="DB4" s="7">
        <f>ABS(AA4-_xlfn.XLOOKUP(PO_valitsin!$C$8,PO!$B$2:$B$294,PO!AA$2:AA$294))</f>
        <v>217</v>
      </c>
      <c r="DC4" s="7">
        <f>ABS(AC4-_xlfn.XLOOKUP(PO_valitsin!$C$8,PO!$B$2:$B$294,PO!AC$2:AC$294))</f>
        <v>5.8602943420410156</v>
      </c>
      <c r="DD4" s="7">
        <f>ABS(AD4-_xlfn.XLOOKUP(PO_valitsin!$C$8,PO!$B$2:$B$294,PO!AD$2:AD$294))</f>
        <v>0.7</v>
      </c>
      <c r="DE4" s="7">
        <f>ABS(AE4-_xlfn.XLOOKUP(PO_valitsin!$C$8,PO!$B$2:$B$294,PO!AE$2:AE$294))</f>
        <v>0.8</v>
      </c>
      <c r="DF4" s="7">
        <f>ABS(AF4-_xlfn.XLOOKUP(PO_valitsin!$C$8,PO!$B$2:$B$294,PO!AF$2:AF$294))</f>
        <v>1.7</v>
      </c>
      <c r="DG4" s="7">
        <f>ABS(AG4-_xlfn.XLOOKUP(PO_valitsin!$C$8,PO!$B$2:$B$294,PO!AG$2:AG$294))</f>
        <v>5</v>
      </c>
      <c r="DH4" s="7">
        <f>ABS(AH4-_xlfn.XLOOKUP(PO_valitsin!$C$8,PO!$B$2:$B$294,PO!AH$2:AH$294))</f>
        <v>0</v>
      </c>
      <c r="DI4" s="7">
        <f>ABS(AI4-_xlfn.XLOOKUP(PO_valitsin!$C$8,PO!$B$2:$B$294,PO!AI$2:AI$294))</f>
        <v>0.25</v>
      </c>
      <c r="DJ4" s="7">
        <f>ABS(AJ4-_xlfn.XLOOKUP(PO_valitsin!$C$8,PO!$B$2:$B$294,PO!AJ$2:AJ$294))</f>
        <v>7.0000000000000062E-2</v>
      </c>
      <c r="DK4" s="7">
        <f>ABS(AK4-_xlfn.XLOOKUP(PO_valitsin!$C$8,PO!$B$2:$B$294,PO!AK$2:AK$294))</f>
        <v>9.9999999999999978E-2</v>
      </c>
      <c r="DL4" s="7">
        <f>ABS(AL4-_xlfn.XLOOKUP(PO_valitsin!$C$8,PO!$B$2:$B$294,PO!AL$2:AL$294))</f>
        <v>0.21999999999999997</v>
      </c>
      <c r="DM4" s="7">
        <f>ABS(AM4-_xlfn.XLOOKUP(PO_valitsin!$C$8,PO!$B$2:$B$294,PO!AM$2:AM$294))</f>
        <v>2.1000000000000014</v>
      </c>
      <c r="DN4" s="7">
        <f>ABS(AN4-_xlfn.XLOOKUP(PO_valitsin!$C$8,PO!$B$2:$B$294,PO!AN$2:AN$294))</f>
        <v>40.400000000000034</v>
      </c>
      <c r="DO4" s="7">
        <f>ABS(AO4-_xlfn.XLOOKUP(PO_valitsin!$C$8,PO!$B$2:$B$294,PO!AO$2:AO$294))</f>
        <v>5.2000000000000028</v>
      </c>
      <c r="DP4" s="7">
        <f>ABS(AP4-_xlfn.XLOOKUP(PO_valitsin!$C$8,PO!$B$2:$B$294,PO!AP$2:AP$294))</f>
        <v>7.3999999999999986</v>
      </c>
      <c r="DQ4" s="7">
        <f>ABS(AQ4-_xlfn.XLOOKUP(PO_valitsin!$C$8,PO!$B$2:$B$294,PO!AQ$2:AQ$294))</f>
        <v>50</v>
      </c>
      <c r="DR4" s="7">
        <f>ABS(AR4-_xlfn.XLOOKUP(PO_valitsin!$C$8,PO!$B$2:$B$294,PO!AR$2:AR$294))</f>
        <v>49</v>
      </c>
      <c r="DS4" s="7">
        <f>ABS(AS4-_xlfn.XLOOKUP(PO_valitsin!$C$8,PO!$B$2:$B$294,PO!AS$2:AS$294))</f>
        <v>554</v>
      </c>
      <c r="DT4" s="7">
        <f>ABS(AT4-_xlfn.XLOOKUP(PO_valitsin!$C$8,PO!$B$2:$B$294,PO!AT$2:AT$294))</f>
        <v>2</v>
      </c>
      <c r="DU4" s="7">
        <f>ABS(AU4-_xlfn.XLOOKUP(PO_valitsin!$C$8,PO!$B$2:$B$294,PO!AU$2:AU$294))</f>
        <v>429</v>
      </c>
      <c r="DV4" s="7">
        <f>ABS(AW4-_xlfn.XLOOKUP(PO_valitsin!$C$8,PO!$B$2:$B$294,PO!AW$2:AW$294))</f>
        <v>1436.5417148401702</v>
      </c>
      <c r="DW4" s="7">
        <f>ABS(AX4-_xlfn.XLOOKUP(PO_valitsin!$C$8,PO!$B$2:$B$294,PO!AX$2:AX$294))</f>
        <v>1</v>
      </c>
      <c r="DX4" s="7">
        <f>ABS(AY4-_xlfn.XLOOKUP(PO_valitsin!$C$8,PO!$B$2:$B$294,PO!AY$2:AY$294))</f>
        <v>72.398670196533203</v>
      </c>
      <c r="DY4" s="7">
        <f>ABS(AZ4-_xlfn.XLOOKUP(PO_valitsin!$C$8,PO!$B$2:$B$294,PO!AZ$2:AZ$294))</f>
        <v>0</v>
      </c>
      <c r="DZ4" s="7">
        <f>ABS(BA4-_xlfn.XLOOKUP(PO_valitsin!$C$8,PO!$B$2:$B$294,PO!BA$2:BA$294))</f>
        <v>0</v>
      </c>
      <c r="EA4" s="7">
        <f>ABS(BB4-_xlfn.XLOOKUP(PO_valitsin!$C$8,PO!$B$2:$B$294,PO!BB$2:BB$294))</f>
        <v>0</v>
      </c>
      <c r="EB4" s="7">
        <f>ABS(BC4-_xlfn.XLOOKUP(PO_valitsin!$C$8,PO!$B$2:$B$294,PO!BC$2:BC$294))</f>
        <v>0</v>
      </c>
      <c r="EC4" s="7">
        <f>ABS(BD4-_xlfn.XLOOKUP(PO_valitsin!$C$8,PO!$B$2:$B$294,PO!BD$2:BD$294))</f>
        <v>0</v>
      </c>
      <c r="ED4" s="7">
        <f>ABS(BE4-_xlfn.XLOOKUP(PO_valitsin!$C$8,PO!$B$2:$B$294,PO!BE$2:BE$294))</f>
        <v>2.1822891235351563</v>
      </c>
      <c r="EE4" s="7">
        <f>ABS(BF4-_xlfn.XLOOKUP(PO_valitsin!$C$8,PO!$B$2:$B$294,PO!BF$2:BF$294))</f>
        <v>11.574295043945313</v>
      </c>
      <c r="EF4" s="7">
        <f>ABS(BG4-_xlfn.XLOOKUP(PO_valitsin!$C$8,PO!$B$2:$B$294,PO!BG$2:BG$294))</f>
        <v>230.89651489257813</v>
      </c>
      <c r="EG4" s="7">
        <f>ABS(BH4-_xlfn.XLOOKUP(PO_valitsin!$C$8,PO!$B$2:$B$294,PO!BH$2:BH$294))</f>
        <v>278.9697265625</v>
      </c>
      <c r="EH4" s="7">
        <f>ABS(BI4-_xlfn.XLOOKUP(PO_valitsin!$C$8,PO!$B$2:$B$294,PO!BI$2:BI$294))</f>
        <v>975.35546875</v>
      </c>
      <c r="EI4" s="7">
        <f>ABS(BJ4-_xlfn.XLOOKUP(PO_valitsin!$C$8,PO!$B$2:$B$294,PO!BJ$2:BJ$294))</f>
        <v>0.9904944896697998</v>
      </c>
      <c r="EJ4" s="7">
        <f>ABS(BK4-_xlfn.XLOOKUP(PO_valitsin!$C$8,PO!$B$2:$B$294,PO!BK$2:BK$294))</f>
        <v>10.742555022239685</v>
      </c>
      <c r="EK4" s="7">
        <f>ABS(BL4-_xlfn.XLOOKUP(PO_valitsin!$C$8,PO!$B$2:$B$294,PO!BL$2:BL$294))</f>
        <v>4.7925930023193359</v>
      </c>
      <c r="EL4" s="7">
        <f>ABS(BM4-_xlfn.XLOOKUP(PO_valitsin!$C$8,PO!$B$2:$B$294,PO!BM$2:BM$294))</f>
        <v>1.5321378707885742</v>
      </c>
      <c r="EM4" s="7">
        <f>ABS(BN4-_xlfn.XLOOKUP(PO_valitsin!$C$8,PO!$B$2:$B$294,PO!BN$2:BN$294))</f>
        <v>94.5</v>
      </c>
      <c r="EN4" s="7">
        <f>ABS(BO4-_xlfn.XLOOKUP(PO_valitsin!$C$8,PO!$B$2:$B$294,PO!BO$2:BO$294))</f>
        <v>0.22512265443801879</v>
      </c>
      <c r="EO4" s="7">
        <f>ABS(BP4-_xlfn.XLOOKUP(PO_valitsin!$C$8,PO!$B$2:$B$294,PO!BP$2:BP$294))</f>
        <v>3368.958984375</v>
      </c>
      <c r="EP4" s="7">
        <f>ABS(BQ4-_xlfn.XLOOKUP(PO_valitsin!$C$8,PO!$B$2:$B$294,PO!BQ$2:BQ$294))</f>
        <v>19.506664276123047</v>
      </c>
      <c r="EQ4" s="7">
        <f>ABS(BR4-_xlfn.XLOOKUP(PO_valitsin!$C$8,PO!$B$2:$B$294,PO!BR$2:BR$294))</f>
        <v>0</v>
      </c>
      <c r="ER4" s="7">
        <f>ABS(BS4-_xlfn.XLOOKUP(PO_valitsin!$C$8,PO!$B$2:$B$294,PO!BS$2:BS$294))</f>
        <v>4.8796534538269043E-3</v>
      </c>
      <c r="ES4" s="7">
        <f>ABS(BT4-_xlfn.XLOOKUP(PO_valitsin!$C$8,PO!$B$2:$B$294,PO!BT$2:BT$294))</f>
        <v>1.0327577590942383E-2</v>
      </c>
      <c r="ET4" s="7">
        <f>ABS(BU4-_xlfn.XLOOKUP(PO_valitsin!$C$8,PO!$B$2:$B$294,PO!BU$2:BU$294))</f>
        <v>1.424302339553833</v>
      </c>
      <c r="EU4" s="7">
        <f>ABS(BV4-_xlfn.XLOOKUP(PO_valitsin!$C$8,PO!$B$2:$B$294,PO!BV$2:BV$294))</f>
        <v>46.015007019042969</v>
      </c>
      <c r="EV4" s="7">
        <f>ABS(BW4-_xlfn.XLOOKUP(PO_valitsin!$C$8,PO!$B$2:$B$294,PO!BW$2:BW$294))</f>
        <v>124.58723449707031</v>
      </c>
      <c r="EW4" s="7">
        <f>ABS(BX4-_xlfn.XLOOKUP(PO_valitsin!$C$8,PO!$B$2:$B$294,PO!BX$2:BX$294))</f>
        <v>0</v>
      </c>
      <c r="EX4" s="7">
        <f>ABS(BY4-_xlfn.XLOOKUP(PO_valitsin!$C$8,PO!$B$2:$B$294,PO!BY$2:BY$294))</f>
        <v>1</v>
      </c>
      <c r="EY4" s="7">
        <f>ABS(BZ4-_xlfn.XLOOKUP(PO_valitsin!$C$8,PO!$B$2:$B$294,PO!BZ$2:BZ$294))</f>
        <v>303.4267578125</v>
      </c>
      <c r="EZ4" s="7">
        <f>ABS(CA4-_xlfn.XLOOKUP(PO_valitsin!$C$8,PO!$B$2:$B$294,PO!CA$2:CA$294))</f>
        <v>379.02197265625</v>
      </c>
      <c r="FA4" s="7">
        <f>ABS(CB4-_xlfn.XLOOKUP(PO_valitsin!$C$8,PO!$B$2:$B$294,PO!CB$2:CB$294))</f>
        <v>9.0013384819030762E-2</v>
      </c>
      <c r="FB4" s="7">
        <f>ABS(CC4-_xlfn.XLOOKUP(PO_valitsin!$C$8,PO!$B$2:$B$294,PO!CC$2:CC$294))</f>
        <v>1.4028043746948242</v>
      </c>
      <c r="FC4" s="7">
        <f>ABS(CD4-_xlfn.XLOOKUP(PO_valitsin!$C$8,PO!$B$2:$B$294,PO!CD$2:CD$294))</f>
        <v>20.714607238769531</v>
      </c>
      <c r="FD4" s="7">
        <f>ABS(CE4-_xlfn.XLOOKUP(PO_valitsin!$C$8,PO!$B$2:$B$294,PO!CE$2:CE$294))</f>
        <v>1.5402669906616211</v>
      </c>
      <c r="FE4" s="7">
        <f>ABS(CF4-_xlfn.XLOOKUP(PO_valitsin!$C$8,PO!$B$2:$B$294,PO!CF$2:CF$294))</f>
        <v>4.543391227722168</v>
      </c>
      <c r="FF4" s="7">
        <f>ABS(CG4-_xlfn.XLOOKUP(PO_valitsin!$C$8,PO!$B$2:$B$294,PO!CG$2:CG$294))</f>
        <v>0</v>
      </c>
      <c r="FG4" s="7">
        <f>ABS(CH4-_xlfn.XLOOKUP(PO_valitsin!$C$8,PO!$B$2:$B$294,PO!CH$2:CH$294))</f>
        <v>0.5620962381362915</v>
      </c>
      <c r="FH4" s="7">
        <f>ABS(CI4-_xlfn.XLOOKUP(PO_valitsin!$C$8,PO!$B$2:$B$294,PO!CI$2:CI$294))</f>
        <v>1462.1689453125</v>
      </c>
      <c r="FI4" s="7">
        <f>ABS(CJ4-_xlfn.XLOOKUP(PO_valitsin!$C$8,PO!$B$2:$B$294,PO!CJ$2:CJ$294))</f>
        <v>1603</v>
      </c>
      <c r="FJ4" s="3">
        <f>IF($B4=PO_valitsin!$C$8,100000,PO!CK4/PO!J$296*PO_valitsin!D$5)</f>
        <v>2.7461465195486565E-2</v>
      </c>
      <c r="FQ4" s="3">
        <f>IF($B4=PO_valitsin!$C$8,100000,PO!CR4/PO!Q$296*PO_valitsin!E$5)</f>
        <v>0.1731040725279448</v>
      </c>
      <c r="HM4" s="3">
        <f>IF($B4=PO_valitsin!$C$8,100000,PO!EN4/PO!BO$296*PO_valitsin!F$5)</f>
        <v>1.8663671984319757E-2</v>
      </c>
      <c r="HN4" s="3">
        <f>IF($B4=PO_valitsin!$C$8,100000,PO!EO4/PO!BP$296*PO_valitsin!G$5)</f>
        <v>0.11916140217810385</v>
      </c>
      <c r="HR4" s="3">
        <f>IF($B4=PO_valitsin!$C$8,100000,PO!ES4/PO!BT$296*PO_valitsin!H$5)</f>
        <v>1.5420476383160677E-3</v>
      </c>
      <c r="IF4" s="3">
        <f>IF($B4=PO_valitsin!$C$8,100000,PO!FG4/PO!CH$296*PO_valitsin!I$5)</f>
        <v>0</v>
      </c>
      <c r="IH4" s="3">
        <f>IF($B4=PO_valitsin!$C$8,100000,PO!FI4/PO!CJ$296*PO_valitsin!J$5)</f>
        <v>0.15628679528743733</v>
      </c>
      <c r="II4" s="53">
        <f t="shared" si="0"/>
        <v>0.49621945511160837</v>
      </c>
      <c r="IJ4" s="14">
        <f t="shared" si="1"/>
        <v>61</v>
      </c>
      <c r="IK4" s="15">
        <f t="shared" ref="IK4:IK67" si="2">IK3+0.0000000001</f>
        <v>3E-10</v>
      </c>
    </row>
    <row r="5" spans="1:245">
      <c r="A5">
        <v>2019</v>
      </c>
      <c r="B5" t="s">
        <v>105</v>
      </c>
      <c r="C5" t="s">
        <v>106</v>
      </c>
      <c r="D5" t="s">
        <v>107</v>
      </c>
      <c r="E5" t="s">
        <v>108</v>
      </c>
      <c r="F5" t="s">
        <v>95</v>
      </c>
      <c r="G5" t="s">
        <v>96</v>
      </c>
      <c r="H5" t="s">
        <v>89</v>
      </c>
      <c r="I5" t="s">
        <v>90</v>
      </c>
      <c r="J5">
        <v>45.799999237060547</v>
      </c>
      <c r="K5">
        <v>1087.1800537109375</v>
      </c>
      <c r="L5">
        <v>161.69999694824219</v>
      </c>
      <c r="M5">
        <v>11468</v>
      </c>
      <c r="N5">
        <v>10.5</v>
      </c>
      <c r="O5">
        <v>-0.69999998807907104</v>
      </c>
      <c r="P5">
        <v>-38</v>
      </c>
      <c r="Q5">
        <v>60.7</v>
      </c>
      <c r="R5">
        <v>7.7</v>
      </c>
      <c r="S5">
        <v>399</v>
      </c>
      <c r="T5">
        <v>0</v>
      </c>
      <c r="U5">
        <v>3022.6</v>
      </c>
      <c r="V5">
        <v>10.53</v>
      </c>
      <c r="W5">
        <v>729</v>
      </c>
      <c r="X5">
        <v>227</v>
      </c>
      <c r="Y5">
        <v>847</v>
      </c>
      <c r="Z5">
        <v>638</v>
      </c>
      <c r="AA5">
        <v>510</v>
      </c>
      <c r="AB5">
        <v>813</v>
      </c>
      <c r="AC5">
        <v>15.40772533416748</v>
      </c>
      <c r="AD5">
        <v>1.3</v>
      </c>
      <c r="AE5">
        <v>1.5</v>
      </c>
      <c r="AF5">
        <v>2.6</v>
      </c>
      <c r="AG5">
        <v>6</v>
      </c>
      <c r="AH5">
        <v>0</v>
      </c>
      <c r="AI5">
        <v>21.25</v>
      </c>
      <c r="AJ5">
        <v>0.95</v>
      </c>
      <c r="AK5">
        <v>0.41</v>
      </c>
      <c r="AL5">
        <v>1.1000000000000001</v>
      </c>
      <c r="AM5">
        <v>65.2</v>
      </c>
      <c r="AN5">
        <v>288.89999999999998</v>
      </c>
      <c r="AO5">
        <v>47.5</v>
      </c>
      <c r="AP5">
        <v>19.7</v>
      </c>
      <c r="AQ5">
        <v>52</v>
      </c>
      <c r="AR5">
        <v>81</v>
      </c>
      <c r="AS5">
        <v>595</v>
      </c>
      <c r="AT5">
        <v>2</v>
      </c>
      <c r="AU5">
        <v>9049</v>
      </c>
      <c r="AV5" s="51">
        <v>8983.8136596920649</v>
      </c>
      <c r="AW5" s="51">
        <v>8900.589390962672</v>
      </c>
      <c r="AX5">
        <v>0</v>
      </c>
      <c r="AY5">
        <v>116.54159545898438</v>
      </c>
      <c r="AZ5">
        <v>0</v>
      </c>
      <c r="BA5">
        <v>0</v>
      </c>
      <c r="BB5">
        <v>0</v>
      </c>
      <c r="BC5">
        <v>0</v>
      </c>
      <c r="BD5">
        <v>1</v>
      </c>
      <c r="BE5">
        <v>72.02642822265625</v>
      </c>
      <c r="BF5">
        <v>100</v>
      </c>
      <c r="BG5">
        <v>380.68182373046875</v>
      </c>
      <c r="BH5">
        <v>10923.556640625</v>
      </c>
      <c r="BI5">
        <v>12265.5810546875</v>
      </c>
      <c r="BJ5">
        <v>4.0025115013122559</v>
      </c>
      <c r="BK5">
        <v>-1.270764946937561</v>
      </c>
      <c r="BL5">
        <v>32.374099731445313</v>
      </c>
      <c r="BM5">
        <v>-12.230216026306152</v>
      </c>
      <c r="BN5">
        <v>134.80000305175781</v>
      </c>
      <c r="BO5">
        <v>-0.45702985674142838</v>
      </c>
      <c r="BP5">
        <v>19509.837890625</v>
      </c>
      <c r="BQ5">
        <v>52.342960357666016</v>
      </c>
      <c r="BS5">
        <v>0.68146145343780518</v>
      </c>
      <c r="BT5">
        <v>6.1039414256811142E-2</v>
      </c>
      <c r="BU5">
        <v>1.5085455179214478</v>
      </c>
      <c r="BV5">
        <v>88.594352722167969</v>
      </c>
      <c r="BW5">
        <v>430.93826293945313</v>
      </c>
      <c r="BX5">
        <v>0</v>
      </c>
      <c r="BY5">
        <v>1</v>
      </c>
      <c r="BZ5">
        <v>7997.1591796875</v>
      </c>
      <c r="CA5">
        <v>7122.1591796875</v>
      </c>
      <c r="CB5">
        <v>1.063829779624939</v>
      </c>
      <c r="CC5">
        <v>10.585978507995605</v>
      </c>
      <c r="CD5">
        <v>51.63934326171875</v>
      </c>
      <c r="CE5">
        <v>5.1894564628601074</v>
      </c>
      <c r="CF5">
        <v>10.626029968261719</v>
      </c>
      <c r="CG5">
        <v>0.24711696803569794</v>
      </c>
      <c r="CH5">
        <v>1.2355848550796509</v>
      </c>
      <c r="CI5">
        <v>9064.0634765625</v>
      </c>
      <c r="CJ5" s="51">
        <v>1280</v>
      </c>
      <c r="CK5" s="7">
        <f>ABS(J5-_xlfn.XLOOKUP(PO_valitsin!$C$8,PO!$B$2:$B$294,PO!J$2:J$294))</f>
        <v>1.5999984741210938</v>
      </c>
      <c r="CL5" s="7">
        <f>ABS(K5-_xlfn.XLOOKUP(PO_valitsin!$C$8,PO!$B$2:$B$294,PO!K$2:K$294))</f>
        <v>793.9200439453125</v>
      </c>
      <c r="CM5" s="7">
        <f>ABS(L5-_xlfn.XLOOKUP(PO_valitsin!$C$8,PO!$B$2:$B$294,PO!L$2:L$294))</f>
        <v>23</v>
      </c>
      <c r="CN5" s="7">
        <f>ABS(M5-_xlfn.XLOOKUP(PO_valitsin!$C$8,PO!$B$2:$B$294,PO!M$2:M$294))</f>
        <v>5007</v>
      </c>
      <c r="CO5" s="7">
        <f>ABS(N5-_xlfn.XLOOKUP(PO_valitsin!$C$8,PO!$B$2:$B$294,PO!N$2:N$294))</f>
        <v>45.700000762939453</v>
      </c>
      <c r="CP5" s="7">
        <f>ABS(O5-_xlfn.XLOOKUP(PO_valitsin!$C$8,PO!$B$2:$B$294,PO!O$2:O$294))</f>
        <v>0.10000002384185791</v>
      </c>
      <c r="CQ5" s="7">
        <f>ABS(P5-_xlfn.XLOOKUP(PO_valitsin!$C$8,PO!$B$2:$B$294,PO!P$2:P$294))</f>
        <v>20</v>
      </c>
      <c r="CR5" s="7">
        <f>ABS(Q5-_xlfn.XLOOKUP(PO_valitsin!$C$8,PO!$B$2:$B$294,PO!Q$2:Q$294))</f>
        <v>27.100000000000009</v>
      </c>
      <c r="CS5" s="7">
        <f>ABS(R5-_xlfn.XLOOKUP(PO_valitsin!$C$8,PO!$B$2:$B$294,PO!R$2:R$294))</f>
        <v>0.79999999999999982</v>
      </c>
      <c r="CT5" s="7">
        <f>ABS(S5-_xlfn.XLOOKUP(PO_valitsin!$C$8,PO!$B$2:$B$294,PO!S$2:S$294))</f>
        <v>247</v>
      </c>
      <c r="CU5" s="7">
        <f>ABS(T5-_xlfn.XLOOKUP(PO_valitsin!$C$8,PO!$B$2:$B$294,PO!T$2:T$294))</f>
        <v>0</v>
      </c>
      <c r="CV5" s="7">
        <f>ABS(U5-_xlfn.XLOOKUP(PO_valitsin!$C$8,PO!$B$2:$B$294,PO!U$2:U$294))</f>
        <v>801</v>
      </c>
      <c r="CW5" s="7">
        <f>ABS(V5-_xlfn.XLOOKUP(PO_valitsin!$C$8,PO!$B$2:$B$294,PO!V$2:V$294))</f>
        <v>2.75</v>
      </c>
      <c r="CX5" s="7">
        <f>ABS(W5-_xlfn.XLOOKUP(PO_valitsin!$C$8,PO!$B$2:$B$294,PO!W$2:W$294))</f>
        <v>124</v>
      </c>
      <c r="CY5" s="7">
        <f>ABS(X5-_xlfn.XLOOKUP(PO_valitsin!$C$8,PO!$B$2:$B$294,PO!X$2:X$294))</f>
        <v>58</v>
      </c>
      <c r="CZ5" s="7">
        <f>ABS(Y5-_xlfn.XLOOKUP(PO_valitsin!$C$8,PO!$B$2:$B$294,PO!Y$2:Y$294))</f>
        <v>167</v>
      </c>
      <c r="DA5" s="7">
        <f>ABS(Z5-_xlfn.XLOOKUP(PO_valitsin!$C$8,PO!$B$2:$B$294,PO!Z$2:Z$294))</f>
        <v>315</v>
      </c>
      <c r="DB5" s="7">
        <f>ABS(AA5-_xlfn.XLOOKUP(PO_valitsin!$C$8,PO!$B$2:$B$294,PO!AA$2:AA$294))</f>
        <v>100</v>
      </c>
      <c r="DC5" s="7">
        <f>ABS(AC5-_xlfn.XLOOKUP(PO_valitsin!$C$8,PO!$B$2:$B$294,PO!AC$2:AC$294))</f>
        <v>3.9672746658325195</v>
      </c>
      <c r="DD5" s="7">
        <f>ABS(AD5-_xlfn.XLOOKUP(PO_valitsin!$C$8,PO!$B$2:$B$294,PO!AD$2:AD$294))</f>
        <v>0.60000000000000009</v>
      </c>
      <c r="DE5" s="7">
        <f>ABS(AE5-_xlfn.XLOOKUP(PO_valitsin!$C$8,PO!$B$2:$B$294,PO!AE$2:AE$294))</f>
        <v>0.7</v>
      </c>
      <c r="DF5" s="7">
        <f>ABS(AF5-_xlfn.XLOOKUP(PO_valitsin!$C$8,PO!$B$2:$B$294,PO!AF$2:AF$294))</f>
        <v>0.90000000000000013</v>
      </c>
      <c r="DG5" s="7">
        <f>ABS(AG5-_xlfn.XLOOKUP(PO_valitsin!$C$8,PO!$B$2:$B$294,PO!AG$2:AG$294))</f>
        <v>1</v>
      </c>
      <c r="DH5" s="7">
        <f>ABS(AH5-_xlfn.XLOOKUP(PO_valitsin!$C$8,PO!$B$2:$B$294,PO!AH$2:AH$294))</f>
        <v>0</v>
      </c>
      <c r="DI5" s="7">
        <f>ABS(AI5-_xlfn.XLOOKUP(PO_valitsin!$C$8,PO!$B$2:$B$294,PO!AI$2:AI$294))</f>
        <v>1</v>
      </c>
      <c r="DJ5" s="7">
        <f>ABS(AJ5-_xlfn.XLOOKUP(PO_valitsin!$C$8,PO!$B$2:$B$294,PO!AJ$2:AJ$294))</f>
        <v>0.15000000000000013</v>
      </c>
      <c r="DK5" s="7">
        <f>ABS(AK5-_xlfn.XLOOKUP(PO_valitsin!$C$8,PO!$B$2:$B$294,PO!AK$2:AK$294))</f>
        <v>0.24000000000000005</v>
      </c>
      <c r="DL5" s="7">
        <f>ABS(AL5-_xlfn.XLOOKUP(PO_valitsin!$C$8,PO!$B$2:$B$294,PO!AL$2:AL$294))</f>
        <v>0.14999999999999991</v>
      </c>
      <c r="DM5" s="7">
        <f>ABS(AM5-_xlfn.XLOOKUP(PO_valitsin!$C$8,PO!$B$2:$B$294,PO!AM$2:AM$294))</f>
        <v>6.4000000000000057</v>
      </c>
      <c r="DN5" s="7">
        <f>ABS(AN5-_xlfn.XLOOKUP(PO_valitsin!$C$8,PO!$B$2:$B$294,PO!AN$2:AN$294))</f>
        <v>44.700000000000045</v>
      </c>
      <c r="DO5" s="7">
        <f>ABS(AO5-_xlfn.XLOOKUP(PO_valitsin!$C$8,PO!$B$2:$B$294,PO!AO$2:AO$294))</f>
        <v>2.1000000000000014</v>
      </c>
      <c r="DP5" s="7">
        <f>ABS(AP5-_xlfn.XLOOKUP(PO_valitsin!$C$8,PO!$B$2:$B$294,PO!AP$2:AP$294))</f>
        <v>5.6999999999999993</v>
      </c>
      <c r="DQ5" s="7">
        <f>ABS(AQ5-_xlfn.XLOOKUP(PO_valitsin!$C$8,PO!$B$2:$B$294,PO!AQ$2:AQ$294))</f>
        <v>4</v>
      </c>
      <c r="DR5" s="7">
        <f>ABS(AR5-_xlfn.XLOOKUP(PO_valitsin!$C$8,PO!$B$2:$B$294,PO!AR$2:AR$294))</f>
        <v>46</v>
      </c>
      <c r="DS5" s="7">
        <f>ABS(AS5-_xlfn.XLOOKUP(PO_valitsin!$C$8,PO!$B$2:$B$294,PO!AS$2:AS$294))</f>
        <v>349</v>
      </c>
      <c r="DT5" s="7">
        <f>ABS(AT5-_xlfn.XLOOKUP(PO_valitsin!$C$8,PO!$B$2:$B$294,PO!AT$2:AT$294))</f>
        <v>0.33300000000000018</v>
      </c>
      <c r="DU5" s="7">
        <f>ABS(AU5-_xlfn.XLOOKUP(PO_valitsin!$C$8,PO!$B$2:$B$294,PO!AU$2:AU$294))</f>
        <v>3902</v>
      </c>
      <c r="DV5" s="7">
        <f>ABS(AW5-_xlfn.XLOOKUP(PO_valitsin!$C$8,PO!$B$2:$B$294,PO!AW$2:AW$294))</f>
        <v>385.46947438290226</v>
      </c>
      <c r="DW5" s="7">
        <f>ABS(AX5-_xlfn.XLOOKUP(PO_valitsin!$C$8,PO!$B$2:$B$294,PO!AX$2:AX$294))</f>
        <v>1</v>
      </c>
      <c r="DX5" s="7">
        <f>ABS(AY5-_xlfn.XLOOKUP(PO_valitsin!$C$8,PO!$B$2:$B$294,PO!AY$2:AY$294))</f>
        <v>79.280223846435547</v>
      </c>
      <c r="DY5" s="7">
        <f>ABS(AZ5-_xlfn.XLOOKUP(PO_valitsin!$C$8,PO!$B$2:$B$294,PO!AZ$2:AZ$294))</f>
        <v>0</v>
      </c>
      <c r="DZ5" s="7">
        <f>ABS(BA5-_xlfn.XLOOKUP(PO_valitsin!$C$8,PO!$B$2:$B$294,PO!BA$2:BA$294))</f>
        <v>0</v>
      </c>
      <c r="EA5" s="7">
        <f>ABS(BB5-_xlfn.XLOOKUP(PO_valitsin!$C$8,PO!$B$2:$B$294,PO!BB$2:BB$294))</f>
        <v>0</v>
      </c>
      <c r="EB5" s="7">
        <f>ABS(BC5-_xlfn.XLOOKUP(PO_valitsin!$C$8,PO!$B$2:$B$294,PO!BC$2:BC$294))</f>
        <v>0</v>
      </c>
      <c r="EC5" s="7">
        <f>ABS(BD5-_xlfn.XLOOKUP(PO_valitsin!$C$8,PO!$B$2:$B$294,PO!BD$2:BD$294))</f>
        <v>0</v>
      </c>
      <c r="ED5" s="7">
        <f>ABS(BE5-_xlfn.XLOOKUP(PO_valitsin!$C$8,PO!$B$2:$B$294,PO!BE$2:BE$294))</f>
        <v>16.997962951660156</v>
      </c>
      <c r="EE5" s="7">
        <f>ABS(BF5-_xlfn.XLOOKUP(PO_valitsin!$C$8,PO!$B$2:$B$294,PO!BF$2:BF$294))</f>
        <v>3.98126220703125</v>
      </c>
      <c r="EF5" s="7">
        <f>ABS(BG5-_xlfn.XLOOKUP(PO_valitsin!$C$8,PO!$B$2:$B$294,PO!BG$2:BG$294))</f>
        <v>353.00799560546875</v>
      </c>
      <c r="EG5" s="7">
        <f>ABS(BH5-_xlfn.XLOOKUP(PO_valitsin!$C$8,PO!$B$2:$B$294,PO!BH$2:BH$294))</f>
        <v>965.02734375</v>
      </c>
      <c r="EH5" s="7">
        <f>ABS(BI5-_xlfn.XLOOKUP(PO_valitsin!$C$8,PO!$B$2:$B$294,PO!BI$2:BI$294))</f>
        <v>1570.8623046875</v>
      </c>
      <c r="EI5" s="7">
        <f>ABS(BJ5-_xlfn.XLOOKUP(PO_valitsin!$C$8,PO!$B$2:$B$294,PO!BJ$2:BJ$294))</f>
        <v>0.66545510292053223</v>
      </c>
      <c r="EJ5" s="7">
        <f>ABS(BK5-_xlfn.XLOOKUP(PO_valitsin!$C$8,PO!$B$2:$B$294,PO!BK$2:BK$294))</f>
        <v>8.4533685445785522</v>
      </c>
      <c r="EK5" s="7">
        <f>ABS(BL5-_xlfn.XLOOKUP(PO_valitsin!$C$8,PO!$B$2:$B$294,PO!BL$2:BL$294))</f>
        <v>11.079736709594727</v>
      </c>
      <c r="EL5" s="7">
        <f>ABS(BM5-_xlfn.XLOOKUP(PO_valitsin!$C$8,PO!$B$2:$B$294,PO!BM$2:BM$294))</f>
        <v>2.3647451400756836</v>
      </c>
      <c r="EM5" s="7">
        <f>ABS(BN5-_xlfn.XLOOKUP(PO_valitsin!$C$8,PO!$B$2:$B$294,PO!BN$2:BN$294))</f>
        <v>131.69999694824219</v>
      </c>
      <c r="EN5" s="7">
        <f>ABS(BO5-_xlfn.XLOOKUP(PO_valitsin!$C$8,PO!$B$2:$B$294,PO!BO$2:BO$294))</f>
        <v>0.71880678087472916</v>
      </c>
      <c r="EO5" s="7">
        <f>ABS(BP5-_xlfn.XLOOKUP(PO_valitsin!$C$8,PO!$B$2:$B$294,PO!BP$2:BP$294))</f>
        <v>3564.55859375</v>
      </c>
      <c r="EP5" s="7">
        <f>ABS(BQ5-_xlfn.XLOOKUP(PO_valitsin!$C$8,PO!$B$2:$B$294,PO!BQ$2:BQ$294))</f>
        <v>19.043354034423828</v>
      </c>
      <c r="EQ5" s="7">
        <f>ABS(BR5-_xlfn.XLOOKUP(PO_valitsin!$C$8,PO!$B$2:$B$294,PO!BR$2:BR$294))</f>
        <v>0</v>
      </c>
      <c r="ER5" s="7">
        <f>ABS(BS5-_xlfn.XLOOKUP(PO_valitsin!$C$8,PO!$B$2:$B$294,PO!BS$2:BS$294))</f>
        <v>4.4981956481933594E-2</v>
      </c>
      <c r="ES5" s="7">
        <f>ABS(BT5-_xlfn.XLOOKUP(PO_valitsin!$C$8,PO!$B$2:$B$294,PO!BT$2:BT$294))</f>
        <v>0.12712447717785835</v>
      </c>
      <c r="ET5" s="7">
        <f>ABS(BU5-_xlfn.XLOOKUP(PO_valitsin!$C$8,PO!$B$2:$B$294,PO!BU$2:BU$294))</f>
        <v>0.74942100048065186</v>
      </c>
      <c r="EU5" s="7">
        <f>ABS(BV5-_xlfn.XLOOKUP(PO_valitsin!$C$8,PO!$B$2:$B$294,PO!BV$2:BV$294))</f>
        <v>30.202850341796875</v>
      </c>
      <c r="EV5" s="7">
        <f>ABS(BW5-_xlfn.XLOOKUP(PO_valitsin!$C$8,PO!$B$2:$B$294,PO!BW$2:BW$294))</f>
        <v>164.23114013671875</v>
      </c>
      <c r="EW5" s="7">
        <f>ABS(BX5-_xlfn.XLOOKUP(PO_valitsin!$C$8,PO!$B$2:$B$294,PO!BX$2:BX$294))</f>
        <v>0</v>
      </c>
      <c r="EX5" s="7">
        <f>ABS(BY5-_xlfn.XLOOKUP(PO_valitsin!$C$8,PO!$B$2:$B$294,PO!BY$2:BY$294))</f>
        <v>0</v>
      </c>
      <c r="EY5" s="7">
        <f>ABS(BZ5-_xlfn.XLOOKUP(PO_valitsin!$C$8,PO!$B$2:$B$294,PO!BZ$2:BZ$294))</f>
        <v>138.669921875</v>
      </c>
      <c r="EZ5" s="7">
        <f>ABS(CA5-_xlfn.XLOOKUP(PO_valitsin!$C$8,PO!$B$2:$B$294,PO!CA$2:CA$294))</f>
        <v>1266.54443359375</v>
      </c>
      <c r="FA5" s="7">
        <f>ABS(CB5-_xlfn.XLOOKUP(PO_valitsin!$C$8,PO!$B$2:$B$294,PO!CB$2:CB$294))</f>
        <v>0.15620052814483643</v>
      </c>
      <c r="FB5" s="7">
        <f>ABS(CC5-_xlfn.XLOOKUP(PO_valitsin!$C$8,PO!$B$2:$B$294,PO!CC$2:CC$294))</f>
        <v>0.4367828369140625</v>
      </c>
      <c r="FC5" s="7">
        <f>ABS(CD5-_xlfn.XLOOKUP(PO_valitsin!$C$8,PO!$B$2:$B$294,PO!CD$2:CD$294))</f>
        <v>14.529808044433594</v>
      </c>
      <c r="FD5" s="7">
        <f>ABS(CE5-_xlfn.XLOOKUP(PO_valitsin!$C$8,PO!$B$2:$B$294,PO!CE$2:CE$294))</f>
        <v>1.1431427001953125</v>
      </c>
      <c r="FE5" s="7">
        <f>ABS(CF5-_xlfn.XLOOKUP(PO_valitsin!$C$8,PO!$B$2:$B$294,PO!CF$2:CF$294))</f>
        <v>9.2528247833251953</v>
      </c>
      <c r="FF5" s="7">
        <f>ABS(CG5-_xlfn.XLOOKUP(PO_valitsin!$C$8,PO!$B$2:$B$294,PO!CG$2:CG$294))</f>
        <v>0.24711696803569794</v>
      </c>
      <c r="FG5" s="7">
        <f>ABS(CH5-_xlfn.XLOOKUP(PO_valitsin!$C$8,PO!$B$2:$B$294,PO!CH$2:CH$294))</f>
        <v>0.51972579956054688</v>
      </c>
      <c r="FH5" s="7">
        <f>ABS(CI5-_xlfn.XLOOKUP(PO_valitsin!$C$8,PO!$B$2:$B$294,PO!CI$2:CI$294))</f>
        <v>465.2958984375</v>
      </c>
      <c r="FI5" s="7">
        <f>ABS(CJ5-_xlfn.XLOOKUP(PO_valitsin!$C$8,PO!$B$2:$B$294,PO!CJ$2:CJ$294))</f>
        <v>651</v>
      </c>
      <c r="FJ5" s="3">
        <f>IF($B5=PO_valitsin!$C$8,100000,PO!CK5/PO!J$296*PO_valitsin!D$5)</f>
        <v>7.3230224665375585E-2</v>
      </c>
      <c r="FQ5" s="3">
        <f>IF($B5=PO_valitsin!$C$8,100000,PO!CR5/PO!Q$296*PO_valitsin!E$5)</f>
        <v>0.12817268758216679</v>
      </c>
      <c r="HM5" s="3">
        <f>IF($B5=PO_valitsin!$C$8,100000,PO!EN5/PO!BO$296*PO_valitsin!F$5)</f>
        <v>5.9592287643553697E-2</v>
      </c>
      <c r="HN5" s="3">
        <f>IF($B5=PO_valitsin!$C$8,100000,PO!EO5/PO!BP$296*PO_valitsin!G$5)</f>
        <v>0.12607983716847176</v>
      </c>
      <c r="HR5" s="3">
        <f>IF($B5=PO_valitsin!$C$8,100000,PO!ES5/PO!BT$296*PO_valitsin!H$5)</f>
        <v>1.8981411476027804E-2</v>
      </c>
      <c r="IF5" s="3">
        <f>IF($B5=PO_valitsin!$C$8,100000,PO!FG5/PO!CH$296*PO_valitsin!I$5)</f>
        <v>0</v>
      </c>
      <c r="IH5" s="3">
        <f>IF($B5=PO_valitsin!$C$8,100000,PO!FI5/PO!CJ$296*PO_valitsin!J$5)</f>
        <v>6.3470183239002928E-2</v>
      </c>
      <c r="II5" s="53">
        <f t="shared" si="0"/>
        <v>0.46952663217459856</v>
      </c>
      <c r="IJ5" s="14">
        <f t="shared" si="1"/>
        <v>52</v>
      </c>
      <c r="IK5" s="15">
        <f t="shared" si="2"/>
        <v>4.0000000000000001E-10</v>
      </c>
    </row>
    <row r="6" spans="1:245">
      <c r="A6">
        <v>2019</v>
      </c>
      <c r="B6" t="s">
        <v>109</v>
      </c>
      <c r="C6" t="s">
        <v>110</v>
      </c>
      <c r="D6" t="s">
        <v>111</v>
      </c>
      <c r="E6" t="s">
        <v>112</v>
      </c>
      <c r="F6" t="s">
        <v>113</v>
      </c>
      <c r="G6" t="s">
        <v>114</v>
      </c>
      <c r="H6" t="s">
        <v>89</v>
      </c>
      <c r="I6" t="s">
        <v>90</v>
      </c>
      <c r="J6">
        <v>49.400001525878906</v>
      </c>
      <c r="K6">
        <v>563.29998779296875</v>
      </c>
      <c r="L6">
        <v>172.5</v>
      </c>
      <c r="M6">
        <v>8083</v>
      </c>
      <c r="N6">
        <v>14.300000190734863</v>
      </c>
      <c r="O6">
        <v>-0.80000001192092896</v>
      </c>
      <c r="P6">
        <v>-3</v>
      </c>
      <c r="Q6">
        <v>64.8</v>
      </c>
      <c r="R6">
        <v>10.200000000000001</v>
      </c>
      <c r="S6">
        <v>225</v>
      </c>
      <c r="T6">
        <v>0</v>
      </c>
      <c r="U6">
        <v>3679.9</v>
      </c>
      <c r="V6">
        <v>12.18</v>
      </c>
      <c r="W6">
        <v>731</v>
      </c>
      <c r="X6">
        <v>590</v>
      </c>
      <c r="Y6">
        <v>679</v>
      </c>
      <c r="Z6">
        <v>465</v>
      </c>
      <c r="AA6">
        <v>449</v>
      </c>
      <c r="AB6">
        <v>1814</v>
      </c>
      <c r="AC6">
        <v>19.306249618530273</v>
      </c>
      <c r="AD6">
        <v>0</v>
      </c>
      <c r="AE6">
        <v>0</v>
      </c>
      <c r="AF6">
        <v>0</v>
      </c>
      <c r="AG6">
        <v>5.5</v>
      </c>
      <c r="AH6">
        <v>0</v>
      </c>
      <c r="AI6">
        <v>20.75</v>
      </c>
      <c r="AJ6">
        <v>0.93</v>
      </c>
      <c r="AK6">
        <v>0.45</v>
      </c>
      <c r="AL6">
        <v>1.25</v>
      </c>
      <c r="AM6">
        <v>70.8</v>
      </c>
      <c r="AN6">
        <v>324.7</v>
      </c>
      <c r="AO6">
        <v>43.2</v>
      </c>
      <c r="AP6">
        <v>26.4</v>
      </c>
      <c r="AQ6">
        <v>109</v>
      </c>
      <c r="AR6">
        <v>26</v>
      </c>
      <c r="AS6">
        <v>470</v>
      </c>
      <c r="AT6">
        <v>3.1669999999999998</v>
      </c>
      <c r="AU6">
        <v>5092</v>
      </c>
      <c r="AV6" s="51">
        <v>9374.8584371460929</v>
      </c>
      <c r="AW6" s="51">
        <v>9654.8571428571431</v>
      </c>
      <c r="AX6">
        <v>0</v>
      </c>
      <c r="AY6">
        <v>102.32244873046875</v>
      </c>
      <c r="AZ6">
        <v>0</v>
      </c>
      <c r="BA6">
        <v>1</v>
      </c>
      <c r="BB6">
        <v>0</v>
      </c>
      <c r="BC6">
        <v>0</v>
      </c>
      <c r="BD6">
        <v>1</v>
      </c>
      <c r="BE6">
        <v>91.911766052246094</v>
      </c>
      <c r="BF6">
        <v>92.832763671875</v>
      </c>
      <c r="BG6">
        <v>981.91217041015625</v>
      </c>
      <c r="BH6">
        <v>11773.89453125</v>
      </c>
      <c r="BI6">
        <v>13500.197265625</v>
      </c>
      <c r="BJ6">
        <v>3.3897809982299805</v>
      </c>
      <c r="BK6">
        <v>10.985722541809082</v>
      </c>
      <c r="BL6">
        <v>28.823530197143555</v>
      </c>
      <c r="BM6">
        <v>26.086956024169922</v>
      </c>
      <c r="BN6">
        <v>296.33334350585938</v>
      </c>
      <c r="BO6">
        <v>1.2074518561363221</v>
      </c>
      <c r="BP6">
        <v>22824.630859375</v>
      </c>
      <c r="BQ6">
        <v>38.230800628662109</v>
      </c>
      <c r="BS6">
        <v>0.65384137630462646</v>
      </c>
      <c r="BT6">
        <v>0.17320302128791809</v>
      </c>
      <c r="BU6">
        <v>2.1279227733612061</v>
      </c>
      <c r="BV6">
        <v>68.044044494628906</v>
      </c>
      <c r="BW6">
        <v>320.42559814453125</v>
      </c>
      <c r="BX6">
        <v>0</v>
      </c>
      <c r="BY6">
        <v>0</v>
      </c>
      <c r="BZ6">
        <v>9558.1396484375</v>
      </c>
      <c r="CA6">
        <v>8335.9169921875</v>
      </c>
      <c r="CB6">
        <v>1.0763330459594727</v>
      </c>
      <c r="CC6">
        <v>9.6498823165893555</v>
      </c>
      <c r="CD6">
        <v>125.287353515625</v>
      </c>
      <c r="CE6">
        <v>13.974358558654785</v>
      </c>
      <c r="CF6">
        <v>8.3333330154418945</v>
      </c>
      <c r="CG6">
        <v>0</v>
      </c>
      <c r="CH6">
        <v>1.923076868057251</v>
      </c>
      <c r="CI6">
        <v>10568.583984375</v>
      </c>
      <c r="CJ6" s="51">
        <v>889</v>
      </c>
      <c r="CK6" s="7">
        <f>ABS(J6-_xlfn.XLOOKUP(PO_valitsin!$C$8,PO!$B$2:$B$294,PO!J$2:J$294))</f>
        <v>5.2000007629394531</v>
      </c>
      <c r="CL6" s="7">
        <f>ABS(K6-_xlfn.XLOOKUP(PO_valitsin!$C$8,PO!$B$2:$B$294,PO!K$2:K$294))</f>
        <v>270.03997802734375</v>
      </c>
      <c r="CM6" s="7">
        <f>ABS(L6-_xlfn.XLOOKUP(PO_valitsin!$C$8,PO!$B$2:$B$294,PO!L$2:L$294))</f>
        <v>33.800003051757813</v>
      </c>
      <c r="CN6" s="7">
        <f>ABS(M6-_xlfn.XLOOKUP(PO_valitsin!$C$8,PO!$B$2:$B$294,PO!M$2:M$294))</f>
        <v>8392</v>
      </c>
      <c r="CO6" s="7">
        <f>ABS(N6-_xlfn.XLOOKUP(PO_valitsin!$C$8,PO!$B$2:$B$294,PO!N$2:N$294))</f>
        <v>41.90000057220459</v>
      </c>
      <c r="CP6" s="7">
        <f>ABS(O6-_xlfn.XLOOKUP(PO_valitsin!$C$8,PO!$B$2:$B$294,PO!O$2:O$294))</f>
        <v>0</v>
      </c>
      <c r="CQ6" s="7">
        <f>ABS(P6-_xlfn.XLOOKUP(PO_valitsin!$C$8,PO!$B$2:$B$294,PO!P$2:P$294))</f>
        <v>55</v>
      </c>
      <c r="CR6" s="7">
        <f>ABS(Q6-_xlfn.XLOOKUP(PO_valitsin!$C$8,PO!$B$2:$B$294,PO!Q$2:Q$294))</f>
        <v>23.000000000000014</v>
      </c>
      <c r="CS6" s="7">
        <f>ABS(R6-_xlfn.XLOOKUP(PO_valitsin!$C$8,PO!$B$2:$B$294,PO!R$2:R$294))</f>
        <v>1.7000000000000011</v>
      </c>
      <c r="CT6" s="7">
        <f>ABS(S6-_xlfn.XLOOKUP(PO_valitsin!$C$8,PO!$B$2:$B$294,PO!S$2:S$294))</f>
        <v>73</v>
      </c>
      <c r="CU6" s="7">
        <f>ABS(T6-_xlfn.XLOOKUP(PO_valitsin!$C$8,PO!$B$2:$B$294,PO!T$2:T$294))</f>
        <v>0</v>
      </c>
      <c r="CV6" s="7">
        <f>ABS(U6-_xlfn.XLOOKUP(PO_valitsin!$C$8,PO!$B$2:$B$294,PO!U$2:U$294))</f>
        <v>143.69999999999982</v>
      </c>
      <c r="CW6" s="7">
        <f>ABS(V6-_xlfn.XLOOKUP(PO_valitsin!$C$8,PO!$B$2:$B$294,PO!V$2:V$294))</f>
        <v>1.0999999999999996</v>
      </c>
      <c r="CX6" s="7">
        <f>ABS(W6-_xlfn.XLOOKUP(PO_valitsin!$C$8,PO!$B$2:$B$294,PO!W$2:W$294))</f>
        <v>126</v>
      </c>
      <c r="CY6" s="7">
        <f>ABS(X6-_xlfn.XLOOKUP(PO_valitsin!$C$8,PO!$B$2:$B$294,PO!X$2:X$294))</f>
        <v>421</v>
      </c>
      <c r="CZ6" s="7">
        <f>ABS(Y6-_xlfn.XLOOKUP(PO_valitsin!$C$8,PO!$B$2:$B$294,PO!Y$2:Y$294))</f>
        <v>1</v>
      </c>
      <c r="DA6" s="7">
        <f>ABS(Z6-_xlfn.XLOOKUP(PO_valitsin!$C$8,PO!$B$2:$B$294,PO!Z$2:Z$294))</f>
        <v>142</v>
      </c>
      <c r="DB6" s="7">
        <f>ABS(AA6-_xlfn.XLOOKUP(PO_valitsin!$C$8,PO!$B$2:$B$294,PO!AA$2:AA$294))</f>
        <v>39</v>
      </c>
      <c r="DC6" s="7">
        <f>ABS(AC6-_xlfn.XLOOKUP(PO_valitsin!$C$8,PO!$B$2:$B$294,PO!AC$2:AC$294))</f>
        <v>6.8750381469726563E-2</v>
      </c>
      <c r="DD6" s="7">
        <f>ABS(AD6-_xlfn.XLOOKUP(PO_valitsin!$C$8,PO!$B$2:$B$294,PO!AD$2:AD$294))</f>
        <v>0.7</v>
      </c>
      <c r="DE6" s="7">
        <f>ABS(AE6-_xlfn.XLOOKUP(PO_valitsin!$C$8,PO!$B$2:$B$294,PO!AE$2:AE$294))</f>
        <v>0.8</v>
      </c>
      <c r="DF6" s="7">
        <f>ABS(AF6-_xlfn.XLOOKUP(PO_valitsin!$C$8,PO!$B$2:$B$294,PO!AF$2:AF$294))</f>
        <v>1.7</v>
      </c>
      <c r="DG6" s="7">
        <f>ABS(AG6-_xlfn.XLOOKUP(PO_valitsin!$C$8,PO!$B$2:$B$294,PO!AG$2:AG$294))</f>
        <v>0.5</v>
      </c>
      <c r="DH6" s="7">
        <f>ABS(AH6-_xlfn.XLOOKUP(PO_valitsin!$C$8,PO!$B$2:$B$294,PO!AH$2:AH$294))</f>
        <v>0</v>
      </c>
      <c r="DI6" s="7">
        <f>ABS(AI6-_xlfn.XLOOKUP(PO_valitsin!$C$8,PO!$B$2:$B$294,PO!AI$2:AI$294))</f>
        <v>1.5</v>
      </c>
      <c r="DJ6" s="7">
        <f>ABS(AJ6-_xlfn.XLOOKUP(PO_valitsin!$C$8,PO!$B$2:$B$294,PO!AJ$2:AJ$294))</f>
        <v>0.17000000000000004</v>
      </c>
      <c r="DK6" s="7">
        <f>ABS(AK6-_xlfn.XLOOKUP(PO_valitsin!$C$8,PO!$B$2:$B$294,PO!AK$2:AK$294))</f>
        <v>0.2</v>
      </c>
      <c r="DL6" s="7">
        <f>ABS(AL6-_xlfn.XLOOKUP(PO_valitsin!$C$8,PO!$B$2:$B$294,PO!AL$2:AL$294))</f>
        <v>0</v>
      </c>
      <c r="DM6" s="7">
        <f>ABS(AM6-_xlfn.XLOOKUP(PO_valitsin!$C$8,PO!$B$2:$B$294,PO!AM$2:AM$294))</f>
        <v>12</v>
      </c>
      <c r="DN6" s="7">
        <f>ABS(AN6-_xlfn.XLOOKUP(PO_valitsin!$C$8,PO!$B$2:$B$294,PO!AN$2:AN$294))</f>
        <v>8.9000000000000341</v>
      </c>
      <c r="DO6" s="7">
        <f>ABS(AO6-_xlfn.XLOOKUP(PO_valitsin!$C$8,PO!$B$2:$B$294,PO!AO$2:AO$294))</f>
        <v>2.1999999999999957</v>
      </c>
      <c r="DP6" s="7">
        <f>ABS(AP6-_xlfn.XLOOKUP(PO_valitsin!$C$8,PO!$B$2:$B$294,PO!AP$2:AP$294))</f>
        <v>1</v>
      </c>
      <c r="DQ6" s="7">
        <f>ABS(AQ6-_xlfn.XLOOKUP(PO_valitsin!$C$8,PO!$B$2:$B$294,PO!AQ$2:AQ$294))</f>
        <v>61</v>
      </c>
      <c r="DR6" s="7">
        <f>ABS(AR6-_xlfn.XLOOKUP(PO_valitsin!$C$8,PO!$B$2:$B$294,PO!AR$2:AR$294))</f>
        <v>9</v>
      </c>
      <c r="DS6" s="7">
        <f>ABS(AS6-_xlfn.XLOOKUP(PO_valitsin!$C$8,PO!$B$2:$B$294,PO!AS$2:AS$294))</f>
        <v>224</v>
      </c>
      <c r="DT6" s="7">
        <f>ABS(AT6-_xlfn.XLOOKUP(PO_valitsin!$C$8,PO!$B$2:$B$294,PO!AT$2:AT$294))</f>
        <v>0.83399999999999963</v>
      </c>
      <c r="DU6" s="7">
        <f>ABS(AU6-_xlfn.XLOOKUP(PO_valitsin!$C$8,PO!$B$2:$B$294,PO!AU$2:AU$294))</f>
        <v>55</v>
      </c>
      <c r="DV6" s="7">
        <f>ABS(AW6-_xlfn.XLOOKUP(PO_valitsin!$C$8,PO!$B$2:$B$294,PO!AW$2:AW$294))</f>
        <v>1139.7372262773733</v>
      </c>
      <c r="DW6" s="7">
        <f>ABS(AX6-_xlfn.XLOOKUP(PO_valitsin!$C$8,PO!$B$2:$B$294,PO!AX$2:AX$294))</f>
        <v>1</v>
      </c>
      <c r="DX6" s="7">
        <f>ABS(AY6-_xlfn.XLOOKUP(PO_valitsin!$C$8,PO!$B$2:$B$294,PO!AY$2:AY$294))</f>
        <v>65.061077117919922</v>
      </c>
      <c r="DY6" s="7">
        <f>ABS(AZ6-_xlfn.XLOOKUP(PO_valitsin!$C$8,PO!$B$2:$B$294,PO!AZ$2:AZ$294))</f>
        <v>0</v>
      </c>
      <c r="DZ6" s="7">
        <f>ABS(BA6-_xlfn.XLOOKUP(PO_valitsin!$C$8,PO!$B$2:$B$294,PO!BA$2:BA$294))</f>
        <v>1</v>
      </c>
      <c r="EA6" s="7">
        <f>ABS(BB6-_xlfn.XLOOKUP(PO_valitsin!$C$8,PO!$B$2:$B$294,PO!BB$2:BB$294))</f>
        <v>0</v>
      </c>
      <c r="EB6" s="7">
        <f>ABS(BC6-_xlfn.XLOOKUP(PO_valitsin!$C$8,PO!$B$2:$B$294,PO!BC$2:BC$294))</f>
        <v>0</v>
      </c>
      <c r="EC6" s="7">
        <f>ABS(BD6-_xlfn.XLOOKUP(PO_valitsin!$C$8,PO!$B$2:$B$294,PO!BD$2:BD$294))</f>
        <v>0</v>
      </c>
      <c r="ED6" s="7">
        <f>ABS(BE6-_xlfn.XLOOKUP(PO_valitsin!$C$8,PO!$B$2:$B$294,PO!BE$2:BE$294))</f>
        <v>2.8873748779296875</v>
      </c>
      <c r="EE6" s="7">
        <f>ABS(BF6-_xlfn.XLOOKUP(PO_valitsin!$C$8,PO!$B$2:$B$294,PO!BF$2:BF$294))</f>
        <v>3.18597412109375</v>
      </c>
      <c r="EF6" s="7">
        <f>ABS(BG6-_xlfn.XLOOKUP(PO_valitsin!$C$8,PO!$B$2:$B$294,PO!BG$2:BG$294))</f>
        <v>248.22235107421875</v>
      </c>
      <c r="EG6" s="7">
        <f>ABS(BH6-_xlfn.XLOOKUP(PO_valitsin!$C$8,PO!$B$2:$B$294,PO!BH$2:BH$294))</f>
        <v>1815.365234375</v>
      </c>
      <c r="EH6" s="7">
        <f>ABS(BI6-_xlfn.XLOOKUP(PO_valitsin!$C$8,PO!$B$2:$B$294,PO!BI$2:BI$294))</f>
        <v>336.24609375</v>
      </c>
      <c r="EI6" s="7">
        <f>ABS(BJ6-_xlfn.XLOOKUP(PO_valitsin!$C$8,PO!$B$2:$B$294,PO!BJ$2:BJ$294))</f>
        <v>5.2724599838256836E-2</v>
      </c>
      <c r="EJ6" s="7">
        <f>ABS(BK6-_xlfn.XLOOKUP(PO_valitsin!$C$8,PO!$B$2:$B$294,PO!BK$2:BK$294))</f>
        <v>20.709856033325195</v>
      </c>
      <c r="EK6" s="7">
        <f>ABS(BL6-_xlfn.XLOOKUP(PO_valitsin!$C$8,PO!$B$2:$B$294,PO!BL$2:BL$294))</f>
        <v>7.5291671752929688</v>
      </c>
      <c r="EL6" s="7">
        <f>ABS(BM6-_xlfn.XLOOKUP(PO_valitsin!$C$8,PO!$B$2:$B$294,PO!BM$2:BM$294))</f>
        <v>35.952426910400391</v>
      </c>
      <c r="EM6" s="7">
        <f>ABS(BN6-_xlfn.XLOOKUP(PO_valitsin!$C$8,PO!$B$2:$B$294,PO!BN$2:BN$294))</f>
        <v>29.833343505859375</v>
      </c>
      <c r="EN6" s="7">
        <f>ABS(BO6-_xlfn.XLOOKUP(PO_valitsin!$C$8,PO!$B$2:$B$294,PO!BO$2:BO$294))</f>
        <v>0.94567493200302133</v>
      </c>
      <c r="EO6" s="7">
        <f>ABS(BP6-_xlfn.XLOOKUP(PO_valitsin!$C$8,PO!$B$2:$B$294,PO!BP$2:BP$294))</f>
        <v>249.765625</v>
      </c>
      <c r="EP6" s="7">
        <f>ABS(BQ6-_xlfn.XLOOKUP(PO_valitsin!$C$8,PO!$B$2:$B$294,PO!BQ$2:BQ$294))</f>
        <v>4.9311943054199219</v>
      </c>
      <c r="EQ6" s="7">
        <f>ABS(BR6-_xlfn.XLOOKUP(PO_valitsin!$C$8,PO!$B$2:$B$294,PO!BR$2:BR$294))</f>
        <v>0</v>
      </c>
      <c r="ER6" s="7">
        <f>ABS(BS6-_xlfn.XLOOKUP(PO_valitsin!$C$8,PO!$B$2:$B$294,PO!BS$2:BS$294))</f>
        <v>1.7361879348754883E-2</v>
      </c>
      <c r="ES6" s="7">
        <f>ABS(BT6-_xlfn.XLOOKUP(PO_valitsin!$C$8,PO!$B$2:$B$294,PO!BT$2:BT$294))</f>
        <v>1.4960870146751404E-2</v>
      </c>
      <c r="ET6" s="7">
        <f>ABS(BU6-_xlfn.XLOOKUP(PO_valitsin!$C$8,PO!$B$2:$B$294,PO!BU$2:BU$294))</f>
        <v>0.13004374504089355</v>
      </c>
      <c r="EU6" s="7">
        <f>ABS(BV6-_xlfn.XLOOKUP(PO_valitsin!$C$8,PO!$B$2:$B$294,PO!BV$2:BV$294))</f>
        <v>9.6525421142578125</v>
      </c>
      <c r="EV6" s="7">
        <f>ABS(BW6-_xlfn.XLOOKUP(PO_valitsin!$C$8,PO!$B$2:$B$294,PO!BW$2:BW$294))</f>
        <v>53.718475341796875</v>
      </c>
      <c r="EW6" s="7">
        <f>ABS(BX6-_xlfn.XLOOKUP(PO_valitsin!$C$8,PO!$B$2:$B$294,PO!BX$2:BX$294))</f>
        <v>0</v>
      </c>
      <c r="EX6" s="7">
        <f>ABS(BY6-_xlfn.XLOOKUP(PO_valitsin!$C$8,PO!$B$2:$B$294,PO!BY$2:BY$294))</f>
        <v>1</v>
      </c>
      <c r="EY6" s="7">
        <f>ABS(BZ6-_xlfn.XLOOKUP(PO_valitsin!$C$8,PO!$B$2:$B$294,PO!BZ$2:BZ$294))</f>
        <v>1422.310546875</v>
      </c>
      <c r="EZ6" s="7">
        <f>ABS(CA6-_xlfn.XLOOKUP(PO_valitsin!$C$8,PO!$B$2:$B$294,PO!CA$2:CA$294))</f>
        <v>2480.30224609375</v>
      </c>
      <c r="FA6" s="7">
        <f>ABS(CB6-_xlfn.XLOOKUP(PO_valitsin!$C$8,PO!$B$2:$B$294,PO!CB$2:CB$294))</f>
        <v>0.14369726181030273</v>
      </c>
      <c r="FB6" s="7">
        <f>ABS(CC6-_xlfn.XLOOKUP(PO_valitsin!$C$8,PO!$B$2:$B$294,PO!CC$2:CC$294))</f>
        <v>1.3728790283203125</v>
      </c>
      <c r="FC6" s="7">
        <f>ABS(CD6-_xlfn.XLOOKUP(PO_valitsin!$C$8,PO!$B$2:$B$294,PO!CD$2:CD$294))</f>
        <v>59.118202209472656</v>
      </c>
      <c r="FD6" s="7">
        <f>ABS(CE6-_xlfn.XLOOKUP(PO_valitsin!$C$8,PO!$B$2:$B$294,PO!CE$2:CE$294))</f>
        <v>7.6417593955993652</v>
      </c>
      <c r="FE6" s="7">
        <f>ABS(CF6-_xlfn.XLOOKUP(PO_valitsin!$C$8,PO!$B$2:$B$294,PO!CF$2:CF$294))</f>
        <v>11.54552173614502</v>
      </c>
      <c r="FF6" s="7">
        <f>ABS(CG6-_xlfn.XLOOKUP(PO_valitsin!$C$8,PO!$B$2:$B$294,PO!CG$2:CG$294))</f>
        <v>0</v>
      </c>
      <c r="FG6" s="7">
        <f>ABS(CH6-_xlfn.XLOOKUP(PO_valitsin!$C$8,PO!$B$2:$B$294,PO!CH$2:CH$294))</f>
        <v>1.207217812538147</v>
      </c>
      <c r="FH6" s="7">
        <f>ABS(CI6-_xlfn.XLOOKUP(PO_valitsin!$C$8,PO!$B$2:$B$294,PO!CI$2:CI$294))</f>
        <v>1969.81640625</v>
      </c>
      <c r="FI6" s="7">
        <f>ABS(CJ6-_xlfn.XLOOKUP(PO_valitsin!$C$8,PO!$B$2:$B$294,PO!CJ$2:CJ$294))</f>
        <v>1042</v>
      </c>
      <c r="FJ6" s="3">
        <f>IF($B6=PO_valitsin!$C$8,100000,PO!CK6/PO!J$296*PO_valitsin!D$5)</f>
        <v>0.23799849205441206</v>
      </c>
      <c r="FQ6" s="3">
        <f>IF($B6=PO_valitsin!$C$8,100000,PO!CR6/PO!Q$296*PO_valitsin!E$5)</f>
        <v>0.10878124776346262</v>
      </c>
      <c r="HM6" s="3">
        <f>IF($B6=PO_valitsin!$C$8,100000,PO!EN6/PO!BO$296*PO_valitsin!F$5)</f>
        <v>7.8400669087515806E-2</v>
      </c>
      <c r="HN6" s="3">
        <f>IF($B6=PO_valitsin!$C$8,100000,PO!EO6/PO!BP$296*PO_valitsin!G$5)</f>
        <v>8.8343082325806083E-3</v>
      </c>
      <c r="HR6" s="3">
        <f>IF($B6=PO_valitsin!$C$8,100000,PO!ES6/PO!BT$296*PO_valitsin!H$5)</f>
        <v>2.2338611619035255E-3</v>
      </c>
      <c r="IF6" s="3">
        <f>IF($B6=PO_valitsin!$C$8,100000,PO!FG6/PO!CH$296*PO_valitsin!I$5)</f>
        <v>0</v>
      </c>
      <c r="IH6" s="3">
        <f>IF($B6=PO_valitsin!$C$8,100000,PO!FI6/PO!CJ$296*PO_valitsin!J$5)</f>
        <v>0.10159129175889563</v>
      </c>
      <c r="II6" s="53">
        <f t="shared" si="0"/>
        <v>0.53783987055877036</v>
      </c>
      <c r="IJ6" s="14">
        <f t="shared" si="1"/>
        <v>72</v>
      </c>
      <c r="IK6" s="15">
        <f t="shared" si="2"/>
        <v>5.0000000000000003E-10</v>
      </c>
    </row>
    <row r="7" spans="1:245">
      <c r="A7">
        <v>2019</v>
      </c>
      <c r="B7" t="s">
        <v>115</v>
      </c>
      <c r="C7" t="s">
        <v>116</v>
      </c>
      <c r="D7" t="s">
        <v>117</v>
      </c>
      <c r="E7" t="s">
        <v>118</v>
      </c>
      <c r="F7" t="s">
        <v>119</v>
      </c>
      <c r="G7" t="s">
        <v>120</v>
      </c>
      <c r="H7" t="s">
        <v>103</v>
      </c>
      <c r="I7" t="s">
        <v>104</v>
      </c>
      <c r="J7">
        <v>41.799999237060547</v>
      </c>
      <c r="K7">
        <v>212.44000244140625</v>
      </c>
      <c r="L7">
        <v>122.09999847412109</v>
      </c>
      <c r="M7">
        <v>4943</v>
      </c>
      <c r="N7">
        <v>23.299999237060547</v>
      </c>
      <c r="O7">
        <v>-0.30000001192092896</v>
      </c>
      <c r="P7">
        <v>-17</v>
      </c>
      <c r="Q7">
        <v>53.900000000000006</v>
      </c>
      <c r="R7">
        <v>7.2</v>
      </c>
      <c r="S7">
        <v>121</v>
      </c>
      <c r="T7">
        <v>0</v>
      </c>
      <c r="U7">
        <v>3986.9</v>
      </c>
      <c r="V7">
        <v>16.3</v>
      </c>
      <c r="W7">
        <v>74</v>
      </c>
      <c r="X7">
        <v>30</v>
      </c>
      <c r="Y7">
        <v>1007</v>
      </c>
      <c r="Z7">
        <v>574</v>
      </c>
      <c r="AA7">
        <v>749</v>
      </c>
      <c r="AB7">
        <v>1165</v>
      </c>
      <c r="AC7">
        <v>17.029411315917969</v>
      </c>
      <c r="AD7">
        <v>0</v>
      </c>
      <c r="AE7">
        <v>0</v>
      </c>
      <c r="AF7">
        <v>0</v>
      </c>
      <c r="AG7">
        <v>8.1999999999999993</v>
      </c>
      <c r="AH7">
        <v>0</v>
      </c>
      <c r="AI7">
        <v>21.5</v>
      </c>
      <c r="AJ7">
        <v>1.1000000000000001</v>
      </c>
      <c r="AK7">
        <v>0.7</v>
      </c>
      <c r="AL7">
        <v>1.5</v>
      </c>
      <c r="AM7">
        <v>68.7</v>
      </c>
      <c r="AN7">
        <v>317.89999999999998</v>
      </c>
      <c r="AO7">
        <v>47.6</v>
      </c>
      <c r="AP7">
        <v>22.3</v>
      </c>
      <c r="AQ7">
        <v>74</v>
      </c>
      <c r="AR7">
        <v>58</v>
      </c>
      <c r="AS7">
        <v>428</v>
      </c>
      <c r="AT7">
        <v>1.667</v>
      </c>
      <c r="AU7">
        <v>6913</v>
      </c>
      <c r="AV7" s="51">
        <v>9771.5148367952515</v>
      </c>
      <c r="AW7" s="51">
        <v>10634.873323397913</v>
      </c>
      <c r="AX7">
        <v>1</v>
      </c>
      <c r="AY7">
        <v>54.299091339111328</v>
      </c>
      <c r="AZ7">
        <v>0</v>
      </c>
      <c r="BA7">
        <v>0</v>
      </c>
      <c r="BB7">
        <v>0</v>
      </c>
      <c r="BC7">
        <v>0</v>
      </c>
      <c r="BD7">
        <v>1</v>
      </c>
      <c r="BE7">
        <v>95.454544067382813</v>
      </c>
      <c r="BF7">
        <v>92.366409301757813</v>
      </c>
      <c r="BG7">
        <v>597.701171875</v>
      </c>
      <c r="BH7">
        <v>9808.5966796875</v>
      </c>
      <c r="BI7">
        <v>11255.8349609375</v>
      </c>
      <c r="BJ7">
        <v>4.8366580009460449</v>
      </c>
      <c r="BK7">
        <v>-4.7817034721374512</v>
      </c>
      <c r="BL7">
        <v>21.022727966308594</v>
      </c>
      <c r="BM7">
        <v>0</v>
      </c>
      <c r="BN7">
        <v>133.60000610351563</v>
      </c>
      <c r="BO7">
        <v>-1.0842398226261138</v>
      </c>
      <c r="BP7">
        <v>24276.240234375</v>
      </c>
      <c r="BQ7">
        <v>29.642112731933594</v>
      </c>
      <c r="BS7">
        <v>0.70422822237014771</v>
      </c>
      <c r="BT7">
        <v>3.4392070770263672</v>
      </c>
      <c r="BU7">
        <v>2.7109043598175049</v>
      </c>
      <c r="BV7">
        <v>59.478050231933594</v>
      </c>
      <c r="BW7">
        <v>155.57353210449219</v>
      </c>
      <c r="BX7">
        <v>0</v>
      </c>
      <c r="BY7">
        <v>1</v>
      </c>
      <c r="BZ7">
        <v>7732.7587890625</v>
      </c>
      <c r="CA7">
        <v>6738.505859375</v>
      </c>
      <c r="CB7">
        <v>1.3959133625030518</v>
      </c>
      <c r="CC7">
        <v>12.178838729858398</v>
      </c>
      <c r="CD7">
        <v>95.652175903320313</v>
      </c>
      <c r="CE7">
        <v>10.963455200195313</v>
      </c>
      <c r="CF7">
        <v>12.624585151672363</v>
      </c>
      <c r="CG7">
        <v>0</v>
      </c>
      <c r="CH7">
        <v>0.66445183753967285</v>
      </c>
      <c r="CI7">
        <v>10472.0166015625</v>
      </c>
      <c r="CJ7" s="51">
        <v>668</v>
      </c>
      <c r="CK7" s="7">
        <f>ABS(J7-_xlfn.XLOOKUP(PO_valitsin!$C$8,PO!$B$2:$B$294,PO!J$2:J$294))</f>
        <v>2.4000015258789063</v>
      </c>
      <c r="CL7" s="7">
        <f>ABS(K7-_xlfn.XLOOKUP(PO_valitsin!$C$8,PO!$B$2:$B$294,PO!K$2:K$294))</f>
        <v>80.82000732421875</v>
      </c>
      <c r="CM7" s="7">
        <f>ABS(L7-_xlfn.XLOOKUP(PO_valitsin!$C$8,PO!$B$2:$B$294,PO!L$2:L$294))</f>
        <v>16.599998474121094</v>
      </c>
      <c r="CN7" s="7">
        <f>ABS(M7-_xlfn.XLOOKUP(PO_valitsin!$C$8,PO!$B$2:$B$294,PO!M$2:M$294))</f>
        <v>11532</v>
      </c>
      <c r="CO7" s="7">
        <f>ABS(N7-_xlfn.XLOOKUP(PO_valitsin!$C$8,PO!$B$2:$B$294,PO!N$2:N$294))</f>
        <v>32.900001525878906</v>
      </c>
      <c r="CP7" s="7">
        <f>ABS(O7-_xlfn.XLOOKUP(PO_valitsin!$C$8,PO!$B$2:$B$294,PO!O$2:O$294))</f>
        <v>0.5</v>
      </c>
      <c r="CQ7" s="7">
        <f>ABS(P7-_xlfn.XLOOKUP(PO_valitsin!$C$8,PO!$B$2:$B$294,PO!P$2:P$294))</f>
        <v>41</v>
      </c>
      <c r="CR7" s="7">
        <f>ABS(Q7-_xlfn.XLOOKUP(PO_valitsin!$C$8,PO!$B$2:$B$294,PO!Q$2:Q$294))</f>
        <v>33.900000000000006</v>
      </c>
      <c r="CS7" s="7">
        <f>ABS(R7-_xlfn.XLOOKUP(PO_valitsin!$C$8,PO!$B$2:$B$294,PO!R$2:R$294))</f>
        <v>1.2999999999999998</v>
      </c>
      <c r="CT7" s="7">
        <f>ABS(S7-_xlfn.XLOOKUP(PO_valitsin!$C$8,PO!$B$2:$B$294,PO!S$2:S$294))</f>
        <v>31</v>
      </c>
      <c r="CU7" s="7">
        <f>ABS(T7-_xlfn.XLOOKUP(PO_valitsin!$C$8,PO!$B$2:$B$294,PO!T$2:T$294))</f>
        <v>0</v>
      </c>
      <c r="CV7" s="7">
        <f>ABS(U7-_xlfn.XLOOKUP(PO_valitsin!$C$8,PO!$B$2:$B$294,PO!U$2:U$294))</f>
        <v>163.30000000000018</v>
      </c>
      <c r="CW7" s="7">
        <f>ABS(V7-_xlfn.XLOOKUP(PO_valitsin!$C$8,PO!$B$2:$B$294,PO!V$2:V$294))</f>
        <v>3.0200000000000014</v>
      </c>
      <c r="CX7" s="7">
        <f>ABS(W7-_xlfn.XLOOKUP(PO_valitsin!$C$8,PO!$B$2:$B$294,PO!W$2:W$294))</f>
        <v>531</v>
      </c>
      <c r="CY7" s="7">
        <f>ABS(X7-_xlfn.XLOOKUP(PO_valitsin!$C$8,PO!$B$2:$B$294,PO!X$2:X$294))</f>
        <v>139</v>
      </c>
      <c r="CZ7" s="7">
        <f>ABS(Y7-_xlfn.XLOOKUP(PO_valitsin!$C$8,PO!$B$2:$B$294,PO!Y$2:Y$294))</f>
        <v>327</v>
      </c>
      <c r="DA7" s="7">
        <f>ABS(Z7-_xlfn.XLOOKUP(PO_valitsin!$C$8,PO!$B$2:$B$294,PO!Z$2:Z$294))</f>
        <v>251</v>
      </c>
      <c r="DB7" s="7">
        <f>ABS(AA7-_xlfn.XLOOKUP(PO_valitsin!$C$8,PO!$B$2:$B$294,PO!AA$2:AA$294))</f>
        <v>339</v>
      </c>
      <c r="DC7" s="7">
        <f>ABS(AC7-_xlfn.XLOOKUP(PO_valitsin!$C$8,PO!$B$2:$B$294,PO!AC$2:AC$294))</f>
        <v>2.3455886840820313</v>
      </c>
      <c r="DD7" s="7">
        <f>ABS(AD7-_xlfn.XLOOKUP(PO_valitsin!$C$8,PO!$B$2:$B$294,PO!AD$2:AD$294))</f>
        <v>0.7</v>
      </c>
      <c r="DE7" s="7">
        <f>ABS(AE7-_xlfn.XLOOKUP(PO_valitsin!$C$8,PO!$B$2:$B$294,PO!AE$2:AE$294))</f>
        <v>0.8</v>
      </c>
      <c r="DF7" s="7">
        <f>ABS(AF7-_xlfn.XLOOKUP(PO_valitsin!$C$8,PO!$B$2:$B$294,PO!AF$2:AF$294))</f>
        <v>1.7</v>
      </c>
      <c r="DG7" s="7">
        <f>ABS(AG7-_xlfn.XLOOKUP(PO_valitsin!$C$8,PO!$B$2:$B$294,PO!AG$2:AG$294))</f>
        <v>3.1999999999999993</v>
      </c>
      <c r="DH7" s="7">
        <f>ABS(AH7-_xlfn.XLOOKUP(PO_valitsin!$C$8,PO!$B$2:$B$294,PO!AH$2:AH$294))</f>
        <v>0</v>
      </c>
      <c r="DI7" s="7">
        <f>ABS(AI7-_xlfn.XLOOKUP(PO_valitsin!$C$8,PO!$B$2:$B$294,PO!AI$2:AI$294))</f>
        <v>0.75</v>
      </c>
      <c r="DJ7" s="7">
        <f>ABS(AJ7-_xlfn.XLOOKUP(PO_valitsin!$C$8,PO!$B$2:$B$294,PO!AJ$2:AJ$294))</f>
        <v>0</v>
      </c>
      <c r="DK7" s="7">
        <f>ABS(AK7-_xlfn.XLOOKUP(PO_valitsin!$C$8,PO!$B$2:$B$294,PO!AK$2:AK$294))</f>
        <v>4.9999999999999933E-2</v>
      </c>
      <c r="DL7" s="7">
        <f>ABS(AL7-_xlfn.XLOOKUP(PO_valitsin!$C$8,PO!$B$2:$B$294,PO!AL$2:AL$294))</f>
        <v>0.25</v>
      </c>
      <c r="DM7" s="7">
        <f>ABS(AM7-_xlfn.XLOOKUP(PO_valitsin!$C$8,PO!$B$2:$B$294,PO!AM$2:AM$294))</f>
        <v>9.9000000000000057</v>
      </c>
      <c r="DN7" s="7">
        <f>ABS(AN7-_xlfn.XLOOKUP(PO_valitsin!$C$8,PO!$B$2:$B$294,PO!AN$2:AN$294))</f>
        <v>15.700000000000045</v>
      </c>
      <c r="DO7" s="7">
        <f>ABS(AO7-_xlfn.XLOOKUP(PO_valitsin!$C$8,PO!$B$2:$B$294,PO!AO$2:AO$294))</f>
        <v>2.2000000000000028</v>
      </c>
      <c r="DP7" s="7">
        <f>ABS(AP7-_xlfn.XLOOKUP(PO_valitsin!$C$8,PO!$B$2:$B$294,PO!AP$2:AP$294))</f>
        <v>3.0999999999999979</v>
      </c>
      <c r="DQ7" s="7">
        <f>ABS(AQ7-_xlfn.XLOOKUP(PO_valitsin!$C$8,PO!$B$2:$B$294,PO!AQ$2:AQ$294))</f>
        <v>26</v>
      </c>
      <c r="DR7" s="7">
        <f>ABS(AR7-_xlfn.XLOOKUP(PO_valitsin!$C$8,PO!$B$2:$B$294,PO!AR$2:AR$294))</f>
        <v>23</v>
      </c>
      <c r="DS7" s="7">
        <f>ABS(AS7-_xlfn.XLOOKUP(PO_valitsin!$C$8,PO!$B$2:$B$294,PO!AS$2:AS$294))</f>
        <v>182</v>
      </c>
      <c r="DT7" s="7">
        <f>ABS(AT7-_xlfn.XLOOKUP(PO_valitsin!$C$8,PO!$B$2:$B$294,PO!AT$2:AT$294))</f>
        <v>0.66600000000000015</v>
      </c>
      <c r="DU7" s="7">
        <f>ABS(AU7-_xlfn.XLOOKUP(PO_valitsin!$C$8,PO!$B$2:$B$294,PO!AU$2:AU$294))</f>
        <v>1766</v>
      </c>
      <c r="DV7" s="7">
        <f>ABS(AW7-_xlfn.XLOOKUP(PO_valitsin!$C$8,PO!$B$2:$B$294,PO!AW$2:AW$294))</f>
        <v>2119.753406818143</v>
      </c>
      <c r="DW7" s="7">
        <f>ABS(AX7-_xlfn.XLOOKUP(PO_valitsin!$C$8,PO!$B$2:$B$294,PO!AX$2:AX$294))</f>
        <v>0</v>
      </c>
      <c r="DX7" s="7">
        <f>ABS(AY7-_xlfn.XLOOKUP(PO_valitsin!$C$8,PO!$B$2:$B$294,PO!AY$2:AY$294))</f>
        <v>17.0377197265625</v>
      </c>
      <c r="DY7" s="7">
        <f>ABS(AZ7-_xlfn.XLOOKUP(PO_valitsin!$C$8,PO!$B$2:$B$294,PO!AZ$2:AZ$294))</f>
        <v>0</v>
      </c>
      <c r="DZ7" s="7">
        <f>ABS(BA7-_xlfn.XLOOKUP(PO_valitsin!$C$8,PO!$B$2:$B$294,PO!BA$2:BA$294))</f>
        <v>0</v>
      </c>
      <c r="EA7" s="7">
        <f>ABS(BB7-_xlfn.XLOOKUP(PO_valitsin!$C$8,PO!$B$2:$B$294,PO!BB$2:BB$294))</f>
        <v>0</v>
      </c>
      <c r="EB7" s="7">
        <f>ABS(BC7-_xlfn.XLOOKUP(PO_valitsin!$C$8,PO!$B$2:$B$294,PO!BC$2:BC$294))</f>
        <v>0</v>
      </c>
      <c r="EC7" s="7">
        <f>ABS(BD7-_xlfn.XLOOKUP(PO_valitsin!$C$8,PO!$B$2:$B$294,PO!BD$2:BD$294))</f>
        <v>0</v>
      </c>
      <c r="ED7" s="7">
        <f>ABS(BE7-_xlfn.XLOOKUP(PO_valitsin!$C$8,PO!$B$2:$B$294,PO!BE$2:BE$294))</f>
        <v>6.4301528930664063</v>
      </c>
      <c r="EE7" s="7">
        <f>ABS(BF7-_xlfn.XLOOKUP(PO_valitsin!$C$8,PO!$B$2:$B$294,PO!BF$2:BF$294))</f>
        <v>3.6523284912109375</v>
      </c>
      <c r="EF7" s="7">
        <f>ABS(BG7-_xlfn.XLOOKUP(PO_valitsin!$C$8,PO!$B$2:$B$294,PO!BG$2:BG$294))</f>
        <v>135.9886474609375</v>
      </c>
      <c r="EG7" s="7">
        <f>ABS(BH7-_xlfn.XLOOKUP(PO_valitsin!$C$8,PO!$B$2:$B$294,PO!BH$2:BH$294))</f>
        <v>149.9326171875</v>
      </c>
      <c r="EH7" s="7">
        <f>ABS(BI7-_xlfn.XLOOKUP(PO_valitsin!$C$8,PO!$B$2:$B$294,PO!BI$2:BI$294))</f>
        <v>2580.6083984375</v>
      </c>
      <c r="EI7" s="7">
        <f>ABS(BJ7-_xlfn.XLOOKUP(PO_valitsin!$C$8,PO!$B$2:$B$294,PO!BJ$2:BJ$294))</f>
        <v>1.4996016025543213</v>
      </c>
      <c r="EJ7" s="7">
        <f>ABS(BK7-_xlfn.XLOOKUP(PO_valitsin!$C$8,PO!$B$2:$B$294,PO!BK$2:BK$294))</f>
        <v>4.9424300193786621</v>
      </c>
      <c r="EK7" s="7">
        <f>ABS(BL7-_xlfn.XLOOKUP(PO_valitsin!$C$8,PO!$B$2:$B$294,PO!BL$2:BL$294))</f>
        <v>0.27163505554199219</v>
      </c>
      <c r="EL7" s="7">
        <f>ABS(BM7-_xlfn.XLOOKUP(PO_valitsin!$C$8,PO!$B$2:$B$294,PO!BM$2:BM$294))</f>
        <v>9.8654708862304688</v>
      </c>
      <c r="EM7" s="7">
        <f>ABS(BN7-_xlfn.XLOOKUP(PO_valitsin!$C$8,PO!$B$2:$B$294,PO!BN$2:BN$294))</f>
        <v>132.89999389648438</v>
      </c>
      <c r="EN7" s="7">
        <f>ABS(BO7-_xlfn.XLOOKUP(PO_valitsin!$C$8,PO!$B$2:$B$294,PO!BO$2:BO$294))</f>
        <v>1.3460167467594146</v>
      </c>
      <c r="EO7" s="7">
        <f>ABS(BP7-_xlfn.XLOOKUP(PO_valitsin!$C$8,PO!$B$2:$B$294,PO!BP$2:BP$294))</f>
        <v>1201.84375</v>
      </c>
      <c r="EP7" s="7">
        <f>ABS(BQ7-_xlfn.XLOOKUP(PO_valitsin!$C$8,PO!$B$2:$B$294,PO!BQ$2:BQ$294))</f>
        <v>3.6574935913085938</v>
      </c>
      <c r="EQ7" s="7">
        <f>ABS(BR7-_xlfn.XLOOKUP(PO_valitsin!$C$8,PO!$B$2:$B$294,PO!BR$2:BR$294))</f>
        <v>0</v>
      </c>
      <c r="ER7" s="7">
        <f>ABS(BS7-_xlfn.XLOOKUP(PO_valitsin!$C$8,PO!$B$2:$B$294,PO!BS$2:BS$294))</f>
        <v>6.7748725414276123E-2</v>
      </c>
      <c r="ES7" s="7">
        <f>ABS(BT7-_xlfn.XLOOKUP(PO_valitsin!$C$8,PO!$B$2:$B$294,PO!BT$2:BT$294))</f>
        <v>3.2510431855916977</v>
      </c>
      <c r="ET7" s="7">
        <f>ABS(BU7-_xlfn.XLOOKUP(PO_valitsin!$C$8,PO!$B$2:$B$294,PO!BU$2:BU$294))</f>
        <v>0.45293784141540527</v>
      </c>
      <c r="EU7" s="7">
        <f>ABS(BV7-_xlfn.XLOOKUP(PO_valitsin!$C$8,PO!$B$2:$B$294,PO!BV$2:BV$294))</f>
        <v>1.0865478515625</v>
      </c>
      <c r="EV7" s="7">
        <f>ABS(BW7-_xlfn.XLOOKUP(PO_valitsin!$C$8,PO!$B$2:$B$294,PO!BW$2:BW$294))</f>
        <v>111.13359069824219</v>
      </c>
      <c r="EW7" s="7">
        <f>ABS(BX7-_xlfn.XLOOKUP(PO_valitsin!$C$8,PO!$B$2:$B$294,PO!BX$2:BX$294))</f>
        <v>0</v>
      </c>
      <c r="EX7" s="7">
        <f>ABS(BY7-_xlfn.XLOOKUP(PO_valitsin!$C$8,PO!$B$2:$B$294,PO!BY$2:BY$294))</f>
        <v>0</v>
      </c>
      <c r="EY7" s="7">
        <f>ABS(BZ7-_xlfn.XLOOKUP(PO_valitsin!$C$8,PO!$B$2:$B$294,PO!BZ$2:BZ$294))</f>
        <v>403.0703125</v>
      </c>
      <c r="EZ7" s="7">
        <f>ABS(CA7-_xlfn.XLOOKUP(PO_valitsin!$C$8,PO!$B$2:$B$294,PO!CA$2:CA$294))</f>
        <v>882.89111328125</v>
      </c>
      <c r="FA7" s="7">
        <f>ABS(CB7-_xlfn.XLOOKUP(PO_valitsin!$C$8,PO!$B$2:$B$294,PO!CB$2:CB$294))</f>
        <v>0.17588305473327637</v>
      </c>
      <c r="FB7" s="7">
        <f>ABS(CC7-_xlfn.XLOOKUP(PO_valitsin!$C$8,PO!$B$2:$B$294,PO!CC$2:CC$294))</f>
        <v>1.1560773849487305</v>
      </c>
      <c r="FC7" s="7">
        <f>ABS(CD7-_xlfn.XLOOKUP(PO_valitsin!$C$8,PO!$B$2:$B$294,PO!CD$2:CD$294))</f>
        <v>29.483024597167969</v>
      </c>
      <c r="FD7" s="7">
        <f>ABS(CE7-_xlfn.XLOOKUP(PO_valitsin!$C$8,PO!$B$2:$B$294,PO!CE$2:CE$294))</f>
        <v>4.6308560371398926</v>
      </c>
      <c r="FE7" s="7">
        <f>ABS(CF7-_xlfn.XLOOKUP(PO_valitsin!$C$8,PO!$B$2:$B$294,PO!CF$2:CF$294))</f>
        <v>7.2542695999145508</v>
      </c>
      <c r="FF7" s="7">
        <f>ABS(CG7-_xlfn.XLOOKUP(PO_valitsin!$C$8,PO!$B$2:$B$294,PO!CG$2:CG$294))</f>
        <v>0</v>
      </c>
      <c r="FG7" s="7">
        <f>ABS(CH7-_xlfn.XLOOKUP(PO_valitsin!$C$8,PO!$B$2:$B$294,PO!CH$2:CH$294))</f>
        <v>5.1407217979431152E-2</v>
      </c>
      <c r="FH7" s="7">
        <f>ABS(CI7-_xlfn.XLOOKUP(PO_valitsin!$C$8,PO!$B$2:$B$294,PO!CI$2:CI$294))</f>
        <v>1873.2490234375</v>
      </c>
      <c r="FI7" s="7">
        <f>ABS(CJ7-_xlfn.XLOOKUP(PO_valitsin!$C$8,PO!$B$2:$B$294,PO!CJ$2:CJ$294))</f>
        <v>1263</v>
      </c>
      <c r="FJ7" s="3">
        <f>IF($B7=PO_valitsin!$C$8,100000,PO!CK7/PO!J$296*PO_valitsin!D$5)</f>
        <v>0.109845511592691</v>
      </c>
      <c r="FQ7" s="3">
        <f>IF($B7=PO_valitsin!$C$8,100000,PO!CR7/PO!Q$296*PO_valitsin!E$5)</f>
        <v>0.16033409996440789</v>
      </c>
      <c r="HM7" s="3">
        <f>IF($B7=PO_valitsin!$C$8,100000,PO!EN7/PO!BO$296*PO_valitsin!F$5)</f>
        <v>0.11159079084968521</v>
      </c>
      <c r="HN7" s="3">
        <f>IF($B7=PO_valitsin!$C$8,100000,PO!EO7/PO!BP$296*PO_valitsin!G$5)</f>
        <v>4.2509685369636237E-2</v>
      </c>
      <c r="HR7" s="3">
        <f>IF($B7=PO_valitsin!$C$8,100000,PO!ES7/PO!BT$296*PO_valitsin!H$5)</f>
        <v>0.48542491424145928</v>
      </c>
      <c r="IF7" s="3">
        <f>IF($B7=PO_valitsin!$C$8,100000,PO!FG7/PO!CH$296*PO_valitsin!I$5)</f>
        <v>0</v>
      </c>
      <c r="IH7" s="3">
        <f>IF($B7=PO_valitsin!$C$8,100000,PO!FI7/PO!CJ$296*PO_valitsin!J$5)</f>
        <v>0.12313800527013932</v>
      </c>
      <c r="II7" s="53">
        <f t="shared" si="0"/>
        <v>1.0328430078880191</v>
      </c>
      <c r="IJ7" s="14">
        <f t="shared" si="1"/>
        <v>199</v>
      </c>
      <c r="IK7" s="15">
        <f t="shared" si="2"/>
        <v>6E-10</v>
      </c>
    </row>
    <row r="8" spans="1:245">
      <c r="A8">
        <v>2019</v>
      </c>
      <c r="B8" t="s">
        <v>121</v>
      </c>
      <c r="C8" t="s">
        <v>122</v>
      </c>
      <c r="D8" t="s">
        <v>123</v>
      </c>
      <c r="E8" t="s">
        <v>124</v>
      </c>
      <c r="F8" t="s">
        <v>125</v>
      </c>
      <c r="G8" t="s">
        <v>126</v>
      </c>
      <c r="H8" t="s">
        <v>103</v>
      </c>
      <c r="I8" t="s">
        <v>104</v>
      </c>
      <c r="J8">
        <v>41.700000762939453</v>
      </c>
      <c r="K8">
        <v>95.010002136230469</v>
      </c>
      <c r="L8">
        <v>114.90000152587891</v>
      </c>
      <c r="M8">
        <v>3941</v>
      </c>
      <c r="N8">
        <v>41.5</v>
      </c>
      <c r="O8">
        <v>-1.1000000238418579</v>
      </c>
      <c r="P8">
        <v>-46</v>
      </c>
      <c r="Q8">
        <v>69.900000000000006</v>
      </c>
      <c r="R8">
        <v>6.4</v>
      </c>
      <c r="S8">
        <v>57</v>
      </c>
      <c r="T8">
        <v>0</v>
      </c>
      <c r="U8">
        <v>3731.8</v>
      </c>
      <c r="V8">
        <v>12.51</v>
      </c>
      <c r="W8">
        <v>283</v>
      </c>
      <c r="X8">
        <v>261</v>
      </c>
      <c r="Y8">
        <v>370</v>
      </c>
      <c r="Z8">
        <v>292</v>
      </c>
      <c r="AA8">
        <v>596</v>
      </c>
      <c r="AB8">
        <v>1518</v>
      </c>
      <c r="AC8">
        <v>17.075471878051758</v>
      </c>
      <c r="AD8">
        <v>0</v>
      </c>
      <c r="AE8">
        <v>0</v>
      </c>
      <c r="AF8">
        <v>0</v>
      </c>
      <c r="AG8">
        <v>11.4</v>
      </c>
      <c r="AH8">
        <v>0</v>
      </c>
      <c r="AI8">
        <v>21.75</v>
      </c>
      <c r="AJ8">
        <v>1.1000000000000001</v>
      </c>
      <c r="AK8">
        <v>0.55000000000000004</v>
      </c>
      <c r="AL8">
        <v>1.1000000000000001</v>
      </c>
      <c r="AM8">
        <v>43.8</v>
      </c>
      <c r="AN8">
        <v>322.7</v>
      </c>
      <c r="AO8">
        <v>46.4</v>
      </c>
      <c r="AP8">
        <v>23.5</v>
      </c>
      <c r="AQ8">
        <v>47</v>
      </c>
      <c r="AR8">
        <v>42</v>
      </c>
      <c r="AS8">
        <v>495</v>
      </c>
      <c r="AT8">
        <v>3.1669999999999998</v>
      </c>
      <c r="AU8">
        <v>5447</v>
      </c>
      <c r="AV8" s="51">
        <v>7939.3326592517697</v>
      </c>
      <c r="AW8" s="51">
        <v>8004.0609137055835</v>
      </c>
      <c r="AX8">
        <v>1</v>
      </c>
      <c r="AY8">
        <v>28.010913848876953</v>
      </c>
      <c r="AZ8">
        <v>0</v>
      </c>
      <c r="BA8">
        <v>0</v>
      </c>
      <c r="BB8">
        <v>0</v>
      </c>
      <c r="BC8">
        <v>0</v>
      </c>
      <c r="BD8">
        <v>1</v>
      </c>
      <c r="BE8">
        <v>83.870964050292969</v>
      </c>
      <c r="BF8">
        <v>51.239669799804688</v>
      </c>
      <c r="BG8">
        <v>45.936397552490234</v>
      </c>
      <c r="BH8">
        <v>12327.1533203125</v>
      </c>
      <c r="BI8">
        <v>20644.755859375</v>
      </c>
      <c r="BJ8">
        <v>3.14524245262146</v>
      </c>
      <c r="BK8">
        <v>-8.8874979019165039</v>
      </c>
      <c r="BL8">
        <v>32.43243408203125</v>
      </c>
      <c r="BM8">
        <v>-14.545454978942871</v>
      </c>
      <c r="BN8">
        <v>251</v>
      </c>
      <c r="BO8">
        <v>-0.94301233291625974</v>
      </c>
      <c r="BP8">
        <v>23735.623046875</v>
      </c>
      <c r="BQ8">
        <v>28.983024597167969</v>
      </c>
      <c r="BS8">
        <v>0.68409031629562378</v>
      </c>
      <c r="BT8">
        <v>0.68510532379150391</v>
      </c>
      <c r="BU8">
        <v>2.6389241218566895</v>
      </c>
      <c r="BV8">
        <v>69.271759033203125</v>
      </c>
      <c r="BW8">
        <v>210.6064453125</v>
      </c>
      <c r="BX8">
        <v>0</v>
      </c>
      <c r="BY8">
        <v>0</v>
      </c>
      <c r="BZ8">
        <v>9042.40234375</v>
      </c>
      <c r="CA8">
        <v>5399.29345703125</v>
      </c>
      <c r="CB8">
        <v>1.1925907135009766</v>
      </c>
      <c r="CC8">
        <v>11.849783897399902</v>
      </c>
      <c r="CD8">
        <v>74.468086242675781</v>
      </c>
      <c r="CE8">
        <v>7.4946465492248535</v>
      </c>
      <c r="CF8">
        <v>12.633832931518555</v>
      </c>
      <c r="CG8">
        <v>0</v>
      </c>
      <c r="CH8">
        <v>2.1413276195526123</v>
      </c>
      <c r="CI8">
        <v>8779.1767578125</v>
      </c>
      <c r="CJ8" s="51">
        <v>502</v>
      </c>
      <c r="CK8" s="7">
        <f>ABS(J8-_xlfn.XLOOKUP(PO_valitsin!$C$8,PO!$B$2:$B$294,PO!J$2:J$294))</f>
        <v>2.5</v>
      </c>
      <c r="CL8" s="7">
        <f>ABS(K8-_xlfn.XLOOKUP(PO_valitsin!$C$8,PO!$B$2:$B$294,PO!K$2:K$294))</f>
        <v>198.25000762939453</v>
      </c>
      <c r="CM8" s="7">
        <f>ABS(L8-_xlfn.XLOOKUP(PO_valitsin!$C$8,PO!$B$2:$B$294,PO!L$2:L$294))</f>
        <v>23.799995422363281</v>
      </c>
      <c r="CN8" s="7">
        <f>ABS(M8-_xlfn.XLOOKUP(PO_valitsin!$C$8,PO!$B$2:$B$294,PO!M$2:M$294))</f>
        <v>12534</v>
      </c>
      <c r="CO8" s="7">
        <f>ABS(N8-_xlfn.XLOOKUP(PO_valitsin!$C$8,PO!$B$2:$B$294,PO!N$2:N$294))</f>
        <v>14.700000762939453</v>
      </c>
      <c r="CP8" s="7">
        <f>ABS(O8-_xlfn.XLOOKUP(PO_valitsin!$C$8,PO!$B$2:$B$294,PO!O$2:O$294))</f>
        <v>0.30000001192092896</v>
      </c>
      <c r="CQ8" s="7">
        <f>ABS(P8-_xlfn.XLOOKUP(PO_valitsin!$C$8,PO!$B$2:$B$294,PO!P$2:P$294))</f>
        <v>12</v>
      </c>
      <c r="CR8" s="7">
        <f>ABS(Q8-_xlfn.XLOOKUP(PO_valitsin!$C$8,PO!$B$2:$B$294,PO!Q$2:Q$294))</f>
        <v>17.900000000000006</v>
      </c>
      <c r="CS8" s="7">
        <f>ABS(R8-_xlfn.XLOOKUP(PO_valitsin!$C$8,PO!$B$2:$B$294,PO!R$2:R$294))</f>
        <v>2.0999999999999996</v>
      </c>
      <c r="CT8" s="7">
        <f>ABS(S8-_xlfn.XLOOKUP(PO_valitsin!$C$8,PO!$B$2:$B$294,PO!S$2:S$294))</f>
        <v>95</v>
      </c>
      <c r="CU8" s="7">
        <f>ABS(T8-_xlfn.XLOOKUP(PO_valitsin!$C$8,PO!$B$2:$B$294,PO!T$2:T$294))</f>
        <v>0</v>
      </c>
      <c r="CV8" s="7">
        <f>ABS(U8-_xlfn.XLOOKUP(PO_valitsin!$C$8,PO!$B$2:$B$294,PO!U$2:U$294))</f>
        <v>91.799999999999727</v>
      </c>
      <c r="CW8" s="7">
        <f>ABS(V8-_xlfn.XLOOKUP(PO_valitsin!$C$8,PO!$B$2:$B$294,PO!V$2:V$294))</f>
        <v>0.76999999999999957</v>
      </c>
      <c r="CX8" s="7">
        <f>ABS(W8-_xlfn.XLOOKUP(PO_valitsin!$C$8,PO!$B$2:$B$294,PO!W$2:W$294))</f>
        <v>322</v>
      </c>
      <c r="CY8" s="7">
        <f>ABS(X8-_xlfn.XLOOKUP(PO_valitsin!$C$8,PO!$B$2:$B$294,PO!X$2:X$294))</f>
        <v>92</v>
      </c>
      <c r="CZ8" s="7">
        <f>ABS(Y8-_xlfn.XLOOKUP(PO_valitsin!$C$8,PO!$B$2:$B$294,PO!Y$2:Y$294))</f>
        <v>310</v>
      </c>
      <c r="DA8" s="7">
        <f>ABS(Z8-_xlfn.XLOOKUP(PO_valitsin!$C$8,PO!$B$2:$B$294,PO!Z$2:Z$294))</f>
        <v>31</v>
      </c>
      <c r="DB8" s="7">
        <f>ABS(AA8-_xlfn.XLOOKUP(PO_valitsin!$C$8,PO!$B$2:$B$294,PO!AA$2:AA$294))</f>
        <v>186</v>
      </c>
      <c r="DC8" s="7">
        <f>ABS(AC8-_xlfn.XLOOKUP(PO_valitsin!$C$8,PO!$B$2:$B$294,PO!AC$2:AC$294))</f>
        <v>2.2995281219482422</v>
      </c>
      <c r="DD8" s="7">
        <f>ABS(AD8-_xlfn.XLOOKUP(PO_valitsin!$C$8,PO!$B$2:$B$294,PO!AD$2:AD$294))</f>
        <v>0.7</v>
      </c>
      <c r="DE8" s="7">
        <f>ABS(AE8-_xlfn.XLOOKUP(PO_valitsin!$C$8,PO!$B$2:$B$294,PO!AE$2:AE$294))</f>
        <v>0.8</v>
      </c>
      <c r="DF8" s="7">
        <f>ABS(AF8-_xlfn.XLOOKUP(PO_valitsin!$C$8,PO!$B$2:$B$294,PO!AF$2:AF$294))</f>
        <v>1.7</v>
      </c>
      <c r="DG8" s="7">
        <f>ABS(AG8-_xlfn.XLOOKUP(PO_valitsin!$C$8,PO!$B$2:$B$294,PO!AG$2:AG$294))</f>
        <v>6.4</v>
      </c>
      <c r="DH8" s="7">
        <f>ABS(AH8-_xlfn.XLOOKUP(PO_valitsin!$C$8,PO!$B$2:$B$294,PO!AH$2:AH$294))</f>
        <v>0</v>
      </c>
      <c r="DI8" s="7">
        <f>ABS(AI8-_xlfn.XLOOKUP(PO_valitsin!$C$8,PO!$B$2:$B$294,PO!AI$2:AI$294))</f>
        <v>0.5</v>
      </c>
      <c r="DJ8" s="7">
        <f>ABS(AJ8-_xlfn.XLOOKUP(PO_valitsin!$C$8,PO!$B$2:$B$294,PO!AJ$2:AJ$294))</f>
        <v>0</v>
      </c>
      <c r="DK8" s="7">
        <f>ABS(AK8-_xlfn.XLOOKUP(PO_valitsin!$C$8,PO!$B$2:$B$294,PO!AK$2:AK$294))</f>
        <v>9.9999999999999978E-2</v>
      </c>
      <c r="DL8" s="7">
        <f>ABS(AL8-_xlfn.XLOOKUP(PO_valitsin!$C$8,PO!$B$2:$B$294,PO!AL$2:AL$294))</f>
        <v>0.14999999999999991</v>
      </c>
      <c r="DM8" s="7">
        <f>ABS(AM8-_xlfn.XLOOKUP(PO_valitsin!$C$8,PO!$B$2:$B$294,PO!AM$2:AM$294))</f>
        <v>15</v>
      </c>
      <c r="DN8" s="7">
        <f>ABS(AN8-_xlfn.XLOOKUP(PO_valitsin!$C$8,PO!$B$2:$B$294,PO!AN$2:AN$294))</f>
        <v>10.900000000000034</v>
      </c>
      <c r="DO8" s="7">
        <f>ABS(AO8-_xlfn.XLOOKUP(PO_valitsin!$C$8,PO!$B$2:$B$294,PO!AO$2:AO$294))</f>
        <v>1</v>
      </c>
      <c r="DP8" s="7">
        <f>ABS(AP8-_xlfn.XLOOKUP(PO_valitsin!$C$8,PO!$B$2:$B$294,PO!AP$2:AP$294))</f>
        <v>1.8999999999999986</v>
      </c>
      <c r="DQ8" s="7">
        <f>ABS(AQ8-_xlfn.XLOOKUP(PO_valitsin!$C$8,PO!$B$2:$B$294,PO!AQ$2:AQ$294))</f>
        <v>1</v>
      </c>
      <c r="DR8" s="7">
        <f>ABS(AR8-_xlfn.XLOOKUP(PO_valitsin!$C$8,PO!$B$2:$B$294,PO!AR$2:AR$294))</f>
        <v>7</v>
      </c>
      <c r="DS8" s="7">
        <f>ABS(AS8-_xlfn.XLOOKUP(PO_valitsin!$C$8,PO!$B$2:$B$294,PO!AS$2:AS$294))</f>
        <v>249</v>
      </c>
      <c r="DT8" s="7">
        <f>ABS(AT8-_xlfn.XLOOKUP(PO_valitsin!$C$8,PO!$B$2:$B$294,PO!AT$2:AT$294))</f>
        <v>0.83399999999999963</v>
      </c>
      <c r="DU8" s="7">
        <f>ABS(AU8-_xlfn.XLOOKUP(PO_valitsin!$C$8,PO!$B$2:$B$294,PO!AU$2:AU$294))</f>
        <v>300</v>
      </c>
      <c r="DV8" s="7">
        <f>ABS(AW8-_xlfn.XLOOKUP(PO_valitsin!$C$8,PO!$B$2:$B$294,PO!AW$2:AW$294))</f>
        <v>511.05900287418626</v>
      </c>
      <c r="DW8" s="7">
        <f>ABS(AX8-_xlfn.XLOOKUP(PO_valitsin!$C$8,PO!$B$2:$B$294,PO!AX$2:AX$294))</f>
        <v>0</v>
      </c>
      <c r="DX8" s="7">
        <f>ABS(AY8-_xlfn.XLOOKUP(PO_valitsin!$C$8,PO!$B$2:$B$294,PO!AY$2:AY$294))</f>
        <v>9.250457763671875</v>
      </c>
      <c r="DY8" s="7">
        <f>ABS(AZ8-_xlfn.XLOOKUP(PO_valitsin!$C$8,PO!$B$2:$B$294,PO!AZ$2:AZ$294))</f>
        <v>0</v>
      </c>
      <c r="DZ8" s="7">
        <f>ABS(BA8-_xlfn.XLOOKUP(PO_valitsin!$C$8,PO!$B$2:$B$294,PO!BA$2:BA$294))</f>
        <v>0</v>
      </c>
      <c r="EA8" s="7">
        <f>ABS(BB8-_xlfn.XLOOKUP(PO_valitsin!$C$8,PO!$B$2:$B$294,PO!BB$2:BB$294))</f>
        <v>0</v>
      </c>
      <c r="EB8" s="7">
        <f>ABS(BC8-_xlfn.XLOOKUP(PO_valitsin!$C$8,PO!$B$2:$B$294,PO!BC$2:BC$294))</f>
        <v>0</v>
      </c>
      <c r="EC8" s="7">
        <f>ABS(BD8-_xlfn.XLOOKUP(PO_valitsin!$C$8,PO!$B$2:$B$294,PO!BD$2:BD$294))</f>
        <v>0</v>
      </c>
      <c r="ED8" s="7">
        <f>ABS(BE8-_xlfn.XLOOKUP(PO_valitsin!$C$8,PO!$B$2:$B$294,PO!BE$2:BE$294))</f>
        <v>5.1534271240234375</v>
      </c>
      <c r="EE8" s="7">
        <f>ABS(BF8-_xlfn.XLOOKUP(PO_valitsin!$C$8,PO!$B$2:$B$294,PO!BF$2:BF$294))</f>
        <v>44.779067993164063</v>
      </c>
      <c r="EF8" s="7">
        <f>ABS(BG8-_xlfn.XLOOKUP(PO_valitsin!$C$8,PO!$B$2:$B$294,PO!BG$2:BG$294))</f>
        <v>687.75342178344727</v>
      </c>
      <c r="EG8" s="7">
        <f>ABS(BH8-_xlfn.XLOOKUP(PO_valitsin!$C$8,PO!$B$2:$B$294,PO!BH$2:BH$294))</f>
        <v>2368.6240234375</v>
      </c>
      <c r="EH8" s="7">
        <f>ABS(BI8-_xlfn.XLOOKUP(PO_valitsin!$C$8,PO!$B$2:$B$294,PO!BI$2:BI$294))</f>
        <v>6808.3125</v>
      </c>
      <c r="EI8" s="7">
        <f>ABS(BJ8-_xlfn.XLOOKUP(PO_valitsin!$C$8,PO!$B$2:$B$294,PO!BJ$2:BJ$294))</f>
        <v>0.19181394577026367</v>
      </c>
      <c r="EJ8" s="7">
        <f>ABS(BK8-_xlfn.XLOOKUP(PO_valitsin!$C$8,PO!$B$2:$B$294,PO!BK$2:BK$294))</f>
        <v>0.83663558959960938</v>
      </c>
      <c r="EK8" s="7">
        <f>ABS(BL8-_xlfn.XLOOKUP(PO_valitsin!$C$8,PO!$B$2:$B$294,PO!BL$2:BL$294))</f>
        <v>11.138071060180664</v>
      </c>
      <c r="EL8" s="7">
        <f>ABS(BM8-_xlfn.XLOOKUP(PO_valitsin!$C$8,PO!$B$2:$B$294,PO!BM$2:BM$294))</f>
        <v>4.6799840927124023</v>
      </c>
      <c r="EM8" s="7">
        <f>ABS(BN8-_xlfn.XLOOKUP(PO_valitsin!$C$8,PO!$B$2:$B$294,PO!BN$2:BN$294))</f>
        <v>15.5</v>
      </c>
      <c r="EN8" s="7">
        <f>ABS(BO8-_xlfn.XLOOKUP(PO_valitsin!$C$8,PO!$B$2:$B$294,PO!BO$2:BO$294))</f>
        <v>1.2047892570495606</v>
      </c>
      <c r="EO8" s="7">
        <f>ABS(BP8-_xlfn.XLOOKUP(PO_valitsin!$C$8,PO!$B$2:$B$294,PO!BP$2:BP$294))</f>
        <v>661.2265625</v>
      </c>
      <c r="EP8" s="7">
        <f>ABS(BQ8-_xlfn.XLOOKUP(PO_valitsin!$C$8,PO!$B$2:$B$294,PO!BQ$2:BQ$294))</f>
        <v>4.3165817260742188</v>
      </c>
      <c r="EQ8" s="7">
        <f>ABS(BR8-_xlfn.XLOOKUP(PO_valitsin!$C$8,PO!$B$2:$B$294,PO!BR$2:BR$294))</f>
        <v>0</v>
      </c>
      <c r="ER8" s="7">
        <f>ABS(BS8-_xlfn.XLOOKUP(PO_valitsin!$C$8,PO!$B$2:$B$294,PO!BS$2:BS$294))</f>
        <v>4.7610819339752197E-2</v>
      </c>
      <c r="ES8" s="7">
        <f>ABS(BT8-_xlfn.XLOOKUP(PO_valitsin!$C$8,PO!$B$2:$B$294,PO!BT$2:BT$294))</f>
        <v>0.49694143235683441</v>
      </c>
      <c r="ET8" s="7">
        <f>ABS(BU8-_xlfn.XLOOKUP(PO_valitsin!$C$8,PO!$B$2:$B$294,PO!BU$2:BU$294))</f>
        <v>0.38095760345458984</v>
      </c>
      <c r="EU8" s="7">
        <f>ABS(BV8-_xlfn.XLOOKUP(PO_valitsin!$C$8,PO!$B$2:$B$294,PO!BV$2:BV$294))</f>
        <v>10.880256652832031</v>
      </c>
      <c r="EV8" s="7">
        <f>ABS(BW8-_xlfn.XLOOKUP(PO_valitsin!$C$8,PO!$B$2:$B$294,PO!BW$2:BW$294))</f>
        <v>56.100677490234375</v>
      </c>
      <c r="EW8" s="7">
        <f>ABS(BX8-_xlfn.XLOOKUP(PO_valitsin!$C$8,PO!$B$2:$B$294,PO!BX$2:BX$294))</f>
        <v>0</v>
      </c>
      <c r="EX8" s="7">
        <f>ABS(BY8-_xlfn.XLOOKUP(PO_valitsin!$C$8,PO!$B$2:$B$294,PO!BY$2:BY$294))</f>
        <v>1</v>
      </c>
      <c r="EY8" s="7">
        <f>ABS(BZ8-_xlfn.XLOOKUP(PO_valitsin!$C$8,PO!$B$2:$B$294,PO!BZ$2:BZ$294))</f>
        <v>906.5732421875</v>
      </c>
      <c r="EZ8" s="7">
        <f>ABS(CA8-_xlfn.XLOOKUP(PO_valitsin!$C$8,PO!$B$2:$B$294,PO!CA$2:CA$294))</f>
        <v>456.3212890625</v>
      </c>
      <c r="FA8" s="7">
        <f>ABS(CB8-_xlfn.XLOOKUP(PO_valitsin!$C$8,PO!$B$2:$B$294,PO!CB$2:CB$294))</f>
        <v>2.7439594268798828E-2</v>
      </c>
      <c r="FB8" s="7">
        <f>ABS(CC8-_xlfn.XLOOKUP(PO_valitsin!$C$8,PO!$B$2:$B$294,PO!CC$2:CC$294))</f>
        <v>0.82702255249023438</v>
      </c>
      <c r="FC8" s="7">
        <f>ABS(CD8-_xlfn.XLOOKUP(PO_valitsin!$C$8,PO!$B$2:$B$294,PO!CD$2:CD$294))</f>
        <v>8.2989349365234375</v>
      </c>
      <c r="FD8" s="7">
        <f>ABS(CE8-_xlfn.XLOOKUP(PO_valitsin!$C$8,PO!$B$2:$B$294,PO!CE$2:CE$294))</f>
        <v>1.1620473861694336</v>
      </c>
      <c r="FE8" s="7">
        <f>ABS(CF8-_xlfn.XLOOKUP(PO_valitsin!$C$8,PO!$B$2:$B$294,PO!CF$2:CF$294))</f>
        <v>7.2450218200683594</v>
      </c>
      <c r="FF8" s="7">
        <f>ABS(CG8-_xlfn.XLOOKUP(PO_valitsin!$C$8,PO!$B$2:$B$294,PO!CG$2:CG$294))</f>
        <v>0</v>
      </c>
      <c r="FG8" s="7">
        <f>ABS(CH8-_xlfn.XLOOKUP(PO_valitsin!$C$8,PO!$B$2:$B$294,PO!CH$2:CH$294))</f>
        <v>1.4254685640335083</v>
      </c>
      <c r="FH8" s="7">
        <f>ABS(CI8-_xlfn.XLOOKUP(PO_valitsin!$C$8,PO!$B$2:$B$294,PO!CI$2:CI$294))</f>
        <v>180.4091796875</v>
      </c>
      <c r="FI8" s="7">
        <f>ABS(CJ8-_xlfn.XLOOKUP(PO_valitsin!$C$8,PO!$B$2:$B$294,PO!CJ$2:CJ$294))</f>
        <v>1429</v>
      </c>
      <c r="FJ8" s="3">
        <f>IF($B8=PO_valitsin!$C$8,100000,PO!CK8/PO!J$296*PO_valitsin!D$5)</f>
        <v>0.11442233516129161</v>
      </c>
      <c r="FQ8" s="3">
        <f>IF($B8=PO_valitsin!$C$8,100000,PO!CR8/PO!Q$296*PO_valitsin!E$5)</f>
        <v>8.466018847678175E-2</v>
      </c>
      <c r="HM8" s="3">
        <f>IF($B8=PO_valitsin!$C$8,100000,PO!EN8/PO!BO$296*PO_valitsin!F$5)</f>
        <v>9.9882402150673538E-2</v>
      </c>
      <c r="HN8" s="3">
        <f>IF($B8=PO_valitsin!$C$8,100000,PO!EO8/PO!BP$296*PO_valitsin!G$5)</f>
        <v>2.3387843161743038E-2</v>
      </c>
      <c r="HR8" s="3">
        <f>IF($B8=PO_valitsin!$C$8,100000,PO!ES8/PO!BT$296*PO_valitsin!H$5)</f>
        <v>7.4200106985333775E-2</v>
      </c>
      <c r="IF8" s="3">
        <f>IF($B8=PO_valitsin!$C$8,100000,PO!FG8/PO!CH$296*PO_valitsin!I$5)</f>
        <v>0</v>
      </c>
      <c r="IH8" s="3">
        <f>IF($B8=PO_valitsin!$C$8,100000,PO!FI8/PO!CJ$296*PO_valitsin!J$5)</f>
        <v>0.13932241451387892</v>
      </c>
      <c r="II8" s="53">
        <f t="shared" si="0"/>
        <v>0.53587529114970256</v>
      </c>
      <c r="IJ8" s="14">
        <f t="shared" si="1"/>
        <v>71</v>
      </c>
      <c r="IK8" s="15">
        <f t="shared" si="2"/>
        <v>6.9999999999999996E-10</v>
      </c>
    </row>
    <row r="9" spans="1:245">
      <c r="A9">
        <v>2019</v>
      </c>
      <c r="B9" t="s">
        <v>127</v>
      </c>
      <c r="C9" t="s">
        <v>128</v>
      </c>
      <c r="D9" t="s">
        <v>129</v>
      </c>
      <c r="E9" t="s">
        <v>130</v>
      </c>
      <c r="F9" t="s">
        <v>131</v>
      </c>
      <c r="G9" t="s">
        <v>132</v>
      </c>
      <c r="H9" t="s">
        <v>103</v>
      </c>
      <c r="I9" t="s">
        <v>104</v>
      </c>
      <c r="J9">
        <v>52.400001525878906</v>
      </c>
      <c r="K9">
        <v>305.57998657226563</v>
      </c>
      <c r="L9">
        <v>191.5</v>
      </c>
      <c r="M9">
        <v>1361</v>
      </c>
      <c r="N9">
        <v>4.5</v>
      </c>
      <c r="O9">
        <v>-3.0999999046325684</v>
      </c>
      <c r="P9">
        <v>-18</v>
      </c>
      <c r="Q9">
        <v>39.400000000000006</v>
      </c>
      <c r="R9">
        <v>12.8</v>
      </c>
      <c r="S9">
        <v>101</v>
      </c>
      <c r="T9">
        <v>0</v>
      </c>
      <c r="U9">
        <v>3462.9</v>
      </c>
      <c r="V9">
        <v>11.04</v>
      </c>
      <c r="W9">
        <v>467</v>
      </c>
      <c r="X9">
        <v>1533</v>
      </c>
      <c r="Y9">
        <v>1000</v>
      </c>
      <c r="Z9">
        <v>915</v>
      </c>
      <c r="AA9">
        <v>969</v>
      </c>
      <c r="AB9">
        <v>1900</v>
      </c>
      <c r="AC9">
        <v>14</v>
      </c>
      <c r="AD9">
        <v>0</v>
      </c>
      <c r="AE9">
        <v>0</v>
      </c>
      <c r="AF9">
        <v>0</v>
      </c>
      <c r="AG9">
        <v>0</v>
      </c>
      <c r="AH9">
        <v>0</v>
      </c>
      <c r="AI9">
        <v>21</v>
      </c>
      <c r="AJ9">
        <v>1</v>
      </c>
      <c r="AK9">
        <v>0.7</v>
      </c>
      <c r="AL9">
        <v>1.3</v>
      </c>
      <c r="AM9">
        <v>78.599999999999994</v>
      </c>
      <c r="AN9">
        <v>273.10000000000002</v>
      </c>
      <c r="AO9">
        <v>46.8</v>
      </c>
      <c r="AP9">
        <v>18</v>
      </c>
      <c r="AQ9">
        <v>46</v>
      </c>
      <c r="AR9">
        <v>57</v>
      </c>
      <c r="AS9">
        <v>1126</v>
      </c>
      <c r="AT9">
        <v>1.833</v>
      </c>
      <c r="AU9">
        <v>7294</v>
      </c>
      <c r="AV9" s="51">
        <v>11023.255813953489</v>
      </c>
      <c r="AW9" s="51">
        <v>10915.384615384615</v>
      </c>
      <c r="AX9">
        <v>0</v>
      </c>
      <c r="AY9">
        <v>109.64747619628906</v>
      </c>
      <c r="AZ9">
        <v>1</v>
      </c>
      <c r="BA9">
        <v>0</v>
      </c>
      <c r="BB9">
        <v>0</v>
      </c>
      <c r="BC9">
        <v>0</v>
      </c>
      <c r="BD9">
        <v>1</v>
      </c>
      <c r="BE9">
        <v>100</v>
      </c>
      <c r="BF9">
        <v>100</v>
      </c>
      <c r="BG9">
        <v>714.28570556640625</v>
      </c>
      <c r="BH9">
        <v>10609.7783203125</v>
      </c>
      <c r="BI9">
        <v>12109.2333984375</v>
      </c>
      <c r="BJ9">
        <v>3.2340924739837646</v>
      </c>
      <c r="BK9">
        <v>7.3927650451660156</v>
      </c>
      <c r="BL9">
        <v>20.833333969116211</v>
      </c>
      <c r="BM9">
        <v>30.769229888916016</v>
      </c>
      <c r="BN9">
        <v>145</v>
      </c>
      <c r="BO9">
        <v>3.4180902123451231</v>
      </c>
      <c r="BP9">
        <v>20383.705078125</v>
      </c>
      <c r="BQ9">
        <v>52.680988311767578</v>
      </c>
      <c r="BS9">
        <v>0.66348272562026978</v>
      </c>
      <c r="BT9">
        <v>0.14695076644420624</v>
      </c>
      <c r="BU9">
        <v>3.1594414710998535</v>
      </c>
      <c r="BV9">
        <v>93.313743591308594</v>
      </c>
      <c r="BW9">
        <v>445.99560546875</v>
      </c>
      <c r="BX9">
        <v>0</v>
      </c>
      <c r="BY9">
        <v>0</v>
      </c>
      <c r="BZ9">
        <v>9517.857421875</v>
      </c>
      <c r="CA9">
        <v>8339.2861328125</v>
      </c>
      <c r="CB9">
        <v>1.2490816116333008</v>
      </c>
      <c r="CC9">
        <v>9.0374727249145508</v>
      </c>
      <c r="CD9">
        <v>29.411764144897461</v>
      </c>
      <c r="CE9">
        <v>4.0650405883789063</v>
      </c>
      <c r="CF9">
        <v>35.772357940673828</v>
      </c>
      <c r="CG9">
        <v>0</v>
      </c>
      <c r="CH9">
        <v>0</v>
      </c>
      <c r="CI9">
        <v>12437.41015625</v>
      </c>
      <c r="CJ9" s="51">
        <v>128</v>
      </c>
      <c r="CK9" s="7">
        <f>ABS(J9-_xlfn.XLOOKUP(PO_valitsin!$C$8,PO!$B$2:$B$294,PO!J$2:J$294))</f>
        <v>8.2000007629394531</v>
      </c>
      <c r="CL9" s="7">
        <f>ABS(K9-_xlfn.XLOOKUP(PO_valitsin!$C$8,PO!$B$2:$B$294,PO!K$2:K$294))</f>
        <v>12.319976806640625</v>
      </c>
      <c r="CM9" s="7">
        <f>ABS(L9-_xlfn.XLOOKUP(PO_valitsin!$C$8,PO!$B$2:$B$294,PO!L$2:L$294))</f>
        <v>52.800003051757813</v>
      </c>
      <c r="CN9" s="7">
        <f>ABS(M9-_xlfn.XLOOKUP(PO_valitsin!$C$8,PO!$B$2:$B$294,PO!M$2:M$294))</f>
        <v>15114</v>
      </c>
      <c r="CO9" s="7">
        <f>ABS(N9-_xlfn.XLOOKUP(PO_valitsin!$C$8,PO!$B$2:$B$294,PO!N$2:N$294))</f>
        <v>51.700000762939453</v>
      </c>
      <c r="CP9" s="7">
        <f>ABS(O9-_xlfn.XLOOKUP(PO_valitsin!$C$8,PO!$B$2:$B$294,PO!O$2:O$294))</f>
        <v>2.2999998927116394</v>
      </c>
      <c r="CQ9" s="7">
        <f>ABS(P9-_xlfn.XLOOKUP(PO_valitsin!$C$8,PO!$B$2:$B$294,PO!P$2:P$294))</f>
        <v>40</v>
      </c>
      <c r="CR9" s="7">
        <f>ABS(Q9-_xlfn.XLOOKUP(PO_valitsin!$C$8,PO!$B$2:$B$294,PO!Q$2:Q$294))</f>
        <v>48.400000000000006</v>
      </c>
      <c r="CS9" s="7">
        <f>ABS(R9-_xlfn.XLOOKUP(PO_valitsin!$C$8,PO!$B$2:$B$294,PO!R$2:R$294))</f>
        <v>4.3000000000000007</v>
      </c>
      <c r="CT9" s="7">
        <f>ABS(S9-_xlfn.XLOOKUP(PO_valitsin!$C$8,PO!$B$2:$B$294,PO!S$2:S$294))</f>
        <v>51</v>
      </c>
      <c r="CU9" s="7">
        <f>ABS(T9-_xlfn.XLOOKUP(PO_valitsin!$C$8,PO!$B$2:$B$294,PO!T$2:T$294))</f>
        <v>0</v>
      </c>
      <c r="CV9" s="7">
        <f>ABS(U9-_xlfn.XLOOKUP(PO_valitsin!$C$8,PO!$B$2:$B$294,PO!U$2:U$294))</f>
        <v>360.69999999999982</v>
      </c>
      <c r="CW9" s="7">
        <f>ABS(V9-_xlfn.XLOOKUP(PO_valitsin!$C$8,PO!$B$2:$B$294,PO!V$2:V$294))</f>
        <v>2.2400000000000002</v>
      </c>
      <c r="CX9" s="7">
        <f>ABS(W9-_xlfn.XLOOKUP(PO_valitsin!$C$8,PO!$B$2:$B$294,PO!W$2:W$294))</f>
        <v>138</v>
      </c>
      <c r="CY9" s="7">
        <f>ABS(X9-_xlfn.XLOOKUP(PO_valitsin!$C$8,PO!$B$2:$B$294,PO!X$2:X$294))</f>
        <v>1364</v>
      </c>
      <c r="CZ9" s="7">
        <f>ABS(Y9-_xlfn.XLOOKUP(PO_valitsin!$C$8,PO!$B$2:$B$294,PO!Y$2:Y$294))</f>
        <v>320</v>
      </c>
      <c r="DA9" s="7">
        <f>ABS(Z9-_xlfn.XLOOKUP(PO_valitsin!$C$8,PO!$B$2:$B$294,PO!Z$2:Z$294))</f>
        <v>592</v>
      </c>
      <c r="DB9" s="7">
        <f>ABS(AA9-_xlfn.XLOOKUP(PO_valitsin!$C$8,PO!$B$2:$B$294,PO!AA$2:AA$294))</f>
        <v>559</v>
      </c>
      <c r="DC9" s="7">
        <f>ABS(AC9-_xlfn.XLOOKUP(PO_valitsin!$C$8,PO!$B$2:$B$294,PO!AC$2:AC$294))</f>
        <v>5.375</v>
      </c>
      <c r="DD9" s="7">
        <f>ABS(AD9-_xlfn.XLOOKUP(PO_valitsin!$C$8,PO!$B$2:$B$294,PO!AD$2:AD$294))</f>
        <v>0.7</v>
      </c>
      <c r="DE9" s="7">
        <f>ABS(AE9-_xlfn.XLOOKUP(PO_valitsin!$C$8,PO!$B$2:$B$294,PO!AE$2:AE$294))</f>
        <v>0.8</v>
      </c>
      <c r="DF9" s="7">
        <f>ABS(AF9-_xlfn.XLOOKUP(PO_valitsin!$C$8,PO!$B$2:$B$294,PO!AF$2:AF$294))</f>
        <v>1.7</v>
      </c>
      <c r="DG9" s="7">
        <f>ABS(AG9-_xlfn.XLOOKUP(PO_valitsin!$C$8,PO!$B$2:$B$294,PO!AG$2:AG$294))</f>
        <v>5</v>
      </c>
      <c r="DH9" s="7">
        <f>ABS(AH9-_xlfn.XLOOKUP(PO_valitsin!$C$8,PO!$B$2:$B$294,PO!AH$2:AH$294))</f>
        <v>0</v>
      </c>
      <c r="DI9" s="7">
        <f>ABS(AI9-_xlfn.XLOOKUP(PO_valitsin!$C$8,PO!$B$2:$B$294,PO!AI$2:AI$294))</f>
        <v>1.25</v>
      </c>
      <c r="DJ9" s="7">
        <f>ABS(AJ9-_xlfn.XLOOKUP(PO_valitsin!$C$8,PO!$B$2:$B$294,PO!AJ$2:AJ$294))</f>
        <v>0.10000000000000009</v>
      </c>
      <c r="DK9" s="7">
        <f>ABS(AK9-_xlfn.XLOOKUP(PO_valitsin!$C$8,PO!$B$2:$B$294,PO!AK$2:AK$294))</f>
        <v>4.9999999999999933E-2</v>
      </c>
      <c r="DL9" s="7">
        <f>ABS(AL9-_xlfn.XLOOKUP(PO_valitsin!$C$8,PO!$B$2:$B$294,PO!AL$2:AL$294))</f>
        <v>5.0000000000000044E-2</v>
      </c>
      <c r="DM9" s="7">
        <f>ABS(AM9-_xlfn.XLOOKUP(PO_valitsin!$C$8,PO!$B$2:$B$294,PO!AM$2:AM$294))</f>
        <v>19.799999999999997</v>
      </c>
      <c r="DN9" s="7">
        <f>ABS(AN9-_xlfn.XLOOKUP(PO_valitsin!$C$8,PO!$B$2:$B$294,PO!AN$2:AN$294))</f>
        <v>60.5</v>
      </c>
      <c r="DO9" s="7">
        <f>ABS(AO9-_xlfn.XLOOKUP(PO_valitsin!$C$8,PO!$B$2:$B$294,PO!AO$2:AO$294))</f>
        <v>1.3999999999999986</v>
      </c>
      <c r="DP9" s="7">
        <f>ABS(AP9-_xlfn.XLOOKUP(PO_valitsin!$C$8,PO!$B$2:$B$294,PO!AP$2:AP$294))</f>
        <v>7.3999999999999986</v>
      </c>
      <c r="DQ9" s="7">
        <f>ABS(AQ9-_xlfn.XLOOKUP(PO_valitsin!$C$8,PO!$B$2:$B$294,PO!AQ$2:AQ$294))</f>
        <v>2</v>
      </c>
      <c r="DR9" s="7">
        <f>ABS(AR9-_xlfn.XLOOKUP(PO_valitsin!$C$8,PO!$B$2:$B$294,PO!AR$2:AR$294))</f>
        <v>22</v>
      </c>
      <c r="DS9" s="7">
        <f>ABS(AS9-_xlfn.XLOOKUP(PO_valitsin!$C$8,PO!$B$2:$B$294,PO!AS$2:AS$294))</f>
        <v>880</v>
      </c>
      <c r="DT9" s="7">
        <f>ABS(AT9-_xlfn.XLOOKUP(PO_valitsin!$C$8,PO!$B$2:$B$294,PO!AT$2:AT$294))</f>
        <v>0.50000000000000022</v>
      </c>
      <c r="DU9" s="7">
        <f>ABS(AU9-_xlfn.XLOOKUP(PO_valitsin!$C$8,PO!$B$2:$B$294,PO!AU$2:AU$294))</f>
        <v>2147</v>
      </c>
      <c r="DV9" s="7">
        <f>ABS(AW9-_xlfn.XLOOKUP(PO_valitsin!$C$8,PO!$B$2:$B$294,PO!AW$2:AW$294))</f>
        <v>2400.2646988048455</v>
      </c>
      <c r="DW9" s="7">
        <f>ABS(AX9-_xlfn.XLOOKUP(PO_valitsin!$C$8,PO!$B$2:$B$294,PO!AX$2:AX$294))</f>
        <v>1</v>
      </c>
      <c r="DX9" s="7">
        <f>ABS(AY9-_xlfn.XLOOKUP(PO_valitsin!$C$8,PO!$B$2:$B$294,PO!AY$2:AY$294))</f>
        <v>72.386104583740234</v>
      </c>
      <c r="DY9" s="7">
        <f>ABS(AZ9-_xlfn.XLOOKUP(PO_valitsin!$C$8,PO!$B$2:$B$294,PO!AZ$2:AZ$294))</f>
        <v>1</v>
      </c>
      <c r="DZ9" s="7">
        <f>ABS(BA9-_xlfn.XLOOKUP(PO_valitsin!$C$8,PO!$B$2:$B$294,PO!BA$2:BA$294))</f>
        <v>0</v>
      </c>
      <c r="EA9" s="7">
        <f>ABS(BB9-_xlfn.XLOOKUP(PO_valitsin!$C$8,PO!$B$2:$B$294,PO!BB$2:BB$294))</f>
        <v>0</v>
      </c>
      <c r="EB9" s="7">
        <f>ABS(BC9-_xlfn.XLOOKUP(PO_valitsin!$C$8,PO!$B$2:$B$294,PO!BC$2:BC$294))</f>
        <v>0</v>
      </c>
      <c r="EC9" s="7">
        <f>ABS(BD9-_xlfn.XLOOKUP(PO_valitsin!$C$8,PO!$B$2:$B$294,PO!BD$2:BD$294))</f>
        <v>0</v>
      </c>
      <c r="ED9" s="7">
        <f>ABS(BE9-_xlfn.XLOOKUP(PO_valitsin!$C$8,PO!$B$2:$B$294,PO!BE$2:BE$294))</f>
        <v>10.975608825683594</v>
      </c>
      <c r="EE9" s="7">
        <f>ABS(BF9-_xlfn.XLOOKUP(PO_valitsin!$C$8,PO!$B$2:$B$294,PO!BF$2:BF$294))</f>
        <v>3.98126220703125</v>
      </c>
      <c r="EF9" s="7">
        <f>ABS(BG9-_xlfn.XLOOKUP(PO_valitsin!$C$8,PO!$B$2:$B$294,PO!BG$2:BG$294))</f>
        <v>19.40411376953125</v>
      </c>
      <c r="EG9" s="7">
        <f>ABS(BH9-_xlfn.XLOOKUP(PO_valitsin!$C$8,PO!$B$2:$B$294,PO!BH$2:BH$294))</f>
        <v>651.2490234375</v>
      </c>
      <c r="EH9" s="7">
        <f>ABS(BI9-_xlfn.XLOOKUP(PO_valitsin!$C$8,PO!$B$2:$B$294,PO!BI$2:BI$294))</f>
        <v>1727.2099609375</v>
      </c>
      <c r="EI9" s="7">
        <f>ABS(BJ9-_xlfn.XLOOKUP(PO_valitsin!$C$8,PO!$B$2:$B$294,PO!BJ$2:BJ$294))</f>
        <v>0.10296392440795898</v>
      </c>
      <c r="EJ9" s="7">
        <f>ABS(BK9-_xlfn.XLOOKUP(PO_valitsin!$C$8,PO!$B$2:$B$294,PO!BK$2:BK$294))</f>
        <v>17.116898536682129</v>
      </c>
      <c r="EK9" s="7">
        <f>ABS(BL9-_xlfn.XLOOKUP(PO_valitsin!$C$8,PO!$B$2:$B$294,PO!BL$2:BL$294))</f>
        <v>0.461029052734375</v>
      </c>
      <c r="EL9" s="7">
        <f>ABS(BM9-_xlfn.XLOOKUP(PO_valitsin!$C$8,PO!$B$2:$B$294,PO!BM$2:BM$294))</f>
        <v>40.634700775146484</v>
      </c>
      <c r="EM9" s="7">
        <f>ABS(BN9-_xlfn.XLOOKUP(PO_valitsin!$C$8,PO!$B$2:$B$294,PO!BN$2:BN$294))</f>
        <v>121.5</v>
      </c>
      <c r="EN9" s="7">
        <f>ABS(BO9-_xlfn.XLOOKUP(PO_valitsin!$C$8,PO!$B$2:$B$294,PO!BO$2:BO$294))</f>
        <v>3.1563132882118223</v>
      </c>
      <c r="EO9" s="7">
        <f>ABS(BP9-_xlfn.XLOOKUP(PO_valitsin!$C$8,PO!$B$2:$B$294,PO!BP$2:BP$294))</f>
        <v>2690.69140625</v>
      </c>
      <c r="EP9" s="7">
        <f>ABS(BQ9-_xlfn.XLOOKUP(PO_valitsin!$C$8,PO!$B$2:$B$294,PO!BQ$2:BQ$294))</f>
        <v>19.381381988525391</v>
      </c>
      <c r="EQ9" s="7">
        <f>ABS(BR9-_xlfn.XLOOKUP(PO_valitsin!$C$8,PO!$B$2:$B$294,PO!BR$2:BR$294))</f>
        <v>0</v>
      </c>
      <c r="ER9" s="7">
        <f>ABS(BS9-_xlfn.XLOOKUP(PO_valitsin!$C$8,PO!$B$2:$B$294,PO!BS$2:BS$294))</f>
        <v>2.7003228664398193E-2</v>
      </c>
      <c r="ES9" s="7">
        <f>ABS(BT9-_xlfn.XLOOKUP(PO_valitsin!$C$8,PO!$B$2:$B$294,PO!BT$2:BT$294))</f>
        <v>4.1213124990463257E-2</v>
      </c>
      <c r="ET9" s="7">
        <f>ABS(BU9-_xlfn.XLOOKUP(PO_valitsin!$C$8,PO!$B$2:$B$294,PO!BU$2:BU$294))</f>
        <v>0.90147495269775391</v>
      </c>
      <c r="EU9" s="7">
        <f>ABS(BV9-_xlfn.XLOOKUP(PO_valitsin!$C$8,PO!$B$2:$B$294,PO!BV$2:BV$294))</f>
        <v>34.9222412109375</v>
      </c>
      <c r="EV9" s="7">
        <f>ABS(BW9-_xlfn.XLOOKUP(PO_valitsin!$C$8,PO!$B$2:$B$294,PO!BW$2:BW$294))</f>
        <v>179.28848266601563</v>
      </c>
      <c r="EW9" s="7">
        <f>ABS(BX9-_xlfn.XLOOKUP(PO_valitsin!$C$8,PO!$B$2:$B$294,PO!BX$2:BX$294))</f>
        <v>0</v>
      </c>
      <c r="EX9" s="7">
        <f>ABS(BY9-_xlfn.XLOOKUP(PO_valitsin!$C$8,PO!$B$2:$B$294,PO!BY$2:BY$294))</f>
        <v>1</v>
      </c>
      <c r="EY9" s="7">
        <f>ABS(BZ9-_xlfn.XLOOKUP(PO_valitsin!$C$8,PO!$B$2:$B$294,PO!BZ$2:BZ$294))</f>
        <v>1382.0283203125</v>
      </c>
      <c r="EZ9" s="7">
        <f>ABS(CA9-_xlfn.XLOOKUP(PO_valitsin!$C$8,PO!$B$2:$B$294,PO!CA$2:CA$294))</f>
        <v>2483.67138671875</v>
      </c>
      <c r="FA9" s="7">
        <f>ABS(CB9-_xlfn.XLOOKUP(PO_valitsin!$C$8,PO!$B$2:$B$294,PO!CB$2:CB$294))</f>
        <v>2.9051303863525391E-2</v>
      </c>
      <c r="FB9" s="7">
        <f>ABS(CC9-_xlfn.XLOOKUP(PO_valitsin!$C$8,PO!$B$2:$B$294,PO!CC$2:CC$294))</f>
        <v>1.9852886199951172</v>
      </c>
      <c r="FC9" s="7">
        <f>ABS(CD9-_xlfn.XLOOKUP(PO_valitsin!$C$8,PO!$B$2:$B$294,PO!CD$2:CD$294))</f>
        <v>36.757387161254883</v>
      </c>
      <c r="FD9" s="7">
        <f>ABS(CE9-_xlfn.XLOOKUP(PO_valitsin!$C$8,PO!$B$2:$B$294,PO!CE$2:CE$294))</f>
        <v>2.2675585746765137</v>
      </c>
      <c r="FE9" s="7">
        <f>ABS(CF9-_xlfn.XLOOKUP(PO_valitsin!$C$8,PO!$B$2:$B$294,PO!CF$2:CF$294))</f>
        <v>15.893503189086914</v>
      </c>
      <c r="FF9" s="7">
        <f>ABS(CG9-_xlfn.XLOOKUP(PO_valitsin!$C$8,PO!$B$2:$B$294,PO!CG$2:CG$294))</f>
        <v>0</v>
      </c>
      <c r="FG9" s="7">
        <f>ABS(CH9-_xlfn.XLOOKUP(PO_valitsin!$C$8,PO!$B$2:$B$294,PO!CH$2:CH$294))</f>
        <v>0.715859055519104</v>
      </c>
      <c r="FH9" s="7">
        <f>ABS(CI9-_xlfn.XLOOKUP(PO_valitsin!$C$8,PO!$B$2:$B$294,PO!CI$2:CI$294))</f>
        <v>3838.642578125</v>
      </c>
      <c r="FI9" s="7">
        <f>ABS(CJ9-_xlfn.XLOOKUP(PO_valitsin!$C$8,PO!$B$2:$B$294,PO!CJ$2:CJ$294))</f>
        <v>1803</v>
      </c>
      <c r="FJ9" s="3">
        <f>IF($B9=PO_valitsin!$C$8,100000,PO!CK9/PO!J$296*PO_valitsin!D$5)</f>
        <v>0.37530529424796205</v>
      </c>
      <c r="FQ9" s="3">
        <f>IF($B9=PO_valitsin!$C$8,100000,PO!CR9/PO!Q$296*PO_valitsin!E$5)</f>
        <v>0.22891358225006903</v>
      </c>
      <c r="HM9" s="3">
        <f>IF($B9=PO_valitsin!$C$8,100000,PO!EN9/PO!BO$296*PO_valitsin!F$5)</f>
        <v>0.2616724471288337</v>
      </c>
      <c r="HN9" s="3">
        <f>IF($B9=PO_valitsin!$C$8,100000,PO!EO9/PO!BP$296*PO_valitsin!G$5)</f>
        <v>9.5170811602150088E-2</v>
      </c>
      <c r="HR9" s="3">
        <f>IF($B9=PO_valitsin!$C$8,100000,PO!ES9/PO!BT$296*PO_valitsin!H$5)</f>
        <v>6.1536794567301481E-3</v>
      </c>
      <c r="IF9" s="3">
        <f>IF($B9=PO_valitsin!$C$8,100000,PO!FG9/PO!CH$296*PO_valitsin!I$5)</f>
        <v>0</v>
      </c>
      <c r="IH9" s="3">
        <f>IF($B9=PO_valitsin!$C$8,100000,PO!FI9/PO!CJ$296*PO_valitsin!J$5)</f>
        <v>0.1757860835329067</v>
      </c>
      <c r="II9" s="53">
        <f t="shared" si="0"/>
        <v>1.1430018990186519</v>
      </c>
      <c r="IJ9" s="14">
        <f t="shared" si="1"/>
        <v>216</v>
      </c>
      <c r="IK9" s="15">
        <f t="shared" si="2"/>
        <v>7.9999999999999993E-10</v>
      </c>
    </row>
    <row r="10" spans="1:245">
      <c r="A10">
        <v>2019</v>
      </c>
      <c r="B10" t="s">
        <v>133</v>
      </c>
      <c r="C10" t="s">
        <v>134</v>
      </c>
      <c r="D10" t="s">
        <v>135</v>
      </c>
      <c r="E10" t="s">
        <v>136</v>
      </c>
      <c r="F10" t="s">
        <v>137</v>
      </c>
      <c r="G10" t="s">
        <v>138</v>
      </c>
      <c r="H10" t="s">
        <v>103</v>
      </c>
      <c r="I10" t="s">
        <v>104</v>
      </c>
      <c r="J10">
        <v>48.200000762939453</v>
      </c>
      <c r="K10">
        <v>7952.58984375</v>
      </c>
      <c r="L10">
        <v>154.39999389648438</v>
      </c>
      <c r="M10">
        <v>1838</v>
      </c>
      <c r="N10">
        <v>0.20000000298023224</v>
      </c>
      <c r="O10">
        <v>-0.80000001192092896</v>
      </c>
      <c r="P10">
        <v>-6</v>
      </c>
      <c r="Q10">
        <v>29.400000000000002</v>
      </c>
      <c r="R10">
        <v>15.3</v>
      </c>
      <c r="S10">
        <v>377</v>
      </c>
      <c r="T10">
        <v>0</v>
      </c>
      <c r="U10">
        <v>3407.5</v>
      </c>
      <c r="V10">
        <v>11.36</v>
      </c>
      <c r="W10">
        <v>2973</v>
      </c>
      <c r="X10">
        <v>973</v>
      </c>
      <c r="Y10">
        <v>1351</v>
      </c>
      <c r="Z10">
        <v>2201</v>
      </c>
      <c r="AA10">
        <v>749</v>
      </c>
      <c r="AB10">
        <v>2281</v>
      </c>
      <c r="AC10">
        <v>7.2325582504272461</v>
      </c>
      <c r="AD10">
        <v>0</v>
      </c>
      <c r="AE10">
        <v>0</v>
      </c>
      <c r="AF10">
        <v>0</v>
      </c>
      <c r="AG10">
        <v>9.1</v>
      </c>
      <c r="AH10">
        <v>1</v>
      </c>
      <c r="AI10">
        <v>21.25</v>
      </c>
      <c r="AJ10">
        <v>1.05</v>
      </c>
      <c r="AK10">
        <v>0.55000000000000004</v>
      </c>
      <c r="AL10">
        <v>1.1499999999999999</v>
      </c>
      <c r="AM10">
        <v>68</v>
      </c>
      <c r="AN10">
        <v>317.89999999999998</v>
      </c>
      <c r="AO10">
        <v>49.7</v>
      </c>
      <c r="AP10">
        <v>22.4</v>
      </c>
      <c r="AQ10">
        <v>111</v>
      </c>
      <c r="AR10">
        <v>356</v>
      </c>
      <c r="AS10">
        <v>2570</v>
      </c>
      <c r="AT10">
        <v>1.167</v>
      </c>
      <c r="AU10">
        <v>9846</v>
      </c>
      <c r="AV10" s="51">
        <v>18792.079207920793</v>
      </c>
      <c r="AW10" s="51">
        <v>17922.077922077922</v>
      </c>
      <c r="AX10">
        <v>0</v>
      </c>
      <c r="AY10">
        <v>228.21743774414063</v>
      </c>
      <c r="AZ10">
        <v>0</v>
      </c>
      <c r="BA10">
        <v>0</v>
      </c>
      <c r="BB10">
        <v>1</v>
      </c>
      <c r="BC10">
        <v>0</v>
      </c>
      <c r="BD10">
        <v>1</v>
      </c>
      <c r="BE10">
        <v>71.428573608398438</v>
      </c>
      <c r="BF10">
        <v>100</v>
      </c>
      <c r="BG10">
        <v>93.333335876464844</v>
      </c>
      <c r="BH10">
        <v>14803.921875</v>
      </c>
      <c r="BI10">
        <v>18568.626953125</v>
      </c>
      <c r="BJ10">
        <v>2.7747552394866943</v>
      </c>
      <c r="BK10">
        <v>3.5309631377458572E-2</v>
      </c>
      <c r="BL10">
        <v>29.729730606079102</v>
      </c>
      <c r="BM10">
        <v>18.181818008422852</v>
      </c>
      <c r="BN10">
        <v>45.75</v>
      </c>
      <c r="BO10">
        <v>6.3509512901306149</v>
      </c>
      <c r="BP10">
        <v>20747.369140625</v>
      </c>
      <c r="BQ10">
        <v>58.390827178955078</v>
      </c>
      <c r="BS10">
        <v>0.57072907686233521</v>
      </c>
      <c r="BT10">
        <v>0.76169747114181519</v>
      </c>
      <c r="BU10">
        <v>1.9586507081985474</v>
      </c>
      <c r="BV10">
        <v>187.15995788574219</v>
      </c>
      <c r="BW10">
        <v>270.94668579101563</v>
      </c>
      <c r="BX10">
        <v>0</v>
      </c>
      <c r="BY10">
        <v>1</v>
      </c>
      <c r="BZ10">
        <v>12626.6669921875</v>
      </c>
      <c r="CA10">
        <v>10066.6669921875</v>
      </c>
      <c r="CB10">
        <v>1.4145810604095459</v>
      </c>
      <c r="CC10">
        <v>7.7257890701293945</v>
      </c>
      <c r="CD10">
        <v>69.230766296386719</v>
      </c>
      <c r="CE10">
        <v>10.563380241394043</v>
      </c>
      <c r="CF10">
        <v>9.8591547012329102</v>
      </c>
      <c r="CG10">
        <v>0</v>
      </c>
      <c r="CH10">
        <v>2.8169014453887939</v>
      </c>
      <c r="CI10">
        <v>18380.951171875</v>
      </c>
      <c r="CJ10" s="51">
        <v>157</v>
      </c>
      <c r="CK10" s="7">
        <f>ABS(J10-_xlfn.XLOOKUP(PO_valitsin!$C$8,PO!$B$2:$B$294,PO!J$2:J$294))</f>
        <v>4</v>
      </c>
      <c r="CL10" s="7">
        <f>ABS(K10-_xlfn.XLOOKUP(PO_valitsin!$C$8,PO!$B$2:$B$294,PO!K$2:K$294))</f>
        <v>7659.329833984375</v>
      </c>
      <c r="CM10" s="7">
        <f>ABS(L10-_xlfn.XLOOKUP(PO_valitsin!$C$8,PO!$B$2:$B$294,PO!L$2:L$294))</f>
        <v>15.699996948242188</v>
      </c>
      <c r="CN10" s="7">
        <f>ABS(M10-_xlfn.XLOOKUP(PO_valitsin!$C$8,PO!$B$2:$B$294,PO!M$2:M$294))</f>
        <v>14637</v>
      </c>
      <c r="CO10" s="7">
        <f>ABS(N10-_xlfn.XLOOKUP(PO_valitsin!$C$8,PO!$B$2:$B$294,PO!N$2:N$294))</f>
        <v>56.000000759959221</v>
      </c>
      <c r="CP10" s="7">
        <f>ABS(O10-_xlfn.XLOOKUP(PO_valitsin!$C$8,PO!$B$2:$B$294,PO!O$2:O$294))</f>
        <v>0</v>
      </c>
      <c r="CQ10" s="7">
        <f>ABS(P10-_xlfn.XLOOKUP(PO_valitsin!$C$8,PO!$B$2:$B$294,PO!P$2:P$294))</f>
        <v>52</v>
      </c>
      <c r="CR10" s="7">
        <f>ABS(Q10-_xlfn.XLOOKUP(PO_valitsin!$C$8,PO!$B$2:$B$294,PO!Q$2:Q$294))</f>
        <v>58.400000000000006</v>
      </c>
      <c r="CS10" s="7">
        <f>ABS(R10-_xlfn.XLOOKUP(PO_valitsin!$C$8,PO!$B$2:$B$294,PO!R$2:R$294))</f>
        <v>6.8000000000000007</v>
      </c>
      <c r="CT10" s="7">
        <f>ABS(S10-_xlfn.XLOOKUP(PO_valitsin!$C$8,PO!$B$2:$B$294,PO!S$2:S$294))</f>
        <v>225</v>
      </c>
      <c r="CU10" s="7">
        <f>ABS(T10-_xlfn.XLOOKUP(PO_valitsin!$C$8,PO!$B$2:$B$294,PO!T$2:T$294))</f>
        <v>0</v>
      </c>
      <c r="CV10" s="7">
        <f>ABS(U10-_xlfn.XLOOKUP(PO_valitsin!$C$8,PO!$B$2:$B$294,PO!U$2:U$294))</f>
        <v>416.09999999999991</v>
      </c>
      <c r="CW10" s="7">
        <f>ABS(V10-_xlfn.XLOOKUP(PO_valitsin!$C$8,PO!$B$2:$B$294,PO!V$2:V$294))</f>
        <v>1.92</v>
      </c>
      <c r="CX10" s="7">
        <f>ABS(W10-_xlfn.XLOOKUP(PO_valitsin!$C$8,PO!$B$2:$B$294,PO!W$2:W$294))</f>
        <v>2368</v>
      </c>
      <c r="CY10" s="7">
        <f>ABS(X10-_xlfn.XLOOKUP(PO_valitsin!$C$8,PO!$B$2:$B$294,PO!X$2:X$294))</f>
        <v>804</v>
      </c>
      <c r="CZ10" s="7">
        <f>ABS(Y10-_xlfn.XLOOKUP(PO_valitsin!$C$8,PO!$B$2:$B$294,PO!Y$2:Y$294))</f>
        <v>671</v>
      </c>
      <c r="DA10" s="7">
        <f>ABS(Z10-_xlfn.XLOOKUP(PO_valitsin!$C$8,PO!$B$2:$B$294,PO!Z$2:Z$294))</f>
        <v>1878</v>
      </c>
      <c r="DB10" s="7">
        <f>ABS(AA10-_xlfn.XLOOKUP(PO_valitsin!$C$8,PO!$B$2:$B$294,PO!AA$2:AA$294))</f>
        <v>339</v>
      </c>
      <c r="DC10" s="7">
        <f>ABS(AC10-_xlfn.XLOOKUP(PO_valitsin!$C$8,PO!$B$2:$B$294,PO!AC$2:AC$294))</f>
        <v>12.142441749572754</v>
      </c>
      <c r="DD10" s="7">
        <f>ABS(AD10-_xlfn.XLOOKUP(PO_valitsin!$C$8,PO!$B$2:$B$294,PO!AD$2:AD$294))</f>
        <v>0.7</v>
      </c>
      <c r="DE10" s="7">
        <f>ABS(AE10-_xlfn.XLOOKUP(PO_valitsin!$C$8,PO!$B$2:$B$294,PO!AE$2:AE$294))</f>
        <v>0.8</v>
      </c>
      <c r="DF10" s="7">
        <f>ABS(AF10-_xlfn.XLOOKUP(PO_valitsin!$C$8,PO!$B$2:$B$294,PO!AF$2:AF$294))</f>
        <v>1.7</v>
      </c>
      <c r="DG10" s="7">
        <f>ABS(AG10-_xlfn.XLOOKUP(PO_valitsin!$C$8,PO!$B$2:$B$294,PO!AG$2:AG$294))</f>
        <v>4.0999999999999996</v>
      </c>
      <c r="DH10" s="7">
        <f>ABS(AH10-_xlfn.XLOOKUP(PO_valitsin!$C$8,PO!$B$2:$B$294,PO!AH$2:AH$294))</f>
        <v>1</v>
      </c>
      <c r="DI10" s="7">
        <f>ABS(AI10-_xlfn.XLOOKUP(PO_valitsin!$C$8,PO!$B$2:$B$294,PO!AI$2:AI$294))</f>
        <v>1</v>
      </c>
      <c r="DJ10" s="7">
        <f>ABS(AJ10-_xlfn.XLOOKUP(PO_valitsin!$C$8,PO!$B$2:$B$294,PO!AJ$2:AJ$294))</f>
        <v>5.0000000000000044E-2</v>
      </c>
      <c r="DK10" s="7">
        <f>ABS(AK10-_xlfn.XLOOKUP(PO_valitsin!$C$8,PO!$B$2:$B$294,PO!AK$2:AK$294))</f>
        <v>9.9999999999999978E-2</v>
      </c>
      <c r="DL10" s="7">
        <f>ABS(AL10-_xlfn.XLOOKUP(PO_valitsin!$C$8,PO!$B$2:$B$294,PO!AL$2:AL$294))</f>
        <v>0.10000000000000009</v>
      </c>
      <c r="DM10" s="7">
        <f>ABS(AM10-_xlfn.XLOOKUP(PO_valitsin!$C$8,PO!$B$2:$B$294,PO!AM$2:AM$294))</f>
        <v>9.2000000000000028</v>
      </c>
      <c r="DN10" s="7">
        <f>ABS(AN10-_xlfn.XLOOKUP(PO_valitsin!$C$8,PO!$B$2:$B$294,PO!AN$2:AN$294))</f>
        <v>15.700000000000045</v>
      </c>
      <c r="DO10" s="7">
        <f>ABS(AO10-_xlfn.XLOOKUP(PO_valitsin!$C$8,PO!$B$2:$B$294,PO!AO$2:AO$294))</f>
        <v>4.3000000000000043</v>
      </c>
      <c r="DP10" s="7">
        <f>ABS(AP10-_xlfn.XLOOKUP(PO_valitsin!$C$8,PO!$B$2:$B$294,PO!AP$2:AP$294))</f>
        <v>3</v>
      </c>
      <c r="DQ10" s="7">
        <f>ABS(AQ10-_xlfn.XLOOKUP(PO_valitsin!$C$8,PO!$B$2:$B$294,PO!AQ$2:AQ$294))</f>
        <v>63</v>
      </c>
      <c r="DR10" s="7">
        <f>ABS(AR10-_xlfn.XLOOKUP(PO_valitsin!$C$8,PO!$B$2:$B$294,PO!AR$2:AR$294))</f>
        <v>321</v>
      </c>
      <c r="DS10" s="7">
        <f>ABS(AS10-_xlfn.XLOOKUP(PO_valitsin!$C$8,PO!$B$2:$B$294,PO!AS$2:AS$294))</f>
        <v>2324</v>
      </c>
      <c r="DT10" s="7">
        <f>ABS(AT10-_xlfn.XLOOKUP(PO_valitsin!$C$8,PO!$B$2:$B$294,PO!AT$2:AT$294))</f>
        <v>1.1660000000000001</v>
      </c>
      <c r="DU10" s="7">
        <f>ABS(AU10-_xlfn.XLOOKUP(PO_valitsin!$C$8,PO!$B$2:$B$294,PO!AU$2:AU$294))</f>
        <v>4699</v>
      </c>
      <c r="DV10" s="7">
        <f>ABS(AW10-_xlfn.XLOOKUP(PO_valitsin!$C$8,PO!$B$2:$B$294,PO!AW$2:AW$294))</f>
        <v>9406.9580054981525</v>
      </c>
      <c r="DW10" s="7">
        <f>ABS(AX10-_xlfn.XLOOKUP(PO_valitsin!$C$8,PO!$B$2:$B$294,PO!AX$2:AX$294))</f>
        <v>1</v>
      </c>
      <c r="DX10" s="7">
        <f>ABS(AY10-_xlfn.XLOOKUP(PO_valitsin!$C$8,PO!$B$2:$B$294,PO!AY$2:AY$294))</f>
        <v>190.9560661315918</v>
      </c>
      <c r="DY10" s="7">
        <f>ABS(AZ10-_xlfn.XLOOKUP(PO_valitsin!$C$8,PO!$B$2:$B$294,PO!AZ$2:AZ$294))</f>
        <v>0</v>
      </c>
      <c r="DZ10" s="7">
        <f>ABS(BA10-_xlfn.XLOOKUP(PO_valitsin!$C$8,PO!$B$2:$B$294,PO!BA$2:BA$294))</f>
        <v>0</v>
      </c>
      <c r="EA10" s="7">
        <f>ABS(BB10-_xlfn.XLOOKUP(PO_valitsin!$C$8,PO!$B$2:$B$294,PO!BB$2:BB$294))</f>
        <v>1</v>
      </c>
      <c r="EB10" s="7">
        <f>ABS(BC10-_xlfn.XLOOKUP(PO_valitsin!$C$8,PO!$B$2:$B$294,PO!BC$2:BC$294))</f>
        <v>0</v>
      </c>
      <c r="EC10" s="7">
        <f>ABS(BD10-_xlfn.XLOOKUP(PO_valitsin!$C$8,PO!$B$2:$B$294,PO!BD$2:BD$294))</f>
        <v>0</v>
      </c>
      <c r="ED10" s="7">
        <f>ABS(BE10-_xlfn.XLOOKUP(PO_valitsin!$C$8,PO!$B$2:$B$294,PO!BE$2:BE$294))</f>
        <v>17.595817565917969</v>
      </c>
      <c r="EE10" s="7">
        <f>ABS(BF10-_xlfn.XLOOKUP(PO_valitsin!$C$8,PO!$B$2:$B$294,PO!BF$2:BF$294))</f>
        <v>3.98126220703125</v>
      </c>
      <c r="EF10" s="7">
        <f>ABS(BG10-_xlfn.XLOOKUP(PO_valitsin!$C$8,PO!$B$2:$B$294,PO!BG$2:BG$294))</f>
        <v>640.35648345947266</v>
      </c>
      <c r="EG10" s="7">
        <f>ABS(BH10-_xlfn.XLOOKUP(PO_valitsin!$C$8,PO!$B$2:$B$294,PO!BH$2:BH$294))</f>
        <v>4845.392578125</v>
      </c>
      <c r="EH10" s="7">
        <f>ABS(BI10-_xlfn.XLOOKUP(PO_valitsin!$C$8,PO!$B$2:$B$294,PO!BI$2:BI$294))</f>
        <v>4732.18359375</v>
      </c>
      <c r="EI10" s="7">
        <f>ABS(BJ10-_xlfn.XLOOKUP(PO_valitsin!$C$8,PO!$B$2:$B$294,PO!BJ$2:BJ$294))</f>
        <v>0.5623011589050293</v>
      </c>
      <c r="EJ10" s="7">
        <f>ABS(BK10-_xlfn.XLOOKUP(PO_valitsin!$C$8,PO!$B$2:$B$294,PO!BK$2:BK$294))</f>
        <v>9.7594431228935719</v>
      </c>
      <c r="EK10" s="7">
        <f>ABS(BL10-_xlfn.XLOOKUP(PO_valitsin!$C$8,PO!$B$2:$B$294,PO!BL$2:BL$294))</f>
        <v>8.4353675842285156</v>
      </c>
      <c r="EL10" s="7">
        <f>ABS(BM10-_xlfn.XLOOKUP(PO_valitsin!$C$8,PO!$B$2:$B$294,PO!BM$2:BM$294))</f>
        <v>28.04728889465332</v>
      </c>
      <c r="EM10" s="7">
        <f>ABS(BN10-_xlfn.XLOOKUP(PO_valitsin!$C$8,PO!$B$2:$B$294,PO!BN$2:BN$294))</f>
        <v>220.75</v>
      </c>
      <c r="EN10" s="7">
        <f>ABS(BO10-_xlfn.XLOOKUP(PO_valitsin!$C$8,PO!$B$2:$B$294,PO!BO$2:BO$294))</f>
        <v>6.0891743659973141</v>
      </c>
      <c r="EO10" s="7">
        <f>ABS(BP10-_xlfn.XLOOKUP(PO_valitsin!$C$8,PO!$B$2:$B$294,PO!BP$2:BP$294))</f>
        <v>2327.02734375</v>
      </c>
      <c r="EP10" s="7">
        <f>ABS(BQ10-_xlfn.XLOOKUP(PO_valitsin!$C$8,PO!$B$2:$B$294,PO!BQ$2:BQ$294))</f>
        <v>25.091220855712891</v>
      </c>
      <c r="EQ10" s="7">
        <f>ABS(BR10-_xlfn.XLOOKUP(PO_valitsin!$C$8,PO!$B$2:$B$294,PO!BR$2:BR$294))</f>
        <v>0</v>
      </c>
      <c r="ER10" s="7">
        <f>ABS(BS10-_xlfn.XLOOKUP(PO_valitsin!$C$8,PO!$B$2:$B$294,PO!BS$2:BS$294))</f>
        <v>6.5750420093536377E-2</v>
      </c>
      <c r="ES10" s="7">
        <f>ABS(BT10-_xlfn.XLOOKUP(PO_valitsin!$C$8,PO!$B$2:$B$294,PO!BT$2:BT$294))</f>
        <v>0.57353357970714569</v>
      </c>
      <c r="ET10" s="7">
        <f>ABS(BU10-_xlfn.XLOOKUP(PO_valitsin!$C$8,PO!$B$2:$B$294,PO!BU$2:BU$294))</f>
        <v>0.29931581020355225</v>
      </c>
      <c r="EU10" s="7">
        <f>ABS(BV10-_xlfn.XLOOKUP(PO_valitsin!$C$8,PO!$B$2:$B$294,PO!BV$2:BV$294))</f>
        <v>128.76845550537109</v>
      </c>
      <c r="EV10" s="7">
        <f>ABS(BW10-_xlfn.XLOOKUP(PO_valitsin!$C$8,PO!$B$2:$B$294,PO!BW$2:BW$294))</f>
        <v>4.23956298828125</v>
      </c>
      <c r="EW10" s="7">
        <f>ABS(BX10-_xlfn.XLOOKUP(PO_valitsin!$C$8,PO!$B$2:$B$294,PO!BX$2:BX$294))</f>
        <v>0</v>
      </c>
      <c r="EX10" s="7">
        <f>ABS(BY10-_xlfn.XLOOKUP(PO_valitsin!$C$8,PO!$B$2:$B$294,PO!BY$2:BY$294))</f>
        <v>0</v>
      </c>
      <c r="EY10" s="7">
        <f>ABS(BZ10-_xlfn.XLOOKUP(PO_valitsin!$C$8,PO!$B$2:$B$294,PO!BZ$2:BZ$294))</f>
        <v>4490.837890625</v>
      </c>
      <c r="EZ10" s="7">
        <f>ABS(CA10-_xlfn.XLOOKUP(PO_valitsin!$C$8,PO!$B$2:$B$294,PO!CA$2:CA$294))</f>
        <v>4211.05224609375</v>
      </c>
      <c r="FA10" s="7">
        <f>ABS(CB10-_xlfn.XLOOKUP(PO_valitsin!$C$8,PO!$B$2:$B$294,PO!CB$2:CB$294))</f>
        <v>0.19455075263977051</v>
      </c>
      <c r="FB10" s="7">
        <f>ABS(CC10-_xlfn.XLOOKUP(PO_valitsin!$C$8,PO!$B$2:$B$294,PO!CC$2:CC$294))</f>
        <v>3.2969722747802734</v>
      </c>
      <c r="FC10" s="7">
        <f>ABS(CD10-_xlfn.XLOOKUP(PO_valitsin!$C$8,PO!$B$2:$B$294,PO!CD$2:CD$294))</f>
        <v>3.061614990234375</v>
      </c>
      <c r="FD10" s="7">
        <f>ABS(CE10-_xlfn.XLOOKUP(PO_valitsin!$C$8,PO!$B$2:$B$294,PO!CE$2:CE$294))</f>
        <v>4.230781078338623</v>
      </c>
      <c r="FE10" s="7">
        <f>ABS(CF10-_xlfn.XLOOKUP(PO_valitsin!$C$8,PO!$B$2:$B$294,PO!CF$2:CF$294))</f>
        <v>10.019700050354004</v>
      </c>
      <c r="FF10" s="7">
        <f>ABS(CG10-_xlfn.XLOOKUP(PO_valitsin!$C$8,PO!$B$2:$B$294,PO!CG$2:CG$294))</f>
        <v>0</v>
      </c>
      <c r="FG10" s="7">
        <f>ABS(CH10-_xlfn.XLOOKUP(PO_valitsin!$C$8,PO!$B$2:$B$294,PO!CH$2:CH$294))</f>
        <v>2.1010423898696899</v>
      </c>
      <c r="FH10" s="7">
        <f>ABS(CI10-_xlfn.XLOOKUP(PO_valitsin!$C$8,PO!$B$2:$B$294,PO!CI$2:CI$294))</f>
        <v>9782.18359375</v>
      </c>
      <c r="FI10" s="7">
        <f>ABS(CJ10-_xlfn.XLOOKUP(PO_valitsin!$C$8,PO!$B$2:$B$294,PO!CJ$2:CJ$294))</f>
        <v>1774</v>
      </c>
      <c r="FJ10" s="3">
        <f>IF($B10=PO_valitsin!$C$8,100000,PO!CK10/PO!J$296*PO_valitsin!D$5)</f>
        <v>0.18307573625806658</v>
      </c>
      <c r="FQ10" s="3">
        <f>IF($B10=PO_valitsin!$C$8,100000,PO!CR10/PO!Q$296*PO_valitsin!E$5)</f>
        <v>0.27620977692983539</v>
      </c>
      <c r="HM10" s="3">
        <f>IF($B10=PO_valitsin!$C$8,100000,PO!EN10/PO!BO$296*PO_valitsin!F$5)</f>
        <v>0.50481970953123889</v>
      </c>
      <c r="HN10" s="3">
        <f>IF($B10=PO_valitsin!$C$8,100000,PO!EO10/PO!BP$296*PO_valitsin!G$5)</f>
        <v>8.2307870910301645E-2</v>
      </c>
      <c r="HR10" s="3">
        <f>IF($B10=PO_valitsin!$C$8,100000,PO!ES10/PO!BT$296*PO_valitsin!H$5)</f>
        <v>8.5636355117585911E-2</v>
      </c>
      <c r="IF10" s="3">
        <f>IF($B10=PO_valitsin!$C$8,100000,PO!FG10/PO!CH$296*PO_valitsin!I$5)</f>
        <v>0</v>
      </c>
      <c r="IH10" s="3">
        <f>IF($B10=PO_valitsin!$C$8,100000,PO!FI10/PO!CJ$296*PO_valitsin!J$5)</f>
        <v>0.17295868673731368</v>
      </c>
      <c r="II10" s="53">
        <f t="shared" si="0"/>
        <v>1.305008136384342</v>
      </c>
      <c r="IJ10" s="14">
        <f t="shared" si="1"/>
        <v>236</v>
      </c>
      <c r="IK10" s="15">
        <f t="shared" si="2"/>
        <v>8.9999999999999989E-10</v>
      </c>
    </row>
    <row r="11" spans="1:245">
      <c r="A11">
        <v>2019</v>
      </c>
      <c r="B11" t="s">
        <v>139</v>
      </c>
      <c r="C11" t="s">
        <v>140</v>
      </c>
      <c r="D11" t="s">
        <v>141</v>
      </c>
      <c r="E11" t="s">
        <v>142</v>
      </c>
      <c r="F11" t="s">
        <v>119</v>
      </c>
      <c r="G11" t="s">
        <v>120</v>
      </c>
      <c r="H11" t="s">
        <v>143</v>
      </c>
      <c r="I11" t="s">
        <v>144</v>
      </c>
      <c r="J11">
        <v>38.599998474121094</v>
      </c>
      <c r="K11">
        <v>312.32000732421875</v>
      </c>
      <c r="L11">
        <v>109.80000305175781</v>
      </c>
      <c r="M11">
        <v>289731</v>
      </c>
      <c r="N11">
        <v>927.70001220703125</v>
      </c>
      <c r="O11">
        <v>2.2000000476837158</v>
      </c>
      <c r="P11">
        <v>2535</v>
      </c>
      <c r="Q11">
        <v>99.5</v>
      </c>
      <c r="R11">
        <v>7.7</v>
      </c>
      <c r="S11">
        <v>165</v>
      </c>
      <c r="T11">
        <v>0</v>
      </c>
      <c r="U11">
        <v>5250.3</v>
      </c>
      <c r="V11">
        <v>16.3</v>
      </c>
      <c r="W11">
        <v>1389</v>
      </c>
      <c r="X11">
        <v>38</v>
      </c>
      <c r="Y11">
        <v>638</v>
      </c>
      <c r="Z11">
        <v>94</v>
      </c>
      <c r="AA11">
        <v>338</v>
      </c>
      <c r="AB11">
        <v>3160</v>
      </c>
      <c r="AC11">
        <v>18.196712493896484</v>
      </c>
      <c r="AD11">
        <v>0.3</v>
      </c>
      <c r="AE11">
        <v>0.6</v>
      </c>
      <c r="AF11">
        <v>1.3</v>
      </c>
      <c r="AG11">
        <v>5</v>
      </c>
      <c r="AH11">
        <v>1</v>
      </c>
      <c r="AI11">
        <v>18</v>
      </c>
      <c r="AJ11">
        <v>0.93</v>
      </c>
      <c r="AK11">
        <v>0.41</v>
      </c>
      <c r="AL11">
        <v>0.93</v>
      </c>
      <c r="AM11">
        <v>66.3</v>
      </c>
      <c r="AN11">
        <v>489</v>
      </c>
      <c r="AO11">
        <v>29.5</v>
      </c>
      <c r="AP11">
        <v>47.3</v>
      </c>
      <c r="AQ11">
        <v>33</v>
      </c>
      <c r="AR11">
        <v>26</v>
      </c>
      <c r="AS11">
        <v>263</v>
      </c>
      <c r="AT11">
        <v>4.1669999999999998</v>
      </c>
      <c r="AU11">
        <v>6218</v>
      </c>
      <c r="AV11" s="51">
        <v>9942.9644631618794</v>
      </c>
      <c r="AW11" s="51">
        <v>9840.260207041867</v>
      </c>
      <c r="AX11">
        <v>0</v>
      </c>
      <c r="AY11">
        <v>0</v>
      </c>
      <c r="AZ11">
        <v>0</v>
      </c>
      <c r="BA11">
        <v>1</v>
      </c>
      <c r="BB11">
        <v>0</v>
      </c>
      <c r="BC11">
        <v>0</v>
      </c>
      <c r="BD11">
        <v>1</v>
      </c>
      <c r="BE11">
        <v>95.43524169921875</v>
      </c>
      <c r="BF11">
        <v>83.28912353515625</v>
      </c>
      <c r="BG11">
        <v>1589.93212890625</v>
      </c>
      <c r="BH11">
        <v>12531.470703125</v>
      </c>
      <c r="BI11">
        <v>16515.46484375</v>
      </c>
      <c r="BJ11">
        <v>4.9185357093811035</v>
      </c>
      <c r="BK11">
        <v>-1.7341477796435356E-2</v>
      </c>
      <c r="BL11">
        <v>25.607511520385742</v>
      </c>
      <c r="BM11">
        <v>4.3746147155761719</v>
      </c>
      <c r="BN11">
        <v>375.83721923828125</v>
      </c>
      <c r="BO11">
        <v>2.5533351898193359</v>
      </c>
      <c r="BP11">
        <v>31384.279296875</v>
      </c>
      <c r="BQ11">
        <v>3.8477034568786621</v>
      </c>
      <c r="BS11">
        <v>0.45008644461631775</v>
      </c>
      <c r="BT11">
        <v>6.9143447875976563</v>
      </c>
      <c r="BU11">
        <v>18.015331268310547</v>
      </c>
      <c r="BV11">
        <v>202.94686889648438</v>
      </c>
      <c r="BW11">
        <v>841.4840087890625</v>
      </c>
      <c r="BX11">
        <v>1</v>
      </c>
      <c r="BY11">
        <v>14</v>
      </c>
      <c r="BZ11">
        <v>10949.75390625</v>
      </c>
      <c r="CA11">
        <v>8308.365234375</v>
      </c>
      <c r="CB11">
        <v>1.1693605184555054</v>
      </c>
      <c r="CC11">
        <v>9.8839960098266602</v>
      </c>
      <c r="CD11">
        <v>83.972846984863281</v>
      </c>
      <c r="CE11">
        <v>9.7810525894165039</v>
      </c>
      <c r="CF11">
        <v>15.29489803314209</v>
      </c>
      <c r="CG11">
        <v>2.2628068923950195</v>
      </c>
      <c r="CH11">
        <v>1.4421901702880859</v>
      </c>
      <c r="CI11">
        <v>11046.9462890625</v>
      </c>
      <c r="CJ11" s="51">
        <v>32069</v>
      </c>
      <c r="CK11" s="7">
        <f>ABS(J11-_xlfn.XLOOKUP(PO_valitsin!$C$8,PO!$B$2:$B$294,PO!J$2:J$294))</f>
        <v>5.6000022888183594</v>
      </c>
      <c r="CL11" s="7">
        <f>ABS(K11-_xlfn.XLOOKUP(PO_valitsin!$C$8,PO!$B$2:$B$294,PO!K$2:K$294))</f>
        <v>19.05999755859375</v>
      </c>
      <c r="CM11" s="7">
        <f>ABS(L11-_xlfn.XLOOKUP(PO_valitsin!$C$8,PO!$B$2:$B$294,PO!L$2:L$294))</f>
        <v>28.899993896484375</v>
      </c>
      <c r="CN11" s="7">
        <f>ABS(M11-_xlfn.XLOOKUP(PO_valitsin!$C$8,PO!$B$2:$B$294,PO!M$2:M$294))</f>
        <v>273256</v>
      </c>
      <c r="CO11" s="7">
        <f>ABS(N11-_xlfn.XLOOKUP(PO_valitsin!$C$8,PO!$B$2:$B$294,PO!N$2:N$294))</f>
        <v>871.5000114440918</v>
      </c>
      <c r="CP11" s="7">
        <f>ABS(O11-_xlfn.XLOOKUP(PO_valitsin!$C$8,PO!$B$2:$B$294,PO!O$2:O$294))</f>
        <v>3.0000000596046448</v>
      </c>
      <c r="CQ11" s="7">
        <f>ABS(P11-_xlfn.XLOOKUP(PO_valitsin!$C$8,PO!$B$2:$B$294,PO!P$2:P$294))</f>
        <v>2593</v>
      </c>
      <c r="CR11" s="7">
        <f>ABS(Q11-_xlfn.XLOOKUP(PO_valitsin!$C$8,PO!$B$2:$B$294,PO!Q$2:Q$294))</f>
        <v>11.699999999999989</v>
      </c>
      <c r="CS11" s="7">
        <f>ABS(R11-_xlfn.XLOOKUP(PO_valitsin!$C$8,PO!$B$2:$B$294,PO!R$2:R$294))</f>
        <v>0.79999999999999982</v>
      </c>
      <c r="CT11" s="7">
        <f>ABS(S11-_xlfn.XLOOKUP(PO_valitsin!$C$8,PO!$B$2:$B$294,PO!S$2:S$294))</f>
        <v>13</v>
      </c>
      <c r="CU11" s="7">
        <f>ABS(T11-_xlfn.XLOOKUP(PO_valitsin!$C$8,PO!$B$2:$B$294,PO!T$2:T$294))</f>
        <v>0</v>
      </c>
      <c r="CV11" s="7">
        <f>ABS(U11-_xlfn.XLOOKUP(PO_valitsin!$C$8,PO!$B$2:$B$294,PO!U$2:U$294))</f>
        <v>1426.7000000000003</v>
      </c>
      <c r="CW11" s="7">
        <f>ABS(V11-_xlfn.XLOOKUP(PO_valitsin!$C$8,PO!$B$2:$B$294,PO!V$2:V$294))</f>
        <v>3.0200000000000014</v>
      </c>
      <c r="CX11" s="7">
        <f>ABS(W11-_xlfn.XLOOKUP(PO_valitsin!$C$8,PO!$B$2:$B$294,PO!W$2:W$294))</f>
        <v>784</v>
      </c>
      <c r="CY11" s="7">
        <f>ABS(X11-_xlfn.XLOOKUP(PO_valitsin!$C$8,PO!$B$2:$B$294,PO!X$2:X$294))</f>
        <v>131</v>
      </c>
      <c r="CZ11" s="7">
        <f>ABS(Y11-_xlfn.XLOOKUP(PO_valitsin!$C$8,PO!$B$2:$B$294,PO!Y$2:Y$294))</f>
        <v>42</v>
      </c>
      <c r="DA11" s="7">
        <f>ABS(Z11-_xlfn.XLOOKUP(PO_valitsin!$C$8,PO!$B$2:$B$294,PO!Z$2:Z$294))</f>
        <v>229</v>
      </c>
      <c r="DB11" s="7">
        <f>ABS(AA11-_xlfn.XLOOKUP(PO_valitsin!$C$8,PO!$B$2:$B$294,PO!AA$2:AA$294))</f>
        <v>72</v>
      </c>
      <c r="DC11" s="7">
        <f>ABS(AC11-_xlfn.XLOOKUP(PO_valitsin!$C$8,PO!$B$2:$B$294,PO!AC$2:AC$294))</f>
        <v>1.1782875061035156</v>
      </c>
      <c r="DD11" s="7">
        <f>ABS(AD11-_xlfn.XLOOKUP(PO_valitsin!$C$8,PO!$B$2:$B$294,PO!AD$2:AD$294))</f>
        <v>0.39999999999999997</v>
      </c>
      <c r="DE11" s="7">
        <f>ABS(AE11-_xlfn.XLOOKUP(PO_valitsin!$C$8,PO!$B$2:$B$294,PO!AE$2:AE$294))</f>
        <v>0.20000000000000007</v>
      </c>
      <c r="DF11" s="7">
        <f>ABS(AF11-_xlfn.XLOOKUP(PO_valitsin!$C$8,PO!$B$2:$B$294,PO!AF$2:AF$294))</f>
        <v>0.39999999999999991</v>
      </c>
      <c r="DG11" s="7">
        <f>ABS(AG11-_xlfn.XLOOKUP(PO_valitsin!$C$8,PO!$B$2:$B$294,PO!AG$2:AG$294))</f>
        <v>0</v>
      </c>
      <c r="DH11" s="7">
        <f>ABS(AH11-_xlfn.XLOOKUP(PO_valitsin!$C$8,PO!$B$2:$B$294,PO!AH$2:AH$294))</f>
        <v>1</v>
      </c>
      <c r="DI11" s="7">
        <f>ABS(AI11-_xlfn.XLOOKUP(PO_valitsin!$C$8,PO!$B$2:$B$294,PO!AI$2:AI$294))</f>
        <v>4.25</v>
      </c>
      <c r="DJ11" s="7">
        <f>ABS(AJ11-_xlfn.XLOOKUP(PO_valitsin!$C$8,PO!$B$2:$B$294,PO!AJ$2:AJ$294))</f>
        <v>0.17000000000000004</v>
      </c>
      <c r="DK11" s="7">
        <f>ABS(AK11-_xlfn.XLOOKUP(PO_valitsin!$C$8,PO!$B$2:$B$294,PO!AK$2:AK$294))</f>
        <v>0.24000000000000005</v>
      </c>
      <c r="DL11" s="7">
        <f>ABS(AL11-_xlfn.XLOOKUP(PO_valitsin!$C$8,PO!$B$2:$B$294,PO!AL$2:AL$294))</f>
        <v>0.31999999999999995</v>
      </c>
      <c r="DM11" s="7">
        <f>ABS(AM11-_xlfn.XLOOKUP(PO_valitsin!$C$8,PO!$B$2:$B$294,PO!AM$2:AM$294))</f>
        <v>7.5</v>
      </c>
      <c r="DN11" s="7">
        <f>ABS(AN11-_xlfn.XLOOKUP(PO_valitsin!$C$8,PO!$B$2:$B$294,PO!AN$2:AN$294))</f>
        <v>155.39999999999998</v>
      </c>
      <c r="DO11" s="7">
        <f>ABS(AO11-_xlfn.XLOOKUP(PO_valitsin!$C$8,PO!$B$2:$B$294,PO!AO$2:AO$294))</f>
        <v>15.899999999999999</v>
      </c>
      <c r="DP11" s="7">
        <f>ABS(AP11-_xlfn.XLOOKUP(PO_valitsin!$C$8,PO!$B$2:$B$294,PO!AP$2:AP$294))</f>
        <v>21.9</v>
      </c>
      <c r="DQ11" s="7">
        <f>ABS(AQ11-_xlfn.XLOOKUP(PO_valitsin!$C$8,PO!$B$2:$B$294,PO!AQ$2:AQ$294))</f>
        <v>15</v>
      </c>
      <c r="DR11" s="7">
        <f>ABS(AR11-_xlfn.XLOOKUP(PO_valitsin!$C$8,PO!$B$2:$B$294,PO!AR$2:AR$294))</f>
        <v>9</v>
      </c>
      <c r="DS11" s="7">
        <f>ABS(AS11-_xlfn.XLOOKUP(PO_valitsin!$C$8,PO!$B$2:$B$294,PO!AS$2:AS$294))</f>
        <v>17</v>
      </c>
      <c r="DT11" s="7">
        <f>ABS(AT11-_xlfn.XLOOKUP(PO_valitsin!$C$8,PO!$B$2:$B$294,PO!AT$2:AT$294))</f>
        <v>1.8339999999999996</v>
      </c>
      <c r="DU11" s="7">
        <f>ABS(AU11-_xlfn.XLOOKUP(PO_valitsin!$C$8,PO!$B$2:$B$294,PO!AU$2:AU$294))</f>
        <v>1071</v>
      </c>
      <c r="DV11" s="7">
        <f>ABS(AW11-_xlfn.XLOOKUP(PO_valitsin!$C$8,PO!$B$2:$B$294,PO!AW$2:AW$294))</f>
        <v>1325.1402904620973</v>
      </c>
      <c r="DW11" s="7">
        <f>ABS(AX11-_xlfn.XLOOKUP(PO_valitsin!$C$8,PO!$B$2:$B$294,PO!AX$2:AX$294))</f>
        <v>1</v>
      </c>
      <c r="DX11" s="7">
        <f>ABS(AY11-_xlfn.XLOOKUP(PO_valitsin!$C$8,PO!$B$2:$B$294,PO!AY$2:AY$294))</f>
        <v>37.261371612548828</v>
      </c>
      <c r="DY11" s="7">
        <f>ABS(AZ11-_xlfn.XLOOKUP(PO_valitsin!$C$8,PO!$B$2:$B$294,PO!AZ$2:AZ$294))</f>
        <v>0</v>
      </c>
      <c r="DZ11" s="7">
        <f>ABS(BA11-_xlfn.XLOOKUP(PO_valitsin!$C$8,PO!$B$2:$B$294,PO!BA$2:BA$294))</f>
        <v>1</v>
      </c>
      <c r="EA11" s="7">
        <f>ABS(BB11-_xlfn.XLOOKUP(PO_valitsin!$C$8,PO!$B$2:$B$294,PO!BB$2:BB$294))</f>
        <v>0</v>
      </c>
      <c r="EB11" s="7">
        <f>ABS(BC11-_xlfn.XLOOKUP(PO_valitsin!$C$8,PO!$B$2:$B$294,PO!BC$2:BC$294))</f>
        <v>0</v>
      </c>
      <c r="EC11" s="7">
        <f>ABS(BD11-_xlfn.XLOOKUP(PO_valitsin!$C$8,PO!$B$2:$B$294,PO!BD$2:BD$294))</f>
        <v>0</v>
      </c>
      <c r="ED11" s="7">
        <f>ABS(BE11-_xlfn.XLOOKUP(PO_valitsin!$C$8,PO!$B$2:$B$294,PO!BE$2:BE$294))</f>
        <v>6.4108505249023438</v>
      </c>
      <c r="EE11" s="7">
        <f>ABS(BF11-_xlfn.XLOOKUP(PO_valitsin!$C$8,PO!$B$2:$B$294,PO!BF$2:BF$294))</f>
        <v>12.7296142578125</v>
      </c>
      <c r="EF11" s="7">
        <f>ABS(BG11-_xlfn.XLOOKUP(PO_valitsin!$C$8,PO!$B$2:$B$294,PO!BG$2:BG$294))</f>
        <v>856.2423095703125</v>
      </c>
      <c r="EG11" s="7">
        <f>ABS(BH11-_xlfn.XLOOKUP(PO_valitsin!$C$8,PO!$B$2:$B$294,PO!BH$2:BH$294))</f>
        <v>2572.94140625</v>
      </c>
      <c r="EH11" s="7">
        <f>ABS(BI11-_xlfn.XLOOKUP(PO_valitsin!$C$8,PO!$B$2:$B$294,PO!BI$2:BI$294))</f>
        <v>2679.021484375</v>
      </c>
      <c r="EI11" s="7">
        <f>ABS(BJ11-_xlfn.XLOOKUP(PO_valitsin!$C$8,PO!$B$2:$B$294,PO!BJ$2:BJ$294))</f>
        <v>1.5814793109893799</v>
      </c>
      <c r="EJ11" s="7">
        <f>ABS(BK11-_xlfn.XLOOKUP(PO_valitsin!$C$8,PO!$B$2:$B$294,PO!BK$2:BK$294))</f>
        <v>9.7067920137196779</v>
      </c>
      <c r="EK11" s="7">
        <f>ABS(BL11-_xlfn.XLOOKUP(PO_valitsin!$C$8,PO!$B$2:$B$294,PO!BL$2:BL$294))</f>
        <v>4.3131484985351563</v>
      </c>
      <c r="EL11" s="7">
        <f>ABS(BM11-_xlfn.XLOOKUP(PO_valitsin!$C$8,PO!$B$2:$B$294,PO!BM$2:BM$294))</f>
        <v>14.240085601806641</v>
      </c>
      <c r="EM11" s="7">
        <f>ABS(BN11-_xlfn.XLOOKUP(PO_valitsin!$C$8,PO!$B$2:$B$294,PO!BN$2:BN$294))</f>
        <v>109.33721923828125</v>
      </c>
      <c r="EN11" s="7">
        <f>ABS(BO11-_xlfn.XLOOKUP(PO_valitsin!$C$8,PO!$B$2:$B$294,PO!BO$2:BO$294))</f>
        <v>2.2915582656860352</v>
      </c>
      <c r="EO11" s="7">
        <f>ABS(BP11-_xlfn.XLOOKUP(PO_valitsin!$C$8,PO!$B$2:$B$294,PO!BP$2:BP$294))</f>
        <v>8309.8828125</v>
      </c>
      <c r="EP11" s="7">
        <f>ABS(BQ11-_xlfn.XLOOKUP(PO_valitsin!$C$8,PO!$B$2:$B$294,PO!BQ$2:BQ$294))</f>
        <v>29.451902866363525</v>
      </c>
      <c r="EQ11" s="7">
        <f>ABS(BR11-_xlfn.XLOOKUP(PO_valitsin!$C$8,PO!$B$2:$B$294,PO!BR$2:BR$294))</f>
        <v>0</v>
      </c>
      <c r="ER11" s="7">
        <f>ABS(BS11-_xlfn.XLOOKUP(PO_valitsin!$C$8,PO!$B$2:$B$294,PO!BS$2:BS$294))</f>
        <v>0.18639305233955383</v>
      </c>
      <c r="ES11" s="7">
        <f>ABS(BT11-_xlfn.XLOOKUP(PO_valitsin!$C$8,PO!$B$2:$B$294,PO!BT$2:BT$294))</f>
        <v>6.7261808961629868</v>
      </c>
      <c r="ET11" s="7">
        <f>ABS(BU11-_xlfn.XLOOKUP(PO_valitsin!$C$8,PO!$B$2:$B$294,PO!BU$2:BU$294))</f>
        <v>15.757364749908447</v>
      </c>
      <c r="EU11" s="7">
        <f>ABS(BV11-_xlfn.XLOOKUP(PO_valitsin!$C$8,PO!$B$2:$B$294,PO!BV$2:BV$294))</f>
        <v>144.55536651611328</v>
      </c>
      <c r="EV11" s="7">
        <f>ABS(BW11-_xlfn.XLOOKUP(PO_valitsin!$C$8,PO!$B$2:$B$294,PO!BW$2:BW$294))</f>
        <v>574.77688598632813</v>
      </c>
      <c r="EW11" s="7">
        <f>ABS(BX11-_xlfn.XLOOKUP(PO_valitsin!$C$8,PO!$B$2:$B$294,PO!BX$2:BX$294))</f>
        <v>1</v>
      </c>
      <c r="EX11" s="7">
        <f>ABS(BY11-_xlfn.XLOOKUP(PO_valitsin!$C$8,PO!$B$2:$B$294,PO!BY$2:BY$294))</f>
        <v>13</v>
      </c>
      <c r="EY11" s="7">
        <f>ABS(BZ11-_xlfn.XLOOKUP(PO_valitsin!$C$8,PO!$B$2:$B$294,PO!BZ$2:BZ$294))</f>
        <v>2813.9248046875</v>
      </c>
      <c r="EZ11" s="7">
        <f>ABS(CA11-_xlfn.XLOOKUP(PO_valitsin!$C$8,PO!$B$2:$B$294,PO!CA$2:CA$294))</f>
        <v>2452.75048828125</v>
      </c>
      <c r="FA11" s="7">
        <f>ABS(CB11-_xlfn.XLOOKUP(PO_valitsin!$C$8,PO!$B$2:$B$294,PO!CB$2:CB$294))</f>
        <v>5.066978931427002E-2</v>
      </c>
      <c r="FB11" s="7">
        <f>ABS(CC11-_xlfn.XLOOKUP(PO_valitsin!$C$8,PO!$B$2:$B$294,PO!CC$2:CC$294))</f>
        <v>1.1387653350830078</v>
      </c>
      <c r="FC11" s="7">
        <f>ABS(CD11-_xlfn.XLOOKUP(PO_valitsin!$C$8,PO!$B$2:$B$294,PO!CD$2:CD$294))</f>
        <v>17.803695678710938</v>
      </c>
      <c r="FD11" s="7">
        <f>ABS(CE11-_xlfn.XLOOKUP(PO_valitsin!$C$8,PO!$B$2:$B$294,PO!CE$2:CE$294))</f>
        <v>3.448453426361084</v>
      </c>
      <c r="FE11" s="7">
        <f>ABS(CF11-_xlfn.XLOOKUP(PO_valitsin!$C$8,PO!$B$2:$B$294,PO!CF$2:CF$294))</f>
        <v>4.5839567184448242</v>
      </c>
      <c r="FF11" s="7">
        <f>ABS(CG11-_xlfn.XLOOKUP(PO_valitsin!$C$8,PO!$B$2:$B$294,PO!CG$2:CG$294))</f>
        <v>2.2628068923950195</v>
      </c>
      <c r="FG11" s="7">
        <f>ABS(CH11-_xlfn.XLOOKUP(PO_valitsin!$C$8,PO!$B$2:$B$294,PO!CH$2:CH$294))</f>
        <v>0.72633111476898193</v>
      </c>
      <c r="FH11" s="7">
        <f>ABS(CI11-_xlfn.XLOOKUP(PO_valitsin!$C$8,PO!$B$2:$B$294,PO!CI$2:CI$294))</f>
        <v>2448.1787109375</v>
      </c>
      <c r="FI11" s="7">
        <f>ABS(CJ11-_xlfn.XLOOKUP(PO_valitsin!$C$8,PO!$B$2:$B$294,PO!CJ$2:CJ$294))</f>
        <v>30138</v>
      </c>
      <c r="FJ11" s="3">
        <f>IF($B11=PO_valitsin!$C$8,100000,PO!CK11/PO!J$296*PO_valitsin!D$5)</f>
        <v>0.2563061355180698</v>
      </c>
      <c r="FQ11" s="3">
        <f>IF($B11=PO_valitsin!$C$8,100000,PO!CR11/PO!Q$296*PO_valitsin!E$5)</f>
        <v>5.5336547775326553E-2</v>
      </c>
      <c r="HM11" s="3">
        <f>IF($B11=PO_valitsin!$C$8,100000,PO!EN11/PO!BO$296*PO_valitsin!F$5)</f>
        <v>0.1899803993982136</v>
      </c>
      <c r="HN11" s="3">
        <f>IF($B11=PO_valitsin!$C$8,100000,PO!EO11/PO!BP$296*PO_valitsin!G$5)</f>
        <v>0.2939238181485096</v>
      </c>
      <c r="HR11" s="3">
        <f>IF($B11=PO_valitsin!$C$8,100000,PO!ES11/PO!BT$296*PO_valitsin!H$5)</f>
        <v>1.0043101854699639</v>
      </c>
      <c r="IF11" s="3">
        <f>IF($B11=PO_valitsin!$C$8,100000,PO!FG11/PO!CH$296*PO_valitsin!I$5)</f>
        <v>0</v>
      </c>
      <c r="IH11" s="3">
        <f>IF($B11=PO_valitsin!$C$8,100000,PO!FI11/PO!CJ$296*PO_valitsin!J$5)</f>
        <v>2.9383477457097853</v>
      </c>
      <c r="II11" s="53">
        <f t="shared" si="0"/>
        <v>4.7382048330198687</v>
      </c>
      <c r="IJ11" s="14">
        <f t="shared" si="1"/>
        <v>268</v>
      </c>
      <c r="IK11" s="15">
        <f t="shared" si="2"/>
        <v>9.9999999999999986E-10</v>
      </c>
    </row>
    <row r="12" spans="1:245">
      <c r="A12">
        <v>2019</v>
      </c>
      <c r="B12" t="s">
        <v>145</v>
      </c>
      <c r="C12" t="s">
        <v>146</v>
      </c>
      <c r="D12" t="s">
        <v>147</v>
      </c>
      <c r="E12" t="s">
        <v>148</v>
      </c>
      <c r="F12" t="s">
        <v>149</v>
      </c>
      <c r="G12" t="s">
        <v>150</v>
      </c>
      <c r="H12" t="s">
        <v>89</v>
      </c>
      <c r="I12" t="s">
        <v>90</v>
      </c>
      <c r="J12">
        <v>46.299999237060547</v>
      </c>
      <c r="K12">
        <v>578.79998779296875</v>
      </c>
      <c r="L12">
        <v>143.19999694824219</v>
      </c>
      <c r="M12">
        <v>11632</v>
      </c>
      <c r="N12">
        <v>20.100000381469727</v>
      </c>
      <c r="O12">
        <v>-1</v>
      </c>
      <c r="P12">
        <v>-68</v>
      </c>
      <c r="Q12">
        <v>72.400000000000006</v>
      </c>
      <c r="R12">
        <v>6.8000000000000007</v>
      </c>
      <c r="S12">
        <v>253</v>
      </c>
      <c r="T12">
        <v>0</v>
      </c>
      <c r="U12">
        <v>3721.4</v>
      </c>
      <c r="V12">
        <v>10.29</v>
      </c>
      <c r="W12">
        <v>784</v>
      </c>
      <c r="X12">
        <v>600</v>
      </c>
      <c r="Y12">
        <v>616</v>
      </c>
      <c r="Z12">
        <v>534</v>
      </c>
      <c r="AA12">
        <v>518</v>
      </c>
      <c r="AB12">
        <v>1496</v>
      </c>
      <c r="AC12">
        <v>19.279621124267578</v>
      </c>
      <c r="AD12">
        <v>0</v>
      </c>
      <c r="AE12">
        <v>0</v>
      </c>
      <c r="AF12">
        <v>1.8</v>
      </c>
      <c r="AG12">
        <v>5.9</v>
      </c>
      <c r="AH12">
        <v>0</v>
      </c>
      <c r="AI12">
        <v>20.5</v>
      </c>
      <c r="AJ12">
        <v>1.1000000000000001</v>
      </c>
      <c r="AK12">
        <v>0.6</v>
      </c>
      <c r="AL12">
        <v>1.1000000000000001</v>
      </c>
      <c r="AM12">
        <v>68.8</v>
      </c>
      <c r="AN12">
        <v>292.5</v>
      </c>
      <c r="AO12">
        <v>43.9</v>
      </c>
      <c r="AP12">
        <v>22</v>
      </c>
      <c r="AQ12">
        <v>55</v>
      </c>
      <c r="AR12">
        <v>30</v>
      </c>
      <c r="AS12">
        <v>404</v>
      </c>
      <c r="AT12">
        <v>3.5</v>
      </c>
      <c r="AU12">
        <v>6555</v>
      </c>
      <c r="AV12" s="51">
        <v>9230.7080350039778</v>
      </c>
      <c r="AW12" s="51">
        <v>9188.1349045103616</v>
      </c>
      <c r="AX12">
        <v>1</v>
      </c>
      <c r="AY12">
        <v>75.95013427734375</v>
      </c>
      <c r="AZ12">
        <v>0</v>
      </c>
      <c r="BA12">
        <v>0</v>
      </c>
      <c r="BB12">
        <v>0</v>
      </c>
      <c r="BC12">
        <v>0</v>
      </c>
      <c r="BD12">
        <v>1</v>
      </c>
      <c r="BE12">
        <v>73.520248413085938</v>
      </c>
      <c r="BF12">
        <v>69.631233215332031</v>
      </c>
      <c r="BG12">
        <v>537.31341552734375</v>
      </c>
      <c r="BH12">
        <v>9645.0888671875</v>
      </c>
      <c r="BI12">
        <v>12543.3876953125</v>
      </c>
      <c r="BJ12">
        <v>3.9628610610961914</v>
      </c>
      <c r="BK12">
        <v>2.6819872856140137</v>
      </c>
      <c r="BL12">
        <v>21.752265930175781</v>
      </c>
      <c r="BM12">
        <v>2.4000000953674316</v>
      </c>
      <c r="BN12">
        <v>186</v>
      </c>
      <c r="BO12">
        <v>-0.68065703511238096</v>
      </c>
      <c r="BP12">
        <v>23612.08984375</v>
      </c>
      <c r="BQ12">
        <v>35.780353546142578</v>
      </c>
      <c r="BS12">
        <v>0.70220082998275757</v>
      </c>
      <c r="BT12">
        <v>0.21492435038089752</v>
      </c>
      <c r="BU12">
        <v>3.2582530975341797</v>
      </c>
      <c r="BV12">
        <v>89.924346923828125</v>
      </c>
      <c r="BW12">
        <v>286.27923583984375</v>
      </c>
      <c r="BX12">
        <v>0</v>
      </c>
      <c r="BY12">
        <v>1</v>
      </c>
      <c r="BZ12">
        <v>8629.8505859375</v>
      </c>
      <c r="CA12">
        <v>6635.82080078125</v>
      </c>
      <c r="CB12">
        <v>1.1004126071929932</v>
      </c>
      <c r="CC12">
        <v>9.7833566665649414</v>
      </c>
      <c r="CD12">
        <v>86.71875</v>
      </c>
      <c r="CE12">
        <v>9.6660804748535156</v>
      </c>
      <c r="CF12">
        <v>13.708260536193848</v>
      </c>
      <c r="CG12">
        <v>0.17574691772460938</v>
      </c>
      <c r="CH12">
        <v>2.7240772247314453</v>
      </c>
      <c r="CI12">
        <v>10098.6826171875</v>
      </c>
      <c r="CJ12" s="51">
        <v>1250</v>
      </c>
      <c r="CK12" s="7">
        <f>ABS(J12-_xlfn.XLOOKUP(PO_valitsin!$C$8,PO!$B$2:$B$294,PO!J$2:J$294))</f>
        <v>2.0999984741210938</v>
      </c>
      <c r="CL12" s="7">
        <f>ABS(K12-_xlfn.XLOOKUP(PO_valitsin!$C$8,PO!$B$2:$B$294,PO!K$2:K$294))</f>
        <v>285.53997802734375</v>
      </c>
      <c r="CM12" s="7">
        <f>ABS(L12-_xlfn.XLOOKUP(PO_valitsin!$C$8,PO!$B$2:$B$294,PO!L$2:L$294))</f>
        <v>4.5</v>
      </c>
      <c r="CN12" s="7">
        <f>ABS(M12-_xlfn.XLOOKUP(PO_valitsin!$C$8,PO!$B$2:$B$294,PO!M$2:M$294))</f>
        <v>4843</v>
      </c>
      <c r="CO12" s="7">
        <f>ABS(N12-_xlfn.XLOOKUP(PO_valitsin!$C$8,PO!$B$2:$B$294,PO!N$2:N$294))</f>
        <v>36.100000381469727</v>
      </c>
      <c r="CP12" s="7">
        <f>ABS(O12-_xlfn.XLOOKUP(PO_valitsin!$C$8,PO!$B$2:$B$294,PO!O$2:O$294))</f>
        <v>0.19999998807907104</v>
      </c>
      <c r="CQ12" s="7">
        <f>ABS(P12-_xlfn.XLOOKUP(PO_valitsin!$C$8,PO!$B$2:$B$294,PO!P$2:P$294))</f>
        <v>10</v>
      </c>
      <c r="CR12" s="7">
        <f>ABS(Q12-_xlfn.XLOOKUP(PO_valitsin!$C$8,PO!$B$2:$B$294,PO!Q$2:Q$294))</f>
        <v>15.400000000000006</v>
      </c>
      <c r="CS12" s="7">
        <f>ABS(R12-_xlfn.XLOOKUP(PO_valitsin!$C$8,PO!$B$2:$B$294,PO!R$2:R$294))</f>
        <v>1.6999999999999993</v>
      </c>
      <c r="CT12" s="7">
        <f>ABS(S12-_xlfn.XLOOKUP(PO_valitsin!$C$8,PO!$B$2:$B$294,PO!S$2:S$294))</f>
        <v>101</v>
      </c>
      <c r="CU12" s="7">
        <f>ABS(T12-_xlfn.XLOOKUP(PO_valitsin!$C$8,PO!$B$2:$B$294,PO!T$2:T$294))</f>
        <v>0</v>
      </c>
      <c r="CV12" s="7">
        <f>ABS(U12-_xlfn.XLOOKUP(PO_valitsin!$C$8,PO!$B$2:$B$294,PO!U$2:U$294))</f>
        <v>102.19999999999982</v>
      </c>
      <c r="CW12" s="7">
        <f>ABS(V12-_xlfn.XLOOKUP(PO_valitsin!$C$8,PO!$B$2:$B$294,PO!V$2:V$294))</f>
        <v>2.99</v>
      </c>
      <c r="CX12" s="7">
        <f>ABS(W12-_xlfn.XLOOKUP(PO_valitsin!$C$8,PO!$B$2:$B$294,PO!W$2:W$294))</f>
        <v>179</v>
      </c>
      <c r="CY12" s="7">
        <f>ABS(X12-_xlfn.XLOOKUP(PO_valitsin!$C$8,PO!$B$2:$B$294,PO!X$2:X$294))</f>
        <v>431</v>
      </c>
      <c r="CZ12" s="7">
        <f>ABS(Y12-_xlfn.XLOOKUP(PO_valitsin!$C$8,PO!$B$2:$B$294,PO!Y$2:Y$294))</f>
        <v>64</v>
      </c>
      <c r="DA12" s="7">
        <f>ABS(Z12-_xlfn.XLOOKUP(PO_valitsin!$C$8,PO!$B$2:$B$294,PO!Z$2:Z$294))</f>
        <v>211</v>
      </c>
      <c r="DB12" s="7">
        <f>ABS(AA12-_xlfn.XLOOKUP(PO_valitsin!$C$8,PO!$B$2:$B$294,PO!AA$2:AA$294))</f>
        <v>108</v>
      </c>
      <c r="DC12" s="7">
        <f>ABS(AC12-_xlfn.XLOOKUP(PO_valitsin!$C$8,PO!$B$2:$B$294,PO!AC$2:AC$294))</f>
        <v>9.5378875732421875E-2</v>
      </c>
      <c r="DD12" s="7">
        <f>ABS(AD12-_xlfn.XLOOKUP(PO_valitsin!$C$8,PO!$B$2:$B$294,PO!AD$2:AD$294))</f>
        <v>0.7</v>
      </c>
      <c r="DE12" s="7">
        <f>ABS(AE12-_xlfn.XLOOKUP(PO_valitsin!$C$8,PO!$B$2:$B$294,PO!AE$2:AE$294))</f>
        <v>0.8</v>
      </c>
      <c r="DF12" s="7">
        <f>ABS(AF12-_xlfn.XLOOKUP(PO_valitsin!$C$8,PO!$B$2:$B$294,PO!AF$2:AF$294))</f>
        <v>0.10000000000000009</v>
      </c>
      <c r="DG12" s="7">
        <f>ABS(AG12-_xlfn.XLOOKUP(PO_valitsin!$C$8,PO!$B$2:$B$294,PO!AG$2:AG$294))</f>
        <v>0.90000000000000036</v>
      </c>
      <c r="DH12" s="7">
        <f>ABS(AH12-_xlfn.XLOOKUP(PO_valitsin!$C$8,PO!$B$2:$B$294,PO!AH$2:AH$294))</f>
        <v>0</v>
      </c>
      <c r="DI12" s="7">
        <f>ABS(AI12-_xlfn.XLOOKUP(PO_valitsin!$C$8,PO!$B$2:$B$294,PO!AI$2:AI$294))</f>
        <v>1.75</v>
      </c>
      <c r="DJ12" s="7">
        <f>ABS(AJ12-_xlfn.XLOOKUP(PO_valitsin!$C$8,PO!$B$2:$B$294,PO!AJ$2:AJ$294))</f>
        <v>0</v>
      </c>
      <c r="DK12" s="7">
        <f>ABS(AK12-_xlfn.XLOOKUP(PO_valitsin!$C$8,PO!$B$2:$B$294,PO!AK$2:AK$294))</f>
        <v>5.0000000000000044E-2</v>
      </c>
      <c r="DL12" s="7">
        <f>ABS(AL12-_xlfn.XLOOKUP(PO_valitsin!$C$8,PO!$B$2:$B$294,PO!AL$2:AL$294))</f>
        <v>0.14999999999999991</v>
      </c>
      <c r="DM12" s="7">
        <f>ABS(AM12-_xlfn.XLOOKUP(PO_valitsin!$C$8,PO!$B$2:$B$294,PO!AM$2:AM$294))</f>
        <v>10</v>
      </c>
      <c r="DN12" s="7">
        <f>ABS(AN12-_xlfn.XLOOKUP(PO_valitsin!$C$8,PO!$B$2:$B$294,PO!AN$2:AN$294))</f>
        <v>41.100000000000023</v>
      </c>
      <c r="DO12" s="7">
        <f>ABS(AO12-_xlfn.XLOOKUP(PO_valitsin!$C$8,PO!$B$2:$B$294,PO!AO$2:AO$294))</f>
        <v>1.5</v>
      </c>
      <c r="DP12" s="7">
        <f>ABS(AP12-_xlfn.XLOOKUP(PO_valitsin!$C$8,PO!$B$2:$B$294,PO!AP$2:AP$294))</f>
        <v>3.3999999999999986</v>
      </c>
      <c r="DQ12" s="7">
        <f>ABS(AQ12-_xlfn.XLOOKUP(PO_valitsin!$C$8,PO!$B$2:$B$294,PO!AQ$2:AQ$294))</f>
        <v>7</v>
      </c>
      <c r="DR12" s="7">
        <f>ABS(AR12-_xlfn.XLOOKUP(PO_valitsin!$C$8,PO!$B$2:$B$294,PO!AR$2:AR$294))</f>
        <v>5</v>
      </c>
      <c r="DS12" s="7">
        <f>ABS(AS12-_xlfn.XLOOKUP(PO_valitsin!$C$8,PO!$B$2:$B$294,PO!AS$2:AS$294))</f>
        <v>158</v>
      </c>
      <c r="DT12" s="7">
        <f>ABS(AT12-_xlfn.XLOOKUP(PO_valitsin!$C$8,PO!$B$2:$B$294,PO!AT$2:AT$294))</f>
        <v>1.1669999999999998</v>
      </c>
      <c r="DU12" s="7">
        <f>ABS(AU12-_xlfn.XLOOKUP(PO_valitsin!$C$8,PO!$B$2:$B$294,PO!AU$2:AU$294))</f>
        <v>1408</v>
      </c>
      <c r="DV12" s="7">
        <f>ABS(AW12-_xlfn.XLOOKUP(PO_valitsin!$C$8,PO!$B$2:$B$294,PO!AW$2:AW$294))</f>
        <v>673.01498793059181</v>
      </c>
      <c r="DW12" s="7">
        <f>ABS(AX12-_xlfn.XLOOKUP(PO_valitsin!$C$8,PO!$B$2:$B$294,PO!AX$2:AX$294))</f>
        <v>0</v>
      </c>
      <c r="DX12" s="7">
        <f>ABS(AY12-_xlfn.XLOOKUP(PO_valitsin!$C$8,PO!$B$2:$B$294,PO!AY$2:AY$294))</f>
        <v>38.688762664794922</v>
      </c>
      <c r="DY12" s="7">
        <f>ABS(AZ12-_xlfn.XLOOKUP(PO_valitsin!$C$8,PO!$B$2:$B$294,PO!AZ$2:AZ$294))</f>
        <v>0</v>
      </c>
      <c r="DZ12" s="7">
        <f>ABS(BA12-_xlfn.XLOOKUP(PO_valitsin!$C$8,PO!$B$2:$B$294,PO!BA$2:BA$294))</f>
        <v>0</v>
      </c>
      <c r="EA12" s="7">
        <f>ABS(BB12-_xlfn.XLOOKUP(PO_valitsin!$C$8,PO!$B$2:$B$294,PO!BB$2:BB$294))</f>
        <v>0</v>
      </c>
      <c r="EB12" s="7">
        <f>ABS(BC12-_xlfn.XLOOKUP(PO_valitsin!$C$8,PO!$B$2:$B$294,PO!BC$2:BC$294))</f>
        <v>0</v>
      </c>
      <c r="EC12" s="7">
        <f>ABS(BD12-_xlfn.XLOOKUP(PO_valitsin!$C$8,PO!$B$2:$B$294,PO!BD$2:BD$294))</f>
        <v>0</v>
      </c>
      <c r="ED12" s="7">
        <f>ABS(BE12-_xlfn.XLOOKUP(PO_valitsin!$C$8,PO!$B$2:$B$294,PO!BE$2:BE$294))</f>
        <v>15.504142761230469</v>
      </c>
      <c r="EE12" s="7">
        <f>ABS(BF12-_xlfn.XLOOKUP(PO_valitsin!$C$8,PO!$B$2:$B$294,PO!BF$2:BF$294))</f>
        <v>26.387504577636719</v>
      </c>
      <c r="EF12" s="7">
        <f>ABS(BG12-_xlfn.XLOOKUP(PO_valitsin!$C$8,PO!$B$2:$B$294,PO!BG$2:BG$294))</f>
        <v>196.37640380859375</v>
      </c>
      <c r="EG12" s="7">
        <f>ABS(BH12-_xlfn.XLOOKUP(PO_valitsin!$C$8,PO!$B$2:$B$294,PO!BH$2:BH$294))</f>
        <v>313.4404296875</v>
      </c>
      <c r="EH12" s="7">
        <f>ABS(BI12-_xlfn.XLOOKUP(PO_valitsin!$C$8,PO!$B$2:$B$294,PO!BI$2:BI$294))</f>
        <v>1293.0556640625</v>
      </c>
      <c r="EI12" s="7">
        <f>ABS(BJ12-_xlfn.XLOOKUP(PO_valitsin!$C$8,PO!$B$2:$B$294,PO!BJ$2:BJ$294))</f>
        <v>0.62580466270446777</v>
      </c>
      <c r="EJ12" s="7">
        <f>ABS(BK12-_xlfn.XLOOKUP(PO_valitsin!$C$8,PO!$B$2:$B$294,PO!BK$2:BK$294))</f>
        <v>12.406120777130127</v>
      </c>
      <c r="EK12" s="7">
        <f>ABS(BL12-_xlfn.XLOOKUP(PO_valitsin!$C$8,PO!$B$2:$B$294,PO!BL$2:BL$294))</f>
        <v>0.45790290832519531</v>
      </c>
      <c r="EL12" s="7">
        <f>ABS(BM12-_xlfn.XLOOKUP(PO_valitsin!$C$8,PO!$B$2:$B$294,PO!BM$2:BM$294))</f>
        <v>12.2654709815979</v>
      </c>
      <c r="EM12" s="7">
        <f>ABS(BN12-_xlfn.XLOOKUP(PO_valitsin!$C$8,PO!$B$2:$B$294,PO!BN$2:BN$294))</f>
        <v>80.5</v>
      </c>
      <c r="EN12" s="7">
        <f>ABS(BO12-_xlfn.XLOOKUP(PO_valitsin!$C$8,PO!$B$2:$B$294,PO!BO$2:BO$294))</f>
        <v>0.94243395924568174</v>
      </c>
      <c r="EO12" s="7">
        <f>ABS(BP12-_xlfn.XLOOKUP(PO_valitsin!$C$8,PO!$B$2:$B$294,PO!BP$2:BP$294))</f>
        <v>537.693359375</v>
      </c>
      <c r="EP12" s="7">
        <f>ABS(BQ12-_xlfn.XLOOKUP(PO_valitsin!$C$8,PO!$B$2:$B$294,PO!BQ$2:BQ$294))</f>
        <v>2.4807472229003906</v>
      </c>
      <c r="EQ12" s="7">
        <f>ABS(BR12-_xlfn.XLOOKUP(PO_valitsin!$C$8,PO!$B$2:$B$294,PO!BR$2:BR$294))</f>
        <v>0</v>
      </c>
      <c r="ER12" s="7">
        <f>ABS(BS12-_xlfn.XLOOKUP(PO_valitsin!$C$8,PO!$B$2:$B$294,PO!BS$2:BS$294))</f>
        <v>6.5721333026885986E-2</v>
      </c>
      <c r="ES12" s="7">
        <f>ABS(BT12-_xlfn.XLOOKUP(PO_valitsin!$C$8,PO!$B$2:$B$294,PO!BT$2:BT$294))</f>
        <v>2.6760458946228027E-2</v>
      </c>
      <c r="ET12" s="7">
        <f>ABS(BU12-_xlfn.XLOOKUP(PO_valitsin!$C$8,PO!$B$2:$B$294,PO!BU$2:BU$294))</f>
        <v>1.0002865791320801</v>
      </c>
      <c r="EU12" s="7">
        <f>ABS(BV12-_xlfn.XLOOKUP(PO_valitsin!$C$8,PO!$B$2:$B$294,PO!BV$2:BV$294))</f>
        <v>31.532844543457031</v>
      </c>
      <c r="EV12" s="7">
        <f>ABS(BW12-_xlfn.XLOOKUP(PO_valitsin!$C$8,PO!$B$2:$B$294,PO!BW$2:BW$294))</f>
        <v>19.572113037109375</v>
      </c>
      <c r="EW12" s="7">
        <f>ABS(BX12-_xlfn.XLOOKUP(PO_valitsin!$C$8,PO!$B$2:$B$294,PO!BX$2:BX$294))</f>
        <v>0</v>
      </c>
      <c r="EX12" s="7">
        <f>ABS(BY12-_xlfn.XLOOKUP(PO_valitsin!$C$8,PO!$B$2:$B$294,PO!BY$2:BY$294))</f>
        <v>0</v>
      </c>
      <c r="EY12" s="7">
        <f>ABS(BZ12-_xlfn.XLOOKUP(PO_valitsin!$C$8,PO!$B$2:$B$294,PO!BZ$2:BZ$294))</f>
        <v>494.021484375</v>
      </c>
      <c r="EZ12" s="7">
        <f>ABS(CA12-_xlfn.XLOOKUP(PO_valitsin!$C$8,PO!$B$2:$B$294,PO!CA$2:CA$294))</f>
        <v>780.2060546875</v>
      </c>
      <c r="FA12" s="7">
        <f>ABS(CB12-_xlfn.XLOOKUP(PO_valitsin!$C$8,PO!$B$2:$B$294,PO!CB$2:CB$294))</f>
        <v>0.11961770057678223</v>
      </c>
      <c r="FB12" s="7">
        <f>ABS(CC12-_xlfn.XLOOKUP(PO_valitsin!$C$8,PO!$B$2:$B$294,PO!CC$2:CC$294))</f>
        <v>1.2394046783447266</v>
      </c>
      <c r="FC12" s="7">
        <f>ABS(CD12-_xlfn.XLOOKUP(PO_valitsin!$C$8,PO!$B$2:$B$294,PO!CD$2:CD$294))</f>
        <v>20.549598693847656</v>
      </c>
      <c r="FD12" s="7">
        <f>ABS(CE12-_xlfn.XLOOKUP(PO_valitsin!$C$8,PO!$B$2:$B$294,PO!CE$2:CE$294))</f>
        <v>3.3334813117980957</v>
      </c>
      <c r="FE12" s="7">
        <f>ABS(CF12-_xlfn.XLOOKUP(PO_valitsin!$C$8,PO!$B$2:$B$294,PO!CF$2:CF$294))</f>
        <v>6.1705942153930664</v>
      </c>
      <c r="FF12" s="7">
        <f>ABS(CG12-_xlfn.XLOOKUP(PO_valitsin!$C$8,PO!$B$2:$B$294,PO!CG$2:CG$294))</f>
        <v>0.17574691772460938</v>
      </c>
      <c r="FG12" s="7">
        <f>ABS(CH12-_xlfn.XLOOKUP(PO_valitsin!$C$8,PO!$B$2:$B$294,PO!CH$2:CH$294))</f>
        <v>2.0082181692123413</v>
      </c>
      <c r="FH12" s="7">
        <f>ABS(CI12-_xlfn.XLOOKUP(PO_valitsin!$C$8,PO!$B$2:$B$294,PO!CI$2:CI$294))</f>
        <v>1499.9150390625</v>
      </c>
      <c r="FI12" s="7">
        <f>ABS(CJ12-_xlfn.XLOOKUP(PO_valitsin!$C$8,PO!$B$2:$B$294,PO!CJ$2:CJ$294))</f>
        <v>681</v>
      </c>
      <c r="FJ12" s="3">
        <f>IF($B12=PO_valitsin!$C$8,100000,PO!CK12/PO!J$296*PO_valitsin!D$5)</f>
        <v>9.6114691697633911E-2</v>
      </c>
      <c r="FQ12" s="3">
        <f>IF($B12=PO_valitsin!$C$8,100000,PO!CR12/PO!Q$296*PO_valitsin!E$5)</f>
        <v>7.2836139806840172E-2</v>
      </c>
      <c r="HM12" s="3">
        <f>IF($B12=PO_valitsin!$C$8,100000,PO!EN12/PO!BO$296*PO_valitsin!F$5)</f>
        <v>7.8131977992858523E-2</v>
      </c>
      <c r="HN12" s="3">
        <f>IF($B12=PO_valitsin!$C$8,100000,PO!EO12/PO!BP$296*PO_valitsin!G$5)</f>
        <v>1.9018425259002259E-2</v>
      </c>
      <c r="HR12" s="3">
        <f>IF($B12=PO_valitsin!$C$8,100000,PO!ES12/PO!BT$296*PO_valitsin!H$5)</f>
        <v>3.9957000714743156E-3</v>
      </c>
      <c r="IF12" s="3">
        <f>IF($B12=PO_valitsin!$C$8,100000,PO!FG12/PO!CH$296*PO_valitsin!I$5)</f>
        <v>0</v>
      </c>
      <c r="IH12" s="3">
        <f>IF($B12=PO_valitsin!$C$8,100000,PO!FI12/PO!CJ$296*PO_valitsin!J$5)</f>
        <v>6.6395076475823336E-2</v>
      </c>
      <c r="II12" s="53">
        <f t="shared" si="0"/>
        <v>0.33649201240363252</v>
      </c>
      <c r="IJ12" s="14">
        <f t="shared" si="1"/>
        <v>18</v>
      </c>
      <c r="IK12" s="15">
        <f t="shared" si="2"/>
        <v>1.0999999999999999E-9</v>
      </c>
    </row>
    <row r="13" spans="1:245">
      <c r="A13">
        <v>2019</v>
      </c>
      <c r="B13" t="s">
        <v>151</v>
      </c>
      <c r="C13" t="s">
        <v>152</v>
      </c>
      <c r="D13" t="s">
        <v>147</v>
      </c>
      <c r="E13" t="s">
        <v>148</v>
      </c>
      <c r="F13" t="s">
        <v>149</v>
      </c>
      <c r="G13" t="s">
        <v>150</v>
      </c>
      <c r="H13" t="s">
        <v>103</v>
      </c>
      <c r="I13" t="s">
        <v>104</v>
      </c>
      <c r="J13">
        <v>44.700000762939453</v>
      </c>
      <c r="K13">
        <v>514.780029296875</v>
      </c>
      <c r="L13">
        <v>133</v>
      </c>
      <c r="M13">
        <v>9402</v>
      </c>
      <c r="N13">
        <v>18.299999237060547</v>
      </c>
      <c r="O13">
        <v>-0.60000002384185791</v>
      </c>
      <c r="P13">
        <v>-19</v>
      </c>
      <c r="Q13">
        <v>63.900000000000006</v>
      </c>
      <c r="R13">
        <v>6.1000000000000005</v>
      </c>
      <c r="S13">
        <v>205</v>
      </c>
      <c r="T13">
        <v>0</v>
      </c>
      <c r="U13">
        <v>5537.1</v>
      </c>
      <c r="V13">
        <v>10.29</v>
      </c>
      <c r="W13">
        <v>1119</v>
      </c>
      <c r="X13">
        <v>467</v>
      </c>
      <c r="Y13">
        <v>960</v>
      </c>
      <c r="Z13">
        <v>352</v>
      </c>
      <c r="AA13">
        <v>647</v>
      </c>
      <c r="AB13">
        <v>1087</v>
      </c>
      <c r="AC13">
        <v>15.897777557373047</v>
      </c>
      <c r="AD13">
        <v>0</v>
      </c>
      <c r="AE13">
        <v>0.8</v>
      </c>
      <c r="AF13">
        <v>0</v>
      </c>
      <c r="AG13">
        <v>6.9</v>
      </c>
      <c r="AH13">
        <v>1</v>
      </c>
      <c r="AI13">
        <v>18</v>
      </c>
      <c r="AJ13">
        <v>0.93</v>
      </c>
      <c r="AK13">
        <v>0.41</v>
      </c>
      <c r="AL13">
        <v>1.1000000000000001</v>
      </c>
      <c r="AM13">
        <v>61.6</v>
      </c>
      <c r="AN13">
        <v>332.6</v>
      </c>
      <c r="AO13">
        <v>43.2</v>
      </c>
      <c r="AP13">
        <v>26.9</v>
      </c>
      <c r="AQ13">
        <v>58</v>
      </c>
      <c r="AR13">
        <v>20</v>
      </c>
      <c r="AS13">
        <v>403</v>
      </c>
      <c r="AT13">
        <v>3</v>
      </c>
      <c r="AU13">
        <v>7522</v>
      </c>
      <c r="AV13" s="51">
        <v>10317.401392111369</v>
      </c>
      <c r="AW13" s="51">
        <v>10099.390529770277</v>
      </c>
      <c r="AX13">
        <v>1</v>
      </c>
      <c r="AY13">
        <v>88.692489624023438</v>
      </c>
      <c r="AZ13">
        <v>0</v>
      </c>
      <c r="BA13">
        <v>0</v>
      </c>
      <c r="BB13">
        <v>0</v>
      </c>
      <c r="BC13">
        <v>1</v>
      </c>
      <c r="BD13">
        <v>1</v>
      </c>
      <c r="BE13">
        <v>62.258953094482422</v>
      </c>
      <c r="BF13">
        <v>93.55670166015625</v>
      </c>
      <c r="BG13">
        <v>18.835617065429688</v>
      </c>
      <c r="BH13">
        <v>14154.509765625</v>
      </c>
      <c r="BI13">
        <v>16392.212890625</v>
      </c>
      <c r="BJ13">
        <v>3.8262495994567871</v>
      </c>
      <c r="BK13">
        <v>-3.7927308082580566</v>
      </c>
      <c r="BL13">
        <v>25.531915664672852</v>
      </c>
      <c r="BM13">
        <v>0</v>
      </c>
      <c r="BN13">
        <v>125.22222137451172</v>
      </c>
      <c r="BO13">
        <v>-0.33863400518894193</v>
      </c>
      <c r="BP13">
        <v>24765.482421875</v>
      </c>
      <c r="BQ13">
        <v>17.600225448608398</v>
      </c>
      <c r="BS13">
        <v>0.6968730092048645</v>
      </c>
      <c r="BT13">
        <v>0.35098916292190552</v>
      </c>
      <c r="BU13">
        <v>3.4035310745239258</v>
      </c>
      <c r="BV13">
        <v>114.01829528808594</v>
      </c>
      <c r="BW13">
        <v>345.671142578125</v>
      </c>
      <c r="BX13">
        <v>0</v>
      </c>
      <c r="BY13">
        <v>1</v>
      </c>
      <c r="BZ13">
        <v>10097.6025390625</v>
      </c>
      <c r="CA13">
        <v>8719.177734375</v>
      </c>
      <c r="CB13">
        <v>1.2231440544128418</v>
      </c>
      <c r="CC13">
        <v>10.316953659057617</v>
      </c>
      <c r="CD13">
        <v>87.826087951660156</v>
      </c>
      <c r="CE13">
        <v>10.30927848815918</v>
      </c>
      <c r="CF13">
        <v>9.175257682800293</v>
      </c>
      <c r="CG13">
        <v>0</v>
      </c>
      <c r="CH13">
        <v>0.6185566782951355</v>
      </c>
      <c r="CI13">
        <v>10723.3408203125</v>
      </c>
      <c r="CJ13" s="51">
        <v>1070</v>
      </c>
      <c r="CK13" s="7">
        <f>ABS(J13-_xlfn.XLOOKUP(PO_valitsin!$C$8,PO!$B$2:$B$294,PO!J$2:J$294))</f>
        <v>0.5</v>
      </c>
      <c r="CL13" s="7">
        <f>ABS(K13-_xlfn.XLOOKUP(PO_valitsin!$C$8,PO!$B$2:$B$294,PO!K$2:K$294))</f>
        <v>221.52001953125</v>
      </c>
      <c r="CM13" s="7">
        <f>ABS(L13-_xlfn.XLOOKUP(PO_valitsin!$C$8,PO!$B$2:$B$294,PO!L$2:L$294))</f>
        <v>5.6999969482421875</v>
      </c>
      <c r="CN13" s="7">
        <f>ABS(M13-_xlfn.XLOOKUP(PO_valitsin!$C$8,PO!$B$2:$B$294,PO!M$2:M$294))</f>
        <v>7073</v>
      </c>
      <c r="CO13" s="7">
        <f>ABS(N13-_xlfn.XLOOKUP(PO_valitsin!$C$8,PO!$B$2:$B$294,PO!N$2:N$294))</f>
        <v>37.900001525878906</v>
      </c>
      <c r="CP13" s="7">
        <f>ABS(O13-_xlfn.XLOOKUP(PO_valitsin!$C$8,PO!$B$2:$B$294,PO!O$2:O$294))</f>
        <v>0.19999998807907104</v>
      </c>
      <c r="CQ13" s="7">
        <f>ABS(P13-_xlfn.XLOOKUP(PO_valitsin!$C$8,PO!$B$2:$B$294,PO!P$2:P$294))</f>
        <v>39</v>
      </c>
      <c r="CR13" s="7">
        <f>ABS(Q13-_xlfn.XLOOKUP(PO_valitsin!$C$8,PO!$B$2:$B$294,PO!Q$2:Q$294))</f>
        <v>23.900000000000006</v>
      </c>
      <c r="CS13" s="7">
        <f>ABS(R13-_xlfn.XLOOKUP(PO_valitsin!$C$8,PO!$B$2:$B$294,PO!R$2:R$294))</f>
        <v>2.3999999999999995</v>
      </c>
      <c r="CT13" s="7">
        <f>ABS(S13-_xlfn.XLOOKUP(PO_valitsin!$C$8,PO!$B$2:$B$294,PO!S$2:S$294))</f>
        <v>53</v>
      </c>
      <c r="CU13" s="7">
        <f>ABS(T13-_xlfn.XLOOKUP(PO_valitsin!$C$8,PO!$B$2:$B$294,PO!T$2:T$294))</f>
        <v>0</v>
      </c>
      <c r="CV13" s="7">
        <f>ABS(U13-_xlfn.XLOOKUP(PO_valitsin!$C$8,PO!$B$2:$B$294,PO!U$2:U$294))</f>
        <v>1713.5000000000005</v>
      </c>
      <c r="CW13" s="7">
        <f>ABS(V13-_xlfn.XLOOKUP(PO_valitsin!$C$8,PO!$B$2:$B$294,PO!V$2:V$294))</f>
        <v>2.99</v>
      </c>
      <c r="CX13" s="7">
        <f>ABS(W13-_xlfn.XLOOKUP(PO_valitsin!$C$8,PO!$B$2:$B$294,PO!W$2:W$294))</f>
        <v>514</v>
      </c>
      <c r="CY13" s="7">
        <f>ABS(X13-_xlfn.XLOOKUP(PO_valitsin!$C$8,PO!$B$2:$B$294,PO!X$2:X$294))</f>
        <v>298</v>
      </c>
      <c r="CZ13" s="7">
        <f>ABS(Y13-_xlfn.XLOOKUP(PO_valitsin!$C$8,PO!$B$2:$B$294,PO!Y$2:Y$294))</f>
        <v>280</v>
      </c>
      <c r="DA13" s="7">
        <f>ABS(Z13-_xlfn.XLOOKUP(PO_valitsin!$C$8,PO!$B$2:$B$294,PO!Z$2:Z$294))</f>
        <v>29</v>
      </c>
      <c r="DB13" s="7">
        <f>ABS(AA13-_xlfn.XLOOKUP(PO_valitsin!$C$8,PO!$B$2:$B$294,PO!AA$2:AA$294))</f>
        <v>237</v>
      </c>
      <c r="DC13" s="7">
        <f>ABS(AC13-_xlfn.XLOOKUP(PO_valitsin!$C$8,PO!$B$2:$B$294,PO!AC$2:AC$294))</f>
        <v>3.4772224426269531</v>
      </c>
      <c r="DD13" s="7">
        <f>ABS(AD13-_xlfn.XLOOKUP(PO_valitsin!$C$8,PO!$B$2:$B$294,PO!AD$2:AD$294))</f>
        <v>0.7</v>
      </c>
      <c r="DE13" s="7">
        <f>ABS(AE13-_xlfn.XLOOKUP(PO_valitsin!$C$8,PO!$B$2:$B$294,PO!AE$2:AE$294))</f>
        <v>0</v>
      </c>
      <c r="DF13" s="7">
        <f>ABS(AF13-_xlfn.XLOOKUP(PO_valitsin!$C$8,PO!$B$2:$B$294,PO!AF$2:AF$294))</f>
        <v>1.7</v>
      </c>
      <c r="DG13" s="7">
        <f>ABS(AG13-_xlfn.XLOOKUP(PO_valitsin!$C$8,PO!$B$2:$B$294,PO!AG$2:AG$294))</f>
        <v>1.9000000000000004</v>
      </c>
      <c r="DH13" s="7">
        <f>ABS(AH13-_xlfn.XLOOKUP(PO_valitsin!$C$8,PO!$B$2:$B$294,PO!AH$2:AH$294))</f>
        <v>1</v>
      </c>
      <c r="DI13" s="7">
        <f>ABS(AI13-_xlfn.XLOOKUP(PO_valitsin!$C$8,PO!$B$2:$B$294,PO!AI$2:AI$294))</f>
        <v>4.25</v>
      </c>
      <c r="DJ13" s="7">
        <f>ABS(AJ13-_xlfn.XLOOKUP(PO_valitsin!$C$8,PO!$B$2:$B$294,PO!AJ$2:AJ$294))</f>
        <v>0.17000000000000004</v>
      </c>
      <c r="DK13" s="7">
        <f>ABS(AK13-_xlfn.XLOOKUP(PO_valitsin!$C$8,PO!$B$2:$B$294,PO!AK$2:AK$294))</f>
        <v>0.24000000000000005</v>
      </c>
      <c r="DL13" s="7">
        <f>ABS(AL13-_xlfn.XLOOKUP(PO_valitsin!$C$8,PO!$B$2:$B$294,PO!AL$2:AL$294))</f>
        <v>0.14999999999999991</v>
      </c>
      <c r="DM13" s="7">
        <f>ABS(AM13-_xlfn.XLOOKUP(PO_valitsin!$C$8,PO!$B$2:$B$294,PO!AM$2:AM$294))</f>
        <v>2.8000000000000043</v>
      </c>
      <c r="DN13" s="7">
        <f>ABS(AN13-_xlfn.XLOOKUP(PO_valitsin!$C$8,PO!$B$2:$B$294,PO!AN$2:AN$294))</f>
        <v>1</v>
      </c>
      <c r="DO13" s="7">
        <f>ABS(AO13-_xlfn.XLOOKUP(PO_valitsin!$C$8,PO!$B$2:$B$294,PO!AO$2:AO$294))</f>
        <v>2.1999999999999957</v>
      </c>
      <c r="DP13" s="7">
        <f>ABS(AP13-_xlfn.XLOOKUP(PO_valitsin!$C$8,PO!$B$2:$B$294,PO!AP$2:AP$294))</f>
        <v>1.5</v>
      </c>
      <c r="DQ13" s="7">
        <f>ABS(AQ13-_xlfn.XLOOKUP(PO_valitsin!$C$8,PO!$B$2:$B$294,PO!AQ$2:AQ$294))</f>
        <v>10</v>
      </c>
      <c r="DR13" s="7">
        <f>ABS(AR13-_xlfn.XLOOKUP(PO_valitsin!$C$8,PO!$B$2:$B$294,PO!AR$2:AR$294))</f>
        <v>15</v>
      </c>
      <c r="DS13" s="7">
        <f>ABS(AS13-_xlfn.XLOOKUP(PO_valitsin!$C$8,PO!$B$2:$B$294,PO!AS$2:AS$294))</f>
        <v>157</v>
      </c>
      <c r="DT13" s="7">
        <f>ABS(AT13-_xlfn.XLOOKUP(PO_valitsin!$C$8,PO!$B$2:$B$294,PO!AT$2:AT$294))</f>
        <v>0.66699999999999982</v>
      </c>
      <c r="DU13" s="7">
        <f>ABS(AU13-_xlfn.XLOOKUP(PO_valitsin!$C$8,PO!$B$2:$B$294,PO!AU$2:AU$294))</f>
        <v>2375</v>
      </c>
      <c r="DV13" s="7">
        <f>ABS(AW13-_xlfn.XLOOKUP(PO_valitsin!$C$8,PO!$B$2:$B$294,PO!AW$2:AW$294))</f>
        <v>1584.270613190507</v>
      </c>
      <c r="DW13" s="7">
        <f>ABS(AX13-_xlfn.XLOOKUP(PO_valitsin!$C$8,PO!$B$2:$B$294,PO!AX$2:AX$294))</f>
        <v>0</v>
      </c>
      <c r="DX13" s="7">
        <f>ABS(AY13-_xlfn.XLOOKUP(PO_valitsin!$C$8,PO!$B$2:$B$294,PO!AY$2:AY$294))</f>
        <v>51.431118011474609</v>
      </c>
      <c r="DY13" s="7">
        <f>ABS(AZ13-_xlfn.XLOOKUP(PO_valitsin!$C$8,PO!$B$2:$B$294,PO!AZ$2:AZ$294))</f>
        <v>0</v>
      </c>
      <c r="DZ13" s="7">
        <f>ABS(BA13-_xlfn.XLOOKUP(PO_valitsin!$C$8,PO!$B$2:$B$294,PO!BA$2:BA$294))</f>
        <v>0</v>
      </c>
      <c r="EA13" s="7">
        <f>ABS(BB13-_xlfn.XLOOKUP(PO_valitsin!$C$8,PO!$B$2:$B$294,PO!BB$2:BB$294))</f>
        <v>0</v>
      </c>
      <c r="EB13" s="7">
        <f>ABS(BC13-_xlfn.XLOOKUP(PO_valitsin!$C$8,PO!$B$2:$B$294,PO!BC$2:BC$294))</f>
        <v>1</v>
      </c>
      <c r="EC13" s="7">
        <f>ABS(BD13-_xlfn.XLOOKUP(PO_valitsin!$C$8,PO!$B$2:$B$294,PO!BD$2:BD$294))</f>
        <v>0</v>
      </c>
      <c r="ED13" s="7">
        <f>ABS(BE13-_xlfn.XLOOKUP(PO_valitsin!$C$8,PO!$B$2:$B$294,PO!BE$2:BE$294))</f>
        <v>26.765438079833984</v>
      </c>
      <c r="EE13" s="7">
        <f>ABS(BF13-_xlfn.XLOOKUP(PO_valitsin!$C$8,PO!$B$2:$B$294,PO!BF$2:BF$294))</f>
        <v>2.4620361328125</v>
      </c>
      <c r="EF13" s="7">
        <f>ABS(BG13-_xlfn.XLOOKUP(PO_valitsin!$C$8,PO!$B$2:$B$294,PO!BG$2:BG$294))</f>
        <v>714.85420227050781</v>
      </c>
      <c r="EG13" s="7">
        <f>ABS(BH13-_xlfn.XLOOKUP(PO_valitsin!$C$8,PO!$B$2:$B$294,PO!BH$2:BH$294))</f>
        <v>4195.98046875</v>
      </c>
      <c r="EH13" s="7">
        <f>ABS(BI13-_xlfn.XLOOKUP(PO_valitsin!$C$8,PO!$B$2:$B$294,PO!BI$2:BI$294))</f>
        <v>2555.76953125</v>
      </c>
      <c r="EI13" s="7">
        <f>ABS(BJ13-_xlfn.XLOOKUP(PO_valitsin!$C$8,PO!$B$2:$B$294,PO!BJ$2:BJ$294))</f>
        <v>0.48919320106506348</v>
      </c>
      <c r="EJ13" s="7">
        <f>ABS(BK13-_xlfn.XLOOKUP(PO_valitsin!$C$8,PO!$B$2:$B$294,PO!BK$2:BK$294))</f>
        <v>5.9314026832580566</v>
      </c>
      <c r="EK13" s="7">
        <f>ABS(BL13-_xlfn.XLOOKUP(PO_valitsin!$C$8,PO!$B$2:$B$294,PO!BL$2:BL$294))</f>
        <v>4.2375526428222656</v>
      </c>
      <c r="EL13" s="7">
        <f>ABS(BM13-_xlfn.XLOOKUP(PO_valitsin!$C$8,PO!$B$2:$B$294,PO!BM$2:BM$294))</f>
        <v>9.8654708862304688</v>
      </c>
      <c r="EM13" s="7">
        <f>ABS(BN13-_xlfn.XLOOKUP(PO_valitsin!$C$8,PO!$B$2:$B$294,PO!BN$2:BN$294))</f>
        <v>141.27777862548828</v>
      </c>
      <c r="EN13" s="7">
        <f>ABS(BO13-_xlfn.XLOOKUP(PO_valitsin!$C$8,PO!$B$2:$B$294,PO!BO$2:BO$294))</f>
        <v>0.60041092932224271</v>
      </c>
      <c r="EO13" s="7">
        <f>ABS(BP13-_xlfn.XLOOKUP(PO_valitsin!$C$8,PO!$B$2:$B$294,PO!BP$2:BP$294))</f>
        <v>1691.0859375</v>
      </c>
      <c r="EP13" s="7">
        <f>ABS(BQ13-_xlfn.XLOOKUP(PO_valitsin!$C$8,PO!$B$2:$B$294,PO!BQ$2:BQ$294))</f>
        <v>15.699380874633789</v>
      </c>
      <c r="EQ13" s="7">
        <f>ABS(BR13-_xlfn.XLOOKUP(PO_valitsin!$C$8,PO!$B$2:$B$294,PO!BR$2:BR$294))</f>
        <v>0</v>
      </c>
      <c r="ER13" s="7">
        <f>ABS(BS13-_xlfn.XLOOKUP(PO_valitsin!$C$8,PO!$B$2:$B$294,PO!BS$2:BS$294))</f>
        <v>6.039351224899292E-2</v>
      </c>
      <c r="ES13" s="7">
        <f>ABS(BT13-_xlfn.XLOOKUP(PO_valitsin!$C$8,PO!$B$2:$B$294,PO!BT$2:BT$294))</f>
        <v>0.16282527148723602</v>
      </c>
      <c r="ET13" s="7">
        <f>ABS(BU13-_xlfn.XLOOKUP(PO_valitsin!$C$8,PO!$B$2:$B$294,PO!BU$2:BU$294))</f>
        <v>1.1455645561218262</v>
      </c>
      <c r="EU13" s="7">
        <f>ABS(BV13-_xlfn.XLOOKUP(PO_valitsin!$C$8,PO!$B$2:$B$294,PO!BV$2:BV$294))</f>
        <v>55.626792907714844</v>
      </c>
      <c r="EV13" s="7">
        <f>ABS(BW13-_xlfn.XLOOKUP(PO_valitsin!$C$8,PO!$B$2:$B$294,PO!BW$2:BW$294))</f>
        <v>78.964019775390625</v>
      </c>
      <c r="EW13" s="7">
        <f>ABS(BX13-_xlfn.XLOOKUP(PO_valitsin!$C$8,PO!$B$2:$B$294,PO!BX$2:BX$294))</f>
        <v>0</v>
      </c>
      <c r="EX13" s="7">
        <f>ABS(BY13-_xlfn.XLOOKUP(PO_valitsin!$C$8,PO!$B$2:$B$294,PO!BY$2:BY$294))</f>
        <v>0</v>
      </c>
      <c r="EY13" s="7">
        <f>ABS(BZ13-_xlfn.XLOOKUP(PO_valitsin!$C$8,PO!$B$2:$B$294,PO!BZ$2:BZ$294))</f>
        <v>1961.7734375</v>
      </c>
      <c r="EZ13" s="7">
        <f>ABS(CA13-_xlfn.XLOOKUP(PO_valitsin!$C$8,PO!$B$2:$B$294,PO!CA$2:CA$294))</f>
        <v>2863.56298828125</v>
      </c>
      <c r="FA13" s="7">
        <f>ABS(CB13-_xlfn.XLOOKUP(PO_valitsin!$C$8,PO!$B$2:$B$294,PO!CB$2:CB$294))</f>
        <v>3.1137466430664063E-3</v>
      </c>
      <c r="FB13" s="7">
        <f>ABS(CC13-_xlfn.XLOOKUP(PO_valitsin!$C$8,PO!$B$2:$B$294,PO!CC$2:CC$294))</f>
        <v>0.70580768585205078</v>
      </c>
      <c r="FC13" s="7">
        <f>ABS(CD13-_xlfn.XLOOKUP(PO_valitsin!$C$8,PO!$B$2:$B$294,PO!CD$2:CD$294))</f>
        <v>21.656936645507813</v>
      </c>
      <c r="FD13" s="7">
        <f>ABS(CE13-_xlfn.XLOOKUP(PO_valitsin!$C$8,PO!$B$2:$B$294,PO!CE$2:CE$294))</f>
        <v>3.9766793251037598</v>
      </c>
      <c r="FE13" s="7">
        <f>ABS(CF13-_xlfn.XLOOKUP(PO_valitsin!$C$8,PO!$B$2:$B$294,PO!CF$2:CF$294))</f>
        <v>10.703597068786621</v>
      </c>
      <c r="FF13" s="7">
        <f>ABS(CG13-_xlfn.XLOOKUP(PO_valitsin!$C$8,PO!$B$2:$B$294,PO!CG$2:CG$294))</f>
        <v>0</v>
      </c>
      <c r="FG13" s="7">
        <f>ABS(CH13-_xlfn.XLOOKUP(PO_valitsin!$C$8,PO!$B$2:$B$294,PO!CH$2:CH$294))</f>
        <v>9.7302377223968506E-2</v>
      </c>
      <c r="FH13" s="7">
        <f>ABS(CI13-_xlfn.XLOOKUP(PO_valitsin!$C$8,PO!$B$2:$B$294,PO!CI$2:CI$294))</f>
        <v>2124.5732421875</v>
      </c>
      <c r="FI13" s="7">
        <f>ABS(CJ13-_xlfn.XLOOKUP(PO_valitsin!$C$8,PO!$B$2:$B$294,PO!CJ$2:CJ$294))</f>
        <v>861</v>
      </c>
      <c r="FJ13" s="3">
        <f>IF($B13=PO_valitsin!$C$8,100000,PO!CK13/PO!J$296*PO_valitsin!D$5)</f>
        <v>2.2884467032258323E-2</v>
      </c>
      <c r="FQ13" s="3">
        <f>IF($B13=PO_valitsin!$C$8,100000,PO!CR13/PO!Q$296*PO_valitsin!E$5)</f>
        <v>0.11303790528464155</v>
      </c>
      <c r="HM13" s="3">
        <f>IF($B13=PO_valitsin!$C$8,100000,PO!EN13/PO!BO$296*PO_valitsin!F$5)</f>
        <v>4.9776743565166849E-2</v>
      </c>
      <c r="HN13" s="3">
        <f>IF($B13=PO_valitsin!$C$8,100000,PO!EO13/PO!BP$296*PO_valitsin!G$5)</f>
        <v>5.981437365393074E-2</v>
      </c>
      <c r="HR13" s="3">
        <f>IF($B13=PO_valitsin!$C$8,100000,PO!ES13/PO!BT$296*PO_valitsin!H$5)</f>
        <v>2.4312025075006349E-2</v>
      </c>
      <c r="IF13" s="3">
        <f>IF($B13=PO_valitsin!$C$8,100000,PO!FG13/PO!CH$296*PO_valitsin!I$5)</f>
        <v>0</v>
      </c>
      <c r="IH13" s="3">
        <f>IF($B13=PO_valitsin!$C$8,100000,PO!FI13/PO!CJ$296*PO_valitsin!J$5)</f>
        <v>8.39444358967458E-2</v>
      </c>
      <c r="II13" s="53">
        <f t="shared" si="0"/>
        <v>0.35376995170774961</v>
      </c>
      <c r="IJ13" s="14">
        <f t="shared" si="1"/>
        <v>22</v>
      </c>
      <c r="IK13" s="15">
        <f t="shared" si="2"/>
        <v>1.2E-9</v>
      </c>
    </row>
    <row r="14" spans="1:245">
      <c r="A14">
        <v>2019</v>
      </c>
      <c r="B14" t="s">
        <v>153</v>
      </c>
      <c r="C14" t="s">
        <v>154</v>
      </c>
      <c r="D14" t="s">
        <v>93</v>
      </c>
      <c r="E14" t="s">
        <v>94</v>
      </c>
      <c r="F14" t="s">
        <v>95</v>
      </c>
      <c r="G14" t="s">
        <v>96</v>
      </c>
      <c r="H14" t="s">
        <v>103</v>
      </c>
      <c r="I14" t="s">
        <v>104</v>
      </c>
      <c r="J14">
        <v>46.599998474121094</v>
      </c>
      <c r="K14">
        <v>354.14999389648438</v>
      </c>
      <c r="L14">
        <v>147.30000305175781</v>
      </c>
      <c r="M14">
        <v>2425</v>
      </c>
      <c r="N14">
        <v>6.8000001907348633</v>
      </c>
      <c r="O14">
        <v>-1.8999999761581421</v>
      </c>
      <c r="P14">
        <v>-26</v>
      </c>
      <c r="Q14">
        <v>36.1</v>
      </c>
      <c r="R14">
        <v>6.7</v>
      </c>
      <c r="S14">
        <v>138</v>
      </c>
      <c r="T14">
        <v>0</v>
      </c>
      <c r="U14">
        <v>3318.4</v>
      </c>
      <c r="V14">
        <v>10.53</v>
      </c>
      <c r="W14">
        <v>1345</v>
      </c>
      <c r="X14">
        <v>828</v>
      </c>
      <c r="Y14">
        <v>586</v>
      </c>
      <c r="Z14">
        <v>740</v>
      </c>
      <c r="AA14">
        <v>528</v>
      </c>
      <c r="AB14">
        <v>1583</v>
      </c>
      <c r="AC14">
        <v>11.759259223937988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21.5</v>
      </c>
      <c r="AJ14">
        <v>1</v>
      </c>
      <c r="AK14">
        <v>0.65</v>
      </c>
      <c r="AL14">
        <v>1.1499999999999999</v>
      </c>
      <c r="AM14">
        <v>52.9</v>
      </c>
      <c r="AN14">
        <v>275.5</v>
      </c>
      <c r="AO14">
        <v>47.6</v>
      </c>
      <c r="AP14">
        <v>17.399999999999999</v>
      </c>
      <c r="AQ14">
        <v>81</v>
      </c>
      <c r="AR14">
        <v>66</v>
      </c>
      <c r="AS14">
        <v>836</v>
      </c>
      <c r="AT14">
        <v>4.1669999999999998</v>
      </c>
      <c r="AU14">
        <v>9353</v>
      </c>
      <c r="AV14" s="51">
        <v>10699.432892249528</v>
      </c>
      <c r="AW14" s="51">
        <v>11001.862197392924</v>
      </c>
      <c r="AX14">
        <v>0</v>
      </c>
      <c r="AY14">
        <v>98.308074951171875</v>
      </c>
      <c r="AZ14">
        <v>0</v>
      </c>
      <c r="BA14">
        <v>0</v>
      </c>
      <c r="BB14">
        <v>0</v>
      </c>
      <c r="BC14">
        <v>0</v>
      </c>
      <c r="BD14">
        <v>1</v>
      </c>
      <c r="BE14">
        <v>69.357154846191406</v>
      </c>
      <c r="BF14">
        <v>93.132209777832031</v>
      </c>
      <c r="BG14">
        <v>7.1428570747375488</v>
      </c>
      <c r="BH14">
        <v>526.60003662109375</v>
      </c>
      <c r="BI14">
        <v>11477.1806640625</v>
      </c>
      <c r="BJ14">
        <v>3.0540204048156738</v>
      </c>
      <c r="BK14">
        <v>0.15145713090896606</v>
      </c>
      <c r="BL14">
        <v>39.0625</v>
      </c>
      <c r="BM14">
        <v>17.241378784179688</v>
      </c>
      <c r="BN14">
        <v>98.666664123535156</v>
      </c>
      <c r="BO14">
        <v>0.77473938465118408</v>
      </c>
      <c r="BP14">
        <v>20602.3046875</v>
      </c>
      <c r="BQ14">
        <v>52.403900146484375</v>
      </c>
      <c r="BS14">
        <v>0.64824742078781128</v>
      </c>
      <c r="BT14">
        <v>2.0206184387207031</v>
      </c>
      <c r="BU14">
        <v>3.2577319145202637</v>
      </c>
      <c r="BV14">
        <v>112.16494750976563</v>
      </c>
      <c r="BW14">
        <v>182.26803588867188</v>
      </c>
      <c r="BX14">
        <v>0</v>
      </c>
      <c r="BY14">
        <v>1</v>
      </c>
      <c r="BZ14">
        <v>6071.4287109375</v>
      </c>
      <c r="CA14">
        <v>278.57144165039063</v>
      </c>
      <c r="CB14">
        <v>1.4020618200302124</v>
      </c>
      <c r="CC14">
        <v>10.103093147277832</v>
      </c>
      <c r="CD14">
        <v>52.941177368164063</v>
      </c>
      <c r="CE14">
        <v>6.9387755393981934</v>
      </c>
      <c r="CF14">
        <v>13.877551078796387</v>
      </c>
      <c r="CG14">
        <v>0</v>
      </c>
      <c r="CH14">
        <v>2.0408163070678711</v>
      </c>
      <c r="CI14">
        <v>11667.5048828125</v>
      </c>
      <c r="CJ14" s="51">
        <v>262</v>
      </c>
      <c r="CK14" s="7">
        <f>ABS(J14-_xlfn.XLOOKUP(PO_valitsin!$C$8,PO!$B$2:$B$294,PO!J$2:J$294))</f>
        <v>2.3999977111816406</v>
      </c>
      <c r="CL14" s="7">
        <f>ABS(K14-_xlfn.XLOOKUP(PO_valitsin!$C$8,PO!$B$2:$B$294,PO!K$2:K$294))</f>
        <v>60.889984130859375</v>
      </c>
      <c r="CM14" s="7">
        <f>ABS(L14-_xlfn.XLOOKUP(PO_valitsin!$C$8,PO!$B$2:$B$294,PO!L$2:L$294))</f>
        <v>8.600006103515625</v>
      </c>
      <c r="CN14" s="7">
        <f>ABS(M14-_xlfn.XLOOKUP(PO_valitsin!$C$8,PO!$B$2:$B$294,PO!M$2:M$294))</f>
        <v>14050</v>
      </c>
      <c r="CO14" s="7">
        <f>ABS(N14-_xlfn.XLOOKUP(PO_valitsin!$C$8,PO!$B$2:$B$294,PO!N$2:N$294))</f>
        <v>49.40000057220459</v>
      </c>
      <c r="CP14" s="7">
        <f>ABS(O14-_xlfn.XLOOKUP(PO_valitsin!$C$8,PO!$B$2:$B$294,PO!O$2:O$294))</f>
        <v>1.0999999642372131</v>
      </c>
      <c r="CQ14" s="7">
        <f>ABS(P14-_xlfn.XLOOKUP(PO_valitsin!$C$8,PO!$B$2:$B$294,PO!P$2:P$294))</f>
        <v>32</v>
      </c>
      <c r="CR14" s="7">
        <f>ABS(Q14-_xlfn.XLOOKUP(PO_valitsin!$C$8,PO!$B$2:$B$294,PO!Q$2:Q$294))</f>
        <v>51.70000000000001</v>
      </c>
      <c r="CS14" s="7">
        <f>ABS(R14-_xlfn.XLOOKUP(PO_valitsin!$C$8,PO!$B$2:$B$294,PO!R$2:R$294))</f>
        <v>1.7999999999999998</v>
      </c>
      <c r="CT14" s="7">
        <f>ABS(S14-_xlfn.XLOOKUP(PO_valitsin!$C$8,PO!$B$2:$B$294,PO!S$2:S$294))</f>
        <v>14</v>
      </c>
      <c r="CU14" s="7">
        <f>ABS(T14-_xlfn.XLOOKUP(PO_valitsin!$C$8,PO!$B$2:$B$294,PO!T$2:T$294))</f>
        <v>0</v>
      </c>
      <c r="CV14" s="7">
        <f>ABS(U14-_xlfn.XLOOKUP(PO_valitsin!$C$8,PO!$B$2:$B$294,PO!U$2:U$294))</f>
        <v>505.19999999999982</v>
      </c>
      <c r="CW14" s="7">
        <f>ABS(V14-_xlfn.XLOOKUP(PO_valitsin!$C$8,PO!$B$2:$B$294,PO!V$2:V$294))</f>
        <v>2.75</v>
      </c>
      <c r="CX14" s="7">
        <f>ABS(W14-_xlfn.XLOOKUP(PO_valitsin!$C$8,PO!$B$2:$B$294,PO!W$2:W$294))</f>
        <v>740</v>
      </c>
      <c r="CY14" s="7">
        <f>ABS(X14-_xlfn.XLOOKUP(PO_valitsin!$C$8,PO!$B$2:$B$294,PO!X$2:X$294))</f>
        <v>659</v>
      </c>
      <c r="CZ14" s="7">
        <f>ABS(Y14-_xlfn.XLOOKUP(PO_valitsin!$C$8,PO!$B$2:$B$294,PO!Y$2:Y$294))</f>
        <v>94</v>
      </c>
      <c r="DA14" s="7">
        <f>ABS(Z14-_xlfn.XLOOKUP(PO_valitsin!$C$8,PO!$B$2:$B$294,PO!Z$2:Z$294))</f>
        <v>417</v>
      </c>
      <c r="DB14" s="7">
        <f>ABS(AA14-_xlfn.XLOOKUP(PO_valitsin!$C$8,PO!$B$2:$B$294,PO!AA$2:AA$294))</f>
        <v>118</v>
      </c>
      <c r="DC14" s="7">
        <f>ABS(AC14-_xlfn.XLOOKUP(PO_valitsin!$C$8,PO!$B$2:$B$294,PO!AC$2:AC$294))</f>
        <v>7.6157407760620117</v>
      </c>
      <c r="DD14" s="7">
        <f>ABS(AD14-_xlfn.XLOOKUP(PO_valitsin!$C$8,PO!$B$2:$B$294,PO!AD$2:AD$294))</f>
        <v>0.7</v>
      </c>
      <c r="DE14" s="7">
        <f>ABS(AE14-_xlfn.XLOOKUP(PO_valitsin!$C$8,PO!$B$2:$B$294,PO!AE$2:AE$294))</f>
        <v>0.8</v>
      </c>
      <c r="DF14" s="7">
        <f>ABS(AF14-_xlfn.XLOOKUP(PO_valitsin!$C$8,PO!$B$2:$B$294,PO!AF$2:AF$294))</f>
        <v>1.7</v>
      </c>
      <c r="DG14" s="7">
        <f>ABS(AG14-_xlfn.XLOOKUP(PO_valitsin!$C$8,PO!$B$2:$B$294,PO!AG$2:AG$294))</f>
        <v>5</v>
      </c>
      <c r="DH14" s="7">
        <f>ABS(AH14-_xlfn.XLOOKUP(PO_valitsin!$C$8,PO!$B$2:$B$294,PO!AH$2:AH$294))</f>
        <v>0</v>
      </c>
      <c r="DI14" s="7">
        <f>ABS(AI14-_xlfn.XLOOKUP(PO_valitsin!$C$8,PO!$B$2:$B$294,PO!AI$2:AI$294))</f>
        <v>0.75</v>
      </c>
      <c r="DJ14" s="7">
        <f>ABS(AJ14-_xlfn.XLOOKUP(PO_valitsin!$C$8,PO!$B$2:$B$294,PO!AJ$2:AJ$294))</f>
        <v>0.10000000000000009</v>
      </c>
      <c r="DK14" s="7">
        <f>ABS(AK14-_xlfn.XLOOKUP(PO_valitsin!$C$8,PO!$B$2:$B$294,PO!AK$2:AK$294))</f>
        <v>0</v>
      </c>
      <c r="DL14" s="7">
        <f>ABS(AL14-_xlfn.XLOOKUP(PO_valitsin!$C$8,PO!$B$2:$B$294,PO!AL$2:AL$294))</f>
        <v>0.10000000000000009</v>
      </c>
      <c r="DM14" s="7">
        <f>ABS(AM14-_xlfn.XLOOKUP(PO_valitsin!$C$8,PO!$B$2:$B$294,PO!AM$2:AM$294))</f>
        <v>5.8999999999999986</v>
      </c>
      <c r="DN14" s="7">
        <f>ABS(AN14-_xlfn.XLOOKUP(PO_valitsin!$C$8,PO!$B$2:$B$294,PO!AN$2:AN$294))</f>
        <v>58.100000000000023</v>
      </c>
      <c r="DO14" s="7">
        <f>ABS(AO14-_xlfn.XLOOKUP(PO_valitsin!$C$8,PO!$B$2:$B$294,PO!AO$2:AO$294))</f>
        <v>2.2000000000000028</v>
      </c>
      <c r="DP14" s="7">
        <f>ABS(AP14-_xlfn.XLOOKUP(PO_valitsin!$C$8,PO!$B$2:$B$294,PO!AP$2:AP$294))</f>
        <v>8</v>
      </c>
      <c r="DQ14" s="7">
        <f>ABS(AQ14-_xlfn.XLOOKUP(PO_valitsin!$C$8,PO!$B$2:$B$294,PO!AQ$2:AQ$294))</f>
        <v>33</v>
      </c>
      <c r="DR14" s="7">
        <f>ABS(AR14-_xlfn.XLOOKUP(PO_valitsin!$C$8,PO!$B$2:$B$294,PO!AR$2:AR$294))</f>
        <v>31</v>
      </c>
      <c r="DS14" s="7">
        <f>ABS(AS14-_xlfn.XLOOKUP(PO_valitsin!$C$8,PO!$B$2:$B$294,PO!AS$2:AS$294))</f>
        <v>590</v>
      </c>
      <c r="DT14" s="7">
        <f>ABS(AT14-_xlfn.XLOOKUP(PO_valitsin!$C$8,PO!$B$2:$B$294,PO!AT$2:AT$294))</f>
        <v>1.8339999999999996</v>
      </c>
      <c r="DU14" s="7">
        <f>ABS(AU14-_xlfn.XLOOKUP(PO_valitsin!$C$8,PO!$B$2:$B$294,PO!AU$2:AU$294))</f>
        <v>4206</v>
      </c>
      <c r="DV14" s="7">
        <f>ABS(AW14-_xlfn.XLOOKUP(PO_valitsin!$C$8,PO!$B$2:$B$294,PO!AW$2:AW$294))</f>
        <v>2486.7422808131541</v>
      </c>
      <c r="DW14" s="7">
        <f>ABS(AX14-_xlfn.XLOOKUP(PO_valitsin!$C$8,PO!$B$2:$B$294,PO!AX$2:AX$294))</f>
        <v>1</v>
      </c>
      <c r="DX14" s="7">
        <f>ABS(AY14-_xlfn.XLOOKUP(PO_valitsin!$C$8,PO!$B$2:$B$294,PO!AY$2:AY$294))</f>
        <v>61.046703338623047</v>
      </c>
      <c r="DY14" s="7">
        <f>ABS(AZ14-_xlfn.XLOOKUP(PO_valitsin!$C$8,PO!$B$2:$B$294,PO!AZ$2:AZ$294))</f>
        <v>0</v>
      </c>
      <c r="DZ14" s="7">
        <f>ABS(BA14-_xlfn.XLOOKUP(PO_valitsin!$C$8,PO!$B$2:$B$294,PO!BA$2:BA$294))</f>
        <v>0</v>
      </c>
      <c r="EA14" s="7">
        <f>ABS(BB14-_xlfn.XLOOKUP(PO_valitsin!$C$8,PO!$B$2:$B$294,PO!BB$2:BB$294))</f>
        <v>0</v>
      </c>
      <c r="EB14" s="7">
        <f>ABS(BC14-_xlfn.XLOOKUP(PO_valitsin!$C$8,PO!$B$2:$B$294,PO!BC$2:BC$294))</f>
        <v>0</v>
      </c>
      <c r="EC14" s="7">
        <f>ABS(BD14-_xlfn.XLOOKUP(PO_valitsin!$C$8,PO!$B$2:$B$294,PO!BD$2:BD$294))</f>
        <v>0</v>
      </c>
      <c r="ED14" s="7">
        <f>ABS(BE14-_xlfn.XLOOKUP(PO_valitsin!$C$8,PO!$B$2:$B$294,PO!BE$2:BE$294))</f>
        <v>19.667236328125</v>
      </c>
      <c r="EE14" s="7">
        <f>ABS(BF14-_xlfn.XLOOKUP(PO_valitsin!$C$8,PO!$B$2:$B$294,PO!BF$2:BF$294))</f>
        <v>2.8865280151367188</v>
      </c>
      <c r="EF14" s="7">
        <f>ABS(BG14-_xlfn.XLOOKUP(PO_valitsin!$C$8,PO!$B$2:$B$294,PO!BG$2:BG$294))</f>
        <v>726.54696226119995</v>
      </c>
      <c r="EG14" s="7">
        <f>ABS(BH14-_xlfn.XLOOKUP(PO_valitsin!$C$8,PO!$B$2:$B$294,PO!BH$2:BH$294))</f>
        <v>9431.9292602539063</v>
      </c>
      <c r="EH14" s="7">
        <f>ABS(BI14-_xlfn.XLOOKUP(PO_valitsin!$C$8,PO!$B$2:$B$294,PO!BI$2:BI$294))</f>
        <v>2359.2626953125</v>
      </c>
      <c r="EI14" s="7">
        <f>ABS(BJ14-_xlfn.XLOOKUP(PO_valitsin!$C$8,PO!$B$2:$B$294,PO!BJ$2:BJ$294))</f>
        <v>0.2830359935760498</v>
      </c>
      <c r="EJ14" s="7">
        <f>ABS(BK14-_xlfn.XLOOKUP(PO_valitsin!$C$8,PO!$B$2:$B$294,PO!BK$2:BK$294))</f>
        <v>9.8755906224250793</v>
      </c>
      <c r="EK14" s="7">
        <f>ABS(BL14-_xlfn.XLOOKUP(PO_valitsin!$C$8,PO!$B$2:$B$294,PO!BL$2:BL$294))</f>
        <v>17.768136978149414</v>
      </c>
      <c r="EL14" s="7">
        <f>ABS(BM14-_xlfn.XLOOKUP(PO_valitsin!$C$8,PO!$B$2:$B$294,PO!BM$2:BM$294))</f>
        <v>27.106849670410156</v>
      </c>
      <c r="EM14" s="7">
        <f>ABS(BN14-_xlfn.XLOOKUP(PO_valitsin!$C$8,PO!$B$2:$B$294,PO!BN$2:BN$294))</f>
        <v>167.83333587646484</v>
      </c>
      <c r="EN14" s="7">
        <f>ABS(BO14-_xlfn.XLOOKUP(PO_valitsin!$C$8,PO!$B$2:$B$294,PO!BO$2:BO$294))</f>
        <v>0.5129624605178833</v>
      </c>
      <c r="EO14" s="7">
        <f>ABS(BP14-_xlfn.XLOOKUP(PO_valitsin!$C$8,PO!$B$2:$B$294,PO!BP$2:BP$294))</f>
        <v>2472.091796875</v>
      </c>
      <c r="EP14" s="7">
        <f>ABS(BQ14-_xlfn.XLOOKUP(PO_valitsin!$C$8,PO!$B$2:$B$294,PO!BQ$2:BQ$294))</f>
        <v>19.104293823242188</v>
      </c>
      <c r="EQ14" s="7">
        <f>ABS(BR14-_xlfn.XLOOKUP(PO_valitsin!$C$8,PO!$B$2:$B$294,PO!BR$2:BR$294))</f>
        <v>0</v>
      </c>
      <c r="ER14" s="7">
        <f>ABS(BS14-_xlfn.XLOOKUP(PO_valitsin!$C$8,PO!$B$2:$B$294,PO!BS$2:BS$294))</f>
        <v>1.1767923831939697E-2</v>
      </c>
      <c r="ES14" s="7">
        <f>ABS(BT14-_xlfn.XLOOKUP(PO_valitsin!$C$8,PO!$B$2:$B$294,PO!BT$2:BT$294))</f>
        <v>1.8324545472860336</v>
      </c>
      <c r="ET14" s="7">
        <f>ABS(BU14-_xlfn.XLOOKUP(PO_valitsin!$C$8,PO!$B$2:$B$294,PO!BU$2:BU$294))</f>
        <v>0.99976539611816406</v>
      </c>
      <c r="EU14" s="7">
        <f>ABS(BV14-_xlfn.XLOOKUP(PO_valitsin!$C$8,PO!$B$2:$B$294,PO!BV$2:BV$294))</f>
        <v>53.773445129394531</v>
      </c>
      <c r="EV14" s="7">
        <f>ABS(BW14-_xlfn.XLOOKUP(PO_valitsin!$C$8,PO!$B$2:$B$294,PO!BW$2:BW$294))</f>
        <v>84.4390869140625</v>
      </c>
      <c r="EW14" s="7">
        <f>ABS(BX14-_xlfn.XLOOKUP(PO_valitsin!$C$8,PO!$B$2:$B$294,PO!BX$2:BX$294))</f>
        <v>0</v>
      </c>
      <c r="EX14" s="7">
        <f>ABS(BY14-_xlfn.XLOOKUP(PO_valitsin!$C$8,PO!$B$2:$B$294,PO!BY$2:BY$294))</f>
        <v>0</v>
      </c>
      <c r="EY14" s="7">
        <f>ABS(BZ14-_xlfn.XLOOKUP(PO_valitsin!$C$8,PO!$B$2:$B$294,PO!BZ$2:BZ$294))</f>
        <v>2064.400390625</v>
      </c>
      <c r="EZ14" s="7">
        <f>ABS(CA14-_xlfn.XLOOKUP(PO_valitsin!$C$8,PO!$B$2:$B$294,PO!CA$2:CA$294))</f>
        <v>5577.0433044433594</v>
      </c>
      <c r="FA14" s="7">
        <f>ABS(CB14-_xlfn.XLOOKUP(PO_valitsin!$C$8,PO!$B$2:$B$294,PO!CB$2:CB$294))</f>
        <v>0.18203151226043701</v>
      </c>
      <c r="FB14" s="7">
        <f>ABS(CC14-_xlfn.XLOOKUP(PO_valitsin!$C$8,PO!$B$2:$B$294,PO!CC$2:CC$294))</f>
        <v>0.91966819763183594</v>
      </c>
      <c r="FC14" s="7">
        <f>ABS(CD14-_xlfn.XLOOKUP(PO_valitsin!$C$8,PO!$B$2:$B$294,PO!CD$2:CD$294))</f>
        <v>13.227973937988281</v>
      </c>
      <c r="FD14" s="7">
        <f>ABS(CE14-_xlfn.XLOOKUP(PO_valitsin!$C$8,PO!$B$2:$B$294,PO!CE$2:CE$294))</f>
        <v>0.60617637634277344</v>
      </c>
      <c r="FE14" s="7">
        <f>ABS(CF14-_xlfn.XLOOKUP(PO_valitsin!$C$8,PO!$B$2:$B$294,PO!CF$2:CF$294))</f>
        <v>6.0013036727905273</v>
      </c>
      <c r="FF14" s="7">
        <f>ABS(CG14-_xlfn.XLOOKUP(PO_valitsin!$C$8,PO!$B$2:$B$294,PO!CG$2:CG$294))</f>
        <v>0</v>
      </c>
      <c r="FG14" s="7">
        <f>ABS(CH14-_xlfn.XLOOKUP(PO_valitsin!$C$8,PO!$B$2:$B$294,PO!CH$2:CH$294))</f>
        <v>1.3249572515487671</v>
      </c>
      <c r="FH14" s="7">
        <f>ABS(CI14-_xlfn.XLOOKUP(PO_valitsin!$C$8,PO!$B$2:$B$294,PO!CI$2:CI$294))</f>
        <v>3068.7373046875</v>
      </c>
      <c r="FI14" s="7">
        <f>ABS(CJ14-_xlfn.XLOOKUP(PO_valitsin!$C$8,PO!$B$2:$B$294,PO!CJ$2:CJ$294))</f>
        <v>1669</v>
      </c>
      <c r="FJ14" s="3">
        <f>IF($B14=PO_valitsin!$C$8,100000,PO!CK14/PO!J$296*PO_valitsin!D$5)</f>
        <v>0.10984533699806337</v>
      </c>
      <c r="FQ14" s="3">
        <f>IF($B14=PO_valitsin!$C$8,100000,PO!CR14/PO!Q$296*PO_valitsin!E$5)</f>
        <v>0.24452132649439196</v>
      </c>
      <c r="HM14" s="3">
        <f>IF($B14=PO_valitsin!$C$8,100000,PO!EN14/PO!BO$296*PO_valitsin!F$5)</f>
        <v>4.2526875526031155E-2</v>
      </c>
      <c r="HN14" s="3">
        <f>IF($B14=PO_valitsin!$C$8,100000,PO!EO14/PO!BP$296*PO_valitsin!G$5)</f>
        <v>8.7438857580292725E-2</v>
      </c>
      <c r="HR14" s="3">
        <f>IF($B14=PO_valitsin!$C$8,100000,PO!ES14/PO!BT$296*PO_valitsin!H$5)</f>
        <v>0.27361035848737897</v>
      </c>
      <c r="IF14" s="3">
        <f>IF($B14=PO_valitsin!$C$8,100000,PO!FG14/PO!CH$296*PO_valitsin!I$5)</f>
        <v>0</v>
      </c>
      <c r="IH14" s="3">
        <f>IF($B14=PO_valitsin!$C$8,100000,PO!FI14/PO!CJ$296*PO_valitsin!J$5)</f>
        <v>0.16272156040844221</v>
      </c>
      <c r="II14" s="53">
        <f t="shared" si="0"/>
        <v>0.92066431679460037</v>
      </c>
      <c r="IJ14" s="14">
        <f t="shared" si="1"/>
        <v>174</v>
      </c>
      <c r="IK14" s="15">
        <f t="shared" si="2"/>
        <v>1.3000000000000001E-9</v>
      </c>
    </row>
    <row r="15" spans="1:245">
      <c r="A15">
        <v>2019</v>
      </c>
      <c r="B15" t="s">
        <v>155</v>
      </c>
      <c r="C15" t="s">
        <v>156</v>
      </c>
      <c r="D15" t="s">
        <v>155</v>
      </c>
      <c r="E15" t="s">
        <v>157</v>
      </c>
      <c r="F15" t="s">
        <v>158</v>
      </c>
      <c r="G15" t="s">
        <v>159</v>
      </c>
      <c r="H15" t="s">
        <v>143</v>
      </c>
      <c r="I15" t="s">
        <v>144</v>
      </c>
      <c r="J15">
        <v>48.200000762939453</v>
      </c>
      <c r="K15">
        <v>248.75999450683594</v>
      </c>
      <c r="L15">
        <v>163.80000305175781</v>
      </c>
      <c r="M15">
        <v>16901</v>
      </c>
      <c r="N15">
        <v>67.900001525878906</v>
      </c>
      <c r="O15">
        <v>-0.69999998807907104</v>
      </c>
      <c r="P15">
        <v>-55</v>
      </c>
      <c r="Q15">
        <v>91.300000000000011</v>
      </c>
      <c r="R15">
        <v>11.200000000000001</v>
      </c>
      <c r="S15">
        <v>112</v>
      </c>
      <c r="T15">
        <v>0</v>
      </c>
      <c r="U15">
        <v>3591.9</v>
      </c>
      <c r="V15">
        <v>12.98</v>
      </c>
      <c r="W15">
        <v>891</v>
      </c>
      <c r="X15">
        <v>264</v>
      </c>
      <c r="Y15">
        <v>915</v>
      </c>
      <c r="Z15">
        <v>205</v>
      </c>
      <c r="AA15">
        <v>493</v>
      </c>
      <c r="AB15">
        <v>1424</v>
      </c>
      <c r="AC15">
        <v>14.645000457763672</v>
      </c>
      <c r="AD15">
        <v>1.4</v>
      </c>
      <c r="AE15">
        <v>3.2</v>
      </c>
      <c r="AF15">
        <v>2.9</v>
      </c>
      <c r="AG15">
        <v>4.3</v>
      </c>
      <c r="AH15">
        <v>0</v>
      </c>
      <c r="AI15">
        <v>20.5</v>
      </c>
      <c r="AJ15">
        <v>1.4</v>
      </c>
      <c r="AK15">
        <v>0.41</v>
      </c>
      <c r="AL15">
        <v>1.41</v>
      </c>
      <c r="AM15">
        <v>72.7</v>
      </c>
      <c r="AN15">
        <v>299.60000000000002</v>
      </c>
      <c r="AO15">
        <v>45</v>
      </c>
      <c r="AP15">
        <v>22.8</v>
      </c>
      <c r="AQ15">
        <v>93</v>
      </c>
      <c r="AR15">
        <v>71</v>
      </c>
      <c r="AS15">
        <v>386</v>
      </c>
      <c r="AT15">
        <v>4</v>
      </c>
      <c r="AU15">
        <v>16699</v>
      </c>
      <c r="AV15" s="51">
        <v>9647.1382833787466</v>
      </c>
      <c r="AW15" s="51">
        <v>9710.4973840251132</v>
      </c>
      <c r="AX15">
        <v>1</v>
      </c>
      <c r="AY15">
        <v>76.500068664550781</v>
      </c>
      <c r="AZ15">
        <v>0</v>
      </c>
      <c r="BA15">
        <v>0</v>
      </c>
      <c r="BB15">
        <v>0</v>
      </c>
      <c r="BC15">
        <v>0</v>
      </c>
      <c r="BD15">
        <v>1</v>
      </c>
      <c r="BE15">
        <v>90.093460083007813</v>
      </c>
      <c r="BF15">
        <v>99.257881164550781</v>
      </c>
      <c r="BG15">
        <v>455.78231811523438</v>
      </c>
      <c r="BH15">
        <v>8705.9853515625</v>
      </c>
      <c r="BI15">
        <v>9894.3564453125</v>
      </c>
      <c r="BJ15">
        <v>3.1616175174713135</v>
      </c>
      <c r="BK15">
        <v>-5.1298041343688965</v>
      </c>
      <c r="BL15">
        <v>27.956989288330078</v>
      </c>
      <c r="BM15">
        <v>18.399999618530273</v>
      </c>
      <c r="BN15">
        <v>204.71427917480469</v>
      </c>
      <c r="BO15">
        <v>-1.6513309925794601</v>
      </c>
      <c r="BP15">
        <v>22177.455078125</v>
      </c>
      <c r="BQ15">
        <v>40.213718414306641</v>
      </c>
      <c r="BS15">
        <v>0.61593985557556152</v>
      </c>
      <c r="BT15">
        <v>0.24850600957870483</v>
      </c>
      <c r="BU15">
        <v>5.2718772888183594</v>
      </c>
      <c r="BV15">
        <v>99.520736694335938</v>
      </c>
      <c r="BW15">
        <v>463.9962158203125</v>
      </c>
      <c r="BX15">
        <v>0</v>
      </c>
      <c r="BY15">
        <v>2</v>
      </c>
      <c r="BZ15">
        <v>7193.197265625</v>
      </c>
      <c r="CA15">
        <v>6329.25146484375</v>
      </c>
      <c r="CB15">
        <v>0.87568783760070801</v>
      </c>
      <c r="CC15">
        <v>7.4610967636108398</v>
      </c>
      <c r="CD15">
        <v>116.21621704101563</v>
      </c>
      <c r="CE15">
        <v>13.639967918395996</v>
      </c>
      <c r="CF15">
        <v>16.653450012207031</v>
      </c>
      <c r="CG15">
        <v>0.95162570476531982</v>
      </c>
      <c r="CH15">
        <v>4.123711109161377</v>
      </c>
      <c r="CI15">
        <v>10857.3310546875</v>
      </c>
      <c r="CJ15" s="51">
        <v>1445</v>
      </c>
      <c r="CK15" s="7">
        <f>ABS(J15-_xlfn.XLOOKUP(PO_valitsin!$C$8,PO!$B$2:$B$294,PO!J$2:J$294))</f>
        <v>4</v>
      </c>
      <c r="CL15" s="7">
        <f>ABS(K15-_xlfn.XLOOKUP(PO_valitsin!$C$8,PO!$B$2:$B$294,PO!K$2:K$294))</f>
        <v>44.500015258789063</v>
      </c>
      <c r="CM15" s="7">
        <f>ABS(L15-_xlfn.XLOOKUP(PO_valitsin!$C$8,PO!$B$2:$B$294,PO!L$2:L$294))</f>
        <v>25.100006103515625</v>
      </c>
      <c r="CN15" s="7">
        <f>ABS(M15-_xlfn.XLOOKUP(PO_valitsin!$C$8,PO!$B$2:$B$294,PO!M$2:M$294))</f>
        <v>426</v>
      </c>
      <c r="CO15" s="7">
        <f>ABS(N15-_xlfn.XLOOKUP(PO_valitsin!$C$8,PO!$B$2:$B$294,PO!N$2:N$294))</f>
        <v>11.700000762939453</v>
      </c>
      <c r="CP15" s="7">
        <f>ABS(O15-_xlfn.XLOOKUP(PO_valitsin!$C$8,PO!$B$2:$B$294,PO!O$2:O$294))</f>
        <v>0.10000002384185791</v>
      </c>
      <c r="CQ15" s="7">
        <f>ABS(P15-_xlfn.XLOOKUP(PO_valitsin!$C$8,PO!$B$2:$B$294,PO!P$2:P$294))</f>
        <v>3</v>
      </c>
      <c r="CR15" s="7">
        <f>ABS(Q15-_xlfn.XLOOKUP(PO_valitsin!$C$8,PO!$B$2:$B$294,PO!Q$2:Q$294))</f>
        <v>3.5</v>
      </c>
      <c r="CS15" s="7">
        <f>ABS(R15-_xlfn.XLOOKUP(PO_valitsin!$C$8,PO!$B$2:$B$294,PO!R$2:R$294))</f>
        <v>2.7000000000000011</v>
      </c>
      <c r="CT15" s="7">
        <f>ABS(S15-_xlfn.XLOOKUP(PO_valitsin!$C$8,PO!$B$2:$B$294,PO!S$2:S$294))</f>
        <v>40</v>
      </c>
      <c r="CU15" s="7">
        <f>ABS(T15-_xlfn.XLOOKUP(PO_valitsin!$C$8,PO!$B$2:$B$294,PO!T$2:T$294))</f>
        <v>0</v>
      </c>
      <c r="CV15" s="7">
        <f>ABS(U15-_xlfn.XLOOKUP(PO_valitsin!$C$8,PO!$B$2:$B$294,PO!U$2:U$294))</f>
        <v>231.69999999999982</v>
      </c>
      <c r="CW15" s="7">
        <f>ABS(V15-_xlfn.XLOOKUP(PO_valitsin!$C$8,PO!$B$2:$B$294,PO!V$2:V$294))</f>
        <v>0.29999999999999893</v>
      </c>
      <c r="CX15" s="7">
        <f>ABS(W15-_xlfn.XLOOKUP(PO_valitsin!$C$8,PO!$B$2:$B$294,PO!W$2:W$294))</f>
        <v>286</v>
      </c>
      <c r="CY15" s="7">
        <f>ABS(X15-_xlfn.XLOOKUP(PO_valitsin!$C$8,PO!$B$2:$B$294,PO!X$2:X$294))</f>
        <v>95</v>
      </c>
      <c r="CZ15" s="7">
        <f>ABS(Y15-_xlfn.XLOOKUP(PO_valitsin!$C$8,PO!$B$2:$B$294,PO!Y$2:Y$294))</f>
        <v>235</v>
      </c>
      <c r="DA15" s="7">
        <f>ABS(Z15-_xlfn.XLOOKUP(PO_valitsin!$C$8,PO!$B$2:$B$294,PO!Z$2:Z$294))</f>
        <v>118</v>
      </c>
      <c r="DB15" s="7">
        <f>ABS(AA15-_xlfn.XLOOKUP(PO_valitsin!$C$8,PO!$B$2:$B$294,PO!AA$2:AA$294))</f>
        <v>83</v>
      </c>
      <c r="DC15" s="7">
        <f>ABS(AC15-_xlfn.XLOOKUP(PO_valitsin!$C$8,PO!$B$2:$B$294,PO!AC$2:AC$294))</f>
        <v>4.7299995422363281</v>
      </c>
      <c r="DD15" s="7">
        <f>ABS(AD15-_xlfn.XLOOKUP(PO_valitsin!$C$8,PO!$B$2:$B$294,PO!AD$2:AD$294))</f>
        <v>0.7</v>
      </c>
      <c r="DE15" s="7">
        <f>ABS(AE15-_xlfn.XLOOKUP(PO_valitsin!$C$8,PO!$B$2:$B$294,PO!AE$2:AE$294))</f>
        <v>2.4000000000000004</v>
      </c>
      <c r="DF15" s="7">
        <f>ABS(AF15-_xlfn.XLOOKUP(PO_valitsin!$C$8,PO!$B$2:$B$294,PO!AF$2:AF$294))</f>
        <v>1.2</v>
      </c>
      <c r="DG15" s="7">
        <f>ABS(AG15-_xlfn.XLOOKUP(PO_valitsin!$C$8,PO!$B$2:$B$294,PO!AG$2:AG$294))</f>
        <v>0.70000000000000018</v>
      </c>
      <c r="DH15" s="7">
        <f>ABS(AH15-_xlfn.XLOOKUP(PO_valitsin!$C$8,PO!$B$2:$B$294,PO!AH$2:AH$294))</f>
        <v>0</v>
      </c>
      <c r="DI15" s="7">
        <f>ABS(AI15-_xlfn.XLOOKUP(PO_valitsin!$C$8,PO!$B$2:$B$294,PO!AI$2:AI$294))</f>
        <v>1.75</v>
      </c>
      <c r="DJ15" s="7">
        <f>ABS(AJ15-_xlfn.XLOOKUP(PO_valitsin!$C$8,PO!$B$2:$B$294,PO!AJ$2:AJ$294))</f>
        <v>0.29999999999999982</v>
      </c>
      <c r="DK15" s="7">
        <f>ABS(AK15-_xlfn.XLOOKUP(PO_valitsin!$C$8,PO!$B$2:$B$294,PO!AK$2:AK$294))</f>
        <v>0.24000000000000005</v>
      </c>
      <c r="DL15" s="7">
        <f>ABS(AL15-_xlfn.XLOOKUP(PO_valitsin!$C$8,PO!$B$2:$B$294,PO!AL$2:AL$294))</f>
        <v>0.15999999999999992</v>
      </c>
      <c r="DM15" s="7">
        <f>ABS(AM15-_xlfn.XLOOKUP(PO_valitsin!$C$8,PO!$B$2:$B$294,PO!AM$2:AM$294))</f>
        <v>13.900000000000006</v>
      </c>
      <c r="DN15" s="7">
        <f>ABS(AN15-_xlfn.XLOOKUP(PO_valitsin!$C$8,PO!$B$2:$B$294,PO!AN$2:AN$294))</f>
        <v>34</v>
      </c>
      <c r="DO15" s="7">
        <f>ABS(AO15-_xlfn.XLOOKUP(PO_valitsin!$C$8,PO!$B$2:$B$294,PO!AO$2:AO$294))</f>
        <v>0.39999999999999858</v>
      </c>
      <c r="DP15" s="7">
        <f>ABS(AP15-_xlfn.XLOOKUP(PO_valitsin!$C$8,PO!$B$2:$B$294,PO!AP$2:AP$294))</f>
        <v>2.5999999999999979</v>
      </c>
      <c r="DQ15" s="7">
        <f>ABS(AQ15-_xlfn.XLOOKUP(PO_valitsin!$C$8,PO!$B$2:$B$294,PO!AQ$2:AQ$294))</f>
        <v>45</v>
      </c>
      <c r="DR15" s="7">
        <f>ABS(AR15-_xlfn.XLOOKUP(PO_valitsin!$C$8,PO!$B$2:$B$294,PO!AR$2:AR$294))</f>
        <v>36</v>
      </c>
      <c r="DS15" s="7">
        <f>ABS(AS15-_xlfn.XLOOKUP(PO_valitsin!$C$8,PO!$B$2:$B$294,PO!AS$2:AS$294))</f>
        <v>140</v>
      </c>
      <c r="DT15" s="7">
        <f>ABS(AT15-_xlfn.XLOOKUP(PO_valitsin!$C$8,PO!$B$2:$B$294,PO!AT$2:AT$294))</f>
        <v>1.6669999999999998</v>
      </c>
      <c r="DU15" s="7">
        <f>ABS(AU15-_xlfn.XLOOKUP(PO_valitsin!$C$8,PO!$B$2:$B$294,PO!AU$2:AU$294))</f>
        <v>11552</v>
      </c>
      <c r="DV15" s="7">
        <f>ABS(AW15-_xlfn.XLOOKUP(PO_valitsin!$C$8,PO!$B$2:$B$294,PO!AW$2:AW$294))</f>
        <v>1195.3774674453434</v>
      </c>
      <c r="DW15" s="7">
        <f>ABS(AX15-_xlfn.XLOOKUP(PO_valitsin!$C$8,PO!$B$2:$B$294,PO!AX$2:AX$294))</f>
        <v>0</v>
      </c>
      <c r="DX15" s="7">
        <f>ABS(AY15-_xlfn.XLOOKUP(PO_valitsin!$C$8,PO!$B$2:$B$294,PO!AY$2:AY$294))</f>
        <v>39.238697052001953</v>
      </c>
      <c r="DY15" s="7">
        <f>ABS(AZ15-_xlfn.XLOOKUP(PO_valitsin!$C$8,PO!$B$2:$B$294,PO!AZ$2:AZ$294))</f>
        <v>0</v>
      </c>
      <c r="DZ15" s="7">
        <f>ABS(BA15-_xlfn.XLOOKUP(PO_valitsin!$C$8,PO!$B$2:$B$294,PO!BA$2:BA$294))</f>
        <v>0</v>
      </c>
      <c r="EA15" s="7">
        <f>ABS(BB15-_xlfn.XLOOKUP(PO_valitsin!$C$8,PO!$B$2:$B$294,PO!BB$2:BB$294))</f>
        <v>0</v>
      </c>
      <c r="EB15" s="7">
        <f>ABS(BC15-_xlfn.XLOOKUP(PO_valitsin!$C$8,PO!$B$2:$B$294,PO!BC$2:BC$294))</f>
        <v>0</v>
      </c>
      <c r="EC15" s="7">
        <f>ABS(BD15-_xlfn.XLOOKUP(PO_valitsin!$C$8,PO!$B$2:$B$294,PO!BD$2:BD$294))</f>
        <v>0</v>
      </c>
      <c r="ED15" s="7">
        <f>ABS(BE15-_xlfn.XLOOKUP(PO_valitsin!$C$8,PO!$B$2:$B$294,PO!BE$2:BE$294))</f>
        <v>1.0690689086914063</v>
      </c>
      <c r="EE15" s="7">
        <f>ABS(BF15-_xlfn.XLOOKUP(PO_valitsin!$C$8,PO!$B$2:$B$294,PO!BF$2:BF$294))</f>
        <v>3.2391433715820313</v>
      </c>
      <c r="EF15" s="7">
        <f>ABS(BG15-_xlfn.XLOOKUP(PO_valitsin!$C$8,PO!$B$2:$B$294,PO!BG$2:BG$294))</f>
        <v>277.90750122070313</v>
      </c>
      <c r="EG15" s="7">
        <f>ABS(BH15-_xlfn.XLOOKUP(PO_valitsin!$C$8,PO!$B$2:$B$294,PO!BH$2:BH$294))</f>
        <v>1252.5439453125</v>
      </c>
      <c r="EH15" s="7">
        <f>ABS(BI15-_xlfn.XLOOKUP(PO_valitsin!$C$8,PO!$B$2:$B$294,PO!BI$2:BI$294))</f>
        <v>3942.0869140625</v>
      </c>
      <c r="EI15" s="7">
        <f>ABS(BJ15-_xlfn.XLOOKUP(PO_valitsin!$C$8,PO!$B$2:$B$294,PO!BJ$2:BJ$294))</f>
        <v>0.17543888092041016</v>
      </c>
      <c r="EJ15" s="7">
        <f>ABS(BK15-_xlfn.XLOOKUP(PO_valitsin!$C$8,PO!$B$2:$B$294,PO!BK$2:BK$294))</f>
        <v>4.5943293571472168</v>
      </c>
      <c r="EK15" s="7">
        <f>ABS(BL15-_xlfn.XLOOKUP(PO_valitsin!$C$8,PO!$B$2:$B$294,PO!BL$2:BL$294))</f>
        <v>6.6626262664794922</v>
      </c>
      <c r="EL15" s="7">
        <f>ABS(BM15-_xlfn.XLOOKUP(PO_valitsin!$C$8,PO!$B$2:$B$294,PO!BM$2:BM$294))</f>
        <v>28.265470504760742</v>
      </c>
      <c r="EM15" s="7">
        <f>ABS(BN15-_xlfn.XLOOKUP(PO_valitsin!$C$8,PO!$B$2:$B$294,PO!BN$2:BN$294))</f>
        <v>61.785720825195313</v>
      </c>
      <c r="EN15" s="7">
        <f>ABS(BO15-_xlfn.XLOOKUP(PO_valitsin!$C$8,PO!$B$2:$B$294,PO!BO$2:BO$294))</f>
        <v>1.9131079167127609</v>
      </c>
      <c r="EO15" s="7">
        <f>ABS(BP15-_xlfn.XLOOKUP(PO_valitsin!$C$8,PO!$B$2:$B$294,PO!BP$2:BP$294))</f>
        <v>896.94140625</v>
      </c>
      <c r="EP15" s="7">
        <f>ABS(BQ15-_xlfn.XLOOKUP(PO_valitsin!$C$8,PO!$B$2:$B$294,PO!BQ$2:BQ$294))</f>
        <v>6.9141120910644531</v>
      </c>
      <c r="EQ15" s="7">
        <f>ABS(BR15-_xlfn.XLOOKUP(PO_valitsin!$C$8,PO!$B$2:$B$294,PO!BR$2:BR$294))</f>
        <v>0</v>
      </c>
      <c r="ER15" s="7">
        <f>ABS(BS15-_xlfn.XLOOKUP(PO_valitsin!$C$8,PO!$B$2:$B$294,PO!BS$2:BS$294))</f>
        <v>2.0539641380310059E-2</v>
      </c>
      <c r="ES15" s="7">
        <f>ABS(BT15-_xlfn.XLOOKUP(PO_valitsin!$C$8,PO!$B$2:$B$294,PO!BT$2:BT$294))</f>
        <v>6.0342118144035339E-2</v>
      </c>
      <c r="ET15" s="7">
        <f>ABS(BU15-_xlfn.XLOOKUP(PO_valitsin!$C$8,PO!$B$2:$B$294,PO!BU$2:BU$294))</f>
        <v>3.0139107704162598</v>
      </c>
      <c r="EU15" s="7">
        <f>ABS(BV15-_xlfn.XLOOKUP(PO_valitsin!$C$8,PO!$B$2:$B$294,PO!BV$2:BV$294))</f>
        <v>41.129234313964844</v>
      </c>
      <c r="EV15" s="7">
        <f>ABS(BW15-_xlfn.XLOOKUP(PO_valitsin!$C$8,PO!$B$2:$B$294,PO!BW$2:BW$294))</f>
        <v>197.28909301757813</v>
      </c>
      <c r="EW15" s="7">
        <f>ABS(BX15-_xlfn.XLOOKUP(PO_valitsin!$C$8,PO!$B$2:$B$294,PO!BX$2:BX$294))</f>
        <v>0</v>
      </c>
      <c r="EX15" s="7">
        <f>ABS(BY15-_xlfn.XLOOKUP(PO_valitsin!$C$8,PO!$B$2:$B$294,PO!BY$2:BY$294))</f>
        <v>1</v>
      </c>
      <c r="EY15" s="7">
        <f>ABS(BZ15-_xlfn.XLOOKUP(PO_valitsin!$C$8,PO!$B$2:$B$294,PO!BZ$2:BZ$294))</f>
        <v>942.6318359375</v>
      </c>
      <c r="EZ15" s="7">
        <f>ABS(CA15-_xlfn.XLOOKUP(PO_valitsin!$C$8,PO!$B$2:$B$294,PO!CA$2:CA$294))</f>
        <v>473.63671875</v>
      </c>
      <c r="FA15" s="7">
        <f>ABS(CB15-_xlfn.XLOOKUP(PO_valitsin!$C$8,PO!$B$2:$B$294,PO!CB$2:CB$294))</f>
        <v>0.34434247016906738</v>
      </c>
      <c r="FB15" s="7">
        <f>ABS(CC15-_xlfn.XLOOKUP(PO_valitsin!$C$8,PO!$B$2:$B$294,PO!CC$2:CC$294))</f>
        <v>3.5616645812988281</v>
      </c>
      <c r="FC15" s="7">
        <f>ABS(CD15-_xlfn.XLOOKUP(PO_valitsin!$C$8,PO!$B$2:$B$294,PO!CD$2:CD$294))</f>
        <v>50.047065734863281</v>
      </c>
      <c r="FD15" s="7">
        <f>ABS(CE15-_xlfn.XLOOKUP(PO_valitsin!$C$8,PO!$B$2:$B$294,PO!CE$2:CE$294))</f>
        <v>7.3073687553405762</v>
      </c>
      <c r="FE15" s="7">
        <f>ABS(CF15-_xlfn.XLOOKUP(PO_valitsin!$C$8,PO!$B$2:$B$294,PO!CF$2:CF$294))</f>
        <v>3.2254047393798828</v>
      </c>
      <c r="FF15" s="7">
        <f>ABS(CG15-_xlfn.XLOOKUP(PO_valitsin!$C$8,PO!$B$2:$B$294,PO!CG$2:CG$294))</f>
        <v>0.95162570476531982</v>
      </c>
      <c r="FG15" s="7">
        <f>ABS(CH15-_xlfn.XLOOKUP(PO_valitsin!$C$8,PO!$B$2:$B$294,PO!CH$2:CH$294))</f>
        <v>3.4078520536422729</v>
      </c>
      <c r="FH15" s="7">
        <f>ABS(CI15-_xlfn.XLOOKUP(PO_valitsin!$C$8,PO!$B$2:$B$294,PO!CI$2:CI$294))</f>
        <v>2258.5634765625</v>
      </c>
      <c r="FI15" s="7">
        <f>ABS(CJ15-_xlfn.XLOOKUP(PO_valitsin!$C$8,PO!$B$2:$B$294,PO!CJ$2:CJ$294))</f>
        <v>486</v>
      </c>
      <c r="FJ15" s="3">
        <f>IF($B15=PO_valitsin!$C$8,100000,PO!CK15/PO!J$296*PO_valitsin!D$5)</f>
        <v>0.18307573625806658</v>
      </c>
      <c r="FQ15" s="3">
        <f>IF($B15=PO_valitsin!$C$8,100000,PO!CR15/PO!Q$296*PO_valitsin!E$5)</f>
        <v>1.6553668137918216E-2</v>
      </c>
      <c r="HM15" s="3">
        <f>IF($B15=PO_valitsin!$C$8,100000,PO!EN15/PO!BO$296*PO_valitsin!F$5)</f>
        <v>0.15860517777415795</v>
      </c>
      <c r="HN15" s="3">
        <f>IF($B15=PO_valitsin!$C$8,100000,PO!EO15/PO!BP$296*PO_valitsin!G$5)</f>
        <v>3.1725169744142342E-2</v>
      </c>
      <c r="HR15" s="3">
        <f>IF($B15=PO_valitsin!$C$8,100000,PO!ES15/PO!BT$296*PO_valitsin!H$5)</f>
        <v>9.0098980090555832E-3</v>
      </c>
      <c r="IF15" s="3">
        <f>IF($B15=PO_valitsin!$C$8,100000,PO!FG15/PO!CH$296*PO_valitsin!I$5)</f>
        <v>0</v>
      </c>
      <c r="IH15" s="3">
        <f>IF($B15=PO_valitsin!$C$8,100000,PO!FI15/PO!CJ$296*PO_valitsin!J$5)</f>
        <v>4.7383270436490661E-2</v>
      </c>
      <c r="II15" s="53">
        <f t="shared" si="0"/>
        <v>0.44635292175983138</v>
      </c>
      <c r="IJ15" s="14">
        <f t="shared" si="1"/>
        <v>43</v>
      </c>
      <c r="IK15" s="15">
        <f t="shared" si="2"/>
        <v>1.4000000000000001E-9</v>
      </c>
    </row>
    <row r="16" spans="1:245">
      <c r="A16">
        <v>2019</v>
      </c>
      <c r="B16" t="s">
        <v>160</v>
      </c>
      <c r="C16" t="s">
        <v>161</v>
      </c>
      <c r="D16" t="s">
        <v>162</v>
      </c>
      <c r="E16" t="s">
        <v>163</v>
      </c>
      <c r="F16" t="s">
        <v>101</v>
      </c>
      <c r="G16" t="s">
        <v>102</v>
      </c>
      <c r="H16" t="s">
        <v>89</v>
      </c>
      <c r="I16" t="s">
        <v>90</v>
      </c>
      <c r="J16">
        <v>43.599998474121094</v>
      </c>
      <c r="K16">
        <v>766.19000244140625</v>
      </c>
      <c r="L16">
        <v>167.30000305175781</v>
      </c>
      <c r="M16">
        <v>7010</v>
      </c>
      <c r="N16">
        <v>9.1000003814697266</v>
      </c>
      <c r="O16">
        <v>-1.8999999761581421</v>
      </c>
      <c r="P16">
        <v>-106</v>
      </c>
      <c r="Q16">
        <v>70.3</v>
      </c>
      <c r="R16">
        <v>8.4</v>
      </c>
      <c r="S16">
        <v>186</v>
      </c>
      <c r="T16">
        <v>1</v>
      </c>
      <c r="U16">
        <v>3362.8</v>
      </c>
      <c r="V16">
        <v>11.72</v>
      </c>
      <c r="W16">
        <v>1309</v>
      </c>
      <c r="X16">
        <v>444</v>
      </c>
      <c r="Y16">
        <v>654</v>
      </c>
      <c r="Z16">
        <v>397</v>
      </c>
      <c r="AA16">
        <v>673</v>
      </c>
      <c r="AB16">
        <v>1403</v>
      </c>
      <c r="AC16">
        <v>17.496854782104492</v>
      </c>
      <c r="AD16">
        <v>0</v>
      </c>
      <c r="AE16">
        <v>0</v>
      </c>
      <c r="AF16">
        <v>1.9</v>
      </c>
      <c r="AG16">
        <v>3.7</v>
      </c>
      <c r="AH16">
        <v>0</v>
      </c>
      <c r="AI16">
        <v>22.5</v>
      </c>
      <c r="AJ16">
        <v>1.35</v>
      </c>
      <c r="AK16">
        <v>0.75</v>
      </c>
      <c r="AL16">
        <v>1.35</v>
      </c>
      <c r="AM16">
        <v>46.1</v>
      </c>
      <c r="AN16">
        <v>298.7</v>
      </c>
      <c r="AO16">
        <v>46.6</v>
      </c>
      <c r="AP16">
        <v>20.5</v>
      </c>
      <c r="AQ16">
        <v>124</v>
      </c>
      <c r="AR16">
        <v>134</v>
      </c>
      <c r="AS16">
        <v>945</v>
      </c>
      <c r="AT16">
        <v>2.6669999999999998</v>
      </c>
      <c r="AU16">
        <v>9729</v>
      </c>
      <c r="AV16" s="51">
        <v>8761.5445757250272</v>
      </c>
      <c r="AW16" s="51">
        <v>8799.5508141493538</v>
      </c>
      <c r="AX16">
        <v>1</v>
      </c>
      <c r="AY16">
        <v>141.20205688476563</v>
      </c>
      <c r="AZ16">
        <v>0</v>
      </c>
      <c r="BA16">
        <v>0</v>
      </c>
      <c r="BB16">
        <v>0</v>
      </c>
      <c r="BC16">
        <v>0</v>
      </c>
      <c r="BD16">
        <v>1</v>
      </c>
      <c r="BE16">
        <v>86.574073791503906</v>
      </c>
      <c r="BF16">
        <v>95.154182434082031</v>
      </c>
      <c r="BG16">
        <v>763.948486328125</v>
      </c>
      <c r="BH16">
        <v>12759.1630859375</v>
      </c>
      <c r="BI16">
        <v>14993.529296875</v>
      </c>
      <c r="BJ16">
        <v>3.0645649433135986</v>
      </c>
      <c r="BK16">
        <v>-0.92513865232467651</v>
      </c>
      <c r="BL16">
        <v>23.170732498168945</v>
      </c>
      <c r="BM16">
        <v>-4.4943819046020508</v>
      </c>
      <c r="BN16">
        <v>166.66667175292969</v>
      </c>
      <c r="BO16">
        <v>-1.803385603427887</v>
      </c>
      <c r="BP16">
        <v>19803.623046875</v>
      </c>
      <c r="BQ16">
        <v>49.722660064697266</v>
      </c>
      <c r="BS16">
        <v>0.5901569128036499</v>
      </c>
      <c r="BT16">
        <v>0.11412268131971359</v>
      </c>
      <c r="BU16">
        <v>1.4978601932525635</v>
      </c>
      <c r="BV16">
        <v>126.96148681640625</v>
      </c>
      <c r="BW16">
        <v>347.21826171875</v>
      </c>
      <c r="BX16">
        <v>0</v>
      </c>
      <c r="BY16">
        <v>1</v>
      </c>
      <c r="BZ16">
        <v>6912.01708984375</v>
      </c>
      <c r="CA16">
        <v>5881.97412109375</v>
      </c>
      <c r="CB16">
        <v>1.2125535011291504</v>
      </c>
      <c r="CC16">
        <v>11.854493141174316</v>
      </c>
      <c r="CD16">
        <v>109.41176605224609</v>
      </c>
      <c r="CE16">
        <v>10.108303070068359</v>
      </c>
      <c r="CF16">
        <v>6.2575211524963379</v>
      </c>
      <c r="CG16">
        <v>0</v>
      </c>
      <c r="CH16">
        <v>1.9253910779953003</v>
      </c>
      <c r="CI16">
        <v>9969.2783203125</v>
      </c>
      <c r="CJ16" s="51">
        <v>915</v>
      </c>
      <c r="CK16" s="7">
        <f>ABS(J16-_xlfn.XLOOKUP(PO_valitsin!$C$8,PO!$B$2:$B$294,PO!J$2:J$294))</f>
        <v>0.60000228881835938</v>
      </c>
      <c r="CL16" s="7">
        <f>ABS(K16-_xlfn.XLOOKUP(PO_valitsin!$C$8,PO!$B$2:$B$294,PO!K$2:K$294))</f>
        <v>472.92999267578125</v>
      </c>
      <c r="CM16" s="7">
        <f>ABS(L16-_xlfn.XLOOKUP(PO_valitsin!$C$8,PO!$B$2:$B$294,PO!L$2:L$294))</f>
        <v>28.600006103515625</v>
      </c>
      <c r="CN16" s="7">
        <f>ABS(M16-_xlfn.XLOOKUP(PO_valitsin!$C$8,PO!$B$2:$B$294,PO!M$2:M$294))</f>
        <v>9465</v>
      </c>
      <c r="CO16" s="7">
        <f>ABS(N16-_xlfn.XLOOKUP(PO_valitsin!$C$8,PO!$B$2:$B$294,PO!N$2:N$294))</f>
        <v>47.100000381469727</v>
      </c>
      <c r="CP16" s="7">
        <f>ABS(O16-_xlfn.XLOOKUP(PO_valitsin!$C$8,PO!$B$2:$B$294,PO!O$2:O$294))</f>
        <v>1.0999999642372131</v>
      </c>
      <c r="CQ16" s="7">
        <f>ABS(P16-_xlfn.XLOOKUP(PO_valitsin!$C$8,PO!$B$2:$B$294,PO!P$2:P$294))</f>
        <v>48</v>
      </c>
      <c r="CR16" s="7">
        <f>ABS(Q16-_xlfn.XLOOKUP(PO_valitsin!$C$8,PO!$B$2:$B$294,PO!Q$2:Q$294))</f>
        <v>17.500000000000014</v>
      </c>
      <c r="CS16" s="7">
        <f>ABS(R16-_xlfn.XLOOKUP(PO_valitsin!$C$8,PO!$B$2:$B$294,PO!R$2:R$294))</f>
        <v>9.9999999999999645E-2</v>
      </c>
      <c r="CT16" s="7">
        <f>ABS(S16-_xlfn.XLOOKUP(PO_valitsin!$C$8,PO!$B$2:$B$294,PO!S$2:S$294))</f>
        <v>34</v>
      </c>
      <c r="CU16" s="7">
        <f>ABS(T16-_xlfn.XLOOKUP(PO_valitsin!$C$8,PO!$B$2:$B$294,PO!T$2:T$294))</f>
        <v>1</v>
      </c>
      <c r="CV16" s="7">
        <f>ABS(U16-_xlfn.XLOOKUP(PO_valitsin!$C$8,PO!$B$2:$B$294,PO!U$2:U$294))</f>
        <v>460.79999999999973</v>
      </c>
      <c r="CW16" s="7">
        <f>ABS(V16-_xlfn.XLOOKUP(PO_valitsin!$C$8,PO!$B$2:$B$294,PO!V$2:V$294))</f>
        <v>1.5599999999999987</v>
      </c>
      <c r="CX16" s="7">
        <f>ABS(W16-_xlfn.XLOOKUP(PO_valitsin!$C$8,PO!$B$2:$B$294,PO!W$2:W$294))</f>
        <v>704</v>
      </c>
      <c r="CY16" s="7">
        <f>ABS(X16-_xlfn.XLOOKUP(PO_valitsin!$C$8,PO!$B$2:$B$294,PO!X$2:X$294))</f>
        <v>275</v>
      </c>
      <c r="CZ16" s="7">
        <f>ABS(Y16-_xlfn.XLOOKUP(PO_valitsin!$C$8,PO!$B$2:$B$294,PO!Y$2:Y$294))</f>
        <v>26</v>
      </c>
      <c r="DA16" s="7">
        <f>ABS(Z16-_xlfn.XLOOKUP(PO_valitsin!$C$8,PO!$B$2:$B$294,PO!Z$2:Z$294))</f>
        <v>74</v>
      </c>
      <c r="DB16" s="7">
        <f>ABS(AA16-_xlfn.XLOOKUP(PO_valitsin!$C$8,PO!$B$2:$B$294,PO!AA$2:AA$294))</f>
        <v>263</v>
      </c>
      <c r="DC16" s="7">
        <f>ABS(AC16-_xlfn.XLOOKUP(PO_valitsin!$C$8,PO!$B$2:$B$294,PO!AC$2:AC$294))</f>
        <v>1.8781452178955078</v>
      </c>
      <c r="DD16" s="7">
        <f>ABS(AD16-_xlfn.XLOOKUP(PO_valitsin!$C$8,PO!$B$2:$B$294,PO!AD$2:AD$294))</f>
        <v>0.7</v>
      </c>
      <c r="DE16" s="7">
        <f>ABS(AE16-_xlfn.XLOOKUP(PO_valitsin!$C$8,PO!$B$2:$B$294,PO!AE$2:AE$294))</f>
        <v>0.8</v>
      </c>
      <c r="DF16" s="7">
        <f>ABS(AF16-_xlfn.XLOOKUP(PO_valitsin!$C$8,PO!$B$2:$B$294,PO!AF$2:AF$294))</f>
        <v>0.19999999999999996</v>
      </c>
      <c r="DG16" s="7">
        <f>ABS(AG16-_xlfn.XLOOKUP(PO_valitsin!$C$8,PO!$B$2:$B$294,PO!AG$2:AG$294))</f>
        <v>1.2999999999999998</v>
      </c>
      <c r="DH16" s="7">
        <f>ABS(AH16-_xlfn.XLOOKUP(PO_valitsin!$C$8,PO!$B$2:$B$294,PO!AH$2:AH$294))</f>
        <v>0</v>
      </c>
      <c r="DI16" s="7">
        <f>ABS(AI16-_xlfn.XLOOKUP(PO_valitsin!$C$8,PO!$B$2:$B$294,PO!AI$2:AI$294))</f>
        <v>0.25</v>
      </c>
      <c r="DJ16" s="7">
        <f>ABS(AJ16-_xlfn.XLOOKUP(PO_valitsin!$C$8,PO!$B$2:$B$294,PO!AJ$2:AJ$294))</f>
        <v>0.25</v>
      </c>
      <c r="DK16" s="7">
        <f>ABS(AK16-_xlfn.XLOOKUP(PO_valitsin!$C$8,PO!$B$2:$B$294,PO!AK$2:AK$294))</f>
        <v>9.9999999999999978E-2</v>
      </c>
      <c r="DL16" s="7">
        <f>ABS(AL16-_xlfn.XLOOKUP(PO_valitsin!$C$8,PO!$B$2:$B$294,PO!AL$2:AL$294))</f>
        <v>0.10000000000000009</v>
      </c>
      <c r="DM16" s="7">
        <f>ABS(AM16-_xlfn.XLOOKUP(PO_valitsin!$C$8,PO!$B$2:$B$294,PO!AM$2:AM$294))</f>
        <v>12.699999999999996</v>
      </c>
      <c r="DN16" s="7">
        <f>ABS(AN16-_xlfn.XLOOKUP(PO_valitsin!$C$8,PO!$B$2:$B$294,PO!AN$2:AN$294))</f>
        <v>34.900000000000034</v>
      </c>
      <c r="DO16" s="7">
        <f>ABS(AO16-_xlfn.XLOOKUP(PO_valitsin!$C$8,PO!$B$2:$B$294,PO!AO$2:AO$294))</f>
        <v>1.2000000000000028</v>
      </c>
      <c r="DP16" s="7">
        <f>ABS(AP16-_xlfn.XLOOKUP(PO_valitsin!$C$8,PO!$B$2:$B$294,PO!AP$2:AP$294))</f>
        <v>4.8999999999999986</v>
      </c>
      <c r="DQ16" s="7">
        <f>ABS(AQ16-_xlfn.XLOOKUP(PO_valitsin!$C$8,PO!$B$2:$B$294,PO!AQ$2:AQ$294))</f>
        <v>76</v>
      </c>
      <c r="DR16" s="7">
        <f>ABS(AR16-_xlfn.XLOOKUP(PO_valitsin!$C$8,PO!$B$2:$B$294,PO!AR$2:AR$294))</f>
        <v>99</v>
      </c>
      <c r="DS16" s="7">
        <f>ABS(AS16-_xlfn.XLOOKUP(PO_valitsin!$C$8,PO!$B$2:$B$294,PO!AS$2:AS$294))</f>
        <v>699</v>
      </c>
      <c r="DT16" s="7">
        <f>ABS(AT16-_xlfn.XLOOKUP(PO_valitsin!$C$8,PO!$B$2:$B$294,PO!AT$2:AT$294))</f>
        <v>0.33399999999999963</v>
      </c>
      <c r="DU16" s="7">
        <f>ABS(AU16-_xlfn.XLOOKUP(PO_valitsin!$C$8,PO!$B$2:$B$294,PO!AU$2:AU$294))</f>
        <v>4582</v>
      </c>
      <c r="DV16" s="7">
        <f>ABS(AW16-_xlfn.XLOOKUP(PO_valitsin!$C$8,PO!$B$2:$B$294,PO!AW$2:AW$294))</f>
        <v>284.43089756958398</v>
      </c>
      <c r="DW16" s="7">
        <f>ABS(AX16-_xlfn.XLOOKUP(PO_valitsin!$C$8,PO!$B$2:$B$294,PO!AX$2:AX$294))</f>
        <v>0</v>
      </c>
      <c r="DX16" s="7">
        <f>ABS(AY16-_xlfn.XLOOKUP(PO_valitsin!$C$8,PO!$B$2:$B$294,PO!AY$2:AY$294))</f>
        <v>103.9406852722168</v>
      </c>
      <c r="DY16" s="7">
        <f>ABS(AZ16-_xlfn.XLOOKUP(PO_valitsin!$C$8,PO!$B$2:$B$294,PO!AZ$2:AZ$294))</f>
        <v>0</v>
      </c>
      <c r="DZ16" s="7">
        <f>ABS(BA16-_xlfn.XLOOKUP(PO_valitsin!$C$8,PO!$B$2:$B$294,PO!BA$2:BA$294))</f>
        <v>0</v>
      </c>
      <c r="EA16" s="7">
        <f>ABS(BB16-_xlfn.XLOOKUP(PO_valitsin!$C$8,PO!$B$2:$B$294,PO!BB$2:BB$294))</f>
        <v>0</v>
      </c>
      <c r="EB16" s="7">
        <f>ABS(BC16-_xlfn.XLOOKUP(PO_valitsin!$C$8,PO!$B$2:$B$294,PO!BC$2:BC$294))</f>
        <v>0</v>
      </c>
      <c r="EC16" s="7">
        <f>ABS(BD16-_xlfn.XLOOKUP(PO_valitsin!$C$8,PO!$B$2:$B$294,PO!BD$2:BD$294))</f>
        <v>0</v>
      </c>
      <c r="ED16" s="7">
        <f>ABS(BE16-_xlfn.XLOOKUP(PO_valitsin!$C$8,PO!$B$2:$B$294,PO!BE$2:BE$294))</f>
        <v>2.4503173828125</v>
      </c>
      <c r="EE16" s="7">
        <f>ABS(BF16-_xlfn.XLOOKUP(PO_valitsin!$C$8,PO!$B$2:$B$294,PO!BF$2:BF$294))</f>
        <v>0.86455535888671875</v>
      </c>
      <c r="EF16" s="7">
        <f>ABS(BG16-_xlfn.XLOOKUP(PO_valitsin!$C$8,PO!$B$2:$B$294,PO!BG$2:BG$294))</f>
        <v>30.2586669921875</v>
      </c>
      <c r="EG16" s="7">
        <f>ABS(BH16-_xlfn.XLOOKUP(PO_valitsin!$C$8,PO!$B$2:$B$294,PO!BH$2:BH$294))</f>
        <v>2800.6337890625</v>
      </c>
      <c r="EH16" s="7">
        <f>ABS(BI16-_xlfn.XLOOKUP(PO_valitsin!$C$8,PO!$B$2:$B$294,PO!BI$2:BI$294))</f>
        <v>1157.0859375</v>
      </c>
      <c r="EI16" s="7">
        <f>ABS(BJ16-_xlfn.XLOOKUP(PO_valitsin!$C$8,PO!$B$2:$B$294,PO!BJ$2:BJ$294))</f>
        <v>0.272491455078125</v>
      </c>
      <c r="EJ16" s="7">
        <f>ABS(BK16-_xlfn.XLOOKUP(PO_valitsin!$C$8,PO!$B$2:$B$294,PO!BK$2:BK$294))</f>
        <v>8.7989948391914368</v>
      </c>
      <c r="EK16" s="7">
        <f>ABS(BL16-_xlfn.XLOOKUP(PO_valitsin!$C$8,PO!$B$2:$B$294,PO!BL$2:BL$294))</f>
        <v>1.8763694763183594</v>
      </c>
      <c r="EL16" s="7">
        <f>ABS(BM16-_xlfn.XLOOKUP(PO_valitsin!$C$8,PO!$B$2:$B$294,PO!BM$2:BM$294))</f>
        <v>5.371088981628418</v>
      </c>
      <c r="EM16" s="7">
        <f>ABS(BN16-_xlfn.XLOOKUP(PO_valitsin!$C$8,PO!$B$2:$B$294,PO!BN$2:BN$294))</f>
        <v>99.833328247070313</v>
      </c>
      <c r="EN16" s="7">
        <f>ABS(BO16-_xlfn.XLOOKUP(PO_valitsin!$C$8,PO!$B$2:$B$294,PO!BO$2:BO$294))</f>
        <v>2.0651625275611876</v>
      </c>
      <c r="EO16" s="7">
        <f>ABS(BP16-_xlfn.XLOOKUP(PO_valitsin!$C$8,PO!$B$2:$B$294,PO!BP$2:BP$294))</f>
        <v>3270.7734375</v>
      </c>
      <c r="EP16" s="7">
        <f>ABS(BQ16-_xlfn.XLOOKUP(PO_valitsin!$C$8,PO!$B$2:$B$294,PO!BQ$2:BQ$294))</f>
        <v>16.423053741455078</v>
      </c>
      <c r="EQ16" s="7">
        <f>ABS(BR16-_xlfn.XLOOKUP(PO_valitsin!$C$8,PO!$B$2:$B$294,PO!BR$2:BR$294))</f>
        <v>0</v>
      </c>
      <c r="ER16" s="7">
        <f>ABS(BS16-_xlfn.XLOOKUP(PO_valitsin!$C$8,PO!$B$2:$B$294,PO!BS$2:BS$294))</f>
        <v>4.632258415222168E-2</v>
      </c>
      <c r="ES16" s="7">
        <f>ABS(BT16-_xlfn.XLOOKUP(PO_valitsin!$C$8,PO!$B$2:$B$294,PO!BT$2:BT$294))</f>
        <v>7.4041210114955902E-2</v>
      </c>
      <c r="ET16" s="7">
        <f>ABS(BU16-_xlfn.XLOOKUP(PO_valitsin!$C$8,PO!$B$2:$B$294,PO!BU$2:BU$294))</f>
        <v>0.76010632514953613</v>
      </c>
      <c r="EU16" s="7">
        <f>ABS(BV16-_xlfn.XLOOKUP(PO_valitsin!$C$8,PO!$B$2:$B$294,PO!BV$2:BV$294))</f>
        <v>68.569984436035156</v>
      </c>
      <c r="EV16" s="7">
        <f>ABS(BW16-_xlfn.XLOOKUP(PO_valitsin!$C$8,PO!$B$2:$B$294,PO!BW$2:BW$294))</f>
        <v>80.511138916015625</v>
      </c>
      <c r="EW16" s="7">
        <f>ABS(BX16-_xlfn.XLOOKUP(PO_valitsin!$C$8,PO!$B$2:$B$294,PO!BX$2:BX$294))</f>
        <v>0</v>
      </c>
      <c r="EX16" s="7">
        <f>ABS(BY16-_xlfn.XLOOKUP(PO_valitsin!$C$8,PO!$B$2:$B$294,PO!BY$2:BY$294))</f>
        <v>0</v>
      </c>
      <c r="EY16" s="7">
        <f>ABS(BZ16-_xlfn.XLOOKUP(PO_valitsin!$C$8,PO!$B$2:$B$294,PO!BZ$2:BZ$294))</f>
        <v>1223.81201171875</v>
      </c>
      <c r="EZ16" s="7">
        <f>ABS(CA16-_xlfn.XLOOKUP(PO_valitsin!$C$8,PO!$B$2:$B$294,PO!CA$2:CA$294))</f>
        <v>26.359375</v>
      </c>
      <c r="FA16" s="7">
        <f>ABS(CB16-_xlfn.XLOOKUP(PO_valitsin!$C$8,PO!$B$2:$B$294,PO!CB$2:CB$294))</f>
        <v>7.476806640625E-3</v>
      </c>
      <c r="FB16" s="7">
        <f>ABS(CC16-_xlfn.XLOOKUP(PO_valitsin!$C$8,PO!$B$2:$B$294,PO!CC$2:CC$294))</f>
        <v>0.83173179626464844</v>
      </c>
      <c r="FC16" s="7">
        <f>ABS(CD16-_xlfn.XLOOKUP(PO_valitsin!$C$8,PO!$B$2:$B$294,PO!CD$2:CD$294))</f>
        <v>43.24261474609375</v>
      </c>
      <c r="FD16" s="7">
        <f>ABS(CE16-_xlfn.XLOOKUP(PO_valitsin!$C$8,PO!$B$2:$B$294,PO!CE$2:CE$294))</f>
        <v>3.7757039070129395</v>
      </c>
      <c r="FE16" s="7">
        <f>ABS(CF16-_xlfn.XLOOKUP(PO_valitsin!$C$8,PO!$B$2:$B$294,PO!CF$2:CF$294))</f>
        <v>13.621333599090576</v>
      </c>
      <c r="FF16" s="7">
        <f>ABS(CG16-_xlfn.XLOOKUP(PO_valitsin!$C$8,PO!$B$2:$B$294,PO!CG$2:CG$294))</f>
        <v>0</v>
      </c>
      <c r="FG16" s="7">
        <f>ABS(CH16-_xlfn.XLOOKUP(PO_valitsin!$C$8,PO!$B$2:$B$294,PO!CH$2:CH$294))</f>
        <v>1.2095320224761963</v>
      </c>
      <c r="FH16" s="7">
        <f>ABS(CI16-_xlfn.XLOOKUP(PO_valitsin!$C$8,PO!$B$2:$B$294,PO!CI$2:CI$294))</f>
        <v>1370.5107421875</v>
      </c>
      <c r="FI16" s="7">
        <f>ABS(CJ16-_xlfn.XLOOKUP(PO_valitsin!$C$8,PO!$B$2:$B$294,PO!CJ$2:CJ$294))</f>
        <v>1016</v>
      </c>
      <c r="FJ16" s="3">
        <f>IF($B16=PO_valitsin!$C$8,100000,PO!CK16/PO!J$296*PO_valitsin!D$5)</f>
        <v>2.7461465195486565E-2</v>
      </c>
      <c r="FQ16" s="3">
        <f>IF($B16=PO_valitsin!$C$8,100000,PO!CR16/PO!Q$296*PO_valitsin!E$5)</f>
        <v>8.2768340689591144E-2</v>
      </c>
      <c r="HM16" s="3">
        <f>IF($B16=PO_valitsin!$C$8,100000,PO!EN16/PO!BO$296*PO_valitsin!F$5)</f>
        <v>0.17121118309895636</v>
      </c>
      <c r="HN16" s="3">
        <f>IF($B16=PO_valitsin!$C$8,100000,PO!EO16/PO!BP$296*PO_valitsin!G$5)</f>
        <v>0.11568854083027728</v>
      </c>
      <c r="HR16" s="3">
        <f>IF($B16=PO_valitsin!$C$8,100000,PO!ES16/PO!BT$296*PO_valitsin!H$5)</f>
        <v>1.105535854758106E-2</v>
      </c>
      <c r="IF16" s="3">
        <f>IF($B16=PO_valitsin!$C$8,100000,PO!FG16/PO!CH$296*PO_valitsin!I$5)</f>
        <v>0</v>
      </c>
      <c r="IH16" s="3">
        <f>IF($B16=PO_valitsin!$C$8,100000,PO!FI16/PO!CJ$296*PO_valitsin!J$5)</f>
        <v>9.90563842869846E-2</v>
      </c>
      <c r="II16" s="53">
        <f t="shared" si="0"/>
        <v>0.5072412741488771</v>
      </c>
      <c r="IJ16" s="14">
        <f t="shared" si="1"/>
        <v>65</v>
      </c>
      <c r="IK16" s="15">
        <f t="shared" si="2"/>
        <v>1.5000000000000002E-9</v>
      </c>
    </row>
    <row r="17" spans="1:245">
      <c r="A17">
        <v>2019</v>
      </c>
      <c r="B17" t="s">
        <v>164</v>
      </c>
      <c r="C17" t="s">
        <v>112</v>
      </c>
      <c r="D17" t="s">
        <v>165</v>
      </c>
      <c r="E17" t="s">
        <v>166</v>
      </c>
      <c r="F17" t="s">
        <v>101</v>
      </c>
      <c r="G17" t="s">
        <v>102</v>
      </c>
      <c r="H17" t="s">
        <v>103</v>
      </c>
      <c r="I17" t="s">
        <v>104</v>
      </c>
      <c r="J17">
        <v>42.200000762939453</v>
      </c>
      <c r="K17">
        <v>1049.8199462890625</v>
      </c>
      <c r="L17">
        <v>170.5</v>
      </c>
      <c r="M17">
        <v>6758</v>
      </c>
      <c r="N17">
        <v>6.4000000953674316</v>
      </c>
      <c r="O17">
        <v>-1.3999999761581421</v>
      </c>
      <c r="P17">
        <v>-99</v>
      </c>
      <c r="Q17">
        <v>60.1</v>
      </c>
      <c r="R17">
        <v>9.3000000000000007</v>
      </c>
      <c r="S17">
        <v>294</v>
      </c>
      <c r="T17">
        <v>0</v>
      </c>
      <c r="U17">
        <v>3160.8</v>
      </c>
      <c r="V17">
        <v>11.72</v>
      </c>
      <c r="W17">
        <v>1040</v>
      </c>
      <c r="X17">
        <v>232</v>
      </c>
      <c r="Y17">
        <v>818</v>
      </c>
      <c r="Z17">
        <v>355</v>
      </c>
      <c r="AA17">
        <v>553</v>
      </c>
      <c r="AB17">
        <v>1077</v>
      </c>
      <c r="AC17">
        <v>16.175212860107422</v>
      </c>
      <c r="AD17">
        <v>0</v>
      </c>
      <c r="AE17">
        <v>0</v>
      </c>
      <c r="AF17">
        <v>0</v>
      </c>
      <c r="AG17">
        <v>5.9</v>
      </c>
      <c r="AH17">
        <v>0</v>
      </c>
      <c r="AI17">
        <v>22</v>
      </c>
      <c r="AJ17">
        <v>1.05</v>
      </c>
      <c r="AK17">
        <v>0.6</v>
      </c>
      <c r="AL17">
        <v>1.3</v>
      </c>
      <c r="AM17">
        <v>47.6</v>
      </c>
      <c r="AN17">
        <v>298.7</v>
      </c>
      <c r="AO17">
        <v>52.6</v>
      </c>
      <c r="AP17">
        <v>17.5</v>
      </c>
      <c r="AQ17">
        <v>123</v>
      </c>
      <c r="AR17">
        <v>92</v>
      </c>
      <c r="AS17">
        <v>868</v>
      </c>
      <c r="AT17">
        <v>2.1669999999999998</v>
      </c>
      <c r="AU17">
        <v>7444</v>
      </c>
      <c r="AV17" s="51">
        <v>9226.8441486411539</v>
      </c>
      <c r="AW17" s="51">
        <v>8594.1468801766987</v>
      </c>
      <c r="AX17">
        <v>0</v>
      </c>
      <c r="AY17">
        <v>97.947990417480469</v>
      </c>
      <c r="AZ17">
        <v>0</v>
      </c>
      <c r="BA17">
        <v>0</v>
      </c>
      <c r="BB17">
        <v>0</v>
      </c>
      <c r="BC17">
        <v>0</v>
      </c>
      <c r="BD17">
        <v>1</v>
      </c>
      <c r="BE17">
        <v>84.210525512695313</v>
      </c>
      <c r="BF17">
        <v>71.181556701660156</v>
      </c>
      <c r="BG17">
        <v>3.8535645008087158</v>
      </c>
      <c r="BH17">
        <v>12605.0419921875</v>
      </c>
      <c r="BI17">
        <v>16045.724609375</v>
      </c>
      <c r="BJ17">
        <v>3.65557861328125</v>
      </c>
      <c r="BK17">
        <v>1.6851242780685425</v>
      </c>
      <c r="BL17">
        <v>24.309392929077148</v>
      </c>
      <c r="BM17">
        <v>-1.9801980257034302</v>
      </c>
      <c r="BN17">
        <v>135.57142639160156</v>
      </c>
      <c r="BO17">
        <v>-0.65116022676229479</v>
      </c>
      <c r="BP17">
        <v>19371.4765625</v>
      </c>
      <c r="BQ17">
        <v>53.512863159179688</v>
      </c>
      <c r="BS17">
        <v>0.57398641109466553</v>
      </c>
      <c r="BT17">
        <v>1.4797277748584747E-2</v>
      </c>
      <c r="BU17">
        <v>1.3909441232681274</v>
      </c>
      <c r="BV17">
        <v>109.20390319824219</v>
      </c>
      <c r="BW17">
        <v>375.25894165039063</v>
      </c>
      <c r="BX17">
        <v>0</v>
      </c>
      <c r="BY17">
        <v>1</v>
      </c>
      <c r="BZ17">
        <v>7637.76513671875</v>
      </c>
      <c r="CA17">
        <v>6000</v>
      </c>
      <c r="CB17">
        <v>1.4649304151535034</v>
      </c>
      <c r="CC17">
        <v>12.089375495910645</v>
      </c>
      <c r="CD17">
        <v>89.89898681640625</v>
      </c>
      <c r="CE17">
        <v>10.403916358947754</v>
      </c>
      <c r="CF17">
        <v>11.627906799316406</v>
      </c>
      <c r="CG17">
        <v>0</v>
      </c>
      <c r="CH17">
        <v>1.9583842754364014</v>
      </c>
      <c r="CI17">
        <v>9935.8359375</v>
      </c>
      <c r="CJ17" s="51">
        <v>902</v>
      </c>
      <c r="CK17" s="7">
        <f>ABS(J17-_xlfn.XLOOKUP(PO_valitsin!$C$8,PO!$B$2:$B$294,PO!J$2:J$294))</f>
        <v>2</v>
      </c>
      <c r="CL17" s="7">
        <f>ABS(K17-_xlfn.XLOOKUP(PO_valitsin!$C$8,PO!$B$2:$B$294,PO!K$2:K$294))</f>
        <v>756.5599365234375</v>
      </c>
      <c r="CM17" s="7">
        <f>ABS(L17-_xlfn.XLOOKUP(PO_valitsin!$C$8,PO!$B$2:$B$294,PO!L$2:L$294))</f>
        <v>31.800003051757813</v>
      </c>
      <c r="CN17" s="7">
        <f>ABS(M17-_xlfn.XLOOKUP(PO_valitsin!$C$8,PO!$B$2:$B$294,PO!M$2:M$294))</f>
        <v>9717</v>
      </c>
      <c r="CO17" s="7">
        <f>ABS(N17-_xlfn.XLOOKUP(PO_valitsin!$C$8,PO!$B$2:$B$294,PO!N$2:N$294))</f>
        <v>49.800000667572021</v>
      </c>
      <c r="CP17" s="7">
        <f>ABS(O17-_xlfn.XLOOKUP(PO_valitsin!$C$8,PO!$B$2:$B$294,PO!O$2:O$294))</f>
        <v>0.59999996423721313</v>
      </c>
      <c r="CQ17" s="7">
        <f>ABS(P17-_xlfn.XLOOKUP(PO_valitsin!$C$8,PO!$B$2:$B$294,PO!P$2:P$294))</f>
        <v>41</v>
      </c>
      <c r="CR17" s="7">
        <f>ABS(Q17-_xlfn.XLOOKUP(PO_valitsin!$C$8,PO!$B$2:$B$294,PO!Q$2:Q$294))</f>
        <v>27.70000000000001</v>
      </c>
      <c r="CS17" s="7">
        <f>ABS(R17-_xlfn.XLOOKUP(PO_valitsin!$C$8,PO!$B$2:$B$294,PO!R$2:R$294))</f>
        <v>0.80000000000000071</v>
      </c>
      <c r="CT17" s="7">
        <f>ABS(S17-_xlfn.XLOOKUP(PO_valitsin!$C$8,PO!$B$2:$B$294,PO!S$2:S$294))</f>
        <v>142</v>
      </c>
      <c r="CU17" s="7">
        <f>ABS(T17-_xlfn.XLOOKUP(PO_valitsin!$C$8,PO!$B$2:$B$294,PO!T$2:T$294))</f>
        <v>0</v>
      </c>
      <c r="CV17" s="7">
        <f>ABS(U17-_xlfn.XLOOKUP(PO_valitsin!$C$8,PO!$B$2:$B$294,PO!U$2:U$294))</f>
        <v>662.79999999999973</v>
      </c>
      <c r="CW17" s="7">
        <f>ABS(V17-_xlfn.XLOOKUP(PO_valitsin!$C$8,PO!$B$2:$B$294,PO!V$2:V$294))</f>
        <v>1.5599999999999987</v>
      </c>
      <c r="CX17" s="7">
        <f>ABS(W17-_xlfn.XLOOKUP(PO_valitsin!$C$8,PO!$B$2:$B$294,PO!W$2:W$294))</f>
        <v>435</v>
      </c>
      <c r="CY17" s="7">
        <f>ABS(X17-_xlfn.XLOOKUP(PO_valitsin!$C$8,PO!$B$2:$B$294,PO!X$2:X$294))</f>
        <v>63</v>
      </c>
      <c r="CZ17" s="7">
        <f>ABS(Y17-_xlfn.XLOOKUP(PO_valitsin!$C$8,PO!$B$2:$B$294,PO!Y$2:Y$294))</f>
        <v>138</v>
      </c>
      <c r="DA17" s="7">
        <f>ABS(Z17-_xlfn.XLOOKUP(PO_valitsin!$C$8,PO!$B$2:$B$294,PO!Z$2:Z$294))</f>
        <v>32</v>
      </c>
      <c r="DB17" s="7">
        <f>ABS(AA17-_xlfn.XLOOKUP(PO_valitsin!$C$8,PO!$B$2:$B$294,PO!AA$2:AA$294))</f>
        <v>143</v>
      </c>
      <c r="DC17" s="7">
        <f>ABS(AC17-_xlfn.XLOOKUP(PO_valitsin!$C$8,PO!$B$2:$B$294,PO!AC$2:AC$294))</f>
        <v>3.1997871398925781</v>
      </c>
      <c r="DD17" s="7">
        <f>ABS(AD17-_xlfn.XLOOKUP(PO_valitsin!$C$8,PO!$B$2:$B$294,PO!AD$2:AD$294))</f>
        <v>0.7</v>
      </c>
      <c r="DE17" s="7">
        <f>ABS(AE17-_xlfn.XLOOKUP(PO_valitsin!$C$8,PO!$B$2:$B$294,PO!AE$2:AE$294))</f>
        <v>0.8</v>
      </c>
      <c r="DF17" s="7">
        <f>ABS(AF17-_xlfn.XLOOKUP(PO_valitsin!$C$8,PO!$B$2:$B$294,PO!AF$2:AF$294))</f>
        <v>1.7</v>
      </c>
      <c r="DG17" s="7">
        <f>ABS(AG17-_xlfn.XLOOKUP(PO_valitsin!$C$8,PO!$B$2:$B$294,PO!AG$2:AG$294))</f>
        <v>0.90000000000000036</v>
      </c>
      <c r="DH17" s="7">
        <f>ABS(AH17-_xlfn.XLOOKUP(PO_valitsin!$C$8,PO!$B$2:$B$294,PO!AH$2:AH$294))</f>
        <v>0</v>
      </c>
      <c r="DI17" s="7">
        <f>ABS(AI17-_xlfn.XLOOKUP(PO_valitsin!$C$8,PO!$B$2:$B$294,PO!AI$2:AI$294))</f>
        <v>0.25</v>
      </c>
      <c r="DJ17" s="7">
        <f>ABS(AJ17-_xlfn.XLOOKUP(PO_valitsin!$C$8,PO!$B$2:$B$294,PO!AJ$2:AJ$294))</f>
        <v>5.0000000000000044E-2</v>
      </c>
      <c r="DK17" s="7">
        <f>ABS(AK17-_xlfn.XLOOKUP(PO_valitsin!$C$8,PO!$B$2:$B$294,PO!AK$2:AK$294))</f>
        <v>5.0000000000000044E-2</v>
      </c>
      <c r="DL17" s="7">
        <f>ABS(AL17-_xlfn.XLOOKUP(PO_valitsin!$C$8,PO!$B$2:$B$294,PO!AL$2:AL$294))</f>
        <v>5.0000000000000044E-2</v>
      </c>
      <c r="DM17" s="7">
        <f>ABS(AM17-_xlfn.XLOOKUP(PO_valitsin!$C$8,PO!$B$2:$B$294,PO!AM$2:AM$294))</f>
        <v>11.199999999999996</v>
      </c>
      <c r="DN17" s="7">
        <f>ABS(AN17-_xlfn.XLOOKUP(PO_valitsin!$C$8,PO!$B$2:$B$294,PO!AN$2:AN$294))</f>
        <v>34.900000000000034</v>
      </c>
      <c r="DO17" s="7">
        <f>ABS(AO17-_xlfn.XLOOKUP(PO_valitsin!$C$8,PO!$B$2:$B$294,PO!AO$2:AO$294))</f>
        <v>7.2000000000000028</v>
      </c>
      <c r="DP17" s="7">
        <f>ABS(AP17-_xlfn.XLOOKUP(PO_valitsin!$C$8,PO!$B$2:$B$294,PO!AP$2:AP$294))</f>
        <v>7.8999999999999986</v>
      </c>
      <c r="DQ17" s="7">
        <f>ABS(AQ17-_xlfn.XLOOKUP(PO_valitsin!$C$8,PO!$B$2:$B$294,PO!AQ$2:AQ$294))</f>
        <v>75</v>
      </c>
      <c r="DR17" s="7">
        <f>ABS(AR17-_xlfn.XLOOKUP(PO_valitsin!$C$8,PO!$B$2:$B$294,PO!AR$2:AR$294))</f>
        <v>57</v>
      </c>
      <c r="DS17" s="7">
        <f>ABS(AS17-_xlfn.XLOOKUP(PO_valitsin!$C$8,PO!$B$2:$B$294,PO!AS$2:AS$294))</f>
        <v>622</v>
      </c>
      <c r="DT17" s="7">
        <f>ABS(AT17-_xlfn.XLOOKUP(PO_valitsin!$C$8,PO!$B$2:$B$294,PO!AT$2:AT$294))</f>
        <v>0.16600000000000037</v>
      </c>
      <c r="DU17" s="7">
        <f>ABS(AU17-_xlfn.XLOOKUP(PO_valitsin!$C$8,PO!$B$2:$B$294,PO!AU$2:AU$294))</f>
        <v>2297</v>
      </c>
      <c r="DV17" s="7">
        <f>ABS(AW17-_xlfn.XLOOKUP(PO_valitsin!$C$8,PO!$B$2:$B$294,PO!AW$2:AW$294))</f>
        <v>79.026963596928908</v>
      </c>
      <c r="DW17" s="7">
        <f>ABS(AX17-_xlfn.XLOOKUP(PO_valitsin!$C$8,PO!$B$2:$B$294,PO!AX$2:AX$294))</f>
        <v>1</v>
      </c>
      <c r="DX17" s="7">
        <f>ABS(AY17-_xlfn.XLOOKUP(PO_valitsin!$C$8,PO!$B$2:$B$294,PO!AY$2:AY$294))</f>
        <v>60.686618804931641</v>
      </c>
      <c r="DY17" s="7">
        <f>ABS(AZ17-_xlfn.XLOOKUP(PO_valitsin!$C$8,PO!$B$2:$B$294,PO!AZ$2:AZ$294))</f>
        <v>0</v>
      </c>
      <c r="DZ17" s="7">
        <f>ABS(BA17-_xlfn.XLOOKUP(PO_valitsin!$C$8,PO!$B$2:$B$294,PO!BA$2:BA$294))</f>
        <v>0</v>
      </c>
      <c r="EA17" s="7">
        <f>ABS(BB17-_xlfn.XLOOKUP(PO_valitsin!$C$8,PO!$B$2:$B$294,PO!BB$2:BB$294))</f>
        <v>0</v>
      </c>
      <c r="EB17" s="7">
        <f>ABS(BC17-_xlfn.XLOOKUP(PO_valitsin!$C$8,PO!$B$2:$B$294,PO!BC$2:BC$294))</f>
        <v>0</v>
      </c>
      <c r="EC17" s="7">
        <f>ABS(BD17-_xlfn.XLOOKUP(PO_valitsin!$C$8,PO!$B$2:$B$294,PO!BD$2:BD$294))</f>
        <v>0</v>
      </c>
      <c r="ED17" s="7">
        <f>ABS(BE17-_xlfn.XLOOKUP(PO_valitsin!$C$8,PO!$B$2:$B$294,PO!BE$2:BE$294))</f>
        <v>4.8138656616210938</v>
      </c>
      <c r="EE17" s="7">
        <f>ABS(BF17-_xlfn.XLOOKUP(PO_valitsin!$C$8,PO!$B$2:$B$294,PO!BF$2:BF$294))</f>
        <v>24.837181091308594</v>
      </c>
      <c r="EF17" s="7">
        <f>ABS(BG17-_xlfn.XLOOKUP(PO_valitsin!$C$8,PO!$B$2:$B$294,PO!BG$2:BG$294))</f>
        <v>729.83625483512878</v>
      </c>
      <c r="EG17" s="7">
        <f>ABS(BH17-_xlfn.XLOOKUP(PO_valitsin!$C$8,PO!$B$2:$B$294,PO!BH$2:BH$294))</f>
        <v>2646.5126953125</v>
      </c>
      <c r="EH17" s="7">
        <f>ABS(BI17-_xlfn.XLOOKUP(PO_valitsin!$C$8,PO!$B$2:$B$294,PO!BI$2:BI$294))</f>
        <v>2209.28125</v>
      </c>
      <c r="EI17" s="7">
        <f>ABS(BJ17-_xlfn.XLOOKUP(PO_valitsin!$C$8,PO!$B$2:$B$294,PO!BJ$2:BJ$294))</f>
        <v>0.31852221488952637</v>
      </c>
      <c r="EJ17" s="7">
        <f>ABS(BK17-_xlfn.XLOOKUP(PO_valitsin!$C$8,PO!$B$2:$B$294,PO!BK$2:BK$294))</f>
        <v>11.409257769584656</v>
      </c>
      <c r="EK17" s="7">
        <f>ABS(BL17-_xlfn.XLOOKUP(PO_valitsin!$C$8,PO!$B$2:$B$294,PO!BL$2:BL$294))</f>
        <v>3.0150299072265625</v>
      </c>
      <c r="EL17" s="7">
        <f>ABS(BM17-_xlfn.XLOOKUP(PO_valitsin!$C$8,PO!$B$2:$B$294,PO!BM$2:BM$294))</f>
        <v>7.8852728605270386</v>
      </c>
      <c r="EM17" s="7">
        <f>ABS(BN17-_xlfn.XLOOKUP(PO_valitsin!$C$8,PO!$B$2:$B$294,PO!BN$2:BN$294))</f>
        <v>130.92857360839844</v>
      </c>
      <c r="EN17" s="7">
        <f>ABS(BO17-_xlfn.XLOOKUP(PO_valitsin!$C$8,PO!$B$2:$B$294,PO!BO$2:BO$294))</f>
        <v>0.91293715089559557</v>
      </c>
      <c r="EO17" s="7">
        <f>ABS(BP17-_xlfn.XLOOKUP(PO_valitsin!$C$8,PO!$B$2:$B$294,PO!BP$2:BP$294))</f>
        <v>3702.919921875</v>
      </c>
      <c r="EP17" s="7">
        <f>ABS(BQ17-_xlfn.XLOOKUP(PO_valitsin!$C$8,PO!$B$2:$B$294,PO!BQ$2:BQ$294))</f>
        <v>20.2132568359375</v>
      </c>
      <c r="EQ17" s="7">
        <f>ABS(BR17-_xlfn.XLOOKUP(PO_valitsin!$C$8,PO!$B$2:$B$294,PO!BR$2:BR$294))</f>
        <v>0</v>
      </c>
      <c r="ER17" s="7">
        <f>ABS(BS17-_xlfn.XLOOKUP(PO_valitsin!$C$8,PO!$B$2:$B$294,PO!BS$2:BS$294))</f>
        <v>6.2493085861206055E-2</v>
      </c>
      <c r="ES17" s="7">
        <f>ABS(BT17-_xlfn.XLOOKUP(PO_valitsin!$C$8,PO!$B$2:$B$294,PO!BT$2:BT$294))</f>
        <v>0.17336661368608475</v>
      </c>
      <c r="ET17" s="7">
        <f>ABS(BU17-_xlfn.XLOOKUP(PO_valitsin!$C$8,PO!$B$2:$B$294,PO!BU$2:BU$294))</f>
        <v>0.86702239513397217</v>
      </c>
      <c r="EU17" s="7">
        <f>ABS(BV17-_xlfn.XLOOKUP(PO_valitsin!$C$8,PO!$B$2:$B$294,PO!BV$2:BV$294))</f>
        <v>50.812400817871094</v>
      </c>
      <c r="EV17" s="7">
        <f>ABS(BW17-_xlfn.XLOOKUP(PO_valitsin!$C$8,PO!$B$2:$B$294,PO!BW$2:BW$294))</f>
        <v>108.55181884765625</v>
      </c>
      <c r="EW17" s="7">
        <f>ABS(BX17-_xlfn.XLOOKUP(PO_valitsin!$C$8,PO!$B$2:$B$294,PO!BX$2:BX$294))</f>
        <v>0</v>
      </c>
      <c r="EX17" s="7">
        <f>ABS(BY17-_xlfn.XLOOKUP(PO_valitsin!$C$8,PO!$B$2:$B$294,PO!BY$2:BY$294))</f>
        <v>0</v>
      </c>
      <c r="EY17" s="7">
        <f>ABS(BZ17-_xlfn.XLOOKUP(PO_valitsin!$C$8,PO!$B$2:$B$294,PO!BZ$2:BZ$294))</f>
        <v>498.06396484375</v>
      </c>
      <c r="EZ17" s="7">
        <f>ABS(CA17-_xlfn.XLOOKUP(PO_valitsin!$C$8,PO!$B$2:$B$294,PO!CA$2:CA$294))</f>
        <v>144.38525390625</v>
      </c>
      <c r="FA17" s="7">
        <f>ABS(CB17-_xlfn.XLOOKUP(PO_valitsin!$C$8,PO!$B$2:$B$294,PO!CB$2:CB$294))</f>
        <v>0.24490010738372803</v>
      </c>
      <c r="FB17" s="7">
        <f>ABS(CC17-_xlfn.XLOOKUP(PO_valitsin!$C$8,PO!$B$2:$B$294,PO!CC$2:CC$294))</f>
        <v>1.0666141510009766</v>
      </c>
      <c r="FC17" s="7">
        <f>ABS(CD17-_xlfn.XLOOKUP(PO_valitsin!$C$8,PO!$B$2:$B$294,PO!CD$2:CD$294))</f>
        <v>23.729835510253906</v>
      </c>
      <c r="FD17" s="7">
        <f>ABS(CE17-_xlfn.XLOOKUP(PO_valitsin!$C$8,PO!$B$2:$B$294,PO!CE$2:CE$294))</f>
        <v>4.071317195892334</v>
      </c>
      <c r="FE17" s="7">
        <f>ABS(CF17-_xlfn.XLOOKUP(PO_valitsin!$C$8,PO!$B$2:$B$294,PO!CF$2:CF$294))</f>
        <v>8.2509479522705078</v>
      </c>
      <c r="FF17" s="7">
        <f>ABS(CG17-_xlfn.XLOOKUP(PO_valitsin!$C$8,PO!$B$2:$B$294,PO!CG$2:CG$294))</f>
        <v>0</v>
      </c>
      <c r="FG17" s="7">
        <f>ABS(CH17-_xlfn.XLOOKUP(PO_valitsin!$C$8,PO!$B$2:$B$294,PO!CH$2:CH$294))</f>
        <v>1.2425252199172974</v>
      </c>
      <c r="FH17" s="7">
        <f>ABS(CI17-_xlfn.XLOOKUP(PO_valitsin!$C$8,PO!$B$2:$B$294,PO!CI$2:CI$294))</f>
        <v>1337.068359375</v>
      </c>
      <c r="FI17" s="7">
        <f>ABS(CJ17-_xlfn.XLOOKUP(PO_valitsin!$C$8,PO!$B$2:$B$294,PO!CJ$2:CJ$294))</f>
        <v>1029</v>
      </c>
      <c r="FJ17" s="3">
        <f>IF($B17=PO_valitsin!$C$8,100000,PO!CK17/PO!J$296*PO_valitsin!D$5)</f>
        <v>9.1537868129033292E-2</v>
      </c>
      <c r="FQ17" s="3">
        <f>IF($B17=PO_valitsin!$C$8,100000,PO!CR17/PO!Q$296*PO_valitsin!E$5)</f>
        <v>0.13101045926295277</v>
      </c>
      <c r="HM17" s="3">
        <f>IF($B17=PO_valitsin!$C$8,100000,PO!EN17/PO!BO$296*PO_valitsin!F$5)</f>
        <v>7.5686561040021735E-2</v>
      </c>
      <c r="HN17" s="3">
        <f>IF($B17=PO_valitsin!$C$8,100000,PO!EO17/PO!BP$296*PO_valitsin!G$5)</f>
        <v>0.13097373167507359</v>
      </c>
      <c r="HR17" s="3">
        <f>IF($B17=PO_valitsin!$C$8,100000,PO!ES17/PO!BT$296*PO_valitsin!H$5)</f>
        <v>2.5885990673354654E-2</v>
      </c>
      <c r="IF17" s="3">
        <f>IF($B17=PO_valitsin!$C$8,100000,PO!FG17/PO!CH$296*PO_valitsin!I$5)</f>
        <v>0</v>
      </c>
      <c r="IH17" s="3">
        <f>IF($B17=PO_valitsin!$C$8,100000,PO!FI17/PO!CJ$296*PO_valitsin!J$5)</f>
        <v>0.10032383802294011</v>
      </c>
      <c r="II17" s="53">
        <f t="shared" si="0"/>
        <v>0.55541845040337623</v>
      </c>
      <c r="IJ17" s="14">
        <f t="shared" si="1"/>
        <v>81</v>
      </c>
      <c r="IK17" s="15">
        <f t="shared" si="2"/>
        <v>1.6000000000000003E-9</v>
      </c>
    </row>
    <row r="18" spans="1:245">
      <c r="A18">
        <v>2019</v>
      </c>
      <c r="B18" t="s">
        <v>167</v>
      </c>
      <c r="C18" t="s">
        <v>168</v>
      </c>
      <c r="D18" t="s">
        <v>169</v>
      </c>
      <c r="E18" t="s">
        <v>170</v>
      </c>
      <c r="F18" t="s">
        <v>101</v>
      </c>
      <c r="G18" t="s">
        <v>102</v>
      </c>
      <c r="H18" t="s">
        <v>103</v>
      </c>
      <c r="I18" t="s">
        <v>104</v>
      </c>
      <c r="J18">
        <v>52.200000762939453</v>
      </c>
      <c r="K18">
        <v>205.66000366210938</v>
      </c>
      <c r="L18">
        <v>190.69999694824219</v>
      </c>
      <c r="M18">
        <v>959</v>
      </c>
      <c r="N18">
        <v>4.6999998092651367</v>
      </c>
      <c r="O18">
        <v>-1.5</v>
      </c>
      <c r="P18">
        <v>-5</v>
      </c>
      <c r="Q18">
        <v>53.800000000000004</v>
      </c>
      <c r="R18">
        <v>7.5</v>
      </c>
      <c r="S18">
        <v>41</v>
      </c>
      <c r="T18">
        <v>0</v>
      </c>
      <c r="U18">
        <v>3744.5</v>
      </c>
      <c r="V18">
        <v>11.72</v>
      </c>
      <c r="W18">
        <v>3143</v>
      </c>
      <c r="X18">
        <v>0</v>
      </c>
      <c r="Y18">
        <v>714</v>
      </c>
      <c r="Z18">
        <v>538</v>
      </c>
      <c r="AA18">
        <v>675</v>
      </c>
      <c r="AB18">
        <v>4050</v>
      </c>
      <c r="AC18">
        <v>8.5416669845581055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20.5</v>
      </c>
      <c r="AJ18">
        <v>0.95</v>
      </c>
      <c r="AK18">
        <v>0.51</v>
      </c>
      <c r="AL18">
        <v>1.51</v>
      </c>
      <c r="AM18">
        <v>61.1</v>
      </c>
      <c r="AN18">
        <v>355.9</v>
      </c>
      <c r="AO18">
        <v>44.4</v>
      </c>
      <c r="AP18">
        <v>31.7</v>
      </c>
      <c r="AQ18">
        <v>126</v>
      </c>
      <c r="AR18">
        <v>135</v>
      </c>
      <c r="AS18">
        <v>1184</v>
      </c>
      <c r="AT18">
        <v>3.3330000000000002</v>
      </c>
      <c r="AU18">
        <v>4700</v>
      </c>
      <c r="AV18" s="51">
        <v>9369.7478991596636</v>
      </c>
      <c r="AW18" s="51">
        <v>13276.073619631901</v>
      </c>
      <c r="AX18">
        <v>0</v>
      </c>
      <c r="AY18">
        <v>35.877960205078125</v>
      </c>
      <c r="AZ18">
        <v>1</v>
      </c>
      <c r="BA18">
        <v>0</v>
      </c>
      <c r="BB18">
        <v>0</v>
      </c>
      <c r="BC18">
        <v>0</v>
      </c>
      <c r="BD18">
        <v>1</v>
      </c>
      <c r="BE18">
        <v>100</v>
      </c>
      <c r="BF18">
        <v>100</v>
      </c>
      <c r="BG18">
        <v>1240.74072265625</v>
      </c>
      <c r="BH18">
        <v>13669.15234375</v>
      </c>
      <c r="BI18">
        <v>14608.716796875</v>
      </c>
      <c r="BJ18">
        <v>3.4404587745666504</v>
      </c>
      <c r="BK18">
        <v>-8.3550901412963867</v>
      </c>
      <c r="BL18">
        <v>27.777778625488281</v>
      </c>
      <c r="BM18">
        <v>150</v>
      </c>
      <c r="BN18">
        <v>80</v>
      </c>
      <c r="BO18">
        <v>3.8810803890228271</v>
      </c>
      <c r="BP18">
        <v>23232.16796875</v>
      </c>
      <c r="BQ18">
        <v>48.824653625488281</v>
      </c>
      <c r="BS18">
        <v>0.61001044511795044</v>
      </c>
      <c r="BT18">
        <v>0</v>
      </c>
      <c r="BU18">
        <v>1.4598540067672729</v>
      </c>
      <c r="BV18">
        <v>123.04483795166016</v>
      </c>
      <c r="BW18">
        <v>314.911376953125</v>
      </c>
      <c r="BX18">
        <v>0</v>
      </c>
      <c r="BY18">
        <v>0</v>
      </c>
      <c r="BZ18">
        <v>8925.92578125</v>
      </c>
      <c r="CA18">
        <v>8351.8515625</v>
      </c>
      <c r="CB18">
        <v>1.0427528619766235</v>
      </c>
      <c r="CC18">
        <v>7.924921989440918</v>
      </c>
      <c r="CD18">
        <v>40</v>
      </c>
      <c r="CE18">
        <v>5.263157844543457</v>
      </c>
      <c r="CF18">
        <v>9.2105264663696289</v>
      </c>
      <c r="CG18">
        <v>0</v>
      </c>
      <c r="CH18">
        <v>2.6315789222717285</v>
      </c>
      <c r="CI18">
        <v>13436.328125</v>
      </c>
      <c r="CJ18" s="51">
        <v>80</v>
      </c>
      <c r="CK18" s="7">
        <f>ABS(J18-_xlfn.XLOOKUP(PO_valitsin!$C$8,PO!$B$2:$B$294,PO!J$2:J$294))</f>
        <v>8</v>
      </c>
      <c r="CL18" s="7">
        <f>ABS(K18-_xlfn.XLOOKUP(PO_valitsin!$C$8,PO!$B$2:$B$294,PO!K$2:K$294))</f>
        <v>87.600006103515625</v>
      </c>
      <c r="CM18" s="7">
        <f>ABS(L18-_xlfn.XLOOKUP(PO_valitsin!$C$8,PO!$B$2:$B$294,PO!L$2:L$294))</f>
        <v>52</v>
      </c>
      <c r="CN18" s="7">
        <f>ABS(M18-_xlfn.XLOOKUP(PO_valitsin!$C$8,PO!$B$2:$B$294,PO!M$2:M$294))</f>
        <v>15516</v>
      </c>
      <c r="CO18" s="7">
        <f>ABS(N18-_xlfn.XLOOKUP(PO_valitsin!$C$8,PO!$B$2:$B$294,PO!N$2:N$294))</f>
        <v>51.500000953674316</v>
      </c>
      <c r="CP18" s="7">
        <f>ABS(O18-_xlfn.XLOOKUP(PO_valitsin!$C$8,PO!$B$2:$B$294,PO!O$2:O$294))</f>
        <v>0.69999998807907104</v>
      </c>
      <c r="CQ18" s="7">
        <f>ABS(P18-_xlfn.XLOOKUP(PO_valitsin!$C$8,PO!$B$2:$B$294,PO!P$2:P$294))</f>
        <v>53</v>
      </c>
      <c r="CR18" s="7">
        <f>ABS(Q18-_xlfn.XLOOKUP(PO_valitsin!$C$8,PO!$B$2:$B$294,PO!Q$2:Q$294))</f>
        <v>34.000000000000007</v>
      </c>
      <c r="CS18" s="7">
        <f>ABS(R18-_xlfn.XLOOKUP(PO_valitsin!$C$8,PO!$B$2:$B$294,PO!R$2:R$294))</f>
        <v>1</v>
      </c>
      <c r="CT18" s="7">
        <f>ABS(S18-_xlfn.XLOOKUP(PO_valitsin!$C$8,PO!$B$2:$B$294,PO!S$2:S$294))</f>
        <v>111</v>
      </c>
      <c r="CU18" s="7">
        <f>ABS(T18-_xlfn.XLOOKUP(PO_valitsin!$C$8,PO!$B$2:$B$294,PO!T$2:T$294))</f>
        <v>0</v>
      </c>
      <c r="CV18" s="7">
        <f>ABS(U18-_xlfn.XLOOKUP(PO_valitsin!$C$8,PO!$B$2:$B$294,PO!U$2:U$294))</f>
        <v>79.099999999999909</v>
      </c>
      <c r="CW18" s="7">
        <f>ABS(V18-_xlfn.XLOOKUP(PO_valitsin!$C$8,PO!$B$2:$B$294,PO!V$2:V$294))</f>
        <v>1.5599999999999987</v>
      </c>
      <c r="CX18" s="7">
        <f>ABS(W18-_xlfn.XLOOKUP(PO_valitsin!$C$8,PO!$B$2:$B$294,PO!W$2:W$294))</f>
        <v>2538</v>
      </c>
      <c r="CY18" s="7">
        <f>ABS(X18-_xlfn.XLOOKUP(PO_valitsin!$C$8,PO!$B$2:$B$294,PO!X$2:X$294))</f>
        <v>169</v>
      </c>
      <c r="CZ18" s="7">
        <f>ABS(Y18-_xlfn.XLOOKUP(PO_valitsin!$C$8,PO!$B$2:$B$294,PO!Y$2:Y$294))</f>
        <v>34</v>
      </c>
      <c r="DA18" s="7">
        <f>ABS(Z18-_xlfn.XLOOKUP(PO_valitsin!$C$8,PO!$B$2:$B$294,PO!Z$2:Z$294))</f>
        <v>215</v>
      </c>
      <c r="DB18" s="7">
        <f>ABS(AA18-_xlfn.XLOOKUP(PO_valitsin!$C$8,PO!$B$2:$B$294,PO!AA$2:AA$294))</f>
        <v>265</v>
      </c>
      <c r="DC18" s="7">
        <f>ABS(AC18-_xlfn.XLOOKUP(PO_valitsin!$C$8,PO!$B$2:$B$294,PO!AC$2:AC$294))</f>
        <v>10.833333015441895</v>
      </c>
      <c r="DD18" s="7">
        <f>ABS(AD18-_xlfn.XLOOKUP(PO_valitsin!$C$8,PO!$B$2:$B$294,PO!AD$2:AD$294))</f>
        <v>0.7</v>
      </c>
      <c r="DE18" s="7">
        <f>ABS(AE18-_xlfn.XLOOKUP(PO_valitsin!$C$8,PO!$B$2:$B$294,PO!AE$2:AE$294))</f>
        <v>0.8</v>
      </c>
      <c r="DF18" s="7">
        <f>ABS(AF18-_xlfn.XLOOKUP(PO_valitsin!$C$8,PO!$B$2:$B$294,PO!AF$2:AF$294))</f>
        <v>1.7</v>
      </c>
      <c r="DG18" s="7">
        <f>ABS(AG18-_xlfn.XLOOKUP(PO_valitsin!$C$8,PO!$B$2:$B$294,PO!AG$2:AG$294))</f>
        <v>5</v>
      </c>
      <c r="DH18" s="7">
        <f>ABS(AH18-_xlfn.XLOOKUP(PO_valitsin!$C$8,PO!$B$2:$B$294,PO!AH$2:AH$294))</f>
        <v>0</v>
      </c>
      <c r="DI18" s="7">
        <f>ABS(AI18-_xlfn.XLOOKUP(PO_valitsin!$C$8,PO!$B$2:$B$294,PO!AI$2:AI$294))</f>
        <v>1.75</v>
      </c>
      <c r="DJ18" s="7">
        <f>ABS(AJ18-_xlfn.XLOOKUP(PO_valitsin!$C$8,PO!$B$2:$B$294,PO!AJ$2:AJ$294))</f>
        <v>0.15000000000000013</v>
      </c>
      <c r="DK18" s="7">
        <f>ABS(AK18-_xlfn.XLOOKUP(PO_valitsin!$C$8,PO!$B$2:$B$294,PO!AK$2:AK$294))</f>
        <v>0.14000000000000001</v>
      </c>
      <c r="DL18" s="7">
        <f>ABS(AL18-_xlfn.XLOOKUP(PO_valitsin!$C$8,PO!$B$2:$B$294,PO!AL$2:AL$294))</f>
        <v>0.26</v>
      </c>
      <c r="DM18" s="7">
        <f>ABS(AM18-_xlfn.XLOOKUP(PO_valitsin!$C$8,PO!$B$2:$B$294,PO!AM$2:AM$294))</f>
        <v>2.3000000000000043</v>
      </c>
      <c r="DN18" s="7">
        <f>ABS(AN18-_xlfn.XLOOKUP(PO_valitsin!$C$8,PO!$B$2:$B$294,PO!AN$2:AN$294))</f>
        <v>22.299999999999955</v>
      </c>
      <c r="DO18" s="7">
        <f>ABS(AO18-_xlfn.XLOOKUP(PO_valitsin!$C$8,PO!$B$2:$B$294,PO!AO$2:AO$294))</f>
        <v>1</v>
      </c>
      <c r="DP18" s="7">
        <f>ABS(AP18-_xlfn.XLOOKUP(PO_valitsin!$C$8,PO!$B$2:$B$294,PO!AP$2:AP$294))</f>
        <v>6.3000000000000007</v>
      </c>
      <c r="DQ18" s="7">
        <f>ABS(AQ18-_xlfn.XLOOKUP(PO_valitsin!$C$8,PO!$B$2:$B$294,PO!AQ$2:AQ$294))</f>
        <v>78</v>
      </c>
      <c r="DR18" s="7">
        <f>ABS(AR18-_xlfn.XLOOKUP(PO_valitsin!$C$8,PO!$B$2:$B$294,PO!AR$2:AR$294))</f>
        <v>100</v>
      </c>
      <c r="DS18" s="7">
        <f>ABS(AS18-_xlfn.XLOOKUP(PO_valitsin!$C$8,PO!$B$2:$B$294,PO!AS$2:AS$294))</f>
        <v>938</v>
      </c>
      <c r="DT18" s="7">
        <f>ABS(AT18-_xlfn.XLOOKUP(PO_valitsin!$C$8,PO!$B$2:$B$294,PO!AT$2:AT$294))</f>
        <v>1</v>
      </c>
      <c r="DU18" s="7">
        <f>ABS(AU18-_xlfn.XLOOKUP(PO_valitsin!$C$8,PO!$B$2:$B$294,PO!AU$2:AU$294))</f>
        <v>447</v>
      </c>
      <c r="DV18" s="7">
        <f>ABS(AW18-_xlfn.XLOOKUP(PO_valitsin!$C$8,PO!$B$2:$B$294,PO!AW$2:AW$294))</f>
        <v>4760.9537030521315</v>
      </c>
      <c r="DW18" s="7">
        <f>ABS(AX18-_xlfn.XLOOKUP(PO_valitsin!$C$8,PO!$B$2:$B$294,PO!AX$2:AX$294))</f>
        <v>1</v>
      </c>
      <c r="DX18" s="7">
        <f>ABS(AY18-_xlfn.XLOOKUP(PO_valitsin!$C$8,PO!$B$2:$B$294,PO!AY$2:AY$294))</f>
        <v>1.3834114074707031</v>
      </c>
      <c r="DY18" s="7">
        <f>ABS(AZ18-_xlfn.XLOOKUP(PO_valitsin!$C$8,PO!$B$2:$B$294,PO!AZ$2:AZ$294))</f>
        <v>1</v>
      </c>
      <c r="DZ18" s="7">
        <f>ABS(BA18-_xlfn.XLOOKUP(PO_valitsin!$C$8,PO!$B$2:$B$294,PO!BA$2:BA$294))</f>
        <v>0</v>
      </c>
      <c r="EA18" s="7">
        <f>ABS(BB18-_xlfn.XLOOKUP(PO_valitsin!$C$8,PO!$B$2:$B$294,PO!BB$2:BB$294))</f>
        <v>0</v>
      </c>
      <c r="EB18" s="7">
        <f>ABS(BC18-_xlfn.XLOOKUP(PO_valitsin!$C$8,PO!$B$2:$B$294,PO!BC$2:BC$294))</f>
        <v>0</v>
      </c>
      <c r="EC18" s="7">
        <f>ABS(BD18-_xlfn.XLOOKUP(PO_valitsin!$C$8,PO!$B$2:$B$294,PO!BD$2:BD$294))</f>
        <v>0</v>
      </c>
      <c r="ED18" s="7">
        <f>ABS(BE18-_xlfn.XLOOKUP(PO_valitsin!$C$8,PO!$B$2:$B$294,PO!BE$2:BE$294))</f>
        <v>10.975608825683594</v>
      </c>
      <c r="EE18" s="7">
        <f>ABS(BF18-_xlfn.XLOOKUP(PO_valitsin!$C$8,PO!$B$2:$B$294,PO!BF$2:BF$294))</f>
        <v>3.98126220703125</v>
      </c>
      <c r="EF18" s="7">
        <f>ABS(BG18-_xlfn.XLOOKUP(PO_valitsin!$C$8,PO!$B$2:$B$294,PO!BG$2:BG$294))</f>
        <v>507.0509033203125</v>
      </c>
      <c r="EG18" s="7">
        <f>ABS(BH18-_xlfn.XLOOKUP(PO_valitsin!$C$8,PO!$B$2:$B$294,PO!BH$2:BH$294))</f>
        <v>3710.623046875</v>
      </c>
      <c r="EH18" s="7">
        <f>ABS(BI18-_xlfn.XLOOKUP(PO_valitsin!$C$8,PO!$B$2:$B$294,PO!BI$2:BI$294))</f>
        <v>772.2734375</v>
      </c>
      <c r="EI18" s="7">
        <f>ABS(BJ18-_xlfn.XLOOKUP(PO_valitsin!$C$8,PO!$B$2:$B$294,PO!BJ$2:BJ$294))</f>
        <v>0.10340237617492676</v>
      </c>
      <c r="EJ18" s="7">
        <f>ABS(BK18-_xlfn.XLOOKUP(PO_valitsin!$C$8,PO!$B$2:$B$294,PO!BK$2:BK$294))</f>
        <v>1.3690433502197266</v>
      </c>
      <c r="EK18" s="7">
        <f>ABS(BL18-_xlfn.XLOOKUP(PO_valitsin!$C$8,PO!$B$2:$B$294,PO!BL$2:BL$294))</f>
        <v>6.4834156036376953</v>
      </c>
      <c r="EL18" s="7">
        <f>ABS(BM18-_xlfn.XLOOKUP(PO_valitsin!$C$8,PO!$B$2:$B$294,PO!BM$2:BM$294))</f>
        <v>159.86547088623047</v>
      </c>
      <c r="EM18" s="7">
        <f>ABS(BN18-_xlfn.XLOOKUP(PO_valitsin!$C$8,PO!$B$2:$B$294,PO!BN$2:BN$294))</f>
        <v>186.5</v>
      </c>
      <c r="EN18" s="7">
        <f>ABS(BO18-_xlfn.XLOOKUP(PO_valitsin!$C$8,PO!$B$2:$B$294,PO!BO$2:BO$294))</f>
        <v>3.6193034648895264</v>
      </c>
      <c r="EO18" s="7">
        <f>ABS(BP18-_xlfn.XLOOKUP(PO_valitsin!$C$8,PO!$B$2:$B$294,PO!BP$2:BP$294))</f>
        <v>157.771484375</v>
      </c>
      <c r="EP18" s="7">
        <f>ABS(BQ18-_xlfn.XLOOKUP(PO_valitsin!$C$8,PO!$B$2:$B$294,PO!BQ$2:BQ$294))</f>
        <v>15.525047302246094</v>
      </c>
      <c r="EQ18" s="7">
        <f>ABS(BR18-_xlfn.XLOOKUP(PO_valitsin!$C$8,PO!$B$2:$B$294,PO!BR$2:BR$294))</f>
        <v>0</v>
      </c>
      <c r="ER18" s="7">
        <f>ABS(BS18-_xlfn.XLOOKUP(PO_valitsin!$C$8,PO!$B$2:$B$294,PO!BS$2:BS$294))</f>
        <v>2.6469051837921143E-2</v>
      </c>
      <c r="ES18" s="7">
        <f>ABS(BT18-_xlfn.XLOOKUP(PO_valitsin!$C$8,PO!$B$2:$B$294,PO!BT$2:BT$294))</f>
        <v>0.18816389143466949</v>
      </c>
      <c r="ET18" s="7">
        <f>ABS(BU18-_xlfn.XLOOKUP(PO_valitsin!$C$8,PO!$B$2:$B$294,PO!BU$2:BU$294))</f>
        <v>0.79811251163482666</v>
      </c>
      <c r="EU18" s="7">
        <f>ABS(BV18-_xlfn.XLOOKUP(PO_valitsin!$C$8,PO!$B$2:$B$294,PO!BV$2:BV$294))</f>
        <v>64.653335571289063</v>
      </c>
      <c r="EV18" s="7">
        <f>ABS(BW18-_xlfn.XLOOKUP(PO_valitsin!$C$8,PO!$B$2:$B$294,PO!BW$2:BW$294))</f>
        <v>48.204254150390625</v>
      </c>
      <c r="EW18" s="7">
        <f>ABS(BX18-_xlfn.XLOOKUP(PO_valitsin!$C$8,PO!$B$2:$B$294,PO!BX$2:BX$294))</f>
        <v>0</v>
      </c>
      <c r="EX18" s="7">
        <f>ABS(BY18-_xlfn.XLOOKUP(PO_valitsin!$C$8,PO!$B$2:$B$294,PO!BY$2:BY$294))</f>
        <v>1</v>
      </c>
      <c r="EY18" s="7">
        <f>ABS(BZ18-_xlfn.XLOOKUP(PO_valitsin!$C$8,PO!$B$2:$B$294,PO!BZ$2:BZ$294))</f>
        <v>790.0966796875</v>
      </c>
      <c r="EZ18" s="7">
        <f>ABS(CA18-_xlfn.XLOOKUP(PO_valitsin!$C$8,PO!$B$2:$B$294,PO!CA$2:CA$294))</f>
        <v>2496.23681640625</v>
      </c>
      <c r="FA18" s="7">
        <f>ABS(CB18-_xlfn.XLOOKUP(PO_valitsin!$C$8,PO!$B$2:$B$294,PO!CB$2:CB$294))</f>
        <v>0.17727744579315186</v>
      </c>
      <c r="FB18" s="7">
        <f>ABS(CC18-_xlfn.XLOOKUP(PO_valitsin!$C$8,PO!$B$2:$B$294,PO!CC$2:CC$294))</f>
        <v>3.09783935546875</v>
      </c>
      <c r="FC18" s="7">
        <f>ABS(CD18-_xlfn.XLOOKUP(PO_valitsin!$C$8,PO!$B$2:$B$294,PO!CD$2:CD$294))</f>
        <v>26.169151306152344</v>
      </c>
      <c r="FD18" s="7">
        <f>ABS(CE18-_xlfn.XLOOKUP(PO_valitsin!$C$8,PO!$B$2:$B$294,PO!CE$2:CE$294))</f>
        <v>1.0694413185119629</v>
      </c>
      <c r="FE18" s="7">
        <f>ABS(CF18-_xlfn.XLOOKUP(PO_valitsin!$C$8,PO!$B$2:$B$294,PO!CF$2:CF$294))</f>
        <v>10.668328285217285</v>
      </c>
      <c r="FF18" s="7">
        <f>ABS(CG18-_xlfn.XLOOKUP(PO_valitsin!$C$8,PO!$B$2:$B$294,PO!CG$2:CG$294))</f>
        <v>0</v>
      </c>
      <c r="FG18" s="7">
        <f>ABS(CH18-_xlfn.XLOOKUP(PO_valitsin!$C$8,PO!$B$2:$B$294,PO!CH$2:CH$294))</f>
        <v>1.9157198667526245</v>
      </c>
      <c r="FH18" s="7">
        <f>ABS(CI18-_xlfn.XLOOKUP(PO_valitsin!$C$8,PO!$B$2:$B$294,PO!CI$2:CI$294))</f>
        <v>4837.560546875</v>
      </c>
      <c r="FI18" s="7">
        <f>ABS(CJ18-_xlfn.XLOOKUP(PO_valitsin!$C$8,PO!$B$2:$B$294,PO!CJ$2:CJ$294))</f>
        <v>1851</v>
      </c>
      <c r="FJ18" s="3">
        <f>IF($B18=PO_valitsin!$C$8,100000,PO!CK18/PO!J$296*PO_valitsin!D$5)</f>
        <v>0.36615147251613317</v>
      </c>
      <c r="FQ18" s="3">
        <f>IF($B18=PO_valitsin!$C$8,100000,PO!CR18/PO!Q$296*PO_valitsin!E$5)</f>
        <v>0.16080706191120553</v>
      </c>
      <c r="HM18" s="3">
        <f>IF($B18=PO_valitsin!$C$8,100000,PO!EN18/PO!BO$296*PO_valitsin!F$5)</f>
        <v>0.30005639747379553</v>
      </c>
      <c r="HN18" s="3">
        <f>IF($B18=PO_valitsin!$C$8,100000,PO!EO18/PO!BP$296*PO_valitsin!G$5)</f>
        <v>5.5804393550174299E-3</v>
      </c>
      <c r="HR18" s="3">
        <f>IF($B18=PO_valitsin!$C$8,100000,PO!ES18/PO!BT$296*PO_valitsin!H$5)</f>
        <v>2.8095425267748234E-2</v>
      </c>
      <c r="IF18" s="3">
        <f>IF($B18=PO_valitsin!$C$8,100000,PO!FG18/PO!CH$296*PO_valitsin!I$5)</f>
        <v>0</v>
      </c>
      <c r="IH18" s="3">
        <f>IF($B18=PO_valitsin!$C$8,100000,PO!FI18/PO!CJ$296*PO_valitsin!J$5)</f>
        <v>0.18046591271181939</v>
      </c>
      <c r="II18" s="53">
        <f t="shared" si="0"/>
        <v>1.0411567109357192</v>
      </c>
      <c r="IJ18" s="14">
        <f t="shared" si="1"/>
        <v>200</v>
      </c>
      <c r="IK18" s="15">
        <f t="shared" si="2"/>
        <v>1.7000000000000003E-9</v>
      </c>
    </row>
    <row r="19" spans="1:245">
      <c r="A19">
        <v>2019</v>
      </c>
      <c r="B19" t="s">
        <v>171</v>
      </c>
      <c r="C19" t="s">
        <v>172</v>
      </c>
      <c r="D19" t="s">
        <v>173</v>
      </c>
      <c r="E19" t="s">
        <v>174</v>
      </c>
      <c r="F19" t="s">
        <v>175</v>
      </c>
      <c r="G19" t="s">
        <v>176</v>
      </c>
      <c r="H19" t="s">
        <v>103</v>
      </c>
      <c r="I19" t="s">
        <v>104</v>
      </c>
      <c r="J19">
        <v>49.5</v>
      </c>
      <c r="K19">
        <v>413.01998901367188</v>
      </c>
      <c r="L19">
        <v>153.80000305175781</v>
      </c>
      <c r="M19">
        <v>1127</v>
      </c>
      <c r="N19">
        <v>2.7000000476837158</v>
      </c>
      <c r="O19">
        <v>-3.2999999523162842</v>
      </c>
      <c r="P19">
        <v>-28</v>
      </c>
      <c r="Q19">
        <v>42.800000000000004</v>
      </c>
      <c r="R19">
        <v>6.3000000000000007</v>
      </c>
      <c r="S19">
        <v>76</v>
      </c>
      <c r="T19">
        <v>0</v>
      </c>
      <c r="U19">
        <v>3417.9</v>
      </c>
      <c r="V19">
        <v>10.61</v>
      </c>
      <c r="W19">
        <v>4727</v>
      </c>
      <c r="X19">
        <v>818</v>
      </c>
      <c r="Y19">
        <v>2636</v>
      </c>
      <c r="Z19">
        <v>768</v>
      </c>
      <c r="AA19">
        <v>1030</v>
      </c>
      <c r="AB19">
        <v>3980</v>
      </c>
      <c r="AC19">
        <v>11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22</v>
      </c>
      <c r="AJ19">
        <v>1.3</v>
      </c>
      <c r="AK19">
        <v>0.6</v>
      </c>
      <c r="AL19">
        <v>1.6</v>
      </c>
      <c r="AM19">
        <v>50.9</v>
      </c>
      <c r="AN19">
        <v>256.8</v>
      </c>
      <c r="AO19">
        <v>43.3</v>
      </c>
      <c r="AP19">
        <v>17.5</v>
      </c>
      <c r="AQ19">
        <v>107</v>
      </c>
      <c r="AR19">
        <v>82</v>
      </c>
      <c r="AS19">
        <v>983</v>
      </c>
      <c r="AT19">
        <v>2</v>
      </c>
      <c r="AU19">
        <v>16125</v>
      </c>
      <c r="AV19" s="51">
        <v>14231.155778894472</v>
      </c>
      <c r="AW19" s="51">
        <v>14727.272727272728</v>
      </c>
      <c r="AX19">
        <v>0</v>
      </c>
      <c r="AY19">
        <v>134.67109680175781</v>
      </c>
      <c r="AZ19">
        <v>0</v>
      </c>
      <c r="BA19">
        <v>0</v>
      </c>
      <c r="BB19">
        <v>0</v>
      </c>
      <c r="BC19">
        <v>0</v>
      </c>
      <c r="BD19">
        <v>1</v>
      </c>
      <c r="BE19">
        <v>74.074073791503906</v>
      </c>
      <c r="BF19">
        <v>100</v>
      </c>
      <c r="BG19">
        <v>0</v>
      </c>
      <c r="BH19">
        <v>13604.181640625</v>
      </c>
      <c r="BI19">
        <v>15680.0234375</v>
      </c>
      <c r="BJ19">
        <v>2.393700122833252</v>
      </c>
      <c r="BK19">
        <v>22.505786895751953</v>
      </c>
      <c r="BL19">
        <v>16.666666030883789</v>
      </c>
      <c r="BM19">
        <v>-50</v>
      </c>
      <c r="BN19">
        <v>108</v>
      </c>
      <c r="BO19">
        <v>-2.7912193059921266</v>
      </c>
      <c r="BP19">
        <v>20143.30859375</v>
      </c>
      <c r="BQ19">
        <v>51.856494903564453</v>
      </c>
      <c r="BS19">
        <v>0.68944096565246582</v>
      </c>
      <c r="BT19">
        <v>0.70984917879104614</v>
      </c>
      <c r="BU19">
        <v>3.1943211555480957</v>
      </c>
      <c r="BV19">
        <v>137.53327941894531</v>
      </c>
      <c r="BW19">
        <v>286.60159301757813</v>
      </c>
      <c r="BX19">
        <v>0</v>
      </c>
      <c r="BY19">
        <v>0</v>
      </c>
      <c r="BZ19">
        <v>7981.1318359375</v>
      </c>
      <c r="CA19">
        <v>6924.5283203125</v>
      </c>
      <c r="CB19">
        <v>0.70984917879104614</v>
      </c>
      <c r="CC19">
        <v>8.5181894302368164</v>
      </c>
      <c r="CD19">
        <v>50</v>
      </c>
      <c r="CE19">
        <v>4.1666665077209473</v>
      </c>
      <c r="CF19">
        <v>0</v>
      </c>
      <c r="CG19">
        <v>0</v>
      </c>
      <c r="CH19">
        <v>0</v>
      </c>
      <c r="CI19">
        <v>14806.767578125</v>
      </c>
      <c r="CJ19" s="51">
        <v>100</v>
      </c>
      <c r="CK19" s="7">
        <f>ABS(J19-_xlfn.XLOOKUP(PO_valitsin!$C$8,PO!$B$2:$B$294,PO!J$2:J$294))</f>
        <v>5.2999992370605469</v>
      </c>
      <c r="CL19" s="7">
        <f>ABS(K19-_xlfn.XLOOKUP(PO_valitsin!$C$8,PO!$B$2:$B$294,PO!K$2:K$294))</f>
        <v>119.75997924804688</v>
      </c>
      <c r="CM19" s="7">
        <f>ABS(L19-_xlfn.XLOOKUP(PO_valitsin!$C$8,PO!$B$2:$B$294,PO!L$2:L$294))</f>
        <v>15.100006103515625</v>
      </c>
      <c r="CN19" s="7">
        <f>ABS(M19-_xlfn.XLOOKUP(PO_valitsin!$C$8,PO!$B$2:$B$294,PO!M$2:M$294))</f>
        <v>15348</v>
      </c>
      <c r="CO19" s="7">
        <f>ABS(N19-_xlfn.XLOOKUP(PO_valitsin!$C$8,PO!$B$2:$B$294,PO!N$2:N$294))</f>
        <v>53.500000715255737</v>
      </c>
      <c r="CP19" s="7">
        <f>ABS(O19-_xlfn.XLOOKUP(PO_valitsin!$C$8,PO!$B$2:$B$294,PO!O$2:O$294))</f>
        <v>2.4999999403953552</v>
      </c>
      <c r="CQ19" s="7">
        <f>ABS(P19-_xlfn.XLOOKUP(PO_valitsin!$C$8,PO!$B$2:$B$294,PO!P$2:P$294))</f>
        <v>30</v>
      </c>
      <c r="CR19" s="7">
        <f>ABS(Q19-_xlfn.XLOOKUP(PO_valitsin!$C$8,PO!$B$2:$B$294,PO!Q$2:Q$294))</f>
        <v>45.000000000000007</v>
      </c>
      <c r="CS19" s="7">
        <f>ABS(R19-_xlfn.XLOOKUP(PO_valitsin!$C$8,PO!$B$2:$B$294,PO!R$2:R$294))</f>
        <v>2.1999999999999993</v>
      </c>
      <c r="CT19" s="7">
        <f>ABS(S19-_xlfn.XLOOKUP(PO_valitsin!$C$8,PO!$B$2:$B$294,PO!S$2:S$294))</f>
        <v>76</v>
      </c>
      <c r="CU19" s="7">
        <f>ABS(T19-_xlfn.XLOOKUP(PO_valitsin!$C$8,PO!$B$2:$B$294,PO!T$2:T$294))</f>
        <v>0</v>
      </c>
      <c r="CV19" s="7">
        <f>ABS(U19-_xlfn.XLOOKUP(PO_valitsin!$C$8,PO!$B$2:$B$294,PO!U$2:U$294))</f>
        <v>405.69999999999982</v>
      </c>
      <c r="CW19" s="7">
        <f>ABS(V19-_xlfn.XLOOKUP(PO_valitsin!$C$8,PO!$B$2:$B$294,PO!V$2:V$294))</f>
        <v>2.67</v>
      </c>
      <c r="CX19" s="7">
        <f>ABS(W19-_xlfn.XLOOKUP(PO_valitsin!$C$8,PO!$B$2:$B$294,PO!W$2:W$294))</f>
        <v>4122</v>
      </c>
      <c r="CY19" s="7">
        <f>ABS(X19-_xlfn.XLOOKUP(PO_valitsin!$C$8,PO!$B$2:$B$294,PO!X$2:X$294))</f>
        <v>649</v>
      </c>
      <c r="CZ19" s="7">
        <f>ABS(Y19-_xlfn.XLOOKUP(PO_valitsin!$C$8,PO!$B$2:$B$294,PO!Y$2:Y$294))</f>
        <v>1956</v>
      </c>
      <c r="DA19" s="7">
        <f>ABS(Z19-_xlfn.XLOOKUP(PO_valitsin!$C$8,PO!$B$2:$B$294,PO!Z$2:Z$294))</f>
        <v>445</v>
      </c>
      <c r="DB19" s="7">
        <f>ABS(AA19-_xlfn.XLOOKUP(PO_valitsin!$C$8,PO!$B$2:$B$294,PO!AA$2:AA$294))</f>
        <v>620</v>
      </c>
      <c r="DC19" s="7">
        <f>ABS(AC19-_xlfn.XLOOKUP(PO_valitsin!$C$8,PO!$B$2:$B$294,PO!AC$2:AC$294))</f>
        <v>8.375</v>
      </c>
      <c r="DD19" s="7">
        <f>ABS(AD19-_xlfn.XLOOKUP(PO_valitsin!$C$8,PO!$B$2:$B$294,PO!AD$2:AD$294))</f>
        <v>0.7</v>
      </c>
      <c r="DE19" s="7">
        <f>ABS(AE19-_xlfn.XLOOKUP(PO_valitsin!$C$8,PO!$B$2:$B$294,PO!AE$2:AE$294))</f>
        <v>0.8</v>
      </c>
      <c r="DF19" s="7">
        <f>ABS(AF19-_xlfn.XLOOKUP(PO_valitsin!$C$8,PO!$B$2:$B$294,PO!AF$2:AF$294))</f>
        <v>1.7</v>
      </c>
      <c r="DG19" s="7">
        <f>ABS(AG19-_xlfn.XLOOKUP(PO_valitsin!$C$8,PO!$B$2:$B$294,PO!AG$2:AG$294))</f>
        <v>5</v>
      </c>
      <c r="DH19" s="7">
        <f>ABS(AH19-_xlfn.XLOOKUP(PO_valitsin!$C$8,PO!$B$2:$B$294,PO!AH$2:AH$294))</f>
        <v>0</v>
      </c>
      <c r="DI19" s="7">
        <f>ABS(AI19-_xlfn.XLOOKUP(PO_valitsin!$C$8,PO!$B$2:$B$294,PO!AI$2:AI$294))</f>
        <v>0.25</v>
      </c>
      <c r="DJ19" s="7">
        <f>ABS(AJ19-_xlfn.XLOOKUP(PO_valitsin!$C$8,PO!$B$2:$B$294,PO!AJ$2:AJ$294))</f>
        <v>0.19999999999999996</v>
      </c>
      <c r="DK19" s="7">
        <f>ABS(AK19-_xlfn.XLOOKUP(PO_valitsin!$C$8,PO!$B$2:$B$294,PO!AK$2:AK$294))</f>
        <v>5.0000000000000044E-2</v>
      </c>
      <c r="DL19" s="7">
        <f>ABS(AL19-_xlfn.XLOOKUP(PO_valitsin!$C$8,PO!$B$2:$B$294,PO!AL$2:AL$294))</f>
        <v>0.35000000000000009</v>
      </c>
      <c r="DM19" s="7">
        <f>ABS(AM19-_xlfn.XLOOKUP(PO_valitsin!$C$8,PO!$B$2:$B$294,PO!AM$2:AM$294))</f>
        <v>7.8999999999999986</v>
      </c>
      <c r="DN19" s="7">
        <f>ABS(AN19-_xlfn.XLOOKUP(PO_valitsin!$C$8,PO!$B$2:$B$294,PO!AN$2:AN$294))</f>
        <v>76.800000000000011</v>
      </c>
      <c r="DO19" s="7">
        <f>ABS(AO19-_xlfn.XLOOKUP(PO_valitsin!$C$8,PO!$B$2:$B$294,PO!AO$2:AO$294))</f>
        <v>2.1000000000000014</v>
      </c>
      <c r="DP19" s="7">
        <f>ABS(AP19-_xlfn.XLOOKUP(PO_valitsin!$C$8,PO!$B$2:$B$294,PO!AP$2:AP$294))</f>
        <v>7.8999999999999986</v>
      </c>
      <c r="DQ19" s="7">
        <f>ABS(AQ19-_xlfn.XLOOKUP(PO_valitsin!$C$8,PO!$B$2:$B$294,PO!AQ$2:AQ$294))</f>
        <v>59</v>
      </c>
      <c r="DR19" s="7">
        <f>ABS(AR19-_xlfn.XLOOKUP(PO_valitsin!$C$8,PO!$B$2:$B$294,PO!AR$2:AR$294))</f>
        <v>47</v>
      </c>
      <c r="DS19" s="7">
        <f>ABS(AS19-_xlfn.XLOOKUP(PO_valitsin!$C$8,PO!$B$2:$B$294,PO!AS$2:AS$294))</f>
        <v>737</v>
      </c>
      <c r="DT19" s="7">
        <f>ABS(AT19-_xlfn.XLOOKUP(PO_valitsin!$C$8,PO!$B$2:$B$294,PO!AT$2:AT$294))</f>
        <v>0.33300000000000018</v>
      </c>
      <c r="DU19" s="7">
        <f>ABS(AU19-_xlfn.XLOOKUP(PO_valitsin!$C$8,PO!$B$2:$B$294,PO!AU$2:AU$294))</f>
        <v>10978</v>
      </c>
      <c r="DV19" s="7">
        <f>ABS(AW19-_xlfn.XLOOKUP(PO_valitsin!$C$8,PO!$B$2:$B$294,PO!AW$2:AW$294))</f>
        <v>6212.1528106929582</v>
      </c>
      <c r="DW19" s="7">
        <f>ABS(AX19-_xlfn.XLOOKUP(PO_valitsin!$C$8,PO!$B$2:$B$294,PO!AX$2:AX$294))</f>
        <v>1</v>
      </c>
      <c r="DX19" s="7">
        <f>ABS(AY19-_xlfn.XLOOKUP(PO_valitsin!$C$8,PO!$B$2:$B$294,PO!AY$2:AY$294))</f>
        <v>97.409725189208984</v>
      </c>
      <c r="DY19" s="7">
        <f>ABS(AZ19-_xlfn.XLOOKUP(PO_valitsin!$C$8,PO!$B$2:$B$294,PO!AZ$2:AZ$294))</f>
        <v>0</v>
      </c>
      <c r="DZ19" s="7">
        <f>ABS(BA19-_xlfn.XLOOKUP(PO_valitsin!$C$8,PO!$B$2:$B$294,PO!BA$2:BA$294))</f>
        <v>0</v>
      </c>
      <c r="EA19" s="7">
        <f>ABS(BB19-_xlfn.XLOOKUP(PO_valitsin!$C$8,PO!$B$2:$B$294,PO!BB$2:BB$294))</f>
        <v>0</v>
      </c>
      <c r="EB19" s="7">
        <f>ABS(BC19-_xlfn.XLOOKUP(PO_valitsin!$C$8,PO!$B$2:$B$294,PO!BC$2:BC$294))</f>
        <v>0</v>
      </c>
      <c r="EC19" s="7">
        <f>ABS(BD19-_xlfn.XLOOKUP(PO_valitsin!$C$8,PO!$B$2:$B$294,PO!BD$2:BD$294))</f>
        <v>0</v>
      </c>
      <c r="ED19" s="7">
        <f>ABS(BE19-_xlfn.XLOOKUP(PO_valitsin!$C$8,PO!$B$2:$B$294,PO!BE$2:BE$294))</f>
        <v>14.9503173828125</v>
      </c>
      <c r="EE19" s="7">
        <f>ABS(BF19-_xlfn.XLOOKUP(PO_valitsin!$C$8,PO!$B$2:$B$294,PO!BF$2:BF$294))</f>
        <v>3.98126220703125</v>
      </c>
      <c r="EF19" s="7">
        <f>ABS(BG19-_xlfn.XLOOKUP(PO_valitsin!$C$8,PO!$B$2:$B$294,PO!BG$2:BG$294))</f>
        <v>733.6898193359375</v>
      </c>
      <c r="EG19" s="7">
        <f>ABS(BH19-_xlfn.XLOOKUP(PO_valitsin!$C$8,PO!$B$2:$B$294,PO!BH$2:BH$294))</f>
        <v>3645.65234375</v>
      </c>
      <c r="EH19" s="7">
        <f>ABS(BI19-_xlfn.XLOOKUP(PO_valitsin!$C$8,PO!$B$2:$B$294,PO!BI$2:BI$294))</f>
        <v>1843.580078125</v>
      </c>
      <c r="EI19" s="7">
        <f>ABS(BJ19-_xlfn.XLOOKUP(PO_valitsin!$C$8,PO!$B$2:$B$294,PO!BJ$2:BJ$294))</f>
        <v>0.94335627555847168</v>
      </c>
      <c r="EJ19" s="7">
        <f>ABS(BK19-_xlfn.XLOOKUP(PO_valitsin!$C$8,PO!$B$2:$B$294,PO!BK$2:BK$294))</f>
        <v>32.229920387268066</v>
      </c>
      <c r="EK19" s="7">
        <f>ABS(BL19-_xlfn.XLOOKUP(PO_valitsin!$C$8,PO!$B$2:$B$294,PO!BL$2:BL$294))</f>
        <v>4.6276969909667969</v>
      </c>
      <c r="EL19" s="7">
        <f>ABS(BM19-_xlfn.XLOOKUP(PO_valitsin!$C$8,PO!$B$2:$B$294,PO!BM$2:BM$294))</f>
        <v>40.134529113769531</v>
      </c>
      <c r="EM19" s="7">
        <f>ABS(BN19-_xlfn.XLOOKUP(PO_valitsin!$C$8,PO!$B$2:$B$294,PO!BN$2:BN$294))</f>
        <v>158.5</v>
      </c>
      <c r="EN19" s="7">
        <f>ABS(BO19-_xlfn.XLOOKUP(PO_valitsin!$C$8,PO!$B$2:$B$294,PO!BO$2:BO$294))</f>
        <v>3.0529962301254274</v>
      </c>
      <c r="EO19" s="7">
        <f>ABS(BP19-_xlfn.XLOOKUP(PO_valitsin!$C$8,PO!$B$2:$B$294,PO!BP$2:BP$294))</f>
        <v>2931.087890625</v>
      </c>
      <c r="EP19" s="7">
        <f>ABS(BQ19-_xlfn.XLOOKUP(PO_valitsin!$C$8,PO!$B$2:$B$294,PO!BQ$2:BQ$294))</f>
        <v>18.556888580322266</v>
      </c>
      <c r="EQ19" s="7">
        <f>ABS(BR19-_xlfn.XLOOKUP(PO_valitsin!$C$8,PO!$B$2:$B$294,PO!BR$2:BR$294))</f>
        <v>0</v>
      </c>
      <c r="ER19" s="7">
        <f>ABS(BS19-_xlfn.XLOOKUP(PO_valitsin!$C$8,PO!$B$2:$B$294,PO!BS$2:BS$294))</f>
        <v>5.2961468696594238E-2</v>
      </c>
      <c r="ES19" s="7">
        <f>ABS(BT19-_xlfn.XLOOKUP(PO_valitsin!$C$8,PO!$B$2:$B$294,PO!BT$2:BT$294))</f>
        <v>0.52168528735637665</v>
      </c>
      <c r="ET19" s="7">
        <f>ABS(BU19-_xlfn.XLOOKUP(PO_valitsin!$C$8,PO!$B$2:$B$294,PO!BU$2:BU$294))</f>
        <v>0.93635463714599609</v>
      </c>
      <c r="EU19" s="7">
        <f>ABS(BV19-_xlfn.XLOOKUP(PO_valitsin!$C$8,PO!$B$2:$B$294,PO!BV$2:BV$294))</f>
        <v>79.141777038574219</v>
      </c>
      <c r="EV19" s="7">
        <f>ABS(BW19-_xlfn.XLOOKUP(PO_valitsin!$C$8,PO!$B$2:$B$294,PO!BW$2:BW$294))</f>
        <v>19.89447021484375</v>
      </c>
      <c r="EW19" s="7">
        <f>ABS(BX19-_xlfn.XLOOKUP(PO_valitsin!$C$8,PO!$B$2:$B$294,PO!BX$2:BX$294))</f>
        <v>0</v>
      </c>
      <c r="EX19" s="7">
        <f>ABS(BY19-_xlfn.XLOOKUP(PO_valitsin!$C$8,PO!$B$2:$B$294,PO!BY$2:BY$294))</f>
        <v>1</v>
      </c>
      <c r="EY19" s="7">
        <f>ABS(BZ19-_xlfn.XLOOKUP(PO_valitsin!$C$8,PO!$B$2:$B$294,PO!BZ$2:BZ$294))</f>
        <v>154.697265625</v>
      </c>
      <c r="EZ19" s="7">
        <f>ABS(CA19-_xlfn.XLOOKUP(PO_valitsin!$C$8,PO!$B$2:$B$294,PO!CA$2:CA$294))</f>
        <v>1068.91357421875</v>
      </c>
      <c r="FA19" s="7">
        <f>ABS(CB19-_xlfn.XLOOKUP(PO_valitsin!$C$8,PO!$B$2:$B$294,PO!CB$2:CB$294))</f>
        <v>0.51018112897872925</v>
      </c>
      <c r="FB19" s="7">
        <f>ABS(CC19-_xlfn.XLOOKUP(PO_valitsin!$C$8,PO!$B$2:$B$294,PO!CC$2:CC$294))</f>
        <v>2.5045719146728516</v>
      </c>
      <c r="FC19" s="7">
        <f>ABS(CD19-_xlfn.XLOOKUP(PO_valitsin!$C$8,PO!$B$2:$B$294,PO!CD$2:CD$294))</f>
        <v>16.169151306152344</v>
      </c>
      <c r="FD19" s="7">
        <f>ABS(CE19-_xlfn.XLOOKUP(PO_valitsin!$C$8,PO!$B$2:$B$294,PO!CE$2:CE$294))</f>
        <v>2.1659326553344727</v>
      </c>
      <c r="FE19" s="7">
        <f>ABS(CF19-_xlfn.XLOOKUP(PO_valitsin!$C$8,PO!$B$2:$B$294,PO!CF$2:CF$294))</f>
        <v>19.878854751586914</v>
      </c>
      <c r="FF19" s="7">
        <f>ABS(CG19-_xlfn.XLOOKUP(PO_valitsin!$C$8,PO!$B$2:$B$294,PO!CG$2:CG$294))</f>
        <v>0</v>
      </c>
      <c r="FG19" s="7">
        <f>ABS(CH19-_xlfn.XLOOKUP(PO_valitsin!$C$8,PO!$B$2:$B$294,PO!CH$2:CH$294))</f>
        <v>0.715859055519104</v>
      </c>
      <c r="FH19" s="7">
        <f>ABS(CI19-_xlfn.XLOOKUP(PO_valitsin!$C$8,PO!$B$2:$B$294,PO!CI$2:CI$294))</f>
        <v>6208</v>
      </c>
      <c r="FI19" s="7">
        <f>ABS(CJ19-_xlfn.XLOOKUP(PO_valitsin!$C$8,PO!$B$2:$B$294,PO!CJ$2:CJ$294))</f>
        <v>1831</v>
      </c>
      <c r="FJ19" s="3">
        <f>IF($B19=PO_valitsin!$C$8,100000,PO!CK19/PO!J$296*PO_valitsin!D$5)</f>
        <v>0.24257531562301271</v>
      </c>
      <c r="FQ19" s="3">
        <f>IF($B19=PO_valitsin!$C$8,100000,PO!CR19/PO!Q$296*PO_valitsin!E$5)</f>
        <v>0.21283287605894852</v>
      </c>
      <c r="HM19" s="3">
        <f>IF($B19=PO_valitsin!$C$8,100000,PO!EN19/PO!BO$296*PO_valitsin!F$5)</f>
        <v>0.25310700227245969</v>
      </c>
      <c r="HN19" s="3">
        <f>IF($B19=PO_valitsin!$C$8,100000,PO!EO19/PO!BP$296*PO_valitsin!G$5)</f>
        <v>0.10367372965181164</v>
      </c>
      <c r="HR19" s="3">
        <f>IF($B19=PO_valitsin!$C$8,100000,PO!ES19/PO!BT$296*PO_valitsin!H$5)</f>
        <v>7.789470069125215E-2</v>
      </c>
      <c r="IF19" s="3">
        <f>IF($B19=PO_valitsin!$C$8,100000,PO!FG19/PO!CH$296*PO_valitsin!I$5)</f>
        <v>0</v>
      </c>
      <c r="IH19" s="3">
        <f>IF($B19=PO_valitsin!$C$8,100000,PO!FI19/PO!CJ$296*PO_valitsin!J$5)</f>
        <v>0.17851598388727244</v>
      </c>
      <c r="II19" s="53">
        <f t="shared" si="0"/>
        <v>1.0685996099847572</v>
      </c>
      <c r="IJ19" s="14">
        <f t="shared" si="1"/>
        <v>205</v>
      </c>
      <c r="IK19" s="15">
        <f t="shared" si="2"/>
        <v>1.8000000000000004E-9</v>
      </c>
    </row>
    <row r="20" spans="1:245">
      <c r="A20">
        <v>2019</v>
      </c>
      <c r="B20" t="s">
        <v>177</v>
      </c>
      <c r="C20" t="s">
        <v>178</v>
      </c>
      <c r="D20" t="s">
        <v>179</v>
      </c>
      <c r="E20" t="s">
        <v>180</v>
      </c>
      <c r="F20" t="s">
        <v>181</v>
      </c>
      <c r="G20" t="s">
        <v>182</v>
      </c>
      <c r="H20" t="s">
        <v>143</v>
      </c>
      <c r="I20" t="s">
        <v>144</v>
      </c>
      <c r="J20">
        <v>48.200000762939453</v>
      </c>
      <c r="K20">
        <v>609.79998779296875</v>
      </c>
      <c r="L20">
        <v>158.60000610351563</v>
      </c>
      <c r="M20">
        <v>20111</v>
      </c>
      <c r="N20">
        <v>33</v>
      </c>
      <c r="O20">
        <v>-0.89999997615814209</v>
      </c>
      <c r="P20">
        <v>-33</v>
      </c>
      <c r="Q20">
        <v>87.7</v>
      </c>
      <c r="R20">
        <v>11.4</v>
      </c>
      <c r="S20">
        <v>227</v>
      </c>
      <c r="T20">
        <v>0</v>
      </c>
      <c r="U20">
        <v>4249.2</v>
      </c>
      <c r="V20">
        <v>10.59</v>
      </c>
      <c r="W20">
        <v>1212</v>
      </c>
      <c r="X20">
        <v>108</v>
      </c>
      <c r="Y20">
        <v>708</v>
      </c>
      <c r="Z20">
        <v>234</v>
      </c>
      <c r="AA20">
        <v>561</v>
      </c>
      <c r="AB20">
        <v>2965</v>
      </c>
      <c r="AC20">
        <v>18.09375</v>
      </c>
      <c r="AD20">
        <v>0</v>
      </c>
      <c r="AE20">
        <v>1.5</v>
      </c>
      <c r="AF20">
        <v>2.8</v>
      </c>
      <c r="AG20">
        <v>5.0999999999999996</v>
      </c>
      <c r="AH20">
        <v>0</v>
      </c>
      <c r="AI20">
        <v>21</v>
      </c>
      <c r="AJ20">
        <v>1.25</v>
      </c>
      <c r="AK20">
        <v>0.55000000000000004</v>
      </c>
      <c r="AL20">
        <v>1.1499999999999999</v>
      </c>
      <c r="AM20">
        <v>61.2</v>
      </c>
      <c r="AN20">
        <v>316.89999999999998</v>
      </c>
      <c r="AO20">
        <v>45.8</v>
      </c>
      <c r="AP20">
        <v>24.8</v>
      </c>
      <c r="AQ20">
        <v>81</v>
      </c>
      <c r="AR20">
        <v>26</v>
      </c>
      <c r="AS20">
        <v>484</v>
      </c>
      <c r="AT20">
        <v>2.8330000000000002</v>
      </c>
      <c r="AU20">
        <v>6447</v>
      </c>
      <c r="AV20" s="51">
        <v>9415.4099259665472</v>
      </c>
      <c r="AW20" s="51">
        <v>10537.610619469027</v>
      </c>
      <c r="AX20">
        <v>1</v>
      </c>
      <c r="AY20">
        <v>76.594108581542969</v>
      </c>
      <c r="AZ20">
        <v>0</v>
      </c>
      <c r="BA20">
        <v>0</v>
      </c>
      <c r="BB20">
        <v>0</v>
      </c>
      <c r="BC20">
        <v>1</v>
      </c>
      <c r="BD20">
        <v>1</v>
      </c>
      <c r="BE20">
        <v>94.830657958984375</v>
      </c>
      <c r="BF20">
        <v>100</v>
      </c>
      <c r="BG20">
        <v>804.58514404296875</v>
      </c>
      <c r="BH20">
        <v>14110.083984375</v>
      </c>
      <c r="BI20">
        <v>16659.173828125</v>
      </c>
      <c r="BJ20">
        <v>2.7874894142150879</v>
      </c>
      <c r="BK20">
        <v>-15.845601081848145</v>
      </c>
      <c r="BL20">
        <v>22.258064270019531</v>
      </c>
      <c r="BM20">
        <v>-2.0833332538604736</v>
      </c>
      <c r="BN20">
        <v>165.36363220214844</v>
      </c>
      <c r="BO20">
        <v>-1.4248618572950362</v>
      </c>
      <c r="BP20">
        <v>24187.7109375</v>
      </c>
      <c r="BQ20">
        <v>30.865724563598633</v>
      </c>
      <c r="BS20">
        <v>0.66679924726486206</v>
      </c>
      <c r="BT20">
        <v>0.32320621609687805</v>
      </c>
      <c r="BU20">
        <v>6.2453384399414063</v>
      </c>
      <c r="BV20">
        <v>143.70245361328125</v>
      </c>
      <c r="BW20">
        <v>523.2459716796875</v>
      </c>
      <c r="BX20">
        <v>0</v>
      </c>
      <c r="BY20">
        <v>1</v>
      </c>
      <c r="BZ20">
        <v>10195.4150390625</v>
      </c>
      <c r="CA20">
        <v>8635.37109375</v>
      </c>
      <c r="CB20">
        <v>0.93481177091598511</v>
      </c>
      <c r="CC20">
        <v>7.9906520843505859</v>
      </c>
      <c r="CD20">
        <v>112.76596069335938</v>
      </c>
      <c r="CE20">
        <v>12.507778167724609</v>
      </c>
      <c r="CF20">
        <v>8.9607963562011719</v>
      </c>
      <c r="CG20">
        <v>0.56004977226257324</v>
      </c>
      <c r="CH20">
        <v>3.0491600036621094</v>
      </c>
      <c r="CI20">
        <v>10098.068359375</v>
      </c>
      <c r="CJ20" s="51">
        <v>1817</v>
      </c>
      <c r="CK20" s="7">
        <f>ABS(J20-_xlfn.XLOOKUP(PO_valitsin!$C$8,PO!$B$2:$B$294,PO!J$2:J$294))</f>
        <v>4</v>
      </c>
      <c r="CL20" s="7">
        <f>ABS(K20-_xlfn.XLOOKUP(PO_valitsin!$C$8,PO!$B$2:$B$294,PO!K$2:K$294))</f>
        <v>316.53997802734375</v>
      </c>
      <c r="CM20" s="7">
        <f>ABS(L20-_xlfn.XLOOKUP(PO_valitsin!$C$8,PO!$B$2:$B$294,PO!L$2:L$294))</f>
        <v>19.900009155273438</v>
      </c>
      <c r="CN20" s="7">
        <f>ABS(M20-_xlfn.XLOOKUP(PO_valitsin!$C$8,PO!$B$2:$B$294,PO!M$2:M$294))</f>
        <v>3636</v>
      </c>
      <c r="CO20" s="7">
        <f>ABS(N20-_xlfn.XLOOKUP(PO_valitsin!$C$8,PO!$B$2:$B$294,PO!N$2:N$294))</f>
        <v>23.200000762939453</v>
      </c>
      <c r="CP20" s="7">
        <f>ABS(O20-_xlfn.XLOOKUP(PO_valitsin!$C$8,PO!$B$2:$B$294,PO!O$2:O$294))</f>
        <v>9.9999964237213135E-2</v>
      </c>
      <c r="CQ20" s="7">
        <f>ABS(P20-_xlfn.XLOOKUP(PO_valitsin!$C$8,PO!$B$2:$B$294,PO!P$2:P$294))</f>
        <v>25</v>
      </c>
      <c r="CR20" s="7">
        <f>ABS(Q20-_xlfn.XLOOKUP(PO_valitsin!$C$8,PO!$B$2:$B$294,PO!Q$2:Q$294))</f>
        <v>0.10000000000000853</v>
      </c>
      <c r="CS20" s="7">
        <f>ABS(R20-_xlfn.XLOOKUP(PO_valitsin!$C$8,PO!$B$2:$B$294,PO!R$2:R$294))</f>
        <v>2.9000000000000004</v>
      </c>
      <c r="CT20" s="7">
        <f>ABS(S20-_xlfn.XLOOKUP(PO_valitsin!$C$8,PO!$B$2:$B$294,PO!S$2:S$294))</f>
        <v>75</v>
      </c>
      <c r="CU20" s="7">
        <f>ABS(T20-_xlfn.XLOOKUP(PO_valitsin!$C$8,PO!$B$2:$B$294,PO!T$2:T$294))</f>
        <v>0</v>
      </c>
      <c r="CV20" s="7">
        <f>ABS(U20-_xlfn.XLOOKUP(PO_valitsin!$C$8,PO!$B$2:$B$294,PO!U$2:U$294))</f>
        <v>425.59999999999991</v>
      </c>
      <c r="CW20" s="7">
        <f>ABS(V20-_xlfn.XLOOKUP(PO_valitsin!$C$8,PO!$B$2:$B$294,PO!V$2:V$294))</f>
        <v>2.6899999999999995</v>
      </c>
      <c r="CX20" s="7">
        <f>ABS(W20-_xlfn.XLOOKUP(PO_valitsin!$C$8,PO!$B$2:$B$294,PO!W$2:W$294))</f>
        <v>607</v>
      </c>
      <c r="CY20" s="7">
        <f>ABS(X20-_xlfn.XLOOKUP(PO_valitsin!$C$8,PO!$B$2:$B$294,PO!X$2:X$294))</f>
        <v>61</v>
      </c>
      <c r="CZ20" s="7">
        <f>ABS(Y20-_xlfn.XLOOKUP(PO_valitsin!$C$8,PO!$B$2:$B$294,PO!Y$2:Y$294))</f>
        <v>28</v>
      </c>
      <c r="DA20" s="7">
        <f>ABS(Z20-_xlfn.XLOOKUP(PO_valitsin!$C$8,PO!$B$2:$B$294,PO!Z$2:Z$294))</f>
        <v>89</v>
      </c>
      <c r="DB20" s="7">
        <f>ABS(AA20-_xlfn.XLOOKUP(PO_valitsin!$C$8,PO!$B$2:$B$294,PO!AA$2:AA$294))</f>
        <v>151</v>
      </c>
      <c r="DC20" s="7">
        <f>ABS(AC20-_xlfn.XLOOKUP(PO_valitsin!$C$8,PO!$B$2:$B$294,PO!AC$2:AC$294))</f>
        <v>1.28125</v>
      </c>
      <c r="DD20" s="7">
        <f>ABS(AD20-_xlfn.XLOOKUP(PO_valitsin!$C$8,PO!$B$2:$B$294,PO!AD$2:AD$294))</f>
        <v>0.7</v>
      </c>
      <c r="DE20" s="7">
        <f>ABS(AE20-_xlfn.XLOOKUP(PO_valitsin!$C$8,PO!$B$2:$B$294,PO!AE$2:AE$294))</f>
        <v>0.7</v>
      </c>
      <c r="DF20" s="7">
        <f>ABS(AF20-_xlfn.XLOOKUP(PO_valitsin!$C$8,PO!$B$2:$B$294,PO!AF$2:AF$294))</f>
        <v>1.0999999999999999</v>
      </c>
      <c r="DG20" s="7">
        <f>ABS(AG20-_xlfn.XLOOKUP(PO_valitsin!$C$8,PO!$B$2:$B$294,PO!AG$2:AG$294))</f>
        <v>9.9999999999999645E-2</v>
      </c>
      <c r="DH20" s="7">
        <f>ABS(AH20-_xlfn.XLOOKUP(PO_valitsin!$C$8,PO!$B$2:$B$294,PO!AH$2:AH$294))</f>
        <v>0</v>
      </c>
      <c r="DI20" s="7">
        <f>ABS(AI20-_xlfn.XLOOKUP(PO_valitsin!$C$8,PO!$B$2:$B$294,PO!AI$2:AI$294))</f>
        <v>1.25</v>
      </c>
      <c r="DJ20" s="7">
        <f>ABS(AJ20-_xlfn.XLOOKUP(PO_valitsin!$C$8,PO!$B$2:$B$294,PO!AJ$2:AJ$294))</f>
        <v>0.14999999999999991</v>
      </c>
      <c r="DK20" s="7">
        <f>ABS(AK20-_xlfn.XLOOKUP(PO_valitsin!$C$8,PO!$B$2:$B$294,PO!AK$2:AK$294))</f>
        <v>9.9999999999999978E-2</v>
      </c>
      <c r="DL20" s="7">
        <f>ABS(AL20-_xlfn.XLOOKUP(PO_valitsin!$C$8,PO!$B$2:$B$294,PO!AL$2:AL$294))</f>
        <v>0.10000000000000009</v>
      </c>
      <c r="DM20" s="7">
        <f>ABS(AM20-_xlfn.XLOOKUP(PO_valitsin!$C$8,PO!$B$2:$B$294,PO!AM$2:AM$294))</f>
        <v>2.4000000000000057</v>
      </c>
      <c r="DN20" s="7">
        <f>ABS(AN20-_xlfn.XLOOKUP(PO_valitsin!$C$8,PO!$B$2:$B$294,PO!AN$2:AN$294))</f>
        <v>16.700000000000045</v>
      </c>
      <c r="DO20" s="7">
        <f>ABS(AO20-_xlfn.XLOOKUP(PO_valitsin!$C$8,PO!$B$2:$B$294,PO!AO$2:AO$294))</f>
        <v>0.39999999999999858</v>
      </c>
      <c r="DP20" s="7">
        <f>ABS(AP20-_xlfn.XLOOKUP(PO_valitsin!$C$8,PO!$B$2:$B$294,PO!AP$2:AP$294))</f>
        <v>0.59999999999999787</v>
      </c>
      <c r="DQ20" s="7">
        <f>ABS(AQ20-_xlfn.XLOOKUP(PO_valitsin!$C$8,PO!$B$2:$B$294,PO!AQ$2:AQ$294))</f>
        <v>33</v>
      </c>
      <c r="DR20" s="7">
        <f>ABS(AR20-_xlfn.XLOOKUP(PO_valitsin!$C$8,PO!$B$2:$B$294,PO!AR$2:AR$294))</f>
        <v>9</v>
      </c>
      <c r="DS20" s="7">
        <f>ABS(AS20-_xlfn.XLOOKUP(PO_valitsin!$C$8,PO!$B$2:$B$294,PO!AS$2:AS$294))</f>
        <v>238</v>
      </c>
      <c r="DT20" s="7">
        <f>ABS(AT20-_xlfn.XLOOKUP(PO_valitsin!$C$8,PO!$B$2:$B$294,PO!AT$2:AT$294))</f>
        <v>0.5</v>
      </c>
      <c r="DU20" s="7">
        <f>ABS(AU20-_xlfn.XLOOKUP(PO_valitsin!$C$8,PO!$B$2:$B$294,PO!AU$2:AU$294))</f>
        <v>1300</v>
      </c>
      <c r="DV20" s="7">
        <f>ABS(AW20-_xlfn.XLOOKUP(PO_valitsin!$C$8,PO!$B$2:$B$294,PO!AW$2:AW$294))</f>
        <v>2022.4907028892576</v>
      </c>
      <c r="DW20" s="7">
        <f>ABS(AX20-_xlfn.XLOOKUP(PO_valitsin!$C$8,PO!$B$2:$B$294,PO!AX$2:AX$294))</f>
        <v>0</v>
      </c>
      <c r="DX20" s="7">
        <f>ABS(AY20-_xlfn.XLOOKUP(PO_valitsin!$C$8,PO!$B$2:$B$294,PO!AY$2:AY$294))</f>
        <v>39.332736968994141</v>
      </c>
      <c r="DY20" s="7">
        <f>ABS(AZ20-_xlfn.XLOOKUP(PO_valitsin!$C$8,PO!$B$2:$B$294,PO!AZ$2:AZ$294))</f>
        <v>0</v>
      </c>
      <c r="DZ20" s="7">
        <f>ABS(BA20-_xlfn.XLOOKUP(PO_valitsin!$C$8,PO!$B$2:$B$294,PO!BA$2:BA$294))</f>
        <v>0</v>
      </c>
      <c r="EA20" s="7">
        <f>ABS(BB20-_xlfn.XLOOKUP(PO_valitsin!$C$8,PO!$B$2:$B$294,PO!BB$2:BB$294))</f>
        <v>0</v>
      </c>
      <c r="EB20" s="7">
        <f>ABS(BC20-_xlfn.XLOOKUP(PO_valitsin!$C$8,PO!$B$2:$B$294,PO!BC$2:BC$294))</f>
        <v>1</v>
      </c>
      <c r="EC20" s="7">
        <f>ABS(BD20-_xlfn.XLOOKUP(PO_valitsin!$C$8,PO!$B$2:$B$294,PO!BD$2:BD$294))</f>
        <v>0</v>
      </c>
      <c r="ED20" s="7">
        <f>ABS(BE20-_xlfn.XLOOKUP(PO_valitsin!$C$8,PO!$B$2:$B$294,PO!BE$2:BE$294))</f>
        <v>5.8062667846679688</v>
      </c>
      <c r="EE20" s="7">
        <f>ABS(BF20-_xlfn.XLOOKUP(PO_valitsin!$C$8,PO!$B$2:$B$294,PO!BF$2:BF$294))</f>
        <v>3.98126220703125</v>
      </c>
      <c r="EF20" s="7">
        <f>ABS(BG20-_xlfn.XLOOKUP(PO_valitsin!$C$8,PO!$B$2:$B$294,PO!BG$2:BG$294))</f>
        <v>70.89532470703125</v>
      </c>
      <c r="EG20" s="7">
        <f>ABS(BH20-_xlfn.XLOOKUP(PO_valitsin!$C$8,PO!$B$2:$B$294,PO!BH$2:BH$294))</f>
        <v>4151.5546875</v>
      </c>
      <c r="EH20" s="7">
        <f>ABS(BI20-_xlfn.XLOOKUP(PO_valitsin!$C$8,PO!$B$2:$B$294,PO!BI$2:BI$294))</f>
        <v>2822.73046875</v>
      </c>
      <c r="EI20" s="7">
        <f>ABS(BJ20-_xlfn.XLOOKUP(PO_valitsin!$C$8,PO!$B$2:$B$294,PO!BJ$2:BJ$294))</f>
        <v>0.54956698417663574</v>
      </c>
      <c r="EJ20" s="7">
        <f>ABS(BK20-_xlfn.XLOOKUP(PO_valitsin!$C$8,PO!$B$2:$B$294,PO!BK$2:BK$294))</f>
        <v>6.1214675903320313</v>
      </c>
      <c r="EK20" s="7">
        <f>ABS(BL20-_xlfn.XLOOKUP(PO_valitsin!$C$8,PO!$B$2:$B$294,PO!BL$2:BL$294))</f>
        <v>0.96370124816894531</v>
      </c>
      <c r="EL20" s="7">
        <f>ABS(BM20-_xlfn.XLOOKUP(PO_valitsin!$C$8,PO!$B$2:$B$294,PO!BM$2:BM$294))</f>
        <v>7.7821376323699951</v>
      </c>
      <c r="EM20" s="7">
        <f>ABS(BN20-_xlfn.XLOOKUP(PO_valitsin!$C$8,PO!$B$2:$B$294,PO!BN$2:BN$294))</f>
        <v>101.13636779785156</v>
      </c>
      <c r="EN20" s="7">
        <f>ABS(BO20-_xlfn.XLOOKUP(PO_valitsin!$C$8,PO!$B$2:$B$294,PO!BO$2:BO$294))</f>
        <v>1.686638781428337</v>
      </c>
      <c r="EO20" s="7">
        <f>ABS(BP20-_xlfn.XLOOKUP(PO_valitsin!$C$8,PO!$B$2:$B$294,PO!BP$2:BP$294))</f>
        <v>1113.314453125</v>
      </c>
      <c r="EP20" s="7">
        <f>ABS(BQ20-_xlfn.XLOOKUP(PO_valitsin!$C$8,PO!$B$2:$B$294,PO!BQ$2:BQ$294))</f>
        <v>2.4338817596435547</v>
      </c>
      <c r="EQ20" s="7">
        <f>ABS(BR20-_xlfn.XLOOKUP(PO_valitsin!$C$8,PO!$B$2:$B$294,PO!BR$2:BR$294))</f>
        <v>0</v>
      </c>
      <c r="ER20" s="7">
        <f>ABS(BS20-_xlfn.XLOOKUP(PO_valitsin!$C$8,PO!$B$2:$B$294,PO!BS$2:BS$294))</f>
        <v>3.0319750308990479E-2</v>
      </c>
      <c r="ES20" s="7">
        <f>ABS(BT20-_xlfn.XLOOKUP(PO_valitsin!$C$8,PO!$B$2:$B$294,PO!BT$2:BT$294))</f>
        <v>0.13504232466220856</v>
      </c>
      <c r="ET20" s="7">
        <f>ABS(BU20-_xlfn.XLOOKUP(PO_valitsin!$C$8,PO!$B$2:$B$294,PO!BU$2:BU$294))</f>
        <v>3.9873719215393066</v>
      </c>
      <c r="EU20" s="7">
        <f>ABS(BV20-_xlfn.XLOOKUP(PO_valitsin!$C$8,PO!$B$2:$B$294,PO!BV$2:BV$294))</f>
        <v>85.310951232910156</v>
      </c>
      <c r="EV20" s="7">
        <f>ABS(BW20-_xlfn.XLOOKUP(PO_valitsin!$C$8,PO!$B$2:$B$294,PO!BW$2:BW$294))</f>
        <v>256.53884887695313</v>
      </c>
      <c r="EW20" s="7">
        <f>ABS(BX20-_xlfn.XLOOKUP(PO_valitsin!$C$8,PO!$B$2:$B$294,PO!BX$2:BX$294))</f>
        <v>0</v>
      </c>
      <c r="EX20" s="7">
        <f>ABS(BY20-_xlfn.XLOOKUP(PO_valitsin!$C$8,PO!$B$2:$B$294,PO!BY$2:BY$294))</f>
        <v>0</v>
      </c>
      <c r="EY20" s="7">
        <f>ABS(BZ20-_xlfn.XLOOKUP(PO_valitsin!$C$8,PO!$B$2:$B$294,PO!BZ$2:BZ$294))</f>
        <v>2059.5859375</v>
      </c>
      <c r="EZ20" s="7">
        <f>ABS(CA20-_xlfn.XLOOKUP(PO_valitsin!$C$8,PO!$B$2:$B$294,PO!CA$2:CA$294))</f>
        <v>2779.75634765625</v>
      </c>
      <c r="FA20" s="7">
        <f>ABS(CB20-_xlfn.XLOOKUP(PO_valitsin!$C$8,PO!$B$2:$B$294,PO!CB$2:CB$294))</f>
        <v>0.28521853685379028</v>
      </c>
      <c r="FB20" s="7">
        <f>ABS(CC20-_xlfn.XLOOKUP(PO_valitsin!$C$8,PO!$B$2:$B$294,PO!CC$2:CC$294))</f>
        <v>3.032109260559082</v>
      </c>
      <c r="FC20" s="7">
        <f>ABS(CD20-_xlfn.XLOOKUP(PO_valitsin!$C$8,PO!$B$2:$B$294,PO!CD$2:CD$294))</f>
        <v>46.596809387207031</v>
      </c>
      <c r="FD20" s="7">
        <f>ABS(CE20-_xlfn.XLOOKUP(PO_valitsin!$C$8,PO!$B$2:$B$294,PO!CE$2:CE$294))</f>
        <v>6.1751790046691895</v>
      </c>
      <c r="FE20" s="7">
        <f>ABS(CF20-_xlfn.XLOOKUP(PO_valitsin!$C$8,PO!$B$2:$B$294,PO!CF$2:CF$294))</f>
        <v>10.918058395385742</v>
      </c>
      <c r="FF20" s="7">
        <f>ABS(CG20-_xlfn.XLOOKUP(PO_valitsin!$C$8,PO!$B$2:$B$294,PO!CG$2:CG$294))</f>
        <v>0.56004977226257324</v>
      </c>
      <c r="FG20" s="7">
        <f>ABS(CH20-_xlfn.XLOOKUP(PO_valitsin!$C$8,PO!$B$2:$B$294,PO!CH$2:CH$294))</f>
        <v>2.3333009481430054</v>
      </c>
      <c r="FH20" s="7">
        <f>ABS(CI20-_xlfn.XLOOKUP(PO_valitsin!$C$8,PO!$B$2:$B$294,PO!CI$2:CI$294))</f>
        <v>1499.30078125</v>
      </c>
      <c r="FI20" s="7">
        <f>ABS(CJ20-_xlfn.XLOOKUP(PO_valitsin!$C$8,PO!$B$2:$B$294,PO!CJ$2:CJ$294))</f>
        <v>114</v>
      </c>
      <c r="FJ20" s="3">
        <f>IF($B20=PO_valitsin!$C$8,100000,PO!CK20/PO!J$296*PO_valitsin!D$5)</f>
        <v>0.18307573625806658</v>
      </c>
      <c r="FQ20" s="3">
        <f>IF($B20=PO_valitsin!$C$8,100000,PO!CR20/PO!Q$296*PO_valitsin!E$5)</f>
        <v>4.7296194679770359E-4</v>
      </c>
      <c r="HM20" s="3">
        <f>IF($B20=PO_valitsin!$C$8,100000,PO!EN20/PO!BO$296*PO_valitsin!F$5)</f>
        <v>0.13982987652305823</v>
      </c>
      <c r="HN20" s="3">
        <f>IF($B20=PO_valitsin!$C$8,100000,PO!EO20/PO!BP$296*PO_valitsin!G$5)</f>
        <v>3.9378369376062719E-2</v>
      </c>
      <c r="HR20" s="3">
        <f>IF($B20=PO_valitsin!$C$8,100000,PO!ES20/PO!BT$296*PO_valitsin!H$5)</f>
        <v>2.016365367234859E-2</v>
      </c>
      <c r="IF20" s="3">
        <f>IF($B20=PO_valitsin!$C$8,100000,PO!FG20/PO!CH$296*PO_valitsin!I$5)</f>
        <v>0</v>
      </c>
      <c r="IH20" s="3">
        <f>IF($B20=PO_valitsin!$C$8,100000,PO!FI20/PO!CJ$296*PO_valitsin!J$5)</f>
        <v>1.1114594299917563E-2</v>
      </c>
      <c r="II20" s="53">
        <f t="shared" si="0"/>
        <v>0.39403519397625136</v>
      </c>
      <c r="IJ20" s="14">
        <f t="shared" si="1"/>
        <v>32</v>
      </c>
      <c r="IK20" s="15">
        <f t="shared" si="2"/>
        <v>1.9000000000000005E-9</v>
      </c>
    </row>
    <row r="21" spans="1:245">
      <c r="A21">
        <v>2019</v>
      </c>
      <c r="B21" t="s">
        <v>183</v>
      </c>
      <c r="C21" t="s">
        <v>184</v>
      </c>
      <c r="D21" t="s">
        <v>185</v>
      </c>
      <c r="E21" t="s">
        <v>186</v>
      </c>
      <c r="F21" t="s">
        <v>187</v>
      </c>
      <c r="G21" t="s">
        <v>188</v>
      </c>
      <c r="H21" t="s">
        <v>103</v>
      </c>
      <c r="I21" t="s">
        <v>104</v>
      </c>
      <c r="J21">
        <v>48.799999237060547</v>
      </c>
      <c r="K21">
        <v>571.69000244140625</v>
      </c>
      <c r="L21">
        <v>188</v>
      </c>
      <c r="M21">
        <v>4875</v>
      </c>
      <c r="N21">
        <v>8.5</v>
      </c>
      <c r="O21">
        <v>-1.2999999523162842</v>
      </c>
      <c r="P21">
        <v>-17</v>
      </c>
      <c r="Q21">
        <v>47.2</v>
      </c>
      <c r="R21">
        <v>12.9</v>
      </c>
      <c r="S21">
        <v>233</v>
      </c>
      <c r="T21">
        <v>0</v>
      </c>
      <c r="U21">
        <v>3161.4</v>
      </c>
      <c r="V21">
        <v>12.53</v>
      </c>
      <c r="W21">
        <v>1466</v>
      </c>
      <c r="X21">
        <v>276</v>
      </c>
      <c r="Y21">
        <v>759</v>
      </c>
      <c r="Z21">
        <v>786</v>
      </c>
      <c r="AA21">
        <v>656</v>
      </c>
      <c r="AB21">
        <v>1783</v>
      </c>
      <c r="AC21">
        <v>17.916666030883789</v>
      </c>
      <c r="AD21">
        <v>0</v>
      </c>
      <c r="AE21">
        <v>0</v>
      </c>
      <c r="AF21">
        <v>0</v>
      </c>
      <c r="AG21">
        <v>4</v>
      </c>
      <c r="AH21">
        <v>0</v>
      </c>
      <c r="AI21">
        <v>22</v>
      </c>
      <c r="AJ21">
        <v>1.2</v>
      </c>
      <c r="AK21">
        <v>0.6</v>
      </c>
      <c r="AL21">
        <v>1.2</v>
      </c>
      <c r="AM21">
        <v>57.4</v>
      </c>
      <c r="AN21">
        <v>292.60000000000002</v>
      </c>
      <c r="AO21">
        <v>48.2</v>
      </c>
      <c r="AP21">
        <v>19.8</v>
      </c>
      <c r="AQ21">
        <v>72</v>
      </c>
      <c r="AR21">
        <v>53</v>
      </c>
      <c r="AS21">
        <v>642</v>
      </c>
      <c r="AT21">
        <v>1.333</v>
      </c>
      <c r="AU21">
        <v>5563</v>
      </c>
      <c r="AV21" s="51">
        <v>10503.95256916996</v>
      </c>
      <c r="AW21" s="51">
        <v>9922.1556886227536</v>
      </c>
      <c r="AX21">
        <v>1</v>
      </c>
      <c r="AY21">
        <v>39.257514953613281</v>
      </c>
      <c r="AZ21">
        <v>0</v>
      </c>
      <c r="BA21">
        <v>0</v>
      </c>
      <c r="BB21">
        <v>0</v>
      </c>
      <c r="BC21">
        <v>0</v>
      </c>
      <c r="BD21">
        <v>1</v>
      </c>
      <c r="BE21">
        <v>79.720283508300781</v>
      </c>
      <c r="BF21">
        <v>100</v>
      </c>
      <c r="BG21">
        <v>417.35537719726563</v>
      </c>
      <c r="BH21">
        <v>12252.7138671875</v>
      </c>
      <c r="BI21">
        <v>13706.9140625</v>
      </c>
      <c r="BJ21">
        <v>2.8493950366973877</v>
      </c>
      <c r="BK21">
        <v>-6.8487987518310547</v>
      </c>
      <c r="BL21">
        <v>21.276596069335938</v>
      </c>
      <c r="BM21">
        <v>14.285714149475098</v>
      </c>
      <c r="BN21">
        <v>136.25</v>
      </c>
      <c r="BO21">
        <v>-0.23041820526123047</v>
      </c>
      <c r="BP21">
        <v>19595.68359375</v>
      </c>
      <c r="BQ21">
        <v>54.534473419189453</v>
      </c>
      <c r="BS21">
        <v>0.61476922035217285</v>
      </c>
      <c r="BT21">
        <v>0.20512820780277252</v>
      </c>
      <c r="BU21">
        <v>1.45641028881073</v>
      </c>
      <c r="BV21">
        <v>95.589744567871094</v>
      </c>
      <c r="BW21">
        <v>192</v>
      </c>
      <c r="BX21">
        <v>0</v>
      </c>
      <c r="BY21">
        <v>1</v>
      </c>
      <c r="BZ21">
        <v>7867.7685546875</v>
      </c>
      <c r="CA21">
        <v>7033.0576171875</v>
      </c>
      <c r="CB21">
        <v>1.3128205537796021</v>
      </c>
      <c r="CC21">
        <v>9.374359130859375</v>
      </c>
      <c r="CD21">
        <v>73.4375</v>
      </c>
      <c r="CE21">
        <v>10.065645217895508</v>
      </c>
      <c r="CF21">
        <v>19.037199020385742</v>
      </c>
      <c r="CG21">
        <v>0</v>
      </c>
      <c r="CH21">
        <v>2.8446390628814697</v>
      </c>
      <c r="CI21">
        <v>11654.8740234375</v>
      </c>
      <c r="CJ21" s="51">
        <v>503</v>
      </c>
      <c r="CK21" s="7">
        <f>ABS(J21-_xlfn.XLOOKUP(PO_valitsin!$C$8,PO!$B$2:$B$294,PO!J$2:J$294))</f>
        <v>4.5999984741210938</v>
      </c>
      <c r="CL21" s="7">
        <f>ABS(K21-_xlfn.XLOOKUP(PO_valitsin!$C$8,PO!$B$2:$B$294,PO!K$2:K$294))</f>
        <v>278.42999267578125</v>
      </c>
      <c r="CM21" s="7">
        <f>ABS(L21-_xlfn.XLOOKUP(PO_valitsin!$C$8,PO!$B$2:$B$294,PO!L$2:L$294))</f>
        <v>49.300003051757813</v>
      </c>
      <c r="CN21" s="7">
        <f>ABS(M21-_xlfn.XLOOKUP(PO_valitsin!$C$8,PO!$B$2:$B$294,PO!M$2:M$294))</f>
        <v>11600</v>
      </c>
      <c r="CO21" s="7">
        <f>ABS(N21-_xlfn.XLOOKUP(PO_valitsin!$C$8,PO!$B$2:$B$294,PO!N$2:N$294))</f>
        <v>47.700000762939453</v>
      </c>
      <c r="CP21" s="7">
        <f>ABS(O21-_xlfn.XLOOKUP(PO_valitsin!$C$8,PO!$B$2:$B$294,PO!O$2:O$294))</f>
        <v>0.49999994039535522</v>
      </c>
      <c r="CQ21" s="7">
        <f>ABS(P21-_xlfn.XLOOKUP(PO_valitsin!$C$8,PO!$B$2:$B$294,PO!P$2:P$294))</f>
        <v>41</v>
      </c>
      <c r="CR21" s="7">
        <f>ABS(Q21-_xlfn.XLOOKUP(PO_valitsin!$C$8,PO!$B$2:$B$294,PO!Q$2:Q$294))</f>
        <v>40.600000000000009</v>
      </c>
      <c r="CS21" s="7">
        <f>ABS(R21-_xlfn.XLOOKUP(PO_valitsin!$C$8,PO!$B$2:$B$294,PO!R$2:R$294))</f>
        <v>4.4000000000000004</v>
      </c>
      <c r="CT21" s="7">
        <f>ABS(S21-_xlfn.XLOOKUP(PO_valitsin!$C$8,PO!$B$2:$B$294,PO!S$2:S$294))</f>
        <v>81</v>
      </c>
      <c r="CU21" s="7">
        <f>ABS(T21-_xlfn.XLOOKUP(PO_valitsin!$C$8,PO!$B$2:$B$294,PO!T$2:T$294))</f>
        <v>0</v>
      </c>
      <c r="CV21" s="7">
        <f>ABS(U21-_xlfn.XLOOKUP(PO_valitsin!$C$8,PO!$B$2:$B$294,PO!U$2:U$294))</f>
        <v>662.19999999999982</v>
      </c>
      <c r="CW21" s="7">
        <f>ABS(V21-_xlfn.XLOOKUP(PO_valitsin!$C$8,PO!$B$2:$B$294,PO!V$2:V$294))</f>
        <v>0.75</v>
      </c>
      <c r="CX21" s="7">
        <f>ABS(W21-_xlfn.XLOOKUP(PO_valitsin!$C$8,PO!$B$2:$B$294,PO!W$2:W$294))</f>
        <v>861</v>
      </c>
      <c r="CY21" s="7">
        <f>ABS(X21-_xlfn.XLOOKUP(PO_valitsin!$C$8,PO!$B$2:$B$294,PO!X$2:X$294))</f>
        <v>107</v>
      </c>
      <c r="CZ21" s="7">
        <f>ABS(Y21-_xlfn.XLOOKUP(PO_valitsin!$C$8,PO!$B$2:$B$294,PO!Y$2:Y$294))</f>
        <v>79</v>
      </c>
      <c r="DA21" s="7">
        <f>ABS(Z21-_xlfn.XLOOKUP(PO_valitsin!$C$8,PO!$B$2:$B$294,PO!Z$2:Z$294))</f>
        <v>463</v>
      </c>
      <c r="DB21" s="7">
        <f>ABS(AA21-_xlfn.XLOOKUP(PO_valitsin!$C$8,PO!$B$2:$B$294,PO!AA$2:AA$294))</f>
        <v>246</v>
      </c>
      <c r="DC21" s="7">
        <f>ABS(AC21-_xlfn.XLOOKUP(PO_valitsin!$C$8,PO!$B$2:$B$294,PO!AC$2:AC$294))</f>
        <v>1.4583339691162109</v>
      </c>
      <c r="DD21" s="7">
        <f>ABS(AD21-_xlfn.XLOOKUP(PO_valitsin!$C$8,PO!$B$2:$B$294,PO!AD$2:AD$294))</f>
        <v>0.7</v>
      </c>
      <c r="DE21" s="7">
        <f>ABS(AE21-_xlfn.XLOOKUP(PO_valitsin!$C$8,PO!$B$2:$B$294,PO!AE$2:AE$294))</f>
        <v>0.8</v>
      </c>
      <c r="DF21" s="7">
        <f>ABS(AF21-_xlfn.XLOOKUP(PO_valitsin!$C$8,PO!$B$2:$B$294,PO!AF$2:AF$294))</f>
        <v>1.7</v>
      </c>
      <c r="DG21" s="7">
        <f>ABS(AG21-_xlfn.XLOOKUP(PO_valitsin!$C$8,PO!$B$2:$B$294,PO!AG$2:AG$294))</f>
        <v>1</v>
      </c>
      <c r="DH21" s="7">
        <f>ABS(AH21-_xlfn.XLOOKUP(PO_valitsin!$C$8,PO!$B$2:$B$294,PO!AH$2:AH$294))</f>
        <v>0</v>
      </c>
      <c r="DI21" s="7">
        <f>ABS(AI21-_xlfn.XLOOKUP(PO_valitsin!$C$8,PO!$B$2:$B$294,PO!AI$2:AI$294))</f>
        <v>0.25</v>
      </c>
      <c r="DJ21" s="7">
        <f>ABS(AJ21-_xlfn.XLOOKUP(PO_valitsin!$C$8,PO!$B$2:$B$294,PO!AJ$2:AJ$294))</f>
        <v>9.9999999999999867E-2</v>
      </c>
      <c r="DK21" s="7">
        <f>ABS(AK21-_xlfn.XLOOKUP(PO_valitsin!$C$8,PO!$B$2:$B$294,PO!AK$2:AK$294))</f>
        <v>5.0000000000000044E-2</v>
      </c>
      <c r="DL21" s="7">
        <f>ABS(AL21-_xlfn.XLOOKUP(PO_valitsin!$C$8,PO!$B$2:$B$294,PO!AL$2:AL$294))</f>
        <v>5.0000000000000044E-2</v>
      </c>
      <c r="DM21" s="7">
        <f>ABS(AM21-_xlfn.XLOOKUP(PO_valitsin!$C$8,PO!$B$2:$B$294,PO!AM$2:AM$294))</f>
        <v>1.3999999999999986</v>
      </c>
      <c r="DN21" s="7">
        <f>ABS(AN21-_xlfn.XLOOKUP(PO_valitsin!$C$8,PO!$B$2:$B$294,PO!AN$2:AN$294))</f>
        <v>41</v>
      </c>
      <c r="DO21" s="7">
        <f>ABS(AO21-_xlfn.XLOOKUP(PO_valitsin!$C$8,PO!$B$2:$B$294,PO!AO$2:AO$294))</f>
        <v>2.8000000000000043</v>
      </c>
      <c r="DP21" s="7">
        <f>ABS(AP21-_xlfn.XLOOKUP(PO_valitsin!$C$8,PO!$B$2:$B$294,PO!AP$2:AP$294))</f>
        <v>5.5999999999999979</v>
      </c>
      <c r="DQ21" s="7">
        <f>ABS(AQ21-_xlfn.XLOOKUP(PO_valitsin!$C$8,PO!$B$2:$B$294,PO!AQ$2:AQ$294))</f>
        <v>24</v>
      </c>
      <c r="DR21" s="7">
        <f>ABS(AR21-_xlfn.XLOOKUP(PO_valitsin!$C$8,PO!$B$2:$B$294,PO!AR$2:AR$294))</f>
        <v>18</v>
      </c>
      <c r="DS21" s="7">
        <f>ABS(AS21-_xlfn.XLOOKUP(PO_valitsin!$C$8,PO!$B$2:$B$294,PO!AS$2:AS$294))</f>
        <v>396</v>
      </c>
      <c r="DT21" s="7">
        <f>ABS(AT21-_xlfn.XLOOKUP(PO_valitsin!$C$8,PO!$B$2:$B$294,PO!AT$2:AT$294))</f>
        <v>1.0000000000000002</v>
      </c>
      <c r="DU21" s="7">
        <f>ABS(AU21-_xlfn.XLOOKUP(PO_valitsin!$C$8,PO!$B$2:$B$294,PO!AU$2:AU$294))</f>
        <v>416</v>
      </c>
      <c r="DV21" s="7">
        <f>ABS(AW21-_xlfn.XLOOKUP(PO_valitsin!$C$8,PO!$B$2:$B$294,PO!AW$2:AW$294))</f>
        <v>1407.0357720429838</v>
      </c>
      <c r="DW21" s="7">
        <f>ABS(AX21-_xlfn.XLOOKUP(PO_valitsin!$C$8,PO!$B$2:$B$294,PO!AX$2:AX$294))</f>
        <v>0</v>
      </c>
      <c r="DX21" s="7">
        <f>ABS(AY21-_xlfn.XLOOKUP(PO_valitsin!$C$8,PO!$B$2:$B$294,PO!AY$2:AY$294))</f>
        <v>1.9961433410644531</v>
      </c>
      <c r="DY21" s="7">
        <f>ABS(AZ21-_xlfn.XLOOKUP(PO_valitsin!$C$8,PO!$B$2:$B$294,PO!AZ$2:AZ$294))</f>
        <v>0</v>
      </c>
      <c r="DZ21" s="7">
        <f>ABS(BA21-_xlfn.XLOOKUP(PO_valitsin!$C$8,PO!$B$2:$B$294,PO!BA$2:BA$294))</f>
        <v>0</v>
      </c>
      <c r="EA21" s="7">
        <f>ABS(BB21-_xlfn.XLOOKUP(PO_valitsin!$C$8,PO!$B$2:$B$294,PO!BB$2:BB$294))</f>
        <v>0</v>
      </c>
      <c r="EB21" s="7">
        <f>ABS(BC21-_xlfn.XLOOKUP(PO_valitsin!$C$8,PO!$B$2:$B$294,PO!BC$2:BC$294))</f>
        <v>0</v>
      </c>
      <c r="EC21" s="7">
        <f>ABS(BD21-_xlfn.XLOOKUP(PO_valitsin!$C$8,PO!$B$2:$B$294,PO!BD$2:BD$294))</f>
        <v>0</v>
      </c>
      <c r="ED21" s="7">
        <f>ABS(BE21-_xlfn.XLOOKUP(PO_valitsin!$C$8,PO!$B$2:$B$294,PO!BE$2:BE$294))</f>
        <v>9.304107666015625</v>
      </c>
      <c r="EE21" s="7">
        <f>ABS(BF21-_xlfn.XLOOKUP(PO_valitsin!$C$8,PO!$B$2:$B$294,PO!BF$2:BF$294))</f>
        <v>3.98126220703125</v>
      </c>
      <c r="EF21" s="7">
        <f>ABS(BG21-_xlfn.XLOOKUP(PO_valitsin!$C$8,PO!$B$2:$B$294,PO!BG$2:BG$294))</f>
        <v>316.33444213867188</v>
      </c>
      <c r="EG21" s="7">
        <f>ABS(BH21-_xlfn.XLOOKUP(PO_valitsin!$C$8,PO!$B$2:$B$294,PO!BH$2:BH$294))</f>
        <v>2294.1845703125</v>
      </c>
      <c r="EH21" s="7">
        <f>ABS(BI21-_xlfn.XLOOKUP(PO_valitsin!$C$8,PO!$B$2:$B$294,PO!BI$2:BI$294))</f>
        <v>129.529296875</v>
      </c>
      <c r="EI21" s="7">
        <f>ABS(BJ21-_xlfn.XLOOKUP(PO_valitsin!$C$8,PO!$B$2:$B$294,PO!BJ$2:BJ$294))</f>
        <v>0.48766136169433594</v>
      </c>
      <c r="EJ21" s="7">
        <f>ABS(BK21-_xlfn.XLOOKUP(PO_valitsin!$C$8,PO!$B$2:$B$294,PO!BK$2:BK$294))</f>
        <v>2.8753347396850586</v>
      </c>
      <c r="EK21" s="7">
        <f>ABS(BL21-_xlfn.XLOOKUP(PO_valitsin!$C$8,PO!$B$2:$B$294,PO!BL$2:BL$294))</f>
        <v>1.7766952514648438E-2</v>
      </c>
      <c r="EL21" s="7">
        <f>ABS(BM21-_xlfn.XLOOKUP(PO_valitsin!$C$8,PO!$B$2:$B$294,PO!BM$2:BM$294))</f>
        <v>24.151185035705566</v>
      </c>
      <c r="EM21" s="7">
        <f>ABS(BN21-_xlfn.XLOOKUP(PO_valitsin!$C$8,PO!$B$2:$B$294,PO!BN$2:BN$294))</f>
        <v>130.25</v>
      </c>
      <c r="EN21" s="7">
        <f>ABS(BO21-_xlfn.XLOOKUP(PO_valitsin!$C$8,PO!$B$2:$B$294,PO!BO$2:BO$294))</f>
        <v>0.49219512939453125</v>
      </c>
      <c r="EO21" s="7">
        <f>ABS(BP21-_xlfn.XLOOKUP(PO_valitsin!$C$8,PO!$B$2:$B$294,PO!BP$2:BP$294))</f>
        <v>3478.712890625</v>
      </c>
      <c r="EP21" s="7">
        <f>ABS(BQ21-_xlfn.XLOOKUP(PO_valitsin!$C$8,PO!$B$2:$B$294,PO!BQ$2:BQ$294))</f>
        <v>21.234867095947266</v>
      </c>
      <c r="EQ21" s="7">
        <f>ABS(BR21-_xlfn.XLOOKUP(PO_valitsin!$C$8,PO!$B$2:$B$294,PO!BR$2:BR$294))</f>
        <v>0</v>
      </c>
      <c r="ER21" s="7">
        <f>ABS(BS21-_xlfn.XLOOKUP(PO_valitsin!$C$8,PO!$B$2:$B$294,PO!BS$2:BS$294))</f>
        <v>2.171027660369873E-2</v>
      </c>
      <c r="ES21" s="7">
        <f>ABS(BT21-_xlfn.XLOOKUP(PO_valitsin!$C$8,PO!$B$2:$B$294,PO!BT$2:BT$294))</f>
        <v>1.6964316368103027E-2</v>
      </c>
      <c r="ET21" s="7">
        <f>ABS(BU21-_xlfn.XLOOKUP(PO_valitsin!$C$8,PO!$B$2:$B$294,PO!BU$2:BU$294))</f>
        <v>0.80155622959136963</v>
      </c>
      <c r="EU21" s="7">
        <f>ABS(BV21-_xlfn.XLOOKUP(PO_valitsin!$C$8,PO!$B$2:$B$294,PO!BV$2:BV$294))</f>
        <v>37.1982421875</v>
      </c>
      <c r="EV21" s="7">
        <f>ABS(BW21-_xlfn.XLOOKUP(PO_valitsin!$C$8,PO!$B$2:$B$294,PO!BW$2:BW$294))</f>
        <v>74.707122802734375</v>
      </c>
      <c r="EW21" s="7">
        <f>ABS(BX21-_xlfn.XLOOKUP(PO_valitsin!$C$8,PO!$B$2:$B$294,PO!BX$2:BX$294))</f>
        <v>0</v>
      </c>
      <c r="EX21" s="7">
        <f>ABS(BY21-_xlfn.XLOOKUP(PO_valitsin!$C$8,PO!$B$2:$B$294,PO!BY$2:BY$294))</f>
        <v>0</v>
      </c>
      <c r="EY21" s="7">
        <f>ABS(BZ21-_xlfn.XLOOKUP(PO_valitsin!$C$8,PO!$B$2:$B$294,PO!BZ$2:BZ$294))</f>
        <v>268.060546875</v>
      </c>
      <c r="EZ21" s="7">
        <f>ABS(CA21-_xlfn.XLOOKUP(PO_valitsin!$C$8,PO!$B$2:$B$294,PO!CA$2:CA$294))</f>
        <v>1177.44287109375</v>
      </c>
      <c r="FA21" s="7">
        <f>ABS(CB21-_xlfn.XLOOKUP(PO_valitsin!$C$8,PO!$B$2:$B$294,PO!CB$2:CB$294))</f>
        <v>9.279024600982666E-2</v>
      </c>
      <c r="FB21" s="7">
        <f>ABS(CC21-_xlfn.XLOOKUP(PO_valitsin!$C$8,PO!$B$2:$B$294,PO!CC$2:CC$294))</f>
        <v>1.648402214050293</v>
      </c>
      <c r="FC21" s="7">
        <f>ABS(CD21-_xlfn.XLOOKUP(PO_valitsin!$C$8,PO!$B$2:$B$294,PO!CD$2:CD$294))</f>
        <v>7.2683486938476563</v>
      </c>
      <c r="FD21" s="7">
        <f>ABS(CE21-_xlfn.XLOOKUP(PO_valitsin!$C$8,PO!$B$2:$B$294,PO!CE$2:CE$294))</f>
        <v>3.7330460548400879</v>
      </c>
      <c r="FE21" s="7">
        <f>ABS(CF21-_xlfn.XLOOKUP(PO_valitsin!$C$8,PO!$B$2:$B$294,PO!CF$2:CF$294))</f>
        <v>0.84165573120117188</v>
      </c>
      <c r="FF21" s="7">
        <f>ABS(CG21-_xlfn.XLOOKUP(PO_valitsin!$C$8,PO!$B$2:$B$294,PO!CG$2:CG$294))</f>
        <v>0</v>
      </c>
      <c r="FG21" s="7">
        <f>ABS(CH21-_xlfn.XLOOKUP(PO_valitsin!$C$8,PO!$B$2:$B$294,PO!CH$2:CH$294))</f>
        <v>2.1287800073623657</v>
      </c>
      <c r="FH21" s="7">
        <f>ABS(CI21-_xlfn.XLOOKUP(PO_valitsin!$C$8,PO!$B$2:$B$294,PO!CI$2:CI$294))</f>
        <v>3056.1064453125</v>
      </c>
      <c r="FI21" s="7">
        <f>ABS(CJ21-_xlfn.XLOOKUP(PO_valitsin!$C$8,PO!$B$2:$B$294,PO!CJ$2:CJ$294))</f>
        <v>1428</v>
      </c>
      <c r="FJ21" s="3">
        <f>IF($B21=PO_valitsin!$C$8,100000,PO!CK21/PO!J$296*PO_valitsin!D$5)</f>
        <v>0.2105370268589255</v>
      </c>
      <c r="FQ21" s="3">
        <f>IF($B21=PO_valitsin!$C$8,100000,PO!CR21/PO!Q$296*PO_valitsin!E$5)</f>
        <v>0.19202255039985133</v>
      </c>
      <c r="HM21" s="3">
        <f>IF($B21=PO_valitsin!$C$8,100000,PO!EN21/PO!BO$296*PO_valitsin!F$5)</f>
        <v>4.0805171164275275E-2</v>
      </c>
      <c r="HN21" s="3">
        <f>IF($B21=PO_valitsin!$C$8,100000,PO!EO21/PO!BP$296*PO_valitsin!G$5)</f>
        <v>0.12304344093961177</v>
      </c>
      <c r="HR21" s="3">
        <f>IF($B21=PO_valitsin!$C$8,100000,PO!ES21/PO!BT$296*PO_valitsin!H$5)</f>
        <v>2.5330029003144796E-3</v>
      </c>
      <c r="IF21" s="3">
        <f>IF($B21=PO_valitsin!$C$8,100000,PO!FG21/PO!CH$296*PO_valitsin!I$5)</f>
        <v>0</v>
      </c>
      <c r="IH21" s="3">
        <f>IF($B21=PO_valitsin!$C$8,100000,PO!FI21/PO!CJ$296*PO_valitsin!J$5)</f>
        <v>0.13922491807265158</v>
      </c>
      <c r="II21" s="53">
        <f t="shared" si="0"/>
        <v>0.70816611233562998</v>
      </c>
      <c r="IJ21" s="14">
        <f t="shared" si="1"/>
        <v>124</v>
      </c>
      <c r="IK21" s="15">
        <f t="shared" si="2"/>
        <v>2.0000000000000005E-9</v>
      </c>
    </row>
    <row r="22" spans="1:245">
      <c r="A22">
        <v>2019</v>
      </c>
      <c r="B22" t="s">
        <v>189</v>
      </c>
      <c r="C22" t="s">
        <v>190</v>
      </c>
      <c r="D22" t="s">
        <v>191</v>
      </c>
      <c r="E22" t="s">
        <v>192</v>
      </c>
      <c r="F22" t="s">
        <v>119</v>
      </c>
      <c r="G22" t="s">
        <v>120</v>
      </c>
      <c r="H22" t="s">
        <v>143</v>
      </c>
      <c r="I22" t="s">
        <v>144</v>
      </c>
      <c r="J22">
        <v>49.5</v>
      </c>
      <c r="K22">
        <v>117.41999816894531</v>
      </c>
      <c r="L22">
        <v>158.10000610351563</v>
      </c>
      <c r="M22">
        <v>8199</v>
      </c>
      <c r="N22">
        <v>69.800003051757813</v>
      </c>
      <c r="O22">
        <v>-2.0999999046325684</v>
      </c>
      <c r="P22">
        <v>-129</v>
      </c>
      <c r="Q22">
        <v>96.5</v>
      </c>
      <c r="R22">
        <v>10.600000000000001</v>
      </c>
      <c r="S22">
        <v>52</v>
      </c>
      <c r="T22">
        <v>0</v>
      </c>
      <c r="U22">
        <v>4812.1000000000004</v>
      </c>
      <c r="V22">
        <v>16.3</v>
      </c>
      <c r="W22">
        <v>627</v>
      </c>
      <c r="X22">
        <v>0</v>
      </c>
      <c r="Y22">
        <v>418</v>
      </c>
      <c r="Z22">
        <v>144</v>
      </c>
      <c r="AA22">
        <v>533</v>
      </c>
      <c r="AB22">
        <v>1757</v>
      </c>
      <c r="AC22">
        <v>15.015810012817383</v>
      </c>
      <c r="AD22">
        <v>0</v>
      </c>
      <c r="AE22">
        <v>0</v>
      </c>
      <c r="AF22">
        <v>3.3</v>
      </c>
      <c r="AG22">
        <v>3.5</v>
      </c>
      <c r="AH22">
        <v>0</v>
      </c>
      <c r="AI22">
        <v>21.75</v>
      </c>
      <c r="AJ22">
        <v>1.3</v>
      </c>
      <c r="AK22">
        <v>0.45</v>
      </c>
      <c r="AL22">
        <v>1.6</v>
      </c>
      <c r="AM22">
        <v>83.5</v>
      </c>
      <c r="AN22">
        <v>282.39999999999998</v>
      </c>
      <c r="AO22">
        <v>38.9</v>
      </c>
      <c r="AP22">
        <v>22.5</v>
      </c>
      <c r="AQ22">
        <v>118</v>
      </c>
      <c r="AR22">
        <v>73</v>
      </c>
      <c r="AS22">
        <v>849</v>
      </c>
      <c r="AT22">
        <v>5</v>
      </c>
      <c r="AU22">
        <v>5020</v>
      </c>
      <c r="AV22" s="51">
        <v>9298.1095890410961</v>
      </c>
      <c r="AW22" s="51">
        <v>9089.6921017402947</v>
      </c>
      <c r="AX22">
        <v>1</v>
      </c>
      <c r="AY22">
        <v>79.952972412109375</v>
      </c>
      <c r="AZ22">
        <v>0</v>
      </c>
      <c r="BA22">
        <v>0</v>
      </c>
      <c r="BB22">
        <v>0</v>
      </c>
      <c r="BC22">
        <v>1</v>
      </c>
      <c r="BD22">
        <v>1</v>
      </c>
      <c r="BE22">
        <v>90.252708435058594</v>
      </c>
      <c r="BF22">
        <v>100</v>
      </c>
      <c r="BG22">
        <v>957.31707763671875</v>
      </c>
      <c r="BH22">
        <v>13502.263671875</v>
      </c>
      <c r="BI22">
        <v>14342.0478515625</v>
      </c>
      <c r="BJ22">
        <v>3.3404073715209961</v>
      </c>
      <c r="BK22">
        <v>-1.8175325393676758</v>
      </c>
      <c r="BL22">
        <v>29.787233352661133</v>
      </c>
      <c r="BM22">
        <v>-8.536585807800293</v>
      </c>
      <c r="BN22">
        <v>96.25</v>
      </c>
      <c r="BO22">
        <v>-1.1873422503471374</v>
      </c>
      <c r="BP22">
        <v>25728.5625</v>
      </c>
      <c r="BQ22">
        <v>24.224864959716797</v>
      </c>
      <c r="BS22">
        <v>0.60104888677597046</v>
      </c>
      <c r="BT22">
        <v>42.834491729736328</v>
      </c>
      <c r="BU22">
        <v>4.4761557579040527</v>
      </c>
      <c r="BV22">
        <v>150.75009155273438</v>
      </c>
      <c r="BW22">
        <v>447.8594970703125</v>
      </c>
      <c r="BX22">
        <v>0</v>
      </c>
      <c r="BY22">
        <v>2</v>
      </c>
      <c r="BZ22">
        <v>11975.609375</v>
      </c>
      <c r="CA22">
        <v>11274.390625</v>
      </c>
      <c r="CB22">
        <v>0.91474568843841553</v>
      </c>
      <c r="CC22">
        <v>8.0619583129882813</v>
      </c>
      <c r="CD22">
        <v>145.33332824707031</v>
      </c>
      <c r="CE22">
        <v>15.88502311706543</v>
      </c>
      <c r="CF22">
        <v>18.759454727172852</v>
      </c>
      <c r="CG22">
        <v>0</v>
      </c>
      <c r="CH22">
        <v>1.0590015649795532</v>
      </c>
      <c r="CI22">
        <v>10722.1123046875</v>
      </c>
      <c r="CJ22" s="51">
        <v>766</v>
      </c>
      <c r="CK22" s="7">
        <f>ABS(J22-_xlfn.XLOOKUP(PO_valitsin!$C$8,PO!$B$2:$B$294,PO!J$2:J$294))</f>
        <v>5.2999992370605469</v>
      </c>
      <c r="CL22" s="7">
        <f>ABS(K22-_xlfn.XLOOKUP(PO_valitsin!$C$8,PO!$B$2:$B$294,PO!K$2:K$294))</f>
        <v>175.84001159667969</v>
      </c>
      <c r="CM22" s="7">
        <f>ABS(L22-_xlfn.XLOOKUP(PO_valitsin!$C$8,PO!$B$2:$B$294,PO!L$2:L$294))</f>
        <v>19.400009155273438</v>
      </c>
      <c r="CN22" s="7">
        <f>ABS(M22-_xlfn.XLOOKUP(PO_valitsin!$C$8,PO!$B$2:$B$294,PO!M$2:M$294))</f>
        <v>8276</v>
      </c>
      <c r="CO22" s="7">
        <f>ABS(N22-_xlfn.XLOOKUP(PO_valitsin!$C$8,PO!$B$2:$B$294,PO!N$2:N$294))</f>
        <v>13.600002288818359</v>
      </c>
      <c r="CP22" s="7">
        <f>ABS(O22-_xlfn.XLOOKUP(PO_valitsin!$C$8,PO!$B$2:$B$294,PO!O$2:O$294))</f>
        <v>1.2999998927116394</v>
      </c>
      <c r="CQ22" s="7">
        <f>ABS(P22-_xlfn.XLOOKUP(PO_valitsin!$C$8,PO!$B$2:$B$294,PO!P$2:P$294))</f>
        <v>71</v>
      </c>
      <c r="CR22" s="7">
        <f>ABS(Q22-_xlfn.XLOOKUP(PO_valitsin!$C$8,PO!$B$2:$B$294,PO!Q$2:Q$294))</f>
        <v>8.6999999999999886</v>
      </c>
      <c r="CS22" s="7">
        <f>ABS(R22-_xlfn.XLOOKUP(PO_valitsin!$C$8,PO!$B$2:$B$294,PO!R$2:R$294))</f>
        <v>2.1000000000000014</v>
      </c>
      <c r="CT22" s="7">
        <f>ABS(S22-_xlfn.XLOOKUP(PO_valitsin!$C$8,PO!$B$2:$B$294,PO!S$2:S$294))</f>
        <v>100</v>
      </c>
      <c r="CU22" s="7">
        <f>ABS(T22-_xlfn.XLOOKUP(PO_valitsin!$C$8,PO!$B$2:$B$294,PO!T$2:T$294))</f>
        <v>0</v>
      </c>
      <c r="CV22" s="7">
        <f>ABS(U22-_xlfn.XLOOKUP(PO_valitsin!$C$8,PO!$B$2:$B$294,PO!U$2:U$294))</f>
        <v>988.50000000000045</v>
      </c>
      <c r="CW22" s="7">
        <f>ABS(V22-_xlfn.XLOOKUP(PO_valitsin!$C$8,PO!$B$2:$B$294,PO!V$2:V$294))</f>
        <v>3.0200000000000014</v>
      </c>
      <c r="CX22" s="7">
        <f>ABS(W22-_xlfn.XLOOKUP(PO_valitsin!$C$8,PO!$B$2:$B$294,PO!W$2:W$294))</f>
        <v>22</v>
      </c>
      <c r="CY22" s="7">
        <f>ABS(X22-_xlfn.XLOOKUP(PO_valitsin!$C$8,PO!$B$2:$B$294,PO!X$2:X$294))</f>
        <v>169</v>
      </c>
      <c r="CZ22" s="7">
        <f>ABS(Y22-_xlfn.XLOOKUP(PO_valitsin!$C$8,PO!$B$2:$B$294,PO!Y$2:Y$294))</f>
        <v>262</v>
      </c>
      <c r="DA22" s="7">
        <f>ABS(Z22-_xlfn.XLOOKUP(PO_valitsin!$C$8,PO!$B$2:$B$294,PO!Z$2:Z$294))</f>
        <v>179</v>
      </c>
      <c r="DB22" s="7">
        <f>ABS(AA22-_xlfn.XLOOKUP(PO_valitsin!$C$8,PO!$B$2:$B$294,PO!AA$2:AA$294))</f>
        <v>123</v>
      </c>
      <c r="DC22" s="7">
        <f>ABS(AC22-_xlfn.XLOOKUP(PO_valitsin!$C$8,PO!$B$2:$B$294,PO!AC$2:AC$294))</f>
        <v>4.3591899871826172</v>
      </c>
      <c r="DD22" s="7">
        <f>ABS(AD22-_xlfn.XLOOKUP(PO_valitsin!$C$8,PO!$B$2:$B$294,PO!AD$2:AD$294))</f>
        <v>0.7</v>
      </c>
      <c r="DE22" s="7">
        <f>ABS(AE22-_xlfn.XLOOKUP(PO_valitsin!$C$8,PO!$B$2:$B$294,PO!AE$2:AE$294))</f>
        <v>0.8</v>
      </c>
      <c r="DF22" s="7">
        <f>ABS(AF22-_xlfn.XLOOKUP(PO_valitsin!$C$8,PO!$B$2:$B$294,PO!AF$2:AF$294))</f>
        <v>1.5999999999999999</v>
      </c>
      <c r="DG22" s="7">
        <f>ABS(AG22-_xlfn.XLOOKUP(PO_valitsin!$C$8,PO!$B$2:$B$294,PO!AG$2:AG$294))</f>
        <v>1.5</v>
      </c>
      <c r="DH22" s="7">
        <f>ABS(AH22-_xlfn.XLOOKUP(PO_valitsin!$C$8,PO!$B$2:$B$294,PO!AH$2:AH$294))</f>
        <v>0</v>
      </c>
      <c r="DI22" s="7">
        <f>ABS(AI22-_xlfn.XLOOKUP(PO_valitsin!$C$8,PO!$B$2:$B$294,PO!AI$2:AI$294))</f>
        <v>0.5</v>
      </c>
      <c r="DJ22" s="7">
        <f>ABS(AJ22-_xlfn.XLOOKUP(PO_valitsin!$C$8,PO!$B$2:$B$294,PO!AJ$2:AJ$294))</f>
        <v>0.19999999999999996</v>
      </c>
      <c r="DK22" s="7">
        <f>ABS(AK22-_xlfn.XLOOKUP(PO_valitsin!$C$8,PO!$B$2:$B$294,PO!AK$2:AK$294))</f>
        <v>0.2</v>
      </c>
      <c r="DL22" s="7">
        <f>ABS(AL22-_xlfn.XLOOKUP(PO_valitsin!$C$8,PO!$B$2:$B$294,PO!AL$2:AL$294))</f>
        <v>0.35000000000000009</v>
      </c>
      <c r="DM22" s="7">
        <f>ABS(AM22-_xlfn.XLOOKUP(PO_valitsin!$C$8,PO!$B$2:$B$294,PO!AM$2:AM$294))</f>
        <v>24.700000000000003</v>
      </c>
      <c r="DN22" s="7">
        <f>ABS(AN22-_xlfn.XLOOKUP(PO_valitsin!$C$8,PO!$B$2:$B$294,PO!AN$2:AN$294))</f>
        <v>51.200000000000045</v>
      </c>
      <c r="DO22" s="7">
        <f>ABS(AO22-_xlfn.XLOOKUP(PO_valitsin!$C$8,PO!$B$2:$B$294,PO!AO$2:AO$294))</f>
        <v>6.5</v>
      </c>
      <c r="DP22" s="7">
        <f>ABS(AP22-_xlfn.XLOOKUP(PO_valitsin!$C$8,PO!$B$2:$B$294,PO!AP$2:AP$294))</f>
        <v>2.8999999999999986</v>
      </c>
      <c r="DQ22" s="7">
        <f>ABS(AQ22-_xlfn.XLOOKUP(PO_valitsin!$C$8,PO!$B$2:$B$294,PO!AQ$2:AQ$294))</f>
        <v>70</v>
      </c>
      <c r="DR22" s="7">
        <f>ABS(AR22-_xlfn.XLOOKUP(PO_valitsin!$C$8,PO!$B$2:$B$294,PO!AR$2:AR$294))</f>
        <v>38</v>
      </c>
      <c r="DS22" s="7">
        <f>ABS(AS22-_xlfn.XLOOKUP(PO_valitsin!$C$8,PO!$B$2:$B$294,PO!AS$2:AS$294))</f>
        <v>603</v>
      </c>
      <c r="DT22" s="7">
        <f>ABS(AT22-_xlfn.XLOOKUP(PO_valitsin!$C$8,PO!$B$2:$B$294,PO!AT$2:AT$294))</f>
        <v>2.6669999999999998</v>
      </c>
      <c r="DU22" s="7">
        <f>ABS(AU22-_xlfn.XLOOKUP(PO_valitsin!$C$8,PO!$B$2:$B$294,PO!AU$2:AU$294))</f>
        <v>127</v>
      </c>
      <c r="DV22" s="7">
        <f>ABS(AW22-_xlfn.XLOOKUP(PO_valitsin!$C$8,PO!$B$2:$B$294,PO!AW$2:AW$294))</f>
        <v>574.5721851605249</v>
      </c>
      <c r="DW22" s="7">
        <f>ABS(AX22-_xlfn.XLOOKUP(PO_valitsin!$C$8,PO!$B$2:$B$294,PO!AX$2:AX$294))</f>
        <v>0</v>
      </c>
      <c r="DX22" s="7">
        <f>ABS(AY22-_xlfn.XLOOKUP(PO_valitsin!$C$8,PO!$B$2:$B$294,PO!AY$2:AY$294))</f>
        <v>42.691600799560547</v>
      </c>
      <c r="DY22" s="7">
        <f>ABS(AZ22-_xlfn.XLOOKUP(PO_valitsin!$C$8,PO!$B$2:$B$294,PO!AZ$2:AZ$294))</f>
        <v>0</v>
      </c>
      <c r="DZ22" s="7">
        <f>ABS(BA22-_xlfn.XLOOKUP(PO_valitsin!$C$8,PO!$B$2:$B$294,PO!BA$2:BA$294))</f>
        <v>0</v>
      </c>
      <c r="EA22" s="7">
        <f>ABS(BB22-_xlfn.XLOOKUP(PO_valitsin!$C$8,PO!$B$2:$B$294,PO!BB$2:BB$294))</f>
        <v>0</v>
      </c>
      <c r="EB22" s="7">
        <f>ABS(BC22-_xlfn.XLOOKUP(PO_valitsin!$C$8,PO!$B$2:$B$294,PO!BC$2:BC$294))</f>
        <v>1</v>
      </c>
      <c r="EC22" s="7">
        <f>ABS(BD22-_xlfn.XLOOKUP(PO_valitsin!$C$8,PO!$B$2:$B$294,PO!BD$2:BD$294))</f>
        <v>0</v>
      </c>
      <c r="ED22" s="7">
        <f>ABS(BE22-_xlfn.XLOOKUP(PO_valitsin!$C$8,PO!$B$2:$B$294,PO!BE$2:BE$294))</f>
        <v>1.2283172607421875</v>
      </c>
      <c r="EE22" s="7">
        <f>ABS(BF22-_xlfn.XLOOKUP(PO_valitsin!$C$8,PO!$B$2:$B$294,PO!BF$2:BF$294))</f>
        <v>3.98126220703125</v>
      </c>
      <c r="EF22" s="7">
        <f>ABS(BG22-_xlfn.XLOOKUP(PO_valitsin!$C$8,PO!$B$2:$B$294,PO!BG$2:BG$294))</f>
        <v>223.62725830078125</v>
      </c>
      <c r="EG22" s="7">
        <f>ABS(BH22-_xlfn.XLOOKUP(PO_valitsin!$C$8,PO!$B$2:$B$294,PO!BH$2:BH$294))</f>
        <v>3543.734375</v>
      </c>
      <c r="EH22" s="7">
        <f>ABS(BI22-_xlfn.XLOOKUP(PO_valitsin!$C$8,PO!$B$2:$B$294,PO!BI$2:BI$294))</f>
        <v>505.6044921875</v>
      </c>
      <c r="EI22" s="7">
        <f>ABS(BJ22-_xlfn.XLOOKUP(PO_valitsin!$C$8,PO!$B$2:$B$294,PO!BJ$2:BJ$294))</f>
        <v>3.3509731292724609E-3</v>
      </c>
      <c r="EJ22" s="7">
        <f>ABS(BK22-_xlfn.XLOOKUP(PO_valitsin!$C$8,PO!$B$2:$B$294,PO!BK$2:BK$294))</f>
        <v>7.9066009521484375</v>
      </c>
      <c r="EK22" s="7">
        <f>ABS(BL22-_xlfn.XLOOKUP(PO_valitsin!$C$8,PO!$B$2:$B$294,PO!BL$2:BL$294))</f>
        <v>8.4928703308105469</v>
      </c>
      <c r="EL22" s="7">
        <f>ABS(BM22-_xlfn.XLOOKUP(PO_valitsin!$C$8,PO!$B$2:$B$294,PO!BM$2:BM$294))</f>
        <v>1.3288850784301758</v>
      </c>
      <c r="EM22" s="7">
        <f>ABS(BN22-_xlfn.XLOOKUP(PO_valitsin!$C$8,PO!$B$2:$B$294,PO!BN$2:BN$294))</f>
        <v>170.25</v>
      </c>
      <c r="EN22" s="7">
        <f>ABS(BO22-_xlfn.XLOOKUP(PO_valitsin!$C$8,PO!$B$2:$B$294,PO!BO$2:BO$294))</f>
        <v>1.4491191744804381</v>
      </c>
      <c r="EO22" s="7">
        <f>ABS(BP22-_xlfn.XLOOKUP(PO_valitsin!$C$8,PO!$B$2:$B$294,PO!BP$2:BP$294))</f>
        <v>2654.166015625</v>
      </c>
      <c r="EP22" s="7">
        <f>ABS(BQ22-_xlfn.XLOOKUP(PO_valitsin!$C$8,PO!$B$2:$B$294,PO!BQ$2:BQ$294))</f>
        <v>9.0747413635253906</v>
      </c>
      <c r="EQ22" s="7">
        <f>ABS(BR22-_xlfn.XLOOKUP(PO_valitsin!$C$8,PO!$B$2:$B$294,PO!BR$2:BR$294))</f>
        <v>0</v>
      </c>
      <c r="ER22" s="7">
        <f>ABS(BS22-_xlfn.XLOOKUP(PO_valitsin!$C$8,PO!$B$2:$B$294,PO!BS$2:BS$294))</f>
        <v>3.5430610179901123E-2</v>
      </c>
      <c r="ES22" s="7">
        <f>ABS(BT22-_xlfn.XLOOKUP(PO_valitsin!$C$8,PO!$B$2:$B$294,PO!BT$2:BT$294))</f>
        <v>42.646327838301659</v>
      </c>
      <c r="ET22" s="7">
        <f>ABS(BU22-_xlfn.XLOOKUP(PO_valitsin!$C$8,PO!$B$2:$B$294,PO!BU$2:BU$294))</f>
        <v>2.2181892395019531</v>
      </c>
      <c r="EU22" s="7">
        <f>ABS(BV22-_xlfn.XLOOKUP(PO_valitsin!$C$8,PO!$B$2:$B$294,PO!BV$2:BV$294))</f>
        <v>92.358589172363281</v>
      </c>
      <c r="EV22" s="7">
        <f>ABS(BW22-_xlfn.XLOOKUP(PO_valitsin!$C$8,PO!$B$2:$B$294,PO!BW$2:BW$294))</f>
        <v>181.15237426757813</v>
      </c>
      <c r="EW22" s="7">
        <f>ABS(BX22-_xlfn.XLOOKUP(PO_valitsin!$C$8,PO!$B$2:$B$294,PO!BX$2:BX$294))</f>
        <v>0</v>
      </c>
      <c r="EX22" s="7">
        <f>ABS(BY22-_xlfn.XLOOKUP(PO_valitsin!$C$8,PO!$B$2:$B$294,PO!BY$2:BY$294))</f>
        <v>1</v>
      </c>
      <c r="EY22" s="7">
        <f>ABS(BZ22-_xlfn.XLOOKUP(PO_valitsin!$C$8,PO!$B$2:$B$294,PO!BZ$2:BZ$294))</f>
        <v>3839.7802734375</v>
      </c>
      <c r="EZ22" s="7">
        <f>ABS(CA22-_xlfn.XLOOKUP(PO_valitsin!$C$8,PO!$B$2:$B$294,PO!CA$2:CA$294))</f>
        <v>5418.77587890625</v>
      </c>
      <c r="FA22" s="7">
        <f>ABS(CB22-_xlfn.XLOOKUP(PO_valitsin!$C$8,PO!$B$2:$B$294,PO!CB$2:CB$294))</f>
        <v>0.30528461933135986</v>
      </c>
      <c r="FB22" s="7">
        <f>ABS(CC22-_xlfn.XLOOKUP(PO_valitsin!$C$8,PO!$B$2:$B$294,PO!CC$2:CC$294))</f>
        <v>2.9608030319213867</v>
      </c>
      <c r="FC22" s="7">
        <f>ABS(CD22-_xlfn.XLOOKUP(PO_valitsin!$C$8,PO!$B$2:$B$294,PO!CD$2:CD$294))</f>
        <v>79.164176940917969</v>
      </c>
      <c r="FD22" s="7">
        <f>ABS(CE22-_xlfn.XLOOKUP(PO_valitsin!$C$8,PO!$B$2:$B$294,PO!CE$2:CE$294))</f>
        <v>9.5524239540100098</v>
      </c>
      <c r="FE22" s="7">
        <f>ABS(CF22-_xlfn.XLOOKUP(PO_valitsin!$C$8,PO!$B$2:$B$294,PO!CF$2:CF$294))</f>
        <v>1.1194000244140625</v>
      </c>
      <c r="FF22" s="7">
        <f>ABS(CG22-_xlfn.XLOOKUP(PO_valitsin!$C$8,PO!$B$2:$B$294,PO!CG$2:CG$294))</f>
        <v>0</v>
      </c>
      <c r="FG22" s="7">
        <f>ABS(CH22-_xlfn.XLOOKUP(PO_valitsin!$C$8,PO!$B$2:$B$294,PO!CH$2:CH$294))</f>
        <v>0.34314250946044922</v>
      </c>
      <c r="FH22" s="7">
        <f>ABS(CI22-_xlfn.XLOOKUP(PO_valitsin!$C$8,PO!$B$2:$B$294,PO!CI$2:CI$294))</f>
        <v>2123.3447265625</v>
      </c>
      <c r="FI22" s="7">
        <f>ABS(CJ22-_xlfn.XLOOKUP(PO_valitsin!$C$8,PO!$B$2:$B$294,PO!CJ$2:CJ$294))</f>
        <v>1165</v>
      </c>
      <c r="FJ22" s="3">
        <f>IF($B22=PO_valitsin!$C$8,100000,PO!CK22/PO!J$296*PO_valitsin!D$5)</f>
        <v>0.24257531562301271</v>
      </c>
      <c r="FQ22" s="3">
        <f>IF($B22=PO_valitsin!$C$8,100000,PO!CR22/PO!Q$296*PO_valitsin!E$5)</f>
        <v>4.1147689371396651E-2</v>
      </c>
      <c r="HM22" s="3">
        <f>IF($B22=PO_valitsin!$C$8,100000,PO!EN22/PO!BO$296*PO_valitsin!F$5)</f>
        <v>0.12013844189162871</v>
      </c>
      <c r="HN22" s="3">
        <f>IF($B22=PO_valitsin!$C$8,100000,PO!EO22/PO!BP$296*PO_valitsin!G$5)</f>
        <v>9.387889419319255E-2</v>
      </c>
      <c r="HR22" s="3">
        <f>IF($B22=PO_valitsin!$C$8,100000,PO!ES22/PO!BT$296*PO_valitsin!H$5)</f>
        <v>6.3676761125069463</v>
      </c>
      <c r="IF22" s="3">
        <f>IF($B22=PO_valitsin!$C$8,100000,PO!FG22/PO!CH$296*PO_valitsin!I$5)</f>
        <v>0</v>
      </c>
      <c r="IH22" s="3">
        <f>IF($B22=PO_valitsin!$C$8,100000,PO!FI22/PO!CJ$296*PO_valitsin!J$5)</f>
        <v>0.11358335402985931</v>
      </c>
      <c r="II22" s="53">
        <f t="shared" si="0"/>
        <v>6.9789998097160364</v>
      </c>
      <c r="IJ22" s="14">
        <f t="shared" si="1"/>
        <v>277</v>
      </c>
      <c r="IK22" s="15">
        <f t="shared" si="2"/>
        <v>2.1000000000000006E-9</v>
      </c>
    </row>
    <row r="23" spans="1:245">
      <c r="A23">
        <v>2019</v>
      </c>
      <c r="B23" t="s">
        <v>193</v>
      </c>
      <c r="C23" t="s">
        <v>194</v>
      </c>
      <c r="D23" t="s">
        <v>195</v>
      </c>
      <c r="E23" t="s">
        <v>196</v>
      </c>
      <c r="F23" t="s">
        <v>149</v>
      </c>
      <c r="G23" t="s">
        <v>150</v>
      </c>
      <c r="H23" t="s">
        <v>143</v>
      </c>
      <c r="I23" t="s">
        <v>144</v>
      </c>
      <c r="J23">
        <v>48.299999237060547</v>
      </c>
      <c r="K23">
        <v>123.45999908447266</v>
      </c>
      <c r="L23">
        <v>176</v>
      </c>
      <c r="M23">
        <v>6931</v>
      </c>
      <c r="N23">
        <v>56.099998474121094</v>
      </c>
      <c r="O23">
        <v>-1.2000000476837158</v>
      </c>
      <c r="P23">
        <v>-37</v>
      </c>
      <c r="Q23">
        <v>92.9</v>
      </c>
      <c r="R23">
        <v>11.100000000000001</v>
      </c>
      <c r="S23">
        <v>55</v>
      </c>
      <c r="T23">
        <v>0</v>
      </c>
      <c r="U23">
        <v>4937.7</v>
      </c>
      <c r="V23">
        <v>10.29</v>
      </c>
      <c r="W23">
        <v>1248</v>
      </c>
      <c r="X23">
        <v>180</v>
      </c>
      <c r="Y23">
        <v>541</v>
      </c>
      <c r="Z23">
        <v>175</v>
      </c>
      <c r="AA23">
        <v>667</v>
      </c>
      <c r="AB23">
        <v>1403</v>
      </c>
      <c r="AC23">
        <v>16.202127456665039</v>
      </c>
      <c r="AD23">
        <v>0</v>
      </c>
      <c r="AE23">
        <v>1.5</v>
      </c>
      <c r="AF23">
        <v>2.8</v>
      </c>
      <c r="AG23">
        <v>5.3</v>
      </c>
      <c r="AH23">
        <v>0</v>
      </c>
      <c r="AI23">
        <v>21.5</v>
      </c>
      <c r="AJ23">
        <v>1.2</v>
      </c>
      <c r="AK23">
        <v>0.41</v>
      </c>
      <c r="AL23">
        <v>0.98</v>
      </c>
      <c r="AM23">
        <v>83.6</v>
      </c>
      <c r="AN23">
        <v>300.7</v>
      </c>
      <c r="AO23">
        <v>44.6</v>
      </c>
      <c r="AP23">
        <v>23.1</v>
      </c>
      <c r="AQ23">
        <v>23</v>
      </c>
      <c r="AR23">
        <v>35</v>
      </c>
      <c r="AS23">
        <v>374</v>
      </c>
      <c r="AT23">
        <v>3.3330000000000002</v>
      </c>
      <c r="AU23">
        <v>4573</v>
      </c>
      <c r="AV23" s="51">
        <v>9244.2687747035579</v>
      </c>
      <c r="AW23" s="51">
        <v>9366.7462211614948</v>
      </c>
      <c r="AX23">
        <v>1</v>
      </c>
      <c r="AY23">
        <v>88.949172973632813</v>
      </c>
      <c r="AZ23">
        <v>0</v>
      </c>
      <c r="BA23">
        <v>0</v>
      </c>
      <c r="BB23">
        <v>0</v>
      </c>
      <c r="BC23">
        <v>0</v>
      </c>
      <c r="BD23">
        <v>1</v>
      </c>
      <c r="BE23">
        <v>88.709678649902344</v>
      </c>
      <c r="BF23">
        <v>100</v>
      </c>
      <c r="BG23">
        <v>520.21563720703125</v>
      </c>
      <c r="BH23">
        <v>10404.44140625</v>
      </c>
      <c r="BI23">
        <v>11142.779296875</v>
      </c>
      <c r="BJ23">
        <v>4.474909782409668</v>
      </c>
      <c r="BK23">
        <v>3.7203500270843506</v>
      </c>
      <c r="BL23">
        <v>27.040817260742188</v>
      </c>
      <c r="BM23">
        <v>20.967741012573242</v>
      </c>
      <c r="BN23">
        <v>210.33332824707031</v>
      </c>
      <c r="BO23">
        <v>-2.1106583595275881</v>
      </c>
      <c r="BP23">
        <v>23499.572265625</v>
      </c>
      <c r="BQ23">
        <v>23.186895370483398</v>
      </c>
      <c r="BS23">
        <v>0.65473955869674683</v>
      </c>
      <c r="BT23">
        <v>0.1731351912021637</v>
      </c>
      <c r="BU23">
        <v>3.2607126235961914</v>
      </c>
      <c r="BV23">
        <v>150.05049133300781</v>
      </c>
      <c r="BW23">
        <v>531.6693115234375</v>
      </c>
      <c r="BX23">
        <v>0</v>
      </c>
      <c r="BY23">
        <v>1</v>
      </c>
      <c r="BZ23">
        <v>9315.3642578125</v>
      </c>
      <c r="CA23">
        <v>8698.11328125</v>
      </c>
      <c r="CB23">
        <v>1.0820949077606201</v>
      </c>
      <c r="CC23">
        <v>7.9065070152282715</v>
      </c>
      <c r="CD23">
        <v>110.66666412353516</v>
      </c>
      <c r="CE23">
        <v>15.14598560333252</v>
      </c>
      <c r="CF23">
        <v>18.795619964599609</v>
      </c>
      <c r="CG23">
        <v>0</v>
      </c>
      <c r="CH23">
        <v>3.4671533107757568</v>
      </c>
      <c r="CI23">
        <v>10216.310546875</v>
      </c>
      <c r="CJ23" s="51">
        <v>631</v>
      </c>
      <c r="CK23" s="7">
        <f>ABS(J23-_xlfn.XLOOKUP(PO_valitsin!$C$8,PO!$B$2:$B$294,PO!J$2:J$294))</f>
        <v>4.0999984741210938</v>
      </c>
      <c r="CL23" s="7">
        <f>ABS(K23-_xlfn.XLOOKUP(PO_valitsin!$C$8,PO!$B$2:$B$294,PO!K$2:K$294))</f>
        <v>169.80001068115234</v>
      </c>
      <c r="CM23" s="7">
        <f>ABS(L23-_xlfn.XLOOKUP(PO_valitsin!$C$8,PO!$B$2:$B$294,PO!L$2:L$294))</f>
        <v>37.300003051757813</v>
      </c>
      <c r="CN23" s="7">
        <f>ABS(M23-_xlfn.XLOOKUP(PO_valitsin!$C$8,PO!$B$2:$B$294,PO!M$2:M$294))</f>
        <v>9544</v>
      </c>
      <c r="CO23" s="7">
        <f>ABS(N23-_xlfn.XLOOKUP(PO_valitsin!$C$8,PO!$B$2:$B$294,PO!N$2:N$294))</f>
        <v>0.10000228881835938</v>
      </c>
      <c r="CP23" s="7">
        <f>ABS(O23-_xlfn.XLOOKUP(PO_valitsin!$C$8,PO!$B$2:$B$294,PO!O$2:O$294))</f>
        <v>0.40000003576278687</v>
      </c>
      <c r="CQ23" s="7">
        <f>ABS(P23-_xlfn.XLOOKUP(PO_valitsin!$C$8,PO!$B$2:$B$294,PO!P$2:P$294))</f>
        <v>21</v>
      </c>
      <c r="CR23" s="7">
        <f>ABS(Q23-_xlfn.XLOOKUP(PO_valitsin!$C$8,PO!$B$2:$B$294,PO!Q$2:Q$294))</f>
        <v>5.0999999999999943</v>
      </c>
      <c r="CS23" s="7">
        <f>ABS(R23-_xlfn.XLOOKUP(PO_valitsin!$C$8,PO!$B$2:$B$294,PO!R$2:R$294))</f>
        <v>2.6000000000000014</v>
      </c>
      <c r="CT23" s="7">
        <f>ABS(S23-_xlfn.XLOOKUP(PO_valitsin!$C$8,PO!$B$2:$B$294,PO!S$2:S$294))</f>
        <v>97</v>
      </c>
      <c r="CU23" s="7">
        <f>ABS(T23-_xlfn.XLOOKUP(PO_valitsin!$C$8,PO!$B$2:$B$294,PO!T$2:T$294))</f>
        <v>0</v>
      </c>
      <c r="CV23" s="7">
        <f>ABS(U23-_xlfn.XLOOKUP(PO_valitsin!$C$8,PO!$B$2:$B$294,PO!U$2:U$294))</f>
        <v>1114.0999999999999</v>
      </c>
      <c r="CW23" s="7">
        <f>ABS(V23-_xlfn.XLOOKUP(PO_valitsin!$C$8,PO!$B$2:$B$294,PO!V$2:V$294))</f>
        <v>2.99</v>
      </c>
      <c r="CX23" s="7">
        <f>ABS(W23-_xlfn.XLOOKUP(PO_valitsin!$C$8,PO!$B$2:$B$294,PO!W$2:W$294))</f>
        <v>643</v>
      </c>
      <c r="CY23" s="7">
        <f>ABS(X23-_xlfn.XLOOKUP(PO_valitsin!$C$8,PO!$B$2:$B$294,PO!X$2:X$294))</f>
        <v>11</v>
      </c>
      <c r="CZ23" s="7">
        <f>ABS(Y23-_xlfn.XLOOKUP(PO_valitsin!$C$8,PO!$B$2:$B$294,PO!Y$2:Y$294))</f>
        <v>139</v>
      </c>
      <c r="DA23" s="7">
        <f>ABS(Z23-_xlfn.XLOOKUP(PO_valitsin!$C$8,PO!$B$2:$B$294,PO!Z$2:Z$294))</f>
        <v>148</v>
      </c>
      <c r="DB23" s="7">
        <f>ABS(AA23-_xlfn.XLOOKUP(PO_valitsin!$C$8,PO!$B$2:$B$294,PO!AA$2:AA$294))</f>
        <v>257</v>
      </c>
      <c r="DC23" s="7">
        <f>ABS(AC23-_xlfn.XLOOKUP(PO_valitsin!$C$8,PO!$B$2:$B$294,PO!AC$2:AC$294))</f>
        <v>3.1728725433349609</v>
      </c>
      <c r="DD23" s="7">
        <f>ABS(AD23-_xlfn.XLOOKUP(PO_valitsin!$C$8,PO!$B$2:$B$294,PO!AD$2:AD$294))</f>
        <v>0.7</v>
      </c>
      <c r="DE23" s="7">
        <f>ABS(AE23-_xlfn.XLOOKUP(PO_valitsin!$C$8,PO!$B$2:$B$294,PO!AE$2:AE$294))</f>
        <v>0.7</v>
      </c>
      <c r="DF23" s="7">
        <f>ABS(AF23-_xlfn.XLOOKUP(PO_valitsin!$C$8,PO!$B$2:$B$294,PO!AF$2:AF$294))</f>
        <v>1.0999999999999999</v>
      </c>
      <c r="DG23" s="7">
        <f>ABS(AG23-_xlfn.XLOOKUP(PO_valitsin!$C$8,PO!$B$2:$B$294,PO!AG$2:AG$294))</f>
        <v>0.29999999999999982</v>
      </c>
      <c r="DH23" s="7">
        <f>ABS(AH23-_xlfn.XLOOKUP(PO_valitsin!$C$8,PO!$B$2:$B$294,PO!AH$2:AH$294))</f>
        <v>0</v>
      </c>
      <c r="DI23" s="7">
        <f>ABS(AI23-_xlfn.XLOOKUP(PO_valitsin!$C$8,PO!$B$2:$B$294,PO!AI$2:AI$294))</f>
        <v>0.75</v>
      </c>
      <c r="DJ23" s="7">
        <f>ABS(AJ23-_xlfn.XLOOKUP(PO_valitsin!$C$8,PO!$B$2:$B$294,PO!AJ$2:AJ$294))</f>
        <v>9.9999999999999867E-2</v>
      </c>
      <c r="DK23" s="7">
        <f>ABS(AK23-_xlfn.XLOOKUP(PO_valitsin!$C$8,PO!$B$2:$B$294,PO!AK$2:AK$294))</f>
        <v>0.24000000000000005</v>
      </c>
      <c r="DL23" s="7">
        <f>ABS(AL23-_xlfn.XLOOKUP(PO_valitsin!$C$8,PO!$B$2:$B$294,PO!AL$2:AL$294))</f>
        <v>0.27</v>
      </c>
      <c r="DM23" s="7">
        <f>ABS(AM23-_xlfn.XLOOKUP(PO_valitsin!$C$8,PO!$B$2:$B$294,PO!AM$2:AM$294))</f>
        <v>24.799999999999997</v>
      </c>
      <c r="DN23" s="7">
        <f>ABS(AN23-_xlfn.XLOOKUP(PO_valitsin!$C$8,PO!$B$2:$B$294,PO!AN$2:AN$294))</f>
        <v>32.900000000000034</v>
      </c>
      <c r="DO23" s="7">
        <f>ABS(AO23-_xlfn.XLOOKUP(PO_valitsin!$C$8,PO!$B$2:$B$294,PO!AO$2:AO$294))</f>
        <v>0.79999999999999716</v>
      </c>
      <c r="DP23" s="7">
        <f>ABS(AP23-_xlfn.XLOOKUP(PO_valitsin!$C$8,PO!$B$2:$B$294,PO!AP$2:AP$294))</f>
        <v>2.2999999999999972</v>
      </c>
      <c r="DQ23" s="7">
        <f>ABS(AQ23-_xlfn.XLOOKUP(PO_valitsin!$C$8,PO!$B$2:$B$294,PO!AQ$2:AQ$294))</f>
        <v>25</v>
      </c>
      <c r="DR23" s="7">
        <f>ABS(AR23-_xlfn.XLOOKUP(PO_valitsin!$C$8,PO!$B$2:$B$294,PO!AR$2:AR$294))</f>
        <v>0</v>
      </c>
      <c r="DS23" s="7">
        <f>ABS(AS23-_xlfn.XLOOKUP(PO_valitsin!$C$8,PO!$B$2:$B$294,PO!AS$2:AS$294))</f>
        <v>128</v>
      </c>
      <c r="DT23" s="7">
        <f>ABS(AT23-_xlfn.XLOOKUP(PO_valitsin!$C$8,PO!$B$2:$B$294,PO!AT$2:AT$294))</f>
        <v>1</v>
      </c>
      <c r="DU23" s="7">
        <f>ABS(AU23-_xlfn.XLOOKUP(PO_valitsin!$C$8,PO!$B$2:$B$294,PO!AU$2:AU$294))</f>
        <v>574</v>
      </c>
      <c r="DV23" s="7">
        <f>ABS(AW23-_xlfn.XLOOKUP(PO_valitsin!$C$8,PO!$B$2:$B$294,PO!AW$2:AW$294))</f>
        <v>851.62630458172498</v>
      </c>
      <c r="DW23" s="7">
        <f>ABS(AX23-_xlfn.XLOOKUP(PO_valitsin!$C$8,PO!$B$2:$B$294,PO!AX$2:AX$294))</f>
        <v>0</v>
      </c>
      <c r="DX23" s="7">
        <f>ABS(AY23-_xlfn.XLOOKUP(PO_valitsin!$C$8,PO!$B$2:$B$294,PO!AY$2:AY$294))</f>
        <v>51.687801361083984</v>
      </c>
      <c r="DY23" s="7">
        <f>ABS(AZ23-_xlfn.XLOOKUP(PO_valitsin!$C$8,PO!$B$2:$B$294,PO!AZ$2:AZ$294))</f>
        <v>0</v>
      </c>
      <c r="DZ23" s="7">
        <f>ABS(BA23-_xlfn.XLOOKUP(PO_valitsin!$C$8,PO!$B$2:$B$294,PO!BA$2:BA$294))</f>
        <v>0</v>
      </c>
      <c r="EA23" s="7">
        <f>ABS(BB23-_xlfn.XLOOKUP(PO_valitsin!$C$8,PO!$B$2:$B$294,PO!BB$2:BB$294))</f>
        <v>0</v>
      </c>
      <c r="EB23" s="7">
        <f>ABS(BC23-_xlfn.XLOOKUP(PO_valitsin!$C$8,PO!$B$2:$B$294,PO!BC$2:BC$294))</f>
        <v>0</v>
      </c>
      <c r="EC23" s="7">
        <f>ABS(BD23-_xlfn.XLOOKUP(PO_valitsin!$C$8,PO!$B$2:$B$294,PO!BD$2:BD$294))</f>
        <v>0</v>
      </c>
      <c r="ED23" s="7">
        <f>ABS(BE23-_xlfn.XLOOKUP(PO_valitsin!$C$8,PO!$B$2:$B$294,PO!BE$2:BE$294))</f>
        <v>0.3147125244140625</v>
      </c>
      <c r="EE23" s="7">
        <f>ABS(BF23-_xlfn.XLOOKUP(PO_valitsin!$C$8,PO!$B$2:$B$294,PO!BF$2:BF$294))</f>
        <v>3.98126220703125</v>
      </c>
      <c r="EF23" s="7">
        <f>ABS(BG23-_xlfn.XLOOKUP(PO_valitsin!$C$8,PO!$B$2:$B$294,PO!BG$2:BG$294))</f>
        <v>213.47418212890625</v>
      </c>
      <c r="EG23" s="7">
        <f>ABS(BH23-_xlfn.XLOOKUP(PO_valitsin!$C$8,PO!$B$2:$B$294,PO!BH$2:BH$294))</f>
        <v>445.912109375</v>
      </c>
      <c r="EH23" s="7">
        <f>ABS(BI23-_xlfn.XLOOKUP(PO_valitsin!$C$8,PO!$B$2:$B$294,PO!BI$2:BI$294))</f>
        <v>2693.6640625</v>
      </c>
      <c r="EI23" s="7">
        <f>ABS(BJ23-_xlfn.XLOOKUP(PO_valitsin!$C$8,PO!$B$2:$B$294,PO!BJ$2:BJ$294))</f>
        <v>1.1378533840179443</v>
      </c>
      <c r="EJ23" s="7">
        <f>ABS(BK23-_xlfn.XLOOKUP(PO_valitsin!$C$8,PO!$B$2:$B$294,PO!BK$2:BK$294))</f>
        <v>13.444483518600464</v>
      </c>
      <c r="EK23" s="7">
        <f>ABS(BL23-_xlfn.XLOOKUP(PO_valitsin!$C$8,PO!$B$2:$B$294,PO!BL$2:BL$294))</f>
        <v>5.7464542388916016</v>
      </c>
      <c r="EL23" s="7">
        <f>ABS(BM23-_xlfn.XLOOKUP(PO_valitsin!$C$8,PO!$B$2:$B$294,PO!BM$2:BM$294))</f>
        <v>30.833211898803711</v>
      </c>
      <c r="EM23" s="7">
        <f>ABS(BN23-_xlfn.XLOOKUP(PO_valitsin!$C$8,PO!$B$2:$B$294,PO!BN$2:BN$294))</f>
        <v>56.166671752929688</v>
      </c>
      <c r="EN23" s="7">
        <f>ABS(BO23-_xlfn.XLOOKUP(PO_valitsin!$C$8,PO!$B$2:$B$294,PO!BO$2:BO$294))</f>
        <v>2.3724352836608888</v>
      </c>
      <c r="EO23" s="7">
        <f>ABS(BP23-_xlfn.XLOOKUP(PO_valitsin!$C$8,PO!$B$2:$B$294,PO!BP$2:BP$294))</f>
        <v>425.17578125</v>
      </c>
      <c r="EP23" s="7">
        <f>ABS(BQ23-_xlfn.XLOOKUP(PO_valitsin!$C$8,PO!$B$2:$B$294,PO!BQ$2:BQ$294))</f>
        <v>10.112710952758789</v>
      </c>
      <c r="EQ23" s="7">
        <f>ABS(BR23-_xlfn.XLOOKUP(PO_valitsin!$C$8,PO!$B$2:$B$294,PO!BR$2:BR$294))</f>
        <v>0</v>
      </c>
      <c r="ER23" s="7">
        <f>ABS(BS23-_xlfn.XLOOKUP(PO_valitsin!$C$8,PO!$B$2:$B$294,PO!BS$2:BS$294))</f>
        <v>1.8260061740875244E-2</v>
      </c>
      <c r="ES23" s="7">
        <f>ABS(BT23-_xlfn.XLOOKUP(PO_valitsin!$C$8,PO!$B$2:$B$294,PO!BT$2:BT$294))</f>
        <v>1.5028700232505798E-2</v>
      </c>
      <c r="ET23" s="7">
        <f>ABS(BU23-_xlfn.XLOOKUP(PO_valitsin!$C$8,PO!$B$2:$B$294,PO!BU$2:BU$294))</f>
        <v>1.0027461051940918</v>
      </c>
      <c r="EU23" s="7">
        <f>ABS(BV23-_xlfn.XLOOKUP(PO_valitsin!$C$8,PO!$B$2:$B$294,PO!BV$2:BV$294))</f>
        <v>91.658988952636719</v>
      </c>
      <c r="EV23" s="7">
        <f>ABS(BW23-_xlfn.XLOOKUP(PO_valitsin!$C$8,PO!$B$2:$B$294,PO!BW$2:BW$294))</f>
        <v>264.96218872070313</v>
      </c>
      <c r="EW23" s="7">
        <f>ABS(BX23-_xlfn.XLOOKUP(PO_valitsin!$C$8,PO!$B$2:$B$294,PO!BX$2:BX$294))</f>
        <v>0</v>
      </c>
      <c r="EX23" s="7">
        <f>ABS(BY23-_xlfn.XLOOKUP(PO_valitsin!$C$8,PO!$B$2:$B$294,PO!BY$2:BY$294))</f>
        <v>0</v>
      </c>
      <c r="EY23" s="7">
        <f>ABS(BZ23-_xlfn.XLOOKUP(PO_valitsin!$C$8,PO!$B$2:$B$294,PO!BZ$2:BZ$294))</f>
        <v>1179.53515625</v>
      </c>
      <c r="EZ23" s="7">
        <f>ABS(CA23-_xlfn.XLOOKUP(PO_valitsin!$C$8,PO!$B$2:$B$294,PO!CA$2:CA$294))</f>
        <v>2842.49853515625</v>
      </c>
      <c r="FA23" s="7">
        <f>ABS(CB23-_xlfn.XLOOKUP(PO_valitsin!$C$8,PO!$B$2:$B$294,PO!CB$2:CB$294))</f>
        <v>0.13793540000915527</v>
      </c>
      <c r="FB23" s="7">
        <f>ABS(CC23-_xlfn.XLOOKUP(PO_valitsin!$C$8,PO!$B$2:$B$294,PO!CC$2:CC$294))</f>
        <v>3.1162543296813965</v>
      </c>
      <c r="FC23" s="7">
        <f>ABS(CD23-_xlfn.XLOOKUP(PO_valitsin!$C$8,PO!$B$2:$B$294,PO!CD$2:CD$294))</f>
        <v>44.497512817382813</v>
      </c>
      <c r="FD23" s="7">
        <f>ABS(CE23-_xlfn.XLOOKUP(PO_valitsin!$C$8,PO!$B$2:$B$294,PO!CE$2:CE$294))</f>
        <v>8.8133864402770996</v>
      </c>
      <c r="FE23" s="7">
        <f>ABS(CF23-_xlfn.XLOOKUP(PO_valitsin!$C$8,PO!$B$2:$B$294,PO!CF$2:CF$294))</f>
        <v>1.0832347869873047</v>
      </c>
      <c r="FF23" s="7">
        <f>ABS(CG23-_xlfn.XLOOKUP(PO_valitsin!$C$8,PO!$B$2:$B$294,PO!CG$2:CG$294))</f>
        <v>0</v>
      </c>
      <c r="FG23" s="7">
        <f>ABS(CH23-_xlfn.XLOOKUP(PO_valitsin!$C$8,PO!$B$2:$B$294,PO!CH$2:CH$294))</f>
        <v>2.7512942552566528</v>
      </c>
      <c r="FH23" s="7">
        <f>ABS(CI23-_xlfn.XLOOKUP(PO_valitsin!$C$8,PO!$B$2:$B$294,PO!CI$2:CI$294))</f>
        <v>1617.54296875</v>
      </c>
      <c r="FI23" s="7">
        <f>ABS(CJ23-_xlfn.XLOOKUP(PO_valitsin!$C$8,PO!$B$2:$B$294,PO!CJ$2:CJ$294))</f>
        <v>1300</v>
      </c>
      <c r="FJ23" s="3">
        <f>IF($B23=PO_valitsin!$C$8,100000,PO!CK23/PO!J$296*PO_valitsin!D$5)</f>
        <v>0.18765255982666718</v>
      </c>
      <c r="FQ23" s="3">
        <f>IF($B23=PO_valitsin!$C$8,100000,PO!CR23/PO!Q$296*PO_valitsin!E$5)</f>
        <v>2.4121059286680801E-2</v>
      </c>
      <c r="HM23" s="3">
        <f>IF($B23=PO_valitsin!$C$8,100000,PO!EN23/PO!BO$296*PO_valitsin!F$5)</f>
        <v>0.19668546485828789</v>
      </c>
      <c r="HN23" s="3">
        <f>IF($B23=PO_valitsin!$C$8,100000,PO!EO23/PO!BP$296*PO_valitsin!G$5)</f>
        <v>1.5038634338054994E-2</v>
      </c>
      <c r="HR23" s="3">
        <f>IF($B23=PO_valitsin!$C$8,100000,PO!ES23/PO!BT$296*PO_valitsin!H$5)</f>
        <v>2.243989115203637E-3</v>
      </c>
      <c r="IF23" s="3">
        <f>IF($B23=PO_valitsin!$C$8,100000,PO!FG23/PO!CH$296*PO_valitsin!I$5)</f>
        <v>0</v>
      </c>
      <c r="IH23" s="3">
        <f>IF($B23=PO_valitsin!$C$8,100000,PO!FI23/PO!CJ$296*PO_valitsin!J$5)</f>
        <v>0.12674537359555116</v>
      </c>
      <c r="II23" s="53">
        <f t="shared" si="0"/>
        <v>0.5524870832204456</v>
      </c>
      <c r="IJ23" s="14">
        <f t="shared" si="1"/>
        <v>80</v>
      </c>
      <c r="IK23" s="15">
        <f t="shared" si="2"/>
        <v>2.2000000000000007E-9</v>
      </c>
    </row>
    <row r="24" spans="1:245">
      <c r="A24">
        <v>2019</v>
      </c>
      <c r="B24" t="s">
        <v>197</v>
      </c>
      <c r="C24" t="s">
        <v>198</v>
      </c>
      <c r="D24" t="s">
        <v>111</v>
      </c>
      <c r="E24" t="s">
        <v>112</v>
      </c>
      <c r="F24" t="s">
        <v>113</v>
      </c>
      <c r="G24" t="s">
        <v>114</v>
      </c>
      <c r="H24" t="s">
        <v>103</v>
      </c>
      <c r="I24" t="s">
        <v>104</v>
      </c>
      <c r="J24">
        <v>54.599998474121094</v>
      </c>
      <c r="K24">
        <v>542.71002197265625</v>
      </c>
      <c r="L24">
        <v>191.39999389648438</v>
      </c>
      <c r="M24">
        <v>2697</v>
      </c>
      <c r="N24">
        <v>5</v>
      </c>
      <c r="O24">
        <v>-3</v>
      </c>
      <c r="P24">
        <v>-46</v>
      </c>
      <c r="Q24">
        <v>53.800000000000004</v>
      </c>
      <c r="R24">
        <v>12.700000000000001</v>
      </c>
      <c r="S24">
        <v>213</v>
      </c>
      <c r="T24">
        <v>0</v>
      </c>
      <c r="U24">
        <v>3468.7</v>
      </c>
      <c r="V24">
        <v>12.18</v>
      </c>
      <c r="W24">
        <v>1333</v>
      </c>
      <c r="X24">
        <v>1067</v>
      </c>
      <c r="Y24">
        <v>933</v>
      </c>
      <c r="Z24">
        <v>1253</v>
      </c>
      <c r="AA24">
        <v>886</v>
      </c>
      <c r="AB24">
        <v>7010</v>
      </c>
      <c r="AC24">
        <v>12.340909004211426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21.5</v>
      </c>
      <c r="AJ24">
        <v>1</v>
      </c>
      <c r="AK24">
        <v>0.5</v>
      </c>
      <c r="AL24">
        <v>1.1000000000000001</v>
      </c>
      <c r="AM24">
        <v>70.8</v>
      </c>
      <c r="AN24">
        <v>253.3</v>
      </c>
      <c r="AO24">
        <v>42.2</v>
      </c>
      <c r="AP24">
        <v>18.2</v>
      </c>
      <c r="AQ24">
        <v>132</v>
      </c>
      <c r="AR24">
        <v>60</v>
      </c>
      <c r="AS24">
        <v>649</v>
      </c>
      <c r="AT24">
        <v>1.5</v>
      </c>
      <c r="AU24">
        <v>7500</v>
      </c>
      <c r="AV24" s="51">
        <v>15440.482142857143</v>
      </c>
      <c r="AW24" s="51">
        <v>19641.196013289038</v>
      </c>
      <c r="AX24">
        <v>0</v>
      </c>
      <c r="AY24">
        <v>74.678848266601563</v>
      </c>
      <c r="AZ24">
        <v>0</v>
      </c>
      <c r="BA24">
        <v>0</v>
      </c>
      <c r="BB24">
        <v>0</v>
      </c>
      <c r="BC24">
        <v>0</v>
      </c>
      <c r="BD24">
        <v>1</v>
      </c>
      <c r="BE24">
        <v>47.142856597900391</v>
      </c>
      <c r="BF24">
        <v>100</v>
      </c>
      <c r="BG24">
        <v>958.33331298828125</v>
      </c>
      <c r="BH24">
        <v>11358.2861328125</v>
      </c>
      <c r="BI24">
        <v>13491.6435546875</v>
      </c>
      <c r="BJ24">
        <v>2.5201334953308105</v>
      </c>
      <c r="BK24">
        <v>-2.8931379318237305</v>
      </c>
      <c r="BL24">
        <v>21.052631378173828</v>
      </c>
      <c r="BM24">
        <v>50</v>
      </c>
      <c r="BN24">
        <v>171</v>
      </c>
      <c r="BO24">
        <v>-7.3380995750427243</v>
      </c>
      <c r="BP24">
        <v>20465.96484375</v>
      </c>
      <c r="BQ24">
        <v>47.990043640136719</v>
      </c>
      <c r="BS24">
        <v>0.6314423680305481</v>
      </c>
      <c r="BT24">
        <v>7.4156470596790314E-2</v>
      </c>
      <c r="BU24">
        <v>2.5954763889312744</v>
      </c>
      <c r="BV24">
        <v>114.94252777099609</v>
      </c>
      <c r="BW24">
        <v>286.24398803710938</v>
      </c>
      <c r="BX24">
        <v>0</v>
      </c>
      <c r="BY24">
        <v>0</v>
      </c>
      <c r="BZ24">
        <v>9552.0830078125</v>
      </c>
      <c r="CA24">
        <v>8041.66650390625</v>
      </c>
      <c r="CB24">
        <v>0.66740822792053223</v>
      </c>
      <c r="CC24">
        <v>5.2651095390319824</v>
      </c>
      <c r="CD24">
        <v>61.111110687255859</v>
      </c>
      <c r="CE24">
        <v>7.7464790344238281</v>
      </c>
      <c r="CF24">
        <v>19.71830940246582</v>
      </c>
      <c r="CG24">
        <v>0.70422536134719849</v>
      </c>
      <c r="CH24">
        <v>4.9295773506164551</v>
      </c>
      <c r="CI24">
        <v>16580.427734375</v>
      </c>
      <c r="CJ24" s="51">
        <v>154</v>
      </c>
      <c r="CK24" s="7">
        <f>ABS(J24-_xlfn.XLOOKUP(PO_valitsin!$C$8,PO!$B$2:$B$294,PO!J$2:J$294))</f>
        <v>10.399997711181641</v>
      </c>
      <c r="CL24" s="7">
        <f>ABS(K24-_xlfn.XLOOKUP(PO_valitsin!$C$8,PO!$B$2:$B$294,PO!K$2:K$294))</f>
        <v>249.45001220703125</v>
      </c>
      <c r="CM24" s="7">
        <f>ABS(L24-_xlfn.XLOOKUP(PO_valitsin!$C$8,PO!$B$2:$B$294,PO!L$2:L$294))</f>
        <v>52.699996948242188</v>
      </c>
      <c r="CN24" s="7">
        <f>ABS(M24-_xlfn.XLOOKUP(PO_valitsin!$C$8,PO!$B$2:$B$294,PO!M$2:M$294))</f>
        <v>13778</v>
      </c>
      <c r="CO24" s="7">
        <f>ABS(N24-_xlfn.XLOOKUP(PO_valitsin!$C$8,PO!$B$2:$B$294,PO!N$2:N$294))</f>
        <v>51.200000762939453</v>
      </c>
      <c r="CP24" s="7">
        <f>ABS(O24-_xlfn.XLOOKUP(PO_valitsin!$C$8,PO!$B$2:$B$294,PO!O$2:O$294))</f>
        <v>2.199999988079071</v>
      </c>
      <c r="CQ24" s="7">
        <f>ABS(P24-_xlfn.XLOOKUP(PO_valitsin!$C$8,PO!$B$2:$B$294,PO!P$2:P$294))</f>
        <v>12</v>
      </c>
      <c r="CR24" s="7">
        <f>ABS(Q24-_xlfn.XLOOKUP(PO_valitsin!$C$8,PO!$B$2:$B$294,PO!Q$2:Q$294))</f>
        <v>34.000000000000007</v>
      </c>
      <c r="CS24" s="7">
        <f>ABS(R24-_xlfn.XLOOKUP(PO_valitsin!$C$8,PO!$B$2:$B$294,PO!R$2:R$294))</f>
        <v>4.2000000000000011</v>
      </c>
      <c r="CT24" s="7">
        <f>ABS(S24-_xlfn.XLOOKUP(PO_valitsin!$C$8,PO!$B$2:$B$294,PO!S$2:S$294))</f>
        <v>61</v>
      </c>
      <c r="CU24" s="7">
        <f>ABS(T24-_xlfn.XLOOKUP(PO_valitsin!$C$8,PO!$B$2:$B$294,PO!T$2:T$294))</f>
        <v>0</v>
      </c>
      <c r="CV24" s="7">
        <f>ABS(U24-_xlfn.XLOOKUP(PO_valitsin!$C$8,PO!$B$2:$B$294,PO!U$2:U$294))</f>
        <v>354.90000000000009</v>
      </c>
      <c r="CW24" s="7">
        <f>ABS(V24-_xlfn.XLOOKUP(PO_valitsin!$C$8,PO!$B$2:$B$294,PO!V$2:V$294))</f>
        <v>1.0999999999999996</v>
      </c>
      <c r="CX24" s="7">
        <f>ABS(W24-_xlfn.XLOOKUP(PO_valitsin!$C$8,PO!$B$2:$B$294,PO!W$2:W$294))</f>
        <v>728</v>
      </c>
      <c r="CY24" s="7">
        <f>ABS(X24-_xlfn.XLOOKUP(PO_valitsin!$C$8,PO!$B$2:$B$294,PO!X$2:X$294))</f>
        <v>898</v>
      </c>
      <c r="CZ24" s="7">
        <f>ABS(Y24-_xlfn.XLOOKUP(PO_valitsin!$C$8,PO!$B$2:$B$294,PO!Y$2:Y$294))</f>
        <v>253</v>
      </c>
      <c r="DA24" s="7">
        <f>ABS(Z24-_xlfn.XLOOKUP(PO_valitsin!$C$8,PO!$B$2:$B$294,PO!Z$2:Z$294))</f>
        <v>930</v>
      </c>
      <c r="DB24" s="7">
        <f>ABS(AA24-_xlfn.XLOOKUP(PO_valitsin!$C$8,PO!$B$2:$B$294,PO!AA$2:AA$294))</f>
        <v>476</v>
      </c>
      <c r="DC24" s="7">
        <f>ABS(AC24-_xlfn.XLOOKUP(PO_valitsin!$C$8,PO!$B$2:$B$294,PO!AC$2:AC$294))</f>
        <v>7.0340909957885742</v>
      </c>
      <c r="DD24" s="7">
        <f>ABS(AD24-_xlfn.XLOOKUP(PO_valitsin!$C$8,PO!$B$2:$B$294,PO!AD$2:AD$294))</f>
        <v>0.7</v>
      </c>
      <c r="DE24" s="7">
        <f>ABS(AE24-_xlfn.XLOOKUP(PO_valitsin!$C$8,PO!$B$2:$B$294,PO!AE$2:AE$294))</f>
        <v>0.8</v>
      </c>
      <c r="DF24" s="7">
        <f>ABS(AF24-_xlfn.XLOOKUP(PO_valitsin!$C$8,PO!$B$2:$B$294,PO!AF$2:AF$294))</f>
        <v>1.7</v>
      </c>
      <c r="DG24" s="7">
        <f>ABS(AG24-_xlfn.XLOOKUP(PO_valitsin!$C$8,PO!$B$2:$B$294,PO!AG$2:AG$294))</f>
        <v>5</v>
      </c>
      <c r="DH24" s="7">
        <f>ABS(AH24-_xlfn.XLOOKUP(PO_valitsin!$C$8,PO!$B$2:$B$294,PO!AH$2:AH$294))</f>
        <v>0</v>
      </c>
      <c r="DI24" s="7">
        <f>ABS(AI24-_xlfn.XLOOKUP(PO_valitsin!$C$8,PO!$B$2:$B$294,PO!AI$2:AI$294))</f>
        <v>0.75</v>
      </c>
      <c r="DJ24" s="7">
        <f>ABS(AJ24-_xlfn.XLOOKUP(PO_valitsin!$C$8,PO!$B$2:$B$294,PO!AJ$2:AJ$294))</f>
        <v>0.10000000000000009</v>
      </c>
      <c r="DK24" s="7">
        <f>ABS(AK24-_xlfn.XLOOKUP(PO_valitsin!$C$8,PO!$B$2:$B$294,PO!AK$2:AK$294))</f>
        <v>0.15000000000000002</v>
      </c>
      <c r="DL24" s="7">
        <f>ABS(AL24-_xlfn.XLOOKUP(PO_valitsin!$C$8,PO!$B$2:$B$294,PO!AL$2:AL$294))</f>
        <v>0.14999999999999991</v>
      </c>
      <c r="DM24" s="7">
        <f>ABS(AM24-_xlfn.XLOOKUP(PO_valitsin!$C$8,PO!$B$2:$B$294,PO!AM$2:AM$294))</f>
        <v>12</v>
      </c>
      <c r="DN24" s="7">
        <f>ABS(AN24-_xlfn.XLOOKUP(PO_valitsin!$C$8,PO!$B$2:$B$294,PO!AN$2:AN$294))</f>
        <v>80.300000000000011</v>
      </c>
      <c r="DO24" s="7">
        <f>ABS(AO24-_xlfn.XLOOKUP(PO_valitsin!$C$8,PO!$B$2:$B$294,PO!AO$2:AO$294))</f>
        <v>3.1999999999999957</v>
      </c>
      <c r="DP24" s="7">
        <f>ABS(AP24-_xlfn.XLOOKUP(PO_valitsin!$C$8,PO!$B$2:$B$294,PO!AP$2:AP$294))</f>
        <v>7.1999999999999993</v>
      </c>
      <c r="DQ24" s="7">
        <f>ABS(AQ24-_xlfn.XLOOKUP(PO_valitsin!$C$8,PO!$B$2:$B$294,PO!AQ$2:AQ$294))</f>
        <v>84</v>
      </c>
      <c r="DR24" s="7">
        <f>ABS(AR24-_xlfn.XLOOKUP(PO_valitsin!$C$8,PO!$B$2:$B$294,PO!AR$2:AR$294))</f>
        <v>25</v>
      </c>
      <c r="DS24" s="7">
        <f>ABS(AS24-_xlfn.XLOOKUP(PO_valitsin!$C$8,PO!$B$2:$B$294,PO!AS$2:AS$294))</f>
        <v>403</v>
      </c>
      <c r="DT24" s="7">
        <f>ABS(AT24-_xlfn.XLOOKUP(PO_valitsin!$C$8,PO!$B$2:$B$294,PO!AT$2:AT$294))</f>
        <v>0.83300000000000018</v>
      </c>
      <c r="DU24" s="7">
        <f>ABS(AU24-_xlfn.XLOOKUP(PO_valitsin!$C$8,PO!$B$2:$B$294,PO!AU$2:AU$294))</f>
        <v>2353</v>
      </c>
      <c r="DV24" s="7">
        <f>ABS(AW24-_xlfn.XLOOKUP(PO_valitsin!$C$8,PO!$B$2:$B$294,PO!AW$2:AW$294))</f>
        <v>11126.076096709268</v>
      </c>
      <c r="DW24" s="7">
        <f>ABS(AX24-_xlfn.XLOOKUP(PO_valitsin!$C$8,PO!$B$2:$B$294,PO!AX$2:AX$294))</f>
        <v>1</v>
      </c>
      <c r="DX24" s="7">
        <f>ABS(AY24-_xlfn.XLOOKUP(PO_valitsin!$C$8,PO!$B$2:$B$294,PO!AY$2:AY$294))</f>
        <v>37.417476654052734</v>
      </c>
      <c r="DY24" s="7">
        <f>ABS(AZ24-_xlfn.XLOOKUP(PO_valitsin!$C$8,PO!$B$2:$B$294,PO!AZ$2:AZ$294))</f>
        <v>0</v>
      </c>
      <c r="DZ24" s="7">
        <f>ABS(BA24-_xlfn.XLOOKUP(PO_valitsin!$C$8,PO!$B$2:$B$294,PO!BA$2:BA$294))</f>
        <v>0</v>
      </c>
      <c r="EA24" s="7">
        <f>ABS(BB24-_xlfn.XLOOKUP(PO_valitsin!$C$8,PO!$B$2:$B$294,PO!BB$2:BB$294))</f>
        <v>0</v>
      </c>
      <c r="EB24" s="7">
        <f>ABS(BC24-_xlfn.XLOOKUP(PO_valitsin!$C$8,PO!$B$2:$B$294,PO!BC$2:BC$294))</f>
        <v>0</v>
      </c>
      <c r="EC24" s="7">
        <f>ABS(BD24-_xlfn.XLOOKUP(PO_valitsin!$C$8,PO!$B$2:$B$294,PO!BD$2:BD$294))</f>
        <v>0</v>
      </c>
      <c r="ED24" s="7">
        <f>ABS(BE24-_xlfn.XLOOKUP(PO_valitsin!$C$8,PO!$B$2:$B$294,PO!BE$2:BE$294))</f>
        <v>41.881534576416016</v>
      </c>
      <c r="EE24" s="7">
        <f>ABS(BF24-_xlfn.XLOOKUP(PO_valitsin!$C$8,PO!$B$2:$B$294,PO!BF$2:BF$294))</f>
        <v>3.98126220703125</v>
      </c>
      <c r="EF24" s="7">
        <f>ABS(BG24-_xlfn.XLOOKUP(PO_valitsin!$C$8,PO!$B$2:$B$294,PO!BG$2:BG$294))</f>
        <v>224.64349365234375</v>
      </c>
      <c r="EG24" s="7">
        <f>ABS(BH24-_xlfn.XLOOKUP(PO_valitsin!$C$8,PO!$B$2:$B$294,PO!BH$2:BH$294))</f>
        <v>1399.7568359375</v>
      </c>
      <c r="EH24" s="7">
        <f>ABS(BI24-_xlfn.XLOOKUP(PO_valitsin!$C$8,PO!$B$2:$B$294,PO!BI$2:BI$294))</f>
        <v>344.7998046875</v>
      </c>
      <c r="EI24" s="7">
        <f>ABS(BJ24-_xlfn.XLOOKUP(PO_valitsin!$C$8,PO!$B$2:$B$294,PO!BJ$2:BJ$294))</f>
        <v>0.81692290306091309</v>
      </c>
      <c r="EJ24" s="7">
        <f>ABS(BK24-_xlfn.XLOOKUP(PO_valitsin!$C$8,PO!$B$2:$B$294,PO!BK$2:BK$294))</f>
        <v>6.8309955596923828</v>
      </c>
      <c r="EK24" s="7">
        <f>ABS(BL24-_xlfn.XLOOKUP(PO_valitsin!$C$8,PO!$B$2:$B$294,PO!BL$2:BL$294))</f>
        <v>0.24173164367675781</v>
      </c>
      <c r="EL24" s="7">
        <f>ABS(BM24-_xlfn.XLOOKUP(PO_valitsin!$C$8,PO!$B$2:$B$294,PO!BM$2:BM$294))</f>
        <v>59.865470886230469</v>
      </c>
      <c r="EM24" s="7">
        <f>ABS(BN24-_xlfn.XLOOKUP(PO_valitsin!$C$8,PO!$B$2:$B$294,PO!BN$2:BN$294))</f>
        <v>95.5</v>
      </c>
      <c r="EN24" s="7">
        <f>ABS(BO24-_xlfn.XLOOKUP(PO_valitsin!$C$8,PO!$B$2:$B$294,PO!BO$2:BO$294))</f>
        <v>7.599876499176025</v>
      </c>
      <c r="EO24" s="7">
        <f>ABS(BP24-_xlfn.XLOOKUP(PO_valitsin!$C$8,PO!$B$2:$B$294,PO!BP$2:BP$294))</f>
        <v>2608.431640625</v>
      </c>
      <c r="EP24" s="7">
        <f>ABS(BQ24-_xlfn.XLOOKUP(PO_valitsin!$C$8,PO!$B$2:$B$294,PO!BQ$2:BQ$294))</f>
        <v>14.690437316894531</v>
      </c>
      <c r="EQ24" s="7">
        <f>ABS(BR24-_xlfn.XLOOKUP(PO_valitsin!$C$8,PO!$B$2:$B$294,PO!BR$2:BR$294))</f>
        <v>0</v>
      </c>
      <c r="ER24" s="7">
        <f>ABS(BS24-_xlfn.XLOOKUP(PO_valitsin!$C$8,PO!$B$2:$B$294,PO!BS$2:BS$294))</f>
        <v>5.0371289253234863E-3</v>
      </c>
      <c r="ES24" s="7">
        <f>ABS(BT24-_xlfn.XLOOKUP(PO_valitsin!$C$8,PO!$B$2:$B$294,PO!BT$2:BT$294))</f>
        <v>0.11400742083787918</v>
      </c>
      <c r="ET24" s="7">
        <f>ABS(BU24-_xlfn.XLOOKUP(PO_valitsin!$C$8,PO!$B$2:$B$294,PO!BU$2:BU$294))</f>
        <v>0.3375098705291748</v>
      </c>
      <c r="EU24" s="7">
        <f>ABS(BV24-_xlfn.XLOOKUP(PO_valitsin!$C$8,PO!$B$2:$B$294,PO!BV$2:BV$294))</f>
        <v>56.551025390625</v>
      </c>
      <c r="EV24" s="7">
        <f>ABS(BW24-_xlfn.XLOOKUP(PO_valitsin!$C$8,PO!$B$2:$B$294,PO!BW$2:BW$294))</f>
        <v>19.536865234375</v>
      </c>
      <c r="EW24" s="7">
        <f>ABS(BX24-_xlfn.XLOOKUP(PO_valitsin!$C$8,PO!$B$2:$B$294,PO!BX$2:BX$294))</f>
        <v>0</v>
      </c>
      <c r="EX24" s="7">
        <f>ABS(BY24-_xlfn.XLOOKUP(PO_valitsin!$C$8,PO!$B$2:$B$294,PO!BY$2:BY$294))</f>
        <v>1</v>
      </c>
      <c r="EY24" s="7">
        <f>ABS(BZ24-_xlfn.XLOOKUP(PO_valitsin!$C$8,PO!$B$2:$B$294,PO!BZ$2:BZ$294))</f>
        <v>1416.25390625</v>
      </c>
      <c r="EZ24" s="7">
        <f>ABS(CA24-_xlfn.XLOOKUP(PO_valitsin!$C$8,PO!$B$2:$B$294,PO!CA$2:CA$294))</f>
        <v>2186.0517578125</v>
      </c>
      <c r="FA24" s="7">
        <f>ABS(CB24-_xlfn.XLOOKUP(PO_valitsin!$C$8,PO!$B$2:$B$294,PO!CB$2:CB$294))</f>
        <v>0.55262207984924316</v>
      </c>
      <c r="FB24" s="7">
        <f>ABS(CC24-_xlfn.XLOOKUP(PO_valitsin!$C$8,PO!$B$2:$B$294,PO!CC$2:CC$294))</f>
        <v>5.7576518058776855</v>
      </c>
      <c r="FC24" s="7">
        <f>ABS(CD24-_xlfn.XLOOKUP(PO_valitsin!$C$8,PO!$B$2:$B$294,PO!CD$2:CD$294))</f>
        <v>5.0580406188964844</v>
      </c>
      <c r="FD24" s="7">
        <f>ABS(CE24-_xlfn.XLOOKUP(PO_valitsin!$C$8,PO!$B$2:$B$294,PO!CE$2:CE$294))</f>
        <v>1.4138798713684082</v>
      </c>
      <c r="FE24" s="7">
        <f>ABS(CF24-_xlfn.XLOOKUP(PO_valitsin!$C$8,PO!$B$2:$B$294,PO!CF$2:CF$294))</f>
        <v>0.16054534912109375</v>
      </c>
      <c r="FF24" s="7">
        <f>ABS(CG24-_xlfn.XLOOKUP(PO_valitsin!$C$8,PO!$B$2:$B$294,PO!CG$2:CG$294))</f>
        <v>0.70422536134719849</v>
      </c>
      <c r="FG24" s="7">
        <f>ABS(CH24-_xlfn.XLOOKUP(PO_valitsin!$C$8,PO!$B$2:$B$294,PO!CH$2:CH$294))</f>
        <v>4.2137182950973511</v>
      </c>
      <c r="FH24" s="7">
        <f>ABS(CI24-_xlfn.XLOOKUP(PO_valitsin!$C$8,PO!$B$2:$B$294,PO!CI$2:CI$294))</f>
        <v>7981.66015625</v>
      </c>
      <c r="FI24" s="7">
        <f>ABS(CJ24-_xlfn.XLOOKUP(PO_valitsin!$C$8,PO!$B$2:$B$294,PO!CJ$2:CJ$294))</f>
        <v>1777</v>
      </c>
      <c r="FJ24" s="3">
        <f>IF($B24=PO_valitsin!$C$8,100000,PO!CK24/PO!J$296*PO_valitsin!D$5)</f>
        <v>0.47599680951419654</v>
      </c>
      <c r="FQ24" s="3">
        <f>IF($B24=PO_valitsin!$C$8,100000,PO!CR24/PO!Q$296*PO_valitsin!E$5)</f>
        <v>0.16080706191120553</v>
      </c>
      <c r="HM24" s="3">
        <f>IF($B24=PO_valitsin!$C$8,100000,PO!EN24/PO!BO$296*PO_valitsin!F$5)</f>
        <v>0.63006365332731906</v>
      </c>
      <c r="HN24" s="3">
        <f>IF($B24=PO_valitsin!$C$8,100000,PO!EO24/PO!BP$296*PO_valitsin!G$5)</f>
        <v>9.2261251390767574E-2</v>
      </c>
      <c r="HR24" s="3">
        <f>IF($B24=PO_valitsin!$C$8,100000,PO!ES24/PO!BT$296*PO_valitsin!H$5)</f>
        <v>1.7022856764372717E-2</v>
      </c>
      <c r="IF24" s="3">
        <f>IF($B24=PO_valitsin!$C$8,100000,PO!FG24/PO!CH$296*PO_valitsin!I$5)</f>
        <v>0</v>
      </c>
      <c r="IH24" s="3">
        <f>IF($B24=PO_valitsin!$C$8,100000,PO!FI24/PO!CJ$296*PO_valitsin!J$5)</f>
        <v>0.17325117606099572</v>
      </c>
      <c r="II24" s="53">
        <f t="shared" si="0"/>
        <v>1.5494028112688569</v>
      </c>
      <c r="IJ24" s="14">
        <f t="shared" si="1"/>
        <v>250</v>
      </c>
      <c r="IK24" s="15">
        <f t="shared" si="2"/>
        <v>2.3000000000000007E-9</v>
      </c>
    </row>
    <row r="25" spans="1:245">
      <c r="A25">
        <v>2019</v>
      </c>
      <c r="B25" t="s">
        <v>199</v>
      </c>
      <c r="C25" t="s">
        <v>180</v>
      </c>
      <c r="D25" t="s">
        <v>200</v>
      </c>
      <c r="E25" t="s">
        <v>152</v>
      </c>
      <c r="F25" t="s">
        <v>158</v>
      </c>
      <c r="G25" t="s">
        <v>159</v>
      </c>
      <c r="H25" t="s">
        <v>89</v>
      </c>
      <c r="I25" t="s">
        <v>90</v>
      </c>
      <c r="J25">
        <v>43.700000762939453</v>
      </c>
      <c r="K25">
        <v>357.79000854492188</v>
      </c>
      <c r="L25">
        <v>127.09999847412109</v>
      </c>
      <c r="M25">
        <v>9422</v>
      </c>
      <c r="N25">
        <v>26.299999237060547</v>
      </c>
      <c r="O25">
        <v>-0.60000002384185791</v>
      </c>
      <c r="P25">
        <v>-32</v>
      </c>
      <c r="Q25">
        <v>75.7</v>
      </c>
      <c r="R25">
        <v>6.8000000000000007</v>
      </c>
      <c r="S25">
        <v>142</v>
      </c>
      <c r="T25">
        <v>0</v>
      </c>
      <c r="U25">
        <v>3915.4</v>
      </c>
      <c r="V25">
        <v>12.98</v>
      </c>
      <c r="W25">
        <v>694</v>
      </c>
      <c r="X25">
        <v>90</v>
      </c>
      <c r="Y25">
        <v>874</v>
      </c>
      <c r="Z25">
        <v>345</v>
      </c>
      <c r="AA25">
        <v>603</v>
      </c>
      <c r="AB25">
        <v>1116</v>
      </c>
      <c r="AC25">
        <v>17.291337966918945</v>
      </c>
      <c r="AD25">
        <v>0</v>
      </c>
      <c r="AE25">
        <v>0</v>
      </c>
      <c r="AF25">
        <v>0</v>
      </c>
      <c r="AG25">
        <v>6.5</v>
      </c>
      <c r="AH25">
        <v>1</v>
      </c>
      <c r="AI25">
        <v>20.5</v>
      </c>
      <c r="AJ25">
        <v>1</v>
      </c>
      <c r="AK25">
        <v>0.45</v>
      </c>
      <c r="AL25">
        <v>1</v>
      </c>
      <c r="AM25">
        <v>74.099999999999994</v>
      </c>
      <c r="AN25">
        <v>368.7</v>
      </c>
      <c r="AO25">
        <v>44.5</v>
      </c>
      <c r="AP25">
        <v>31.3</v>
      </c>
      <c r="AQ25">
        <v>60</v>
      </c>
      <c r="AR25">
        <v>47</v>
      </c>
      <c r="AS25">
        <v>186</v>
      </c>
      <c r="AT25">
        <v>3</v>
      </c>
      <c r="AU25">
        <v>3905</v>
      </c>
      <c r="AV25" s="51">
        <v>8241.1474675033623</v>
      </c>
      <c r="AW25" s="51">
        <v>8045.2328159645231</v>
      </c>
      <c r="AX25">
        <v>1</v>
      </c>
      <c r="AY25">
        <v>59.177089691162109</v>
      </c>
      <c r="AZ25">
        <v>0</v>
      </c>
      <c r="BA25">
        <v>0</v>
      </c>
      <c r="BB25">
        <v>0</v>
      </c>
      <c r="BC25">
        <v>0</v>
      </c>
      <c r="BD25">
        <v>1</v>
      </c>
      <c r="BE25">
        <v>98.451324462890625</v>
      </c>
      <c r="BF25">
        <v>94.5606689453125</v>
      </c>
      <c r="BG25">
        <v>1032.786865234375</v>
      </c>
      <c r="BH25">
        <v>10692.2412109375</v>
      </c>
      <c r="BI25">
        <v>12570.5185546875</v>
      </c>
      <c r="BJ25">
        <v>4.797389030456543</v>
      </c>
      <c r="BK25">
        <v>11.528925895690918</v>
      </c>
      <c r="BL25">
        <v>24.183006286621094</v>
      </c>
      <c r="BM25">
        <v>0.86956518888473511</v>
      </c>
      <c r="BN25">
        <v>186.83332824707031</v>
      </c>
      <c r="BO25">
        <v>-0.97193892449140551</v>
      </c>
      <c r="BP25">
        <v>24773.673828125</v>
      </c>
      <c r="BQ25">
        <v>20.854642868041992</v>
      </c>
      <c r="BS25">
        <v>0.69358944892883301</v>
      </c>
      <c r="BT25">
        <v>0.40331140160560608</v>
      </c>
      <c r="BU25">
        <v>1.9316493272781372</v>
      </c>
      <c r="BV25">
        <v>86.605819702148438</v>
      </c>
      <c r="BW25">
        <v>253.87391662597656</v>
      </c>
      <c r="BX25">
        <v>0</v>
      </c>
      <c r="BY25">
        <v>1</v>
      </c>
      <c r="BZ25">
        <v>9314.75390625</v>
      </c>
      <c r="CA25">
        <v>7922.95068359375</v>
      </c>
      <c r="CB25">
        <v>1.2311611175537109</v>
      </c>
      <c r="CC25">
        <v>10.984929084777832</v>
      </c>
      <c r="CD25">
        <v>73.275863647460938</v>
      </c>
      <c r="CE25">
        <v>8.2125606536865234</v>
      </c>
      <c r="CF25">
        <v>11.690821647644043</v>
      </c>
      <c r="CG25">
        <v>0</v>
      </c>
      <c r="CH25">
        <v>1.2560386657714844</v>
      </c>
      <c r="CI25">
        <v>9309.66015625</v>
      </c>
      <c r="CJ25" s="51">
        <v>1120</v>
      </c>
      <c r="CK25" s="7">
        <f>ABS(J25-_xlfn.XLOOKUP(PO_valitsin!$C$8,PO!$B$2:$B$294,PO!J$2:J$294))</f>
        <v>0.5</v>
      </c>
      <c r="CL25" s="7">
        <f>ABS(K25-_xlfn.XLOOKUP(PO_valitsin!$C$8,PO!$B$2:$B$294,PO!K$2:K$294))</f>
        <v>64.529998779296875</v>
      </c>
      <c r="CM25" s="7">
        <f>ABS(L25-_xlfn.XLOOKUP(PO_valitsin!$C$8,PO!$B$2:$B$294,PO!L$2:L$294))</f>
        <v>11.599998474121094</v>
      </c>
      <c r="CN25" s="7">
        <f>ABS(M25-_xlfn.XLOOKUP(PO_valitsin!$C$8,PO!$B$2:$B$294,PO!M$2:M$294))</f>
        <v>7053</v>
      </c>
      <c r="CO25" s="7">
        <f>ABS(N25-_xlfn.XLOOKUP(PO_valitsin!$C$8,PO!$B$2:$B$294,PO!N$2:N$294))</f>
        <v>29.900001525878906</v>
      </c>
      <c r="CP25" s="7">
        <f>ABS(O25-_xlfn.XLOOKUP(PO_valitsin!$C$8,PO!$B$2:$B$294,PO!O$2:O$294))</f>
        <v>0.19999998807907104</v>
      </c>
      <c r="CQ25" s="7">
        <f>ABS(P25-_xlfn.XLOOKUP(PO_valitsin!$C$8,PO!$B$2:$B$294,PO!P$2:P$294))</f>
        <v>26</v>
      </c>
      <c r="CR25" s="7">
        <f>ABS(Q25-_xlfn.XLOOKUP(PO_valitsin!$C$8,PO!$B$2:$B$294,PO!Q$2:Q$294))</f>
        <v>12.100000000000009</v>
      </c>
      <c r="CS25" s="7">
        <f>ABS(R25-_xlfn.XLOOKUP(PO_valitsin!$C$8,PO!$B$2:$B$294,PO!R$2:R$294))</f>
        <v>1.6999999999999993</v>
      </c>
      <c r="CT25" s="7">
        <f>ABS(S25-_xlfn.XLOOKUP(PO_valitsin!$C$8,PO!$B$2:$B$294,PO!S$2:S$294))</f>
        <v>10</v>
      </c>
      <c r="CU25" s="7">
        <f>ABS(T25-_xlfn.XLOOKUP(PO_valitsin!$C$8,PO!$B$2:$B$294,PO!T$2:T$294))</f>
        <v>0</v>
      </c>
      <c r="CV25" s="7">
        <f>ABS(U25-_xlfn.XLOOKUP(PO_valitsin!$C$8,PO!$B$2:$B$294,PO!U$2:U$294))</f>
        <v>91.800000000000182</v>
      </c>
      <c r="CW25" s="7">
        <f>ABS(V25-_xlfn.XLOOKUP(PO_valitsin!$C$8,PO!$B$2:$B$294,PO!V$2:V$294))</f>
        <v>0.29999999999999893</v>
      </c>
      <c r="CX25" s="7">
        <f>ABS(W25-_xlfn.XLOOKUP(PO_valitsin!$C$8,PO!$B$2:$B$294,PO!W$2:W$294))</f>
        <v>89</v>
      </c>
      <c r="CY25" s="7">
        <f>ABS(X25-_xlfn.XLOOKUP(PO_valitsin!$C$8,PO!$B$2:$B$294,PO!X$2:X$294))</f>
        <v>79</v>
      </c>
      <c r="CZ25" s="7">
        <f>ABS(Y25-_xlfn.XLOOKUP(PO_valitsin!$C$8,PO!$B$2:$B$294,PO!Y$2:Y$294))</f>
        <v>194</v>
      </c>
      <c r="DA25" s="7">
        <f>ABS(Z25-_xlfn.XLOOKUP(PO_valitsin!$C$8,PO!$B$2:$B$294,PO!Z$2:Z$294))</f>
        <v>22</v>
      </c>
      <c r="DB25" s="7">
        <f>ABS(AA25-_xlfn.XLOOKUP(PO_valitsin!$C$8,PO!$B$2:$B$294,PO!AA$2:AA$294))</f>
        <v>193</v>
      </c>
      <c r="DC25" s="7">
        <f>ABS(AC25-_xlfn.XLOOKUP(PO_valitsin!$C$8,PO!$B$2:$B$294,PO!AC$2:AC$294))</f>
        <v>2.0836620330810547</v>
      </c>
      <c r="DD25" s="7">
        <f>ABS(AD25-_xlfn.XLOOKUP(PO_valitsin!$C$8,PO!$B$2:$B$294,PO!AD$2:AD$294))</f>
        <v>0.7</v>
      </c>
      <c r="DE25" s="7">
        <f>ABS(AE25-_xlfn.XLOOKUP(PO_valitsin!$C$8,PO!$B$2:$B$294,PO!AE$2:AE$294))</f>
        <v>0.8</v>
      </c>
      <c r="DF25" s="7">
        <f>ABS(AF25-_xlfn.XLOOKUP(PO_valitsin!$C$8,PO!$B$2:$B$294,PO!AF$2:AF$294))</f>
        <v>1.7</v>
      </c>
      <c r="DG25" s="7">
        <f>ABS(AG25-_xlfn.XLOOKUP(PO_valitsin!$C$8,PO!$B$2:$B$294,PO!AG$2:AG$294))</f>
        <v>1.5</v>
      </c>
      <c r="DH25" s="7">
        <f>ABS(AH25-_xlfn.XLOOKUP(PO_valitsin!$C$8,PO!$B$2:$B$294,PO!AH$2:AH$294))</f>
        <v>1</v>
      </c>
      <c r="DI25" s="7">
        <f>ABS(AI25-_xlfn.XLOOKUP(PO_valitsin!$C$8,PO!$B$2:$B$294,PO!AI$2:AI$294))</f>
        <v>1.75</v>
      </c>
      <c r="DJ25" s="7">
        <f>ABS(AJ25-_xlfn.XLOOKUP(PO_valitsin!$C$8,PO!$B$2:$B$294,PO!AJ$2:AJ$294))</f>
        <v>0.10000000000000009</v>
      </c>
      <c r="DK25" s="7">
        <f>ABS(AK25-_xlfn.XLOOKUP(PO_valitsin!$C$8,PO!$B$2:$B$294,PO!AK$2:AK$294))</f>
        <v>0.2</v>
      </c>
      <c r="DL25" s="7">
        <f>ABS(AL25-_xlfn.XLOOKUP(PO_valitsin!$C$8,PO!$B$2:$B$294,PO!AL$2:AL$294))</f>
        <v>0.25</v>
      </c>
      <c r="DM25" s="7">
        <f>ABS(AM25-_xlfn.XLOOKUP(PO_valitsin!$C$8,PO!$B$2:$B$294,PO!AM$2:AM$294))</f>
        <v>15.299999999999997</v>
      </c>
      <c r="DN25" s="7">
        <f>ABS(AN25-_xlfn.XLOOKUP(PO_valitsin!$C$8,PO!$B$2:$B$294,PO!AN$2:AN$294))</f>
        <v>35.099999999999966</v>
      </c>
      <c r="DO25" s="7">
        <f>ABS(AO25-_xlfn.XLOOKUP(PO_valitsin!$C$8,PO!$B$2:$B$294,PO!AO$2:AO$294))</f>
        <v>0.89999999999999858</v>
      </c>
      <c r="DP25" s="7">
        <f>ABS(AP25-_xlfn.XLOOKUP(PO_valitsin!$C$8,PO!$B$2:$B$294,PO!AP$2:AP$294))</f>
        <v>5.9000000000000021</v>
      </c>
      <c r="DQ25" s="7">
        <f>ABS(AQ25-_xlfn.XLOOKUP(PO_valitsin!$C$8,PO!$B$2:$B$294,PO!AQ$2:AQ$294))</f>
        <v>12</v>
      </c>
      <c r="DR25" s="7">
        <f>ABS(AR25-_xlfn.XLOOKUP(PO_valitsin!$C$8,PO!$B$2:$B$294,PO!AR$2:AR$294))</f>
        <v>12</v>
      </c>
      <c r="DS25" s="7">
        <f>ABS(AS25-_xlfn.XLOOKUP(PO_valitsin!$C$8,PO!$B$2:$B$294,PO!AS$2:AS$294))</f>
        <v>60</v>
      </c>
      <c r="DT25" s="7">
        <f>ABS(AT25-_xlfn.XLOOKUP(PO_valitsin!$C$8,PO!$B$2:$B$294,PO!AT$2:AT$294))</f>
        <v>0.66699999999999982</v>
      </c>
      <c r="DU25" s="7">
        <f>ABS(AU25-_xlfn.XLOOKUP(PO_valitsin!$C$8,PO!$B$2:$B$294,PO!AU$2:AU$294))</f>
        <v>1242</v>
      </c>
      <c r="DV25" s="7">
        <f>ABS(AW25-_xlfn.XLOOKUP(PO_valitsin!$C$8,PO!$B$2:$B$294,PO!AW$2:AW$294))</f>
        <v>469.88710061524671</v>
      </c>
      <c r="DW25" s="7">
        <f>ABS(AX25-_xlfn.XLOOKUP(PO_valitsin!$C$8,PO!$B$2:$B$294,PO!AX$2:AX$294))</f>
        <v>0</v>
      </c>
      <c r="DX25" s="7">
        <f>ABS(AY25-_xlfn.XLOOKUP(PO_valitsin!$C$8,PO!$B$2:$B$294,PO!AY$2:AY$294))</f>
        <v>21.915718078613281</v>
      </c>
      <c r="DY25" s="7">
        <f>ABS(AZ25-_xlfn.XLOOKUP(PO_valitsin!$C$8,PO!$B$2:$B$294,PO!AZ$2:AZ$294))</f>
        <v>0</v>
      </c>
      <c r="DZ25" s="7">
        <f>ABS(BA25-_xlfn.XLOOKUP(PO_valitsin!$C$8,PO!$B$2:$B$294,PO!BA$2:BA$294))</f>
        <v>0</v>
      </c>
      <c r="EA25" s="7">
        <f>ABS(BB25-_xlfn.XLOOKUP(PO_valitsin!$C$8,PO!$B$2:$B$294,PO!BB$2:BB$294))</f>
        <v>0</v>
      </c>
      <c r="EB25" s="7">
        <f>ABS(BC25-_xlfn.XLOOKUP(PO_valitsin!$C$8,PO!$B$2:$B$294,PO!BC$2:BC$294))</f>
        <v>0</v>
      </c>
      <c r="EC25" s="7">
        <f>ABS(BD25-_xlfn.XLOOKUP(PO_valitsin!$C$8,PO!$B$2:$B$294,PO!BD$2:BD$294))</f>
        <v>0</v>
      </c>
      <c r="ED25" s="7">
        <f>ABS(BE25-_xlfn.XLOOKUP(PO_valitsin!$C$8,PO!$B$2:$B$294,PO!BE$2:BE$294))</f>
        <v>9.4269332885742188</v>
      </c>
      <c r="EE25" s="7">
        <f>ABS(BF25-_xlfn.XLOOKUP(PO_valitsin!$C$8,PO!$B$2:$B$294,PO!BF$2:BF$294))</f>
        <v>1.45806884765625</v>
      </c>
      <c r="EF25" s="7">
        <f>ABS(BG25-_xlfn.XLOOKUP(PO_valitsin!$C$8,PO!$B$2:$B$294,PO!BG$2:BG$294))</f>
        <v>299.0970458984375</v>
      </c>
      <c r="EG25" s="7">
        <f>ABS(BH25-_xlfn.XLOOKUP(PO_valitsin!$C$8,PO!$B$2:$B$294,PO!BH$2:BH$294))</f>
        <v>733.7119140625</v>
      </c>
      <c r="EH25" s="7">
        <f>ABS(BI25-_xlfn.XLOOKUP(PO_valitsin!$C$8,PO!$B$2:$B$294,PO!BI$2:BI$294))</f>
        <v>1265.9248046875</v>
      </c>
      <c r="EI25" s="7">
        <f>ABS(BJ25-_xlfn.XLOOKUP(PO_valitsin!$C$8,PO!$B$2:$B$294,PO!BJ$2:BJ$294))</f>
        <v>1.4603326320648193</v>
      </c>
      <c r="EJ25" s="7">
        <f>ABS(BK25-_xlfn.XLOOKUP(PO_valitsin!$C$8,PO!$B$2:$B$294,PO!BK$2:BK$294))</f>
        <v>21.253059387207031</v>
      </c>
      <c r="EK25" s="7">
        <f>ABS(BL25-_xlfn.XLOOKUP(PO_valitsin!$C$8,PO!$B$2:$B$294,PO!BL$2:BL$294))</f>
        <v>2.8886432647705078</v>
      </c>
      <c r="EL25" s="7">
        <f>ABS(BM25-_xlfn.XLOOKUP(PO_valitsin!$C$8,PO!$B$2:$B$294,PO!BM$2:BM$294))</f>
        <v>10.735036075115204</v>
      </c>
      <c r="EM25" s="7">
        <f>ABS(BN25-_xlfn.XLOOKUP(PO_valitsin!$C$8,PO!$B$2:$B$294,PO!BN$2:BN$294))</f>
        <v>79.666671752929688</v>
      </c>
      <c r="EN25" s="7">
        <f>ABS(BO25-_xlfn.XLOOKUP(PO_valitsin!$C$8,PO!$B$2:$B$294,PO!BO$2:BO$294))</f>
        <v>1.2337158486247062</v>
      </c>
      <c r="EO25" s="7">
        <f>ABS(BP25-_xlfn.XLOOKUP(PO_valitsin!$C$8,PO!$B$2:$B$294,PO!BP$2:BP$294))</f>
        <v>1699.27734375</v>
      </c>
      <c r="EP25" s="7">
        <f>ABS(BQ25-_xlfn.XLOOKUP(PO_valitsin!$C$8,PO!$B$2:$B$294,PO!BQ$2:BQ$294))</f>
        <v>12.444963455200195</v>
      </c>
      <c r="EQ25" s="7">
        <f>ABS(BR25-_xlfn.XLOOKUP(PO_valitsin!$C$8,PO!$B$2:$B$294,PO!BR$2:BR$294))</f>
        <v>0</v>
      </c>
      <c r="ER25" s="7">
        <f>ABS(BS25-_xlfn.XLOOKUP(PO_valitsin!$C$8,PO!$B$2:$B$294,PO!BS$2:BS$294))</f>
        <v>5.7109951972961426E-2</v>
      </c>
      <c r="ES25" s="7">
        <f>ABS(BT25-_xlfn.XLOOKUP(PO_valitsin!$C$8,PO!$B$2:$B$294,PO!BT$2:BT$294))</f>
        <v>0.21514751017093658</v>
      </c>
      <c r="ET25" s="7">
        <f>ABS(BU25-_xlfn.XLOOKUP(PO_valitsin!$C$8,PO!$B$2:$B$294,PO!BU$2:BU$294))</f>
        <v>0.3263171911239624</v>
      </c>
      <c r="EU25" s="7">
        <f>ABS(BV25-_xlfn.XLOOKUP(PO_valitsin!$C$8,PO!$B$2:$B$294,PO!BV$2:BV$294))</f>
        <v>28.214317321777344</v>
      </c>
      <c r="EV25" s="7">
        <f>ABS(BW25-_xlfn.XLOOKUP(PO_valitsin!$C$8,PO!$B$2:$B$294,PO!BW$2:BW$294))</f>
        <v>12.833206176757813</v>
      </c>
      <c r="EW25" s="7">
        <f>ABS(BX25-_xlfn.XLOOKUP(PO_valitsin!$C$8,PO!$B$2:$B$294,PO!BX$2:BX$294))</f>
        <v>0</v>
      </c>
      <c r="EX25" s="7">
        <f>ABS(BY25-_xlfn.XLOOKUP(PO_valitsin!$C$8,PO!$B$2:$B$294,PO!BY$2:BY$294))</f>
        <v>0</v>
      </c>
      <c r="EY25" s="7">
        <f>ABS(BZ25-_xlfn.XLOOKUP(PO_valitsin!$C$8,PO!$B$2:$B$294,PO!BZ$2:BZ$294))</f>
        <v>1178.9248046875</v>
      </c>
      <c r="EZ25" s="7">
        <f>ABS(CA25-_xlfn.XLOOKUP(PO_valitsin!$C$8,PO!$B$2:$B$294,PO!CA$2:CA$294))</f>
        <v>2067.3359375</v>
      </c>
      <c r="FA25" s="7">
        <f>ABS(CB25-_xlfn.XLOOKUP(PO_valitsin!$C$8,PO!$B$2:$B$294,PO!CB$2:CB$294))</f>
        <v>1.1130809783935547E-2</v>
      </c>
      <c r="FB25" s="7">
        <f>ABS(CC25-_xlfn.XLOOKUP(PO_valitsin!$C$8,PO!$B$2:$B$294,PO!CC$2:CC$294))</f>
        <v>3.7832260131835938E-2</v>
      </c>
      <c r="FC25" s="7">
        <f>ABS(CD25-_xlfn.XLOOKUP(PO_valitsin!$C$8,PO!$B$2:$B$294,PO!CD$2:CD$294))</f>
        <v>7.1067123413085938</v>
      </c>
      <c r="FD25" s="7">
        <f>ABS(CE25-_xlfn.XLOOKUP(PO_valitsin!$C$8,PO!$B$2:$B$294,PO!CE$2:CE$294))</f>
        <v>1.8799614906311035</v>
      </c>
      <c r="FE25" s="7">
        <f>ABS(CF25-_xlfn.XLOOKUP(PO_valitsin!$C$8,PO!$B$2:$B$294,PO!CF$2:CF$294))</f>
        <v>8.1880331039428711</v>
      </c>
      <c r="FF25" s="7">
        <f>ABS(CG25-_xlfn.XLOOKUP(PO_valitsin!$C$8,PO!$B$2:$B$294,PO!CG$2:CG$294))</f>
        <v>0</v>
      </c>
      <c r="FG25" s="7">
        <f>ABS(CH25-_xlfn.XLOOKUP(PO_valitsin!$C$8,PO!$B$2:$B$294,PO!CH$2:CH$294))</f>
        <v>0.54017961025238037</v>
      </c>
      <c r="FH25" s="7">
        <f>ABS(CI25-_xlfn.XLOOKUP(PO_valitsin!$C$8,PO!$B$2:$B$294,PO!CI$2:CI$294))</f>
        <v>710.892578125</v>
      </c>
      <c r="FI25" s="7">
        <f>ABS(CJ25-_xlfn.XLOOKUP(PO_valitsin!$C$8,PO!$B$2:$B$294,PO!CJ$2:CJ$294))</f>
        <v>811</v>
      </c>
      <c r="FJ25" s="3">
        <f>IF($B25=PO_valitsin!$C$8,100000,PO!CK25/PO!J$296*PO_valitsin!D$5)</f>
        <v>2.2884467032258323E-2</v>
      </c>
      <c r="FQ25" s="3">
        <f>IF($B25=PO_valitsin!$C$8,100000,PO!CR25/PO!Q$296*PO_valitsin!E$5)</f>
        <v>5.7228395562517298E-2</v>
      </c>
      <c r="HM25" s="3">
        <f>IF($B25=PO_valitsin!$C$8,100000,PO!EN25/PO!BO$296*PO_valitsin!F$5)</f>
        <v>0.10228054558999382</v>
      </c>
      <c r="HN25" s="3">
        <f>IF($B25=PO_valitsin!$C$8,100000,PO!EO25/PO!BP$296*PO_valitsin!G$5)</f>
        <v>6.010410690954103E-2</v>
      </c>
      <c r="HR25" s="3">
        <f>IF($B25=PO_valitsin!$C$8,100000,PO!ES25/PO!BT$296*PO_valitsin!H$5)</f>
        <v>3.212444612758425E-2</v>
      </c>
      <c r="IF25" s="3">
        <f>IF($B25=PO_valitsin!$C$8,100000,PO!FG25/PO!CH$296*PO_valitsin!I$5)</f>
        <v>0</v>
      </c>
      <c r="IH25" s="3">
        <f>IF($B25=PO_valitsin!$C$8,100000,PO!FI25/PO!CJ$296*PO_valitsin!J$5)</f>
        <v>7.9069613835378444E-2</v>
      </c>
      <c r="II25" s="53">
        <f t="shared" si="0"/>
        <v>0.3536915774572732</v>
      </c>
      <c r="IJ25" s="14">
        <f t="shared" si="1"/>
        <v>21</v>
      </c>
      <c r="IK25" s="15">
        <f t="shared" si="2"/>
        <v>2.4000000000000008E-9</v>
      </c>
    </row>
    <row r="26" spans="1:245">
      <c r="A26">
        <v>2019</v>
      </c>
      <c r="B26" t="s">
        <v>201</v>
      </c>
      <c r="C26" t="s">
        <v>202</v>
      </c>
      <c r="D26" t="s">
        <v>203</v>
      </c>
      <c r="E26" t="s">
        <v>154</v>
      </c>
      <c r="F26" t="s">
        <v>158</v>
      </c>
      <c r="G26" t="s">
        <v>159</v>
      </c>
      <c r="H26" t="s">
        <v>103</v>
      </c>
      <c r="I26" t="s">
        <v>104</v>
      </c>
      <c r="J26">
        <v>44.200000762939453</v>
      </c>
      <c r="K26">
        <v>389.3599853515625</v>
      </c>
      <c r="L26">
        <v>122.80000305175781</v>
      </c>
      <c r="M26">
        <v>8260</v>
      </c>
      <c r="N26">
        <v>21.200000762939453</v>
      </c>
      <c r="O26">
        <v>-1.8999999761581421</v>
      </c>
      <c r="P26">
        <v>-152</v>
      </c>
      <c r="Q26">
        <v>64.600000000000009</v>
      </c>
      <c r="R26">
        <v>6.1000000000000005</v>
      </c>
      <c r="S26">
        <v>178</v>
      </c>
      <c r="T26">
        <v>0</v>
      </c>
      <c r="U26">
        <v>3953.1</v>
      </c>
      <c r="V26">
        <v>12.98</v>
      </c>
      <c r="W26">
        <v>966</v>
      </c>
      <c r="X26">
        <v>641</v>
      </c>
      <c r="Y26">
        <v>538</v>
      </c>
      <c r="Z26">
        <v>730</v>
      </c>
      <c r="AA26">
        <v>487</v>
      </c>
      <c r="AB26">
        <v>1573</v>
      </c>
      <c r="AC26">
        <v>16.381502151489258</v>
      </c>
      <c r="AD26">
        <v>0</v>
      </c>
      <c r="AE26">
        <v>0</v>
      </c>
      <c r="AF26">
        <v>2.1</v>
      </c>
      <c r="AG26">
        <v>3.5</v>
      </c>
      <c r="AH26">
        <v>0</v>
      </c>
      <c r="AI26">
        <v>21.5</v>
      </c>
      <c r="AJ26">
        <v>1.25</v>
      </c>
      <c r="AK26">
        <v>0.45</v>
      </c>
      <c r="AL26">
        <v>1.05</v>
      </c>
      <c r="AM26">
        <v>48.5</v>
      </c>
      <c r="AN26">
        <v>328.9</v>
      </c>
      <c r="AO26">
        <v>47</v>
      </c>
      <c r="AP26">
        <v>24.8</v>
      </c>
      <c r="AQ26">
        <v>63</v>
      </c>
      <c r="AR26">
        <v>43</v>
      </c>
      <c r="AS26">
        <v>379</v>
      </c>
      <c r="AT26">
        <v>2.3330000000000002</v>
      </c>
      <c r="AU26">
        <v>6370</v>
      </c>
      <c r="AV26" s="51">
        <v>9144.7214363438525</v>
      </c>
      <c r="AW26" s="51">
        <v>8995.5947136563882</v>
      </c>
      <c r="AX26">
        <v>1</v>
      </c>
      <c r="AY26">
        <v>67.909591674804688</v>
      </c>
      <c r="AZ26">
        <v>0</v>
      </c>
      <c r="BA26">
        <v>0</v>
      </c>
      <c r="BB26">
        <v>0</v>
      </c>
      <c r="BC26">
        <v>0</v>
      </c>
      <c r="BD26">
        <v>1</v>
      </c>
      <c r="BE26">
        <v>100</v>
      </c>
      <c r="BF26">
        <v>63.517059326171875</v>
      </c>
      <c r="BG26">
        <v>747.4949951171875</v>
      </c>
      <c r="BH26">
        <v>11148.0693359375</v>
      </c>
      <c r="BI26">
        <v>17891.453125</v>
      </c>
      <c r="BJ26">
        <v>2.9299635887145996</v>
      </c>
      <c r="BK26">
        <v>-2.0035381317138672</v>
      </c>
      <c r="BL26">
        <v>20</v>
      </c>
      <c r="BM26">
        <v>-18.181818008422852</v>
      </c>
      <c r="BN26">
        <v>203.80000305175781</v>
      </c>
      <c r="BO26">
        <v>-2.2488657206296923</v>
      </c>
      <c r="BP26">
        <v>24409.96484375</v>
      </c>
      <c r="BQ26">
        <v>29.180028915405273</v>
      </c>
      <c r="BS26">
        <v>0.67578691244125366</v>
      </c>
      <c r="BT26">
        <v>0.4237288236618042</v>
      </c>
      <c r="BU26">
        <v>2.8692493438720703</v>
      </c>
      <c r="BV26">
        <v>56.900726318359375</v>
      </c>
      <c r="BW26">
        <v>219.2493896484375</v>
      </c>
      <c r="BX26">
        <v>0</v>
      </c>
      <c r="BY26">
        <v>1</v>
      </c>
      <c r="BZ26">
        <v>8677.3544921875</v>
      </c>
      <c r="CA26">
        <v>5406.8134765625</v>
      </c>
      <c r="CB26">
        <v>1.3075060844421387</v>
      </c>
      <c r="CC26">
        <v>10.254237174987793</v>
      </c>
      <c r="CD26">
        <v>62.962963104248047</v>
      </c>
      <c r="CE26">
        <v>7.5560803413391113</v>
      </c>
      <c r="CF26">
        <v>7.2018890380859375</v>
      </c>
      <c r="CG26">
        <v>0.35419127345085144</v>
      </c>
      <c r="CH26">
        <v>0.8264462947845459</v>
      </c>
      <c r="CI26">
        <v>9887.66796875</v>
      </c>
      <c r="CJ26" s="51">
        <v>914</v>
      </c>
      <c r="CK26" s="7">
        <f>ABS(J26-_xlfn.XLOOKUP(PO_valitsin!$C$8,PO!$B$2:$B$294,PO!J$2:J$294))</f>
        <v>0</v>
      </c>
      <c r="CL26" s="7">
        <f>ABS(K26-_xlfn.XLOOKUP(PO_valitsin!$C$8,PO!$B$2:$B$294,PO!K$2:K$294))</f>
        <v>96.0999755859375</v>
      </c>
      <c r="CM26" s="7">
        <f>ABS(L26-_xlfn.XLOOKUP(PO_valitsin!$C$8,PO!$B$2:$B$294,PO!L$2:L$294))</f>
        <v>15.899993896484375</v>
      </c>
      <c r="CN26" s="7">
        <f>ABS(M26-_xlfn.XLOOKUP(PO_valitsin!$C$8,PO!$B$2:$B$294,PO!M$2:M$294))</f>
        <v>8215</v>
      </c>
      <c r="CO26" s="7">
        <f>ABS(N26-_xlfn.XLOOKUP(PO_valitsin!$C$8,PO!$B$2:$B$294,PO!N$2:N$294))</f>
        <v>35</v>
      </c>
      <c r="CP26" s="7">
        <f>ABS(O26-_xlfn.XLOOKUP(PO_valitsin!$C$8,PO!$B$2:$B$294,PO!O$2:O$294))</f>
        <v>1.0999999642372131</v>
      </c>
      <c r="CQ26" s="7">
        <f>ABS(P26-_xlfn.XLOOKUP(PO_valitsin!$C$8,PO!$B$2:$B$294,PO!P$2:P$294))</f>
        <v>94</v>
      </c>
      <c r="CR26" s="7">
        <f>ABS(Q26-_xlfn.XLOOKUP(PO_valitsin!$C$8,PO!$B$2:$B$294,PO!Q$2:Q$294))</f>
        <v>23.200000000000003</v>
      </c>
      <c r="CS26" s="7">
        <f>ABS(R26-_xlfn.XLOOKUP(PO_valitsin!$C$8,PO!$B$2:$B$294,PO!R$2:R$294))</f>
        <v>2.3999999999999995</v>
      </c>
      <c r="CT26" s="7">
        <f>ABS(S26-_xlfn.XLOOKUP(PO_valitsin!$C$8,PO!$B$2:$B$294,PO!S$2:S$294))</f>
        <v>26</v>
      </c>
      <c r="CU26" s="7">
        <f>ABS(T26-_xlfn.XLOOKUP(PO_valitsin!$C$8,PO!$B$2:$B$294,PO!T$2:T$294))</f>
        <v>0</v>
      </c>
      <c r="CV26" s="7">
        <f>ABS(U26-_xlfn.XLOOKUP(PO_valitsin!$C$8,PO!$B$2:$B$294,PO!U$2:U$294))</f>
        <v>129.5</v>
      </c>
      <c r="CW26" s="7">
        <f>ABS(V26-_xlfn.XLOOKUP(PO_valitsin!$C$8,PO!$B$2:$B$294,PO!V$2:V$294))</f>
        <v>0.29999999999999893</v>
      </c>
      <c r="CX26" s="7">
        <f>ABS(W26-_xlfn.XLOOKUP(PO_valitsin!$C$8,PO!$B$2:$B$294,PO!W$2:W$294))</f>
        <v>361</v>
      </c>
      <c r="CY26" s="7">
        <f>ABS(X26-_xlfn.XLOOKUP(PO_valitsin!$C$8,PO!$B$2:$B$294,PO!X$2:X$294))</f>
        <v>472</v>
      </c>
      <c r="CZ26" s="7">
        <f>ABS(Y26-_xlfn.XLOOKUP(PO_valitsin!$C$8,PO!$B$2:$B$294,PO!Y$2:Y$294))</f>
        <v>142</v>
      </c>
      <c r="DA26" s="7">
        <f>ABS(Z26-_xlfn.XLOOKUP(PO_valitsin!$C$8,PO!$B$2:$B$294,PO!Z$2:Z$294))</f>
        <v>407</v>
      </c>
      <c r="DB26" s="7">
        <f>ABS(AA26-_xlfn.XLOOKUP(PO_valitsin!$C$8,PO!$B$2:$B$294,PO!AA$2:AA$294))</f>
        <v>77</v>
      </c>
      <c r="DC26" s="7">
        <f>ABS(AC26-_xlfn.XLOOKUP(PO_valitsin!$C$8,PO!$B$2:$B$294,PO!AC$2:AC$294))</f>
        <v>2.9934978485107422</v>
      </c>
      <c r="DD26" s="7">
        <f>ABS(AD26-_xlfn.XLOOKUP(PO_valitsin!$C$8,PO!$B$2:$B$294,PO!AD$2:AD$294))</f>
        <v>0.7</v>
      </c>
      <c r="DE26" s="7">
        <f>ABS(AE26-_xlfn.XLOOKUP(PO_valitsin!$C$8,PO!$B$2:$B$294,PO!AE$2:AE$294))</f>
        <v>0.8</v>
      </c>
      <c r="DF26" s="7">
        <f>ABS(AF26-_xlfn.XLOOKUP(PO_valitsin!$C$8,PO!$B$2:$B$294,PO!AF$2:AF$294))</f>
        <v>0.40000000000000013</v>
      </c>
      <c r="DG26" s="7">
        <f>ABS(AG26-_xlfn.XLOOKUP(PO_valitsin!$C$8,PO!$B$2:$B$294,PO!AG$2:AG$294))</f>
        <v>1.5</v>
      </c>
      <c r="DH26" s="7">
        <f>ABS(AH26-_xlfn.XLOOKUP(PO_valitsin!$C$8,PO!$B$2:$B$294,PO!AH$2:AH$294))</f>
        <v>0</v>
      </c>
      <c r="DI26" s="7">
        <f>ABS(AI26-_xlfn.XLOOKUP(PO_valitsin!$C$8,PO!$B$2:$B$294,PO!AI$2:AI$294))</f>
        <v>0.75</v>
      </c>
      <c r="DJ26" s="7">
        <f>ABS(AJ26-_xlfn.XLOOKUP(PO_valitsin!$C$8,PO!$B$2:$B$294,PO!AJ$2:AJ$294))</f>
        <v>0.14999999999999991</v>
      </c>
      <c r="DK26" s="7">
        <f>ABS(AK26-_xlfn.XLOOKUP(PO_valitsin!$C$8,PO!$B$2:$B$294,PO!AK$2:AK$294))</f>
        <v>0.2</v>
      </c>
      <c r="DL26" s="7">
        <f>ABS(AL26-_xlfn.XLOOKUP(PO_valitsin!$C$8,PO!$B$2:$B$294,PO!AL$2:AL$294))</f>
        <v>0.19999999999999996</v>
      </c>
      <c r="DM26" s="7">
        <f>ABS(AM26-_xlfn.XLOOKUP(PO_valitsin!$C$8,PO!$B$2:$B$294,PO!AM$2:AM$294))</f>
        <v>10.299999999999997</v>
      </c>
      <c r="DN26" s="7">
        <f>ABS(AN26-_xlfn.XLOOKUP(PO_valitsin!$C$8,PO!$B$2:$B$294,PO!AN$2:AN$294))</f>
        <v>4.7000000000000455</v>
      </c>
      <c r="DO26" s="7">
        <f>ABS(AO26-_xlfn.XLOOKUP(PO_valitsin!$C$8,PO!$B$2:$B$294,PO!AO$2:AO$294))</f>
        <v>1.6000000000000014</v>
      </c>
      <c r="DP26" s="7">
        <f>ABS(AP26-_xlfn.XLOOKUP(PO_valitsin!$C$8,PO!$B$2:$B$294,PO!AP$2:AP$294))</f>
        <v>0.59999999999999787</v>
      </c>
      <c r="DQ26" s="7">
        <f>ABS(AQ26-_xlfn.XLOOKUP(PO_valitsin!$C$8,PO!$B$2:$B$294,PO!AQ$2:AQ$294))</f>
        <v>15</v>
      </c>
      <c r="DR26" s="7">
        <f>ABS(AR26-_xlfn.XLOOKUP(PO_valitsin!$C$8,PO!$B$2:$B$294,PO!AR$2:AR$294))</f>
        <v>8</v>
      </c>
      <c r="DS26" s="7">
        <f>ABS(AS26-_xlfn.XLOOKUP(PO_valitsin!$C$8,PO!$B$2:$B$294,PO!AS$2:AS$294))</f>
        <v>133</v>
      </c>
      <c r="DT26" s="7">
        <f>ABS(AT26-_xlfn.XLOOKUP(PO_valitsin!$C$8,PO!$B$2:$B$294,PO!AT$2:AT$294))</f>
        <v>0</v>
      </c>
      <c r="DU26" s="7">
        <f>ABS(AU26-_xlfn.XLOOKUP(PO_valitsin!$C$8,PO!$B$2:$B$294,PO!AU$2:AU$294))</f>
        <v>1223</v>
      </c>
      <c r="DV26" s="7">
        <f>ABS(AW26-_xlfn.XLOOKUP(PO_valitsin!$C$8,PO!$B$2:$B$294,PO!AW$2:AW$294))</f>
        <v>480.47479707661842</v>
      </c>
      <c r="DW26" s="7">
        <f>ABS(AX26-_xlfn.XLOOKUP(PO_valitsin!$C$8,PO!$B$2:$B$294,PO!AX$2:AX$294))</f>
        <v>0</v>
      </c>
      <c r="DX26" s="7">
        <f>ABS(AY26-_xlfn.XLOOKUP(PO_valitsin!$C$8,PO!$B$2:$B$294,PO!AY$2:AY$294))</f>
        <v>30.648220062255859</v>
      </c>
      <c r="DY26" s="7">
        <f>ABS(AZ26-_xlfn.XLOOKUP(PO_valitsin!$C$8,PO!$B$2:$B$294,PO!AZ$2:AZ$294))</f>
        <v>0</v>
      </c>
      <c r="DZ26" s="7">
        <f>ABS(BA26-_xlfn.XLOOKUP(PO_valitsin!$C$8,PO!$B$2:$B$294,PO!BA$2:BA$294))</f>
        <v>0</v>
      </c>
      <c r="EA26" s="7">
        <f>ABS(BB26-_xlfn.XLOOKUP(PO_valitsin!$C$8,PO!$B$2:$B$294,PO!BB$2:BB$294))</f>
        <v>0</v>
      </c>
      <c r="EB26" s="7">
        <f>ABS(BC26-_xlfn.XLOOKUP(PO_valitsin!$C$8,PO!$B$2:$B$294,PO!BC$2:BC$294))</f>
        <v>0</v>
      </c>
      <c r="EC26" s="7">
        <f>ABS(BD26-_xlfn.XLOOKUP(PO_valitsin!$C$8,PO!$B$2:$B$294,PO!BD$2:BD$294))</f>
        <v>0</v>
      </c>
      <c r="ED26" s="7">
        <f>ABS(BE26-_xlfn.XLOOKUP(PO_valitsin!$C$8,PO!$B$2:$B$294,PO!BE$2:BE$294))</f>
        <v>10.975608825683594</v>
      </c>
      <c r="EE26" s="7">
        <f>ABS(BF26-_xlfn.XLOOKUP(PO_valitsin!$C$8,PO!$B$2:$B$294,PO!BF$2:BF$294))</f>
        <v>32.501678466796875</v>
      </c>
      <c r="EF26" s="7">
        <f>ABS(BG26-_xlfn.XLOOKUP(PO_valitsin!$C$8,PO!$B$2:$B$294,PO!BG$2:BG$294))</f>
        <v>13.80517578125</v>
      </c>
      <c r="EG26" s="7">
        <f>ABS(BH26-_xlfn.XLOOKUP(PO_valitsin!$C$8,PO!$B$2:$B$294,PO!BH$2:BH$294))</f>
        <v>1189.5400390625</v>
      </c>
      <c r="EH26" s="7">
        <f>ABS(BI26-_xlfn.XLOOKUP(PO_valitsin!$C$8,PO!$B$2:$B$294,PO!BI$2:BI$294))</f>
        <v>4055.009765625</v>
      </c>
      <c r="EI26" s="7">
        <f>ABS(BJ26-_xlfn.XLOOKUP(PO_valitsin!$C$8,PO!$B$2:$B$294,PO!BJ$2:BJ$294))</f>
        <v>0.40709280967712402</v>
      </c>
      <c r="EJ26" s="7">
        <f>ABS(BK26-_xlfn.XLOOKUP(PO_valitsin!$C$8,PO!$B$2:$B$294,PO!BK$2:BK$294))</f>
        <v>7.7205953598022461</v>
      </c>
      <c r="EK26" s="7">
        <f>ABS(BL26-_xlfn.XLOOKUP(PO_valitsin!$C$8,PO!$B$2:$B$294,PO!BL$2:BL$294))</f>
        <v>1.2943630218505859</v>
      </c>
      <c r="EL26" s="7">
        <f>ABS(BM26-_xlfn.XLOOKUP(PO_valitsin!$C$8,PO!$B$2:$B$294,PO!BM$2:BM$294))</f>
        <v>8.3163471221923828</v>
      </c>
      <c r="EM26" s="7">
        <f>ABS(BN26-_xlfn.XLOOKUP(PO_valitsin!$C$8,PO!$B$2:$B$294,PO!BN$2:BN$294))</f>
        <v>62.699996948242188</v>
      </c>
      <c r="EN26" s="7">
        <f>ABS(BO26-_xlfn.XLOOKUP(PO_valitsin!$C$8,PO!$B$2:$B$294,PO!BO$2:BO$294))</f>
        <v>2.510642644762993</v>
      </c>
      <c r="EO26" s="7">
        <f>ABS(BP26-_xlfn.XLOOKUP(PO_valitsin!$C$8,PO!$B$2:$B$294,PO!BP$2:BP$294))</f>
        <v>1335.568359375</v>
      </c>
      <c r="EP26" s="7">
        <f>ABS(BQ26-_xlfn.XLOOKUP(PO_valitsin!$C$8,PO!$B$2:$B$294,PO!BQ$2:BQ$294))</f>
        <v>4.1195774078369141</v>
      </c>
      <c r="EQ26" s="7">
        <f>ABS(BR26-_xlfn.XLOOKUP(PO_valitsin!$C$8,PO!$B$2:$B$294,PO!BR$2:BR$294))</f>
        <v>0</v>
      </c>
      <c r="ER26" s="7">
        <f>ABS(BS26-_xlfn.XLOOKUP(PO_valitsin!$C$8,PO!$B$2:$B$294,PO!BS$2:BS$294))</f>
        <v>3.930741548538208E-2</v>
      </c>
      <c r="ES26" s="7">
        <f>ABS(BT26-_xlfn.XLOOKUP(PO_valitsin!$C$8,PO!$B$2:$B$294,PO!BT$2:BT$294))</f>
        <v>0.2355649322271347</v>
      </c>
      <c r="ET26" s="7">
        <f>ABS(BU26-_xlfn.XLOOKUP(PO_valitsin!$C$8,PO!$B$2:$B$294,PO!BU$2:BU$294))</f>
        <v>0.6112828254699707</v>
      </c>
      <c r="EU26" s="7">
        <f>ABS(BV26-_xlfn.XLOOKUP(PO_valitsin!$C$8,PO!$B$2:$B$294,PO!BV$2:BV$294))</f>
        <v>1.4907760620117188</v>
      </c>
      <c r="EV26" s="7">
        <f>ABS(BW26-_xlfn.XLOOKUP(PO_valitsin!$C$8,PO!$B$2:$B$294,PO!BW$2:BW$294))</f>
        <v>47.457733154296875</v>
      </c>
      <c r="EW26" s="7">
        <f>ABS(BX26-_xlfn.XLOOKUP(PO_valitsin!$C$8,PO!$B$2:$B$294,PO!BX$2:BX$294))</f>
        <v>0</v>
      </c>
      <c r="EX26" s="7">
        <f>ABS(BY26-_xlfn.XLOOKUP(PO_valitsin!$C$8,PO!$B$2:$B$294,PO!BY$2:BY$294))</f>
        <v>0</v>
      </c>
      <c r="EY26" s="7">
        <f>ABS(BZ26-_xlfn.XLOOKUP(PO_valitsin!$C$8,PO!$B$2:$B$294,PO!BZ$2:BZ$294))</f>
        <v>541.525390625</v>
      </c>
      <c r="EZ26" s="7">
        <f>ABS(CA26-_xlfn.XLOOKUP(PO_valitsin!$C$8,PO!$B$2:$B$294,PO!CA$2:CA$294))</f>
        <v>448.80126953125</v>
      </c>
      <c r="FA26" s="7">
        <f>ABS(CB26-_xlfn.XLOOKUP(PO_valitsin!$C$8,PO!$B$2:$B$294,PO!CB$2:CB$294))</f>
        <v>8.7475776672363281E-2</v>
      </c>
      <c r="FB26" s="7">
        <f>ABS(CC26-_xlfn.XLOOKUP(PO_valitsin!$C$8,PO!$B$2:$B$294,PO!CC$2:CC$294))</f>
        <v>0.768524169921875</v>
      </c>
      <c r="FC26" s="7">
        <f>ABS(CD26-_xlfn.XLOOKUP(PO_valitsin!$C$8,PO!$B$2:$B$294,PO!CD$2:CD$294))</f>
        <v>3.2061882019042969</v>
      </c>
      <c r="FD26" s="7">
        <f>ABS(CE26-_xlfn.XLOOKUP(PO_valitsin!$C$8,PO!$B$2:$B$294,PO!CE$2:CE$294))</f>
        <v>1.2234811782836914</v>
      </c>
      <c r="FE26" s="7">
        <f>ABS(CF26-_xlfn.XLOOKUP(PO_valitsin!$C$8,PO!$B$2:$B$294,PO!CF$2:CF$294))</f>
        <v>12.676965713500977</v>
      </c>
      <c r="FF26" s="7">
        <f>ABS(CG26-_xlfn.XLOOKUP(PO_valitsin!$C$8,PO!$B$2:$B$294,PO!CG$2:CG$294))</f>
        <v>0.35419127345085144</v>
      </c>
      <c r="FG26" s="7">
        <f>ABS(CH26-_xlfn.XLOOKUP(PO_valitsin!$C$8,PO!$B$2:$B$294,PO!CH$2:CH$294))</f>
        <v>0.11058723926544189</v>
      </c>
      <c r="FH26" s="7">
        <f>ABS(CI26-_xlfn.XLOOKUP(PO_valitsin!$C$8,PO!$B$2:$B$294,PO!CI$2:CI$294))</f>
        <v>1288.900390625</v>
      </c>
      <c r="FI26" s="7">
        <f>ABS(CJ26-_xlfn.XLOOKUP(PO_valitsin!$C$8,PO!$B$2:$B$294,PO!CJ$2:CJ$294))</f>
        <v>1017</v>
      </c>
      <c r="FJ26" s="3">
        <f>IF($B26=PO_valitsin!$C$8,100000,PO!CK26/PO!J$296*PO_valitsin!D$5)</f>
        <v>0</v>
      </c>
      <c r="FQ26" s="3">
        <f>IF($B26=PO_valitsin!$C$8,100000,PO!CR26/PO!Q$296*PO_valitsin!E$5)</f>
        <v>0.10972717165705789</v>
      </c>
      <c r="HM26" s="3">
        <f>IF($B26=PO_valitsin!$C$8,100000,PO!EN26/PO!BO$296*PO_valitsin!F$5)</f>
        <v>0.20814347142749476</v>
      </c>
      <c r="HN26" s="3">
        <f>IF($B26=PO_valitsin!$C$8,100000,PO!EO26/PO!BP$296*PO_valitsin!G$5)</f>
        <v>4.7239577313334204E-2</v>
      </c>
      <c r="HR26" s="3">
        <f>IF($B26=PO_valitsin!$C$8,100000,PO!ES26/PO!BT$296*PO_valitsin!H$5)</f>
        <v>3.5173044618858305E-2</v>
      </c>
      <c r="IF26" s="3">
        <f>IF($B26=PO_valitsin!$C$8,100000,PO!FG26/PO!CH$296*PO_valitsin!I$5)</f>
        <v>0</v>
      </c>
      <c r="IH26" s="3">
        <f>IF($B26=PO_valitsin!$C$8,100000,PO!FI26/PO!CJ$296*PO_valitsin!J$5)</f>
        <v>9.9153880728211949E-2</v>
      </c>
      <c r="II26" s="53">
        <f t="shared" si="0"/>
        <v>0.49943714824495711</v>
      </c>
      <c r="IJ26" s="14">
        <f t="shared" si="1"/>
        <v>64</v>
      </c>
      <c r="IK26" s="15">
        <f t="shared" si="2"/>
        <v>2.5000000000000009E-9</v>
      </c>
    </row>
    <row r="27" spans="1:245">
      <c r="A27">
        <v>2019</v>
      </c>
      <c r="B27" t="s">
        <v>204</v>
      </c>
      <c r="C27" t="s">
        <v>205</v>
      </c>
      <c r="D27" t="s">
        <v>111</v>
      </c>
      <c r="E27" t="s">
        <v>112</v>
      </c>
      <c r="F27" t="s">
        <v>113</v>
      </c>
      <c r="G27" t="s">
        <v>114</v>
      </c>
      <c r="H27" t="s">
        <v>143</v>
      </c>
      <c r="I27" t="s">
        <v>144</v>
      </c>
      <c r="J27">
        <v>50.700000762939453</v>
      </c>
      <c r="K27">
        <v>675.989990234375</v>
      </c>
      <c r="L27">
        <v>178.10000610351563</v>
      </c>
      <c r="M27">
        <v>18667</v>
      </c>
      <c r="N27">
        <v>27.600000381469727</v>
      </c>
      <c r="O27">
        <v>-1.2000000476837158</v>
      </c>
      <c r="P27">
        <v>-110</v>
      </c>
      <c r="Q27">
        <v>91.100000000000009</v>
      </c>
      <c r="R27">
        <v>14.4</v>
      </c>
      <c r="S27">
        <v>261</v>
      </c>
      <c r="T27">
        <v>0</v>
      </c>
      <c r="U27">
        <v>3664.4</v>
      </c>
      <c r="V27">
        <v>12.18</v>
      </c>
      <c r="W27">
        <v>868</v>
      </c>
      <c r="X27">
        <v>213</v>
      </c>
      <c r="Y27">
        <v>824</v>
      </c>
      <c r="Z27">
        <v>305</v>
      </c>
      <c r="AA27">
        <v>554</v>
      </c>
      <c r="AB27">
        <v>1140</v>
      </c>
      <c r="AC27">
        <v>15.305935859680176</v>
      </c>
      <c r="AD27">
        <v>1.2</v>
      </c>
      <c r="AE27">
        <v>1.1000000000000001</v>
      </c>
      <c r="AF27">
        <v>3</v>
      </c>
      <c r="AG27">
        <v>3.7</v>
      </c>
      <c r="AH27">
        <v>0</v>
      </c>
      <c r="AI27">
        <v>20.5</v>
      </c>
      <c r="AJ27">
        <v>1</v>
      </c>
      <c r="AK27">
        <v>0.5</v>
      </c>
      <c r="AL27">
        <v>1</v>
      </c>
      <c r="AM27">
        <v>71.599999999999994</v>
      </c>
      <c r="AN27">
        <v>301.89999999999998</v>
      </c>
      <c r="AO27">
        <v>44.6</v>
      </c>
      <c r="AP27">
        <v>23.5</v>
      </c>
      <c r="AQ27">
        <v>108</v>
      </c>
      <c r="AR27">
        <v>34</v>
      </c>
      <c r="AS27">
        <v>477</v>
      </c>
      <c r="AT27">
        <v>4.1669999999999998</v>
      </c>
      <c r="AU27">
        <v>7885</v>
      </c>
      <c r="AV27" s="51">
        <v>8956.8077810748437</v>
      </c>
      <c r="AW27" s="51">
        <v>8803.4078364565594</v>
      </c>
      <c r="AX27">
        <v>1</v>
      </c>
      <c r="AY27">
        <v>116.44166564941406</v>
      </c>
      <c r="AZ27">
        <v>0</v>
      </c>
      <c r="BA27">
        <v>0</v>
      </c>
      <c r="BB27">
        <v>0</v>
      </c>
      <c r="BC27">
        <v>0</v>
      </c>
      <c r="BD27">
        <v>1</v>
      </c>
      <c r="BE27">
        <v>91.439689636230469</v>
      </c>
      <c r="BF27">
        <v>100</v>
      </c>
      <c r="BG27">
        <v>584.95819091796875</v>
      </c>
      <c r="BH27">
        <v>12392.8203125</v>
      </c>
      <c r="BI27">
        <v>13777.796875</v>
      </c>
      <c r="BJ27">
        <v>2.7539937496185303</v>
      </c>
      <c r="BK27">
        <v>-6.8741888999938965</v>
      </c>
      <c r="BL27">
        <v>22.128850936889648</v>
      </c>
      <c r="BM27">
        <v>-13.245033264160156</v>
      </c>
      <c r="BN27">
        <v>299.20001220703125</v>
      </c>
      <c r="BO27">
        <v>-2.6599419593811033</v>
      </c>
      <c r="BP27">
        <v>23118.205078125</v>
      </c>
      <c r="BQ27">
        <v>38.845127105712891</v>
      </c>
      <c r="BS27">
        <v>0.59473937749862671</v>
      </c>
      <c r="BT27">
        <v>0.21963892877101898</v>
      </c>
      <c r="BU27">
        <v>3.7124338150024414</v>
      </c>
      <c r="BV27">
        <v>129.37269592285156</v>
      </c>
      <c r="BW27">
        <v>429.7958984375</v>
      </c>
      <c r="BX27">
        <v>0</v>
      </c>
      <c r="BY27">
        <v>1</v>
      </c>
      <c r="BZ27">
        <v>9864.90234375</v>
      </c>
      <c r="CA27">
        <v>8873.2587890625</v>
      </c>
      <c r="CB27">
        <v>0.70177316665649414</v>
      </c>
      <c r="CC27">
        <v>7.183800220489502</v>
      </c>
      <c r="CD27">
        <v>118.32061004638672</v>
      </c>
      <c r="CE27">
        <v>11.558538436889648</v>
      </c>
      <c r="CF27">
        <v>17.673377990722656</v>
      </c>
      <c r="CG27">
        <v>0.2982848584651947</v>
      </c>
      <c r="CH27">
        <v>2.2371363639831543</v>
      </c>
      <c r="CI27">
        <v>10091.24609375</v>
      </c>
      <c r="CJ27" s="51">
        <v>1500</v>
      </c>
      <c r="CK27" s="7">
        <f>ABS(J27-_xlfn.XLOOKUP(PO_valitsin!$C$8,PO!$B$2:$B$294,PO!J$2:J$294))</f>
        <v>6.5</v>
      </c>
      <c r="CL27" s="7">
        <f>ABS(K27-_xlfn.XLOOKUP(PO_valitsin!$C$8,PO!$B$2:$B$294,PO!K$2:K$294))</f>
        <v>382.72998046875</v>
      </c>
      <c r="CM27" s="7">
        <f>ABS(L27-_xlfn.XLOOKUP(PO_valitsin!$C$8,PO!$B$2:$B$294,PO!L$2:L$294))</f>
        <v>39.400009155273438</v>
      </c>
      <c r="CN27" s="7">
        <f>ABS(M27-_xlfn.XLOOKUP(PO_valitsin!$C$8,PO!$B$2:$B$294,PO!M$2:M$294))</f>
        <v>2192</v>
      </c>
      <c r="CO27" s="7">
        <f>ABS(N27-_xlfn.XLOOKUP(PO_valitsin!$C$8,PO!$B$2:$B$294,PO!N$2:N$294))</f>
        <v>28.600000381469727</v>
      </c>
      <c r="CP27" s="7">
        <f>ABS(O27-_xlfn.XLOOKUP(PO_valitsin!$C$8,PO!$B$2:$B$294,PO!O$2:O$294))</f>
        <v>0.40000003576278687</v>
      </c>
      <c r="CQ27" s="7">
        <f>ABS(P27-_xlfn.XLOOKUP(PO_valitsin!$C$8,PO!$B$2:$B$294,PO!P$2:P$294))</f>
        <v>52</v>
      </c>
      <c r="CR27" s="7">
        <f>ABS(Q27-_xlfn.XLOOKUP(PO_valitsin!$C$8,PO!$B$2:$B$294,PO!Q$2:Q$294))</f>
        <v>3.2999999999999972</v>
      </c>
      <c r="CS27" s="7">
        <f>ABS(R27-_xlfn.XLOOKUP(PO_valitsin!$C$8,PO!$B$2:$B$294,PO!R$2:R$294))</f>
        <v>5.9</v>
      </c>
      <c r="CT27" s="7">
        <f>ABS(S27-_xlfn.XLOOKUP(PO_valitsin!$C$8,PO!$B$2:$B$294,PO!S$2:S$294))</f>
        <v>109</v>
      </c>
      <c r="CU27" s="7">
        <f>ABS(T27-_xlfn.XLOOKUP(PO_valitsin!$C$8,PO!$B$2:$B$294,PO!T$2:T$294))</f>
        <v>0</v>
      </c>
      <c r="CV27" s="7">
        <f>ABS(U27-_xlfn.XLOOKUP(PO_valitsin!$C$8,PO!$B$2:$B$294,PO!U$2:U$294))</f>
        <v>159.19999999999982</v>
      </c>
      <c r="CW27" s="7">
        <f>ABS(V27-_xlfn.XLOOKUP(PO_valitsin!$C$8,PO!$B$2:$B$294,PO!V$2:V$294))</f>
        <v>1.0999999999999996</v>
      </c>
      <c r="CX27" s="7">
        <f>ABS(W27-_xlfn.XLOOKUP(PO_valitsin!$C$8,PO!$B$2:$B$294,PO!W$2:W$294))</f>
        <v>263</v>
      </c>
      <c r="CY27" s="7">
        <f>ABS(X27-_xlfn.XLOOKUP(PO_valitsin!$C$8,PO!$B$2:$B$294,PO!X$2:X$294))</f>
        <v>44</v>
      </c>
      <c r="CZ27" s="7">
        <f>ABS(Y27-_xlfn.XLOOKUP(PO_valitsin!$C$8,PO!$B$2:$B$294,PO!Y$2:Y$294))</f>
        <v>144</v>
      </c>
      <c r="DA27" s="7">
        <f>ABS(Z27-_xlfn.XLOOKUP(PO_valitsin!$C$8,PO!$B$2:$B$294,PO!Z$2:Z$294))</f>
        <v>18</v>
      </c>
      <c r="DB27" s="7">
        <f>ABS(AA27-_xlfn.XLOOKUP(PO_valitsin!$C$8,PO!$B$2:$B$294,PO!AA$2:AA$294))</f>
        <v>144</v>
      </c>
      <c r="DC27" s="7">
        <f>ABS(AC27-_xlfn.XLOOKUP(PO_valitsin!$C$8,PO!$B$2:$B$294,PO!AC$2:AC$294))</f>
        <v>4.0690641403198242</v>
      </c>
      <c r="DD27" s="7">
        <f>ABS(AD27-_xlfn.XLOOKUP(PO_valitsin!$C$8,PO!$B$2:$B$294,PO!AD$2:AD$294))</f>
        <v>0.5</v>
      </c>
      <c r="DE27" s="7">
        <f>ABS(AE27-_xlfn.XLOOKUP(PO_valitsin!$C$8,PO!$B$2:$B$294,PO!AE$2:AE$294))</f>
        <v>0.30000000000000004</v>
      </c>
      <c r="DF27" s="7">
        <f>ABS(AF27-_xlfn.XLOOKUP(PO_valitsin!$C$8,PO!$B$2:$B$294,PO!AF$2:AF$294))</f>
        <v>1.3</v>
      </c>
      <c r="DG27" s="7">
        <f>ABS(AG27-_xlfn.XLOOKUP(PO_valitsin!$C$8,PO!$B$2:$B$294,PO!AG$2:AG$294))</f>
        <v>1.2999999999999998</v>
      </c>
      <c r="DH27" s="7">
        <f>ABS(AH27-_xlfn.XLOOKUP(PO_valitsin!$C$8,PO!$B$2:$B$294,PO!AH$2:AH$294))</f>
        <v>0</v>
      </c>
      <c r="DI27" s="7">
        <f>ABS(AI27-_xlfn.XLOOKUP(PO_valitsin!$C$8,PO!$B$2:$B$294,PO!AI$2:AI$294))</f>
        <v>1.75</v>
      </c>
      <c r="DJ27" s="7">
        <f>ABS(AJ27-_xlfn.XLOOKUP(PO_valitsin!$C$8,PO!$B$2:$B$294,PO!AJ$2:AJ$294))</f>
        <v>0.10000000000000009</v>
      </c>
      <c r="DK27" s="7">
        <f>ABS(AK27-_xlfn.XLOOKUP(PO_valitsin!$C$8,PO!$B$2:$B$294,PO!AK$2:AK$294))</f>
        <v>0.15000000000000002</v>
      </c>
      <c r="DL27" s="7">
        <f>ABS(AL27-_xlfn.XLOOKUP(PO_valitsin!$C$8,PO!$B$2:$B$294,PO!AL$2:AL$294))</f>
        <v>0.25</v>
      </c>
      <c r="DM27" s="7">
        <f>ABS(AM27-_xlfn.XLOOKUP(PO_valitsin!$C$8,PO!$B$2:$B$294,PO!AM$2:AM$294))</f>
        <v>12.799999999999997</v>
      </c>
      <c r="DN27" s="7">
        <f>ABS(AN27-_xlfn.XLOOKUP(PO_valitsin!$C$8,PO!$B$2:$B$294,PO!AN$2:AN$294))</f>
        <v>31.700000000000045</v>
      </c>
      <c r="DO27" s="7">
        <f>ABS(AO27-_xlfn.XLOOKUP(PO_valitsin!$C$8,PO!$B$2:$B$294,PO!AO$2:AO$294))</f>
        <v>0.79999999999999716</v>
      </c>
      <c r="DP27" s="7">
        <f>ABS(AP27-_xlfn.XLOOKUP(PO_valitsin!$C$8,PO!$B$2:$B$294,PO!AP$2:AP$294))</f>
        <v>1.8999999999999986</v>
      </c>
      <c r="DQ27" s="7">
        <f>ABS(AQ27-_xlfn.XLOOKUP(PO_valitsin!$C$8,PO!$B$2:$B$294,PO!AQ$2:AQ$294))</f>
        <v>60</v>
      </c>
      <c r="DR27" s="7">
        <f>ABS(AR27-_xlfn.XLOOKUP(PO_valitsin!$C$8,PO!$B$2:$B$294,PO!AR$2:AR$294))</f>
        <v>1</v>
      </c>
      <c r="DS27" s="7">
        <f>ABS(AS27-_xlfn.XLOOKUP(PO_valitsin!$C$8,PO!$B$2:$B$294,PO!AS$2:AS$294))</f>
        <v>231</v>
      </c>
      <c r="DT27" s="7">
        <f>ABS(AT27-_xlfn.XLOOKUP(PO_valitsin!$C$8,PO!$B$2:$B$294,PO!AT$2:AT$294))</f>
        <v>1.8339999999999996</v>
      </c>
      <c r="DU27" s="7">
        <f>ABS(AU27-_xlfn.XLOOKUP(PO_valitsin!$C$8,PO!$B$2:$B$294,PO!AU$2:AU$294))</f>
        <v>2738</v>
      </c>
      <c r="DV27" s="7">
        <f>ABS(AW27-_xlfn.XLOOKUP(PO_valitsin!$C$8,PO!$B$2:$B$294,PO!AW$2:AW$294))</f>
        <v>288.2879198767896</v>
      </c>
      <c r="DW27" s="7">
        <f>ABS(AX27-_xlfn.XLOOKUP(PO_valitsin!$C$8,PO!$B$2:$B$294,PO!AX$2:AX$294))</f>
        <v>0</v>
      </c>
      <c r="DX27" s="7">
        <f>ABS(AY27-_xlfn.XLOOKUP(PO_valitsin!$C$8,PO!$B$2:$B$294,PO!AY$2:AY$294))</f>
        <v>79.180294036865234</v>
      </c>
      <c r="DY27" s="7">
        <f>ABS(AZ27-_xlfn.XLOOKUP(PO_valitsin!$C$8,PO!$B$2:$B$294,PO!AZ$2:AZ$294))</f>
        <v>0</v>
      </c>
      <c r="DZ27" s="7">
        <f>ABS(BA27-_xlfn.XLOOKUP(PO_valitsin!$C$8,PO!$B$2:$B$294,PO!BA$2:BA$294))</f>
        <v>0</v>
      </c>
      <c r="EA27" s="7">
        <f>ABS(BB27-_xlfn.XLOOKUP(PO_valitsin!$C$8,PO!$B$2:$B$294,PO!BB$2:BB$294))</f>
        <v>0</v>
      </c>
      <c r="EB27" s="7">
        <f>ABS(BC27-_xlfn.XLOOKUP(PO_valitsin!$C$8,PO!$B$2:$B$294,PO!BC$2:BC$294))</f>
        <v>0</v>
      </c>
      <c r="EC27" s="7">
        <f>ABS(BD27-_xlfn.XLOOKUP(PO_valitsin!$C$8,PO!$B$2:$B$294,PO!BD$2:BD$294))</f>
        <v>0</v>
      </c>
      <c r="ED27" s="7">
        <f>ABS(BE27-_xlfn.XLOOKUP(PO_valitsin!$C$8,PO!$B$2:$B$294,PO!BE$2:BE$294))</f>
        <v>2.4152984619140625</v>
      </c>
      <c r="EE27" s="7">
        <f>ABS(BF27-_xlfn.XLOOKUP(PO_valitsin!$C$8,PO!$B$2:$B$294,PO!BF$2:BF$294))</f>
        <v>3.98126220703125</v>
      </c>
      <c r="EF27" s="7">
        <f>ABS(BG27-_xlfn.XLOOKUP(PO_valitsin!$C$8,PO!$B$2:$B$294,PO!BG$2:BG$294))</f>
        <v>148.73162841796875</v>
      </c>
      <c r="EG27" s="7">
        <f>ABS(BH27-_xlfn.XLOOKUP(PO_valitsin!$C$8,PO!$B$2:$B$294,PO!BH$2:BH$294))</f>
        <v>2434.291015625</v>
      </c>
      <c r="EH27" s="7">
        <f>ABS(BI27-_xlfn.XLOOKUP(PO_valitsin!$C$8,PO!$B$2:$B$294,PO!BI$2:BI$294))</f>
        <v>58.646484375</v>
      </c>
      <c r="EI27" s="7">
        <f>ABS(BJ27-_xlfn.XLOOKUP(PO_valitsin!$C$8,PO!$B$2:$B$294,PO!BJ$2:BJ$294))</f>
        <v>0.58306264877319336</v>
      </c>
      <c r="EJ27" s="7">
        <f>ABS(BK27-_xlfn.XLOOKUP(PO_valitsin!$C$8,PO!$B$2:$B$294,PO!BK$2:BK$294))</f>
        <v>2.8499445915222168</v>
      </c>
      <c r="EK27" s="7">
        <f>ABS(BL27-_xlfn.XLOOKUP(PO_valitsin!$C$8,PO!$B$2:$B$294,PO!BL$2:BL$294))</f>
        <v>0.8344879150390625</v>
      </c>
      <c r="EL27" s="7">
        <f>ABS(BM27-_xlfn.XLOOKUP(PO_valitsin!$C$8,PO!$B$2:$B$294,PO!BM$2:BM$294))</f>
        <v>3.3795623779296875</v>
      </c>
      <c r="EM27" s="7">
        <f>ABS(BN27-_xlfn.XLOOKUP(PO_valitsin!$C$8,PO!$B$2:$B$294,PO!BN$2:BN$294))</f>
        <v>32.70001220703125</v>
      </c>
      <c r="EN27" s="7">
        <f>ABS(BO27-_xlfn.XLOOKUP(PO_valitsin!$C$8,PO!$B$2:$B$294,PO!BO$2:BO$294))</f>
        <v>2.9217188835144041</v>
      </c>
      <c r="EO27" s="7">
        <f>ABS(BP27-_xlfn.XLOOKUP(PO_valitsin!$C$8,PO!$B$2:$B$294,PO!BP$2:BP$294))</f>
        <v>43.80859375</v>
      </c>
      <c r="EP27" s="7">
        <f>ABS(BQ27-_xlfn.XLOOKUP(PO_valitsin!$C$8,PO!$B$2:$B$294,PO!BQ$2:BQ$294))</f>
        <v>5.5455207824707031</v>
      </c>
      <c r="EQ27" s="7">
        <f>ABS(BR27-_xlfn.XLOOKUP(PO_valitsin!$C$8,PO!$B$2:$B$294,PO!BR$2:BR$294))</f>
        <v>0</v>
      </c>
      <c r="ER27" s="7">
        <f>ABS(BS27-_xlfn.XLOOKUP(PO_valitsin!$C$8,PO!$B$2:$B$294,PO!BS$2:BS$294))</f>
        <v>4.1740119457244873E-2</v>
      </c>
      <c r="ES27" s="7">
        <f>ABS(BT27-_xlfn.XLOOKUP(PO_valitsin!$C$8,PO!$B$2:$B$294,PO!BT$2:BT$294))</f>
        <v>3.1475037336349487E-2</v>
      </c>
      <c r="ET27" s="7">
        <f>ABS(BU27-_xlfn.XLOOKUP(PO_valitsin!$C$8,PO!$B$2:$B$294,PO!BU$2:BU$294))</f>
        <v>1.4544672966003418</v>
      </c>
      <c r="EU27" s="7">
        <f>ABS(BV27-_xlfn.XLOOKUP(PO_valitsin!$C$8,PO!$B$2:$B$294,PO!BV$2:BV$294))</f>
        <v>70.981193542480469</v>
      </c>
      <c r="EV27" s="7">
        <f>ABS(BW27-_xlfn.XLOOKUP(PO_valitsin!$C$8,PO!$B$2:$B$294,PO!BW$2:BW$294))</f>
        <v>163.08877563476563</v>
      </c>
      <c r="EW27" s="7">
        <f>ABS(BX27-_xlfn.XLOOKUP(PO_valitsin!$C$8,PO!$B$2:$B$294,PO!BX$2:BX$294))</f>
        <v>0</v>
      </c>
      <c r="EX27" s="7">
        <f>ABS(BY27-_xlfn.XLOOKUP(PO_valitsin!$C$8,PO!$B$2:$B$294,PO!BY$2:BY$294))</f>
        <v>0</v>
      </c>
      <c r="EY27" s="7">
        <f>ABS(BZ27-_xlfn.XLOOKUP(PO_valitsin!$C$8,PO!$B$2:$B$294,PO!BZ$2:BZ$294))</f>
        <v>1729.0732421875</v>
      </c>
      <c r="EZ27" s="7">
        <f>ABS(CA27-_xlfn.XLOOKUP(PO_valitsin!$C$8,PO!$B$2:$B$294,PO!CA$2:CA$294))</f>
        <v>3017.64404296875</v>
      </c>
      <c r="FA27" s="7">
        <f>ABS(CB27-_xlfn.XLOOKUP(PO_valitsin!$C$8,PO!$B$2:$B$294,PO!CB$2:CB$294))</f>
        <v>0.51825714111328125</v>
      </c>
      <c r="FB27" s="7">
        <f>ABS(CC27-_xlfn.XLOOKUP(PO_valitsin!$C$8,PO!$B$2:$B$294,PO!CC$2:CC$294))</f>
        <v>3.838961124420166</v>
      </c>
      <c r="FC27" s="7">
        <f>ABS(CD27-_xlfn.XLOOKUP(PO_valitsin!$C$8,PO!$B$2:$B$294,PO!CD$2:CD$294))</f>
        <v>52.151458740234375</v>
      </c>
      <c r="FD27" s="7">
        <f>ABS(CE27-_xlfn.XLOOKUP(PO_valitsin!$C$8,PO!$B$2:$B$294,PO!CE$2:CE$294))</f>
        <v>5.2259392738342285</v>
      </c>
      <c r="FE27" s="7">
        <f>ABS(CF27-_xlfn.XLOOKUP(PO_valitsin!$C$8,PO!$B$2:$B$294,PO!CF$2:CF$294))</f>
        <v>2.2054767608642578</v>
      </c>
      <c r="FF27" s="7">
        <f>ABS(CG27-_xlfn.XLOOKUP(PO_valitsin!$C$8,PO!$B$2:$B$294,PO!CG$2:CG$294))</f>
        <v>0.2982848584651947</v>
      </c>
      <c r="FG27" s="7">
        <f>ABS(CH27-_xlfn.XLOOKUP(PO_valitsin!$C$8,PO!$B$2:$B$294,PO!CH$2:CH$294))</f>
        <v>1.5212773084640503</v>
      </c>
      <c r="FH27" s="7">
        <f>ABS(CI27-_xlfn.XLOOKUP(PO_valitsin!$C$8,PO!$B$2:$B$294,PO!CI$2:CI$294))</f>
        <v>1492.478515625</v>
      </c>
      <c r="FI27" s="7">
        <f>ABS(CJ27-_xlfn.XLOOKUP(PO_valitsin!$C$8,PO!$B$2:$B$294,PO!CJ$2:CJ$294))</f>
        <v>431</v>
      </c>
      <c r="FJ27" s="3">
        <f>IF($B27=PO_valitsin!$C$8,100000,PO!CK27/PO!J$296*PO_valitsin!D$5)</f>
        <v>0.29749807141935819</v>
      </c>
      <c r="FQ27" s="3">
        <f>IF($B27=PO_valitsin!$C$8,100000,PO!CR27/PO!Q$296*PO_valitsin!E$5)</f>
        <v>1.5607744244322876E-2</v>
      </c>
      <c r="HM27" s="3">
        <f>IF($B27=PO_valitsin!$C$8,100000,PO!EN27/PO!BO$296*PO_valitsin!F$5)</f>
        <v>0.24222352480886858</v>
      </c>
      <c r="HN27" s="3">
        <f>IF($B27=PO_valitsin!$C$8,100000,PO!EO27/PO!BP$296*PO_valitsin!G$5)</f>
        <v>1.5495271634093136E-3</v>
      </c>
      <c r="HR27" s="3">
        <f>IF($B27=PO_valitsin!$C$8,100000,PO!ES27/PO!BT$296*PO_valitsin!H$5)</f>
        <v>4.6996506744229564E-3</v>
      </c>
      <c r="IF27" s="3">
        <f>IF($B27=PO_valitsin!$C$8,100000,PO!FG27/PO!CH$296*PO_valitsin!I$5)</f>
        <v>0</v>
      </c>
      <c r="IH27" s="3">
        <f>IF($B27=PO_valitsin!$C$8,100000,PO!FI27/PO!CJ$296*PO_valitsin!J$5)</f>
        <v>4.2020966168986582E-2</v>
      </c>
      <c r="II27" s="53">
        <f t="shared" si="0"/>
        <v>0.60359948707936839</v>
      </c>
      <c r="IJ27" s="14">
        <f t="shared" si="1"/>
        <v>97</v>
      </c>
      <c r="IK27" s="15">
        <f t="shared" si="2"/>
        <v>2.6000000000000009E-9</v>
      </c>
    </row>
    <row r="28" spans="1:245">
      <c r="A28">
        <v>2019</v>
      </c>
      <c r="B28" t="s">
        <v>206</v>
      </c>
      <c r="C28" t="s">
        <v>207</v>
      </c>
      <c r="D28" t="s">
        <v>208</v>
      </c>
      <c r="E28" t="s">
        <v>209</v>
      </c>
      <c r="F28" t="s">
        <v>210</v>
      </c>
      <c r="G28" t="s">
        <v>211</v>
      </c>
      <c r="H28" t="s">
        <v>103</v>
      </c>
      <c r="I28" t="s">
        <v>104</v>
      </c>
      <c r="J28">
        <v>54</v>
      </c>
      <c r="K28">
        <v>1029.9599609375</v>
      </c>
      <c r="L28">
        <v>212</v>
      </c>
      <c r="M28">
        <v>3254</v>
      </c>
      <c r="N28">
        <v>3.2000000476837158</v>
      </c>
      <c r="O28">
        <v>-2.2999999523162842</v>
      </c>
      <c r="P28">
        <v>-24</v>
      </c>
      <c r="Q28">
        <v>43.800000000000004</v>
      </c>
      <c r="R28">
        <v>14.4</v>
      </c>
      <c r="S28">
        <v>325</v>
      </c>
      <c r="T28">
        <v>0</v>
      </c>
      <c r="U28">
        <v>3673.6</v>
      </c>
      <c r="V28">
        <v>11.48</v>
      </c>
      <c r="W28">
        <v>1128</v>
      </c>
      <c r="X28">
        <v>2000</v>
      </c>
      <c r="Y28">
        <v>513</v>
      </c>
      <c r="Z28">
        <v>1711</v>
      </c>
      <c r="AA28">
        <v>595</v>
      </c>
      <c r="AB28">
        <v>2319</v>
      </c>
      <c r="AC28">
        <v>14.222222328186035</v>
      </c>
      <c r="AD28">
        <v>0</v>
      </c>
      <c r="AE28">
        <v>3.1</v>
      </c>
      <c r="AF28">
        <v>0</v>
      </c>
      <c r="AG28">
        <v>3.8</v>
      </c>
      <c r="AH28">
        <v>0</v>
      </c>
      <c r="AI28">
        <v>21</v>
      </c>
      <c r="AJ28">
        <v>1.1499999999999999</v>
      </c>
      <c r="AK28">
        <v>0.6</v>
      </c>
      <c r="AL28">
        <v>1.4</v>
      </c>
      <c r="AM28">
        <v>74.099999999999994</v>
      </c>
      <c r="AN28">
        <v>271.8</v>
      </c>
      <c r="AO28">
        <v>41.7</v>
      </c>
      <c r="AP28">
        <v>20.7</v>
      </c>
      <c r="AQ28">
        <v>65</v>
      </c>
      <c r="AR28">
        <v>123</v>
      </c>
      <c r="AS28">
        <v>926</v>
      </c>
      <c r="AT28">
        <v>1.167</v>
      </c>
      <c r="AU28">
        <v>8955</v>
      </c>
      <c r="AV28" s="51">
        <v>13459.361058601135</v>
      </c>
      <c r="AW28" s="51">
        <v>13637.822937625755</v>
      </c>
      <c r="AX28">
        <v>1</v>
      </c>
      <c r="AY28">
        <v>70.920997619628906</v>
      </c>
      <c r="AZ28">
        <v>0</v>
      </c>
      <c r="BA28">
        <v>0</v>
      </c>
      <c r="BB28">
        <v>0</v>
      </c>
      <c r="BC28">
        <v>0</v>
      </c>
      <c r="BD28">
        <v>1</v>
      </c>
      <c r="BE28">
        <v>40</v>
      </c>
      <c r="BF28">
        <v>100</v>
      </c>
      <c r="BG28">
        <v>601.85186767578125</v>
      </c>
      <c r="BH28">
        <v>12495.626953125</v>
      </c>
      <c r="BI28">
        <v>13307.841796875</v>
      </c>
      <c r="BJ28">
        <v>2.4593729972839355</v>
      </c>
      <c r="BK28">
        <v>2.6131582260131836</v>
      </c>
      <c r="BL28">
        <v>23.4375</v>
      </c>
      <c r="BM28">
        <v>22.222221374511719</v>
      </c>
      <c r="BN28">
        <v>84.666664123535156</v>
      </c>
      <c r="BO28">
        <v>-2.9619011402130129</v>
      </c>
      <c r="BP28">
        <v>19978.619140625</v>
      </c>
      <c r="BQ28">
        <v>53.166152954101563</v>
      </c>
      <c r="BS28">
        <v>0.62692070007324219</v>
      </c>
      <c r="BT28">
        <v>0.24585126340389252</v>
      </c>
      <c r="BU28">
        <v>2.6736323833465576</v>
      </c>
      <c r="BV28">
        <v>123.84757232666016</v>
      </c>
      <c r="BW28">
        <v>245.5439453125</v>
      </c>
      <c r="BX28">
        <v>0</v>
      </c>
      <c r="BY28">
        <v>1</v>
      </c>
      <c r="BZ28">
        <v>9861.111328125</v>
      </c>
      <c r="CA28">
        <v>9259.2587890625</v>
      </c>
      <c r="CB28">
        <v>0.67609095573425293</v>
      </c>
      <c r="CC28">
        <v>6.8838353157043457</v>
      </c>
      <c r="CD28">
        <v>118.18181610107422</v>
      </c>
      <c r="CE28">
        <v>11.607142448425293</v>
      </c>
      <c r="CF28">
        <v>12.5</v>
      </c>
      <c r="CG28">
        <v>1.3392857313156128</v>
      </c>
      <c r="CH28">
        <v>3.5714285373687744</v>
      </c>
      <c r="CI28">
        <v>14236.486328125</v>
      </c>
      <c r="CJ28" s="51">
        <v>253</v>
      </c>
      <c r="CK28" s="7">
        <f>ABS(J28-_xlfn.XLOOKUP(PO_valitsin!$C$8,PO!$B$2:$B$294,PO!J$2:J$294))</f>
        <v>9.7999992370605469</v>
      </c>
      <c r="CL28" s="7">
        <f>ABS(K28-_xlfn.XLOOKUP(PO_valitsin!$C$8,PO!$B$2:$B$294,PO!K$2:K$294))</f>
        <v>736.699951171875</v>
      </c>
      <c r="CM28" s="7">
        <f>ABS(L28-_xlfn.XLOOKUP(PO_valitsin!$C$8,PO!$B$2:$B$294,PO!L$2:L$294))</f>
        <v>73.300003051757813</v>
      </c>
      <c r="CN28" s="7">
        <f>ABS(M28-_xlfn.XLOOKUP(PO_valitsin!$C$8,PO!$B$2:$B$294,PO!M$2:M$294))</f>
        <v>13221</v>
      </c>
      <c r="CO28" s="7">
        <f>ABS(N28-_xlfn.XLOOKUP(PO_valitsin!$C$8,PO!$B$2:$B$294,PO!N$2:N$294))</f>
        <v>53.000000715255737</v>
      </c>
      <c r="CP28" s="7">
        <f>ABS(O28-_xlfn.XLOOKUP(PO_valitsin!$C$8,PO!$B$2:$B$294,PO!O$2:O$294))</f>
        <v>1.4999999403953552</v>
      </c>
      <c r="CQ28" s="7">
        <f>ABS(P28-_xlfn.XLOOKUP(PO_valitsin!$C$8,PO!$B$2:$B$294,PO!P$2:P$294))</f>
        <v>34</v>
      </c>
      <c r="CR28" s="7">
        <f>ABS(Q28-_xlfn.XLOOKUP(PO_valitsin!$C$8,PO!$B$2:$B$294,PO!Q$2:Q$294))</f>
        <v>44.000000000000007</v>
      </c>
      <c r="CS28" s="7">
        <f>ABS(R28-_xlfn.XLOOKUP(PO_valitsin!$C$8,PO!$B$2:$B$294,PO!R$2:R$294))</f>
        <v>5.9</v>
      </c>
      <c r="CT28" s="7">
        <f>ABS(S28-_xlfn.XLOOKUP(PO_valitsin!$C$8,PO!$B$2:$B$294,PO!S$2:S$294))</f>
        <v>173</v>
      </c>
      <c r="CU28" s="7">
        <f>ABS(T28-_xlfn.XLOOKUP(PO_valitsin!$C$8,PO!$B$2:$B$294,PO!T$2:T$294))</f>
        <v>0</v>
      </c>
      <c r="CV28" s="7">
        <f>ABS(U28-_xlfn.XLOOKUP(PO_valitsin!$C$8,PO!$B$2:$B$294,PO!U$2:U$294))</f>
        <v>150</v>
      </c>
      <c r="CW28" s="7">
        <f>ABS(V28-_xlfn.XLOOKUP(PO_valitsin!$C$8,PO!$B$2:$B$294,PO!V$2:V$294))</f>
        <v>1.7999999999999989</v>
      </c>
      <c r="CX28" s="7">
        <f>ABS(W28-_xlfn.XLOOKUP(PO_valitsin!$C$8,PO!$B$2:$B$294,PO!W$2:W$294))</f>
        <v>523</v>
      </c>
      <c r="CY28" s="7">
        <f>ABS(X28-_xlfn.XLOOKUP(PO_valitsin!$C$8,PO!$B$2:$B$294,PO!X$2:X$294))</f>
        <v>1831</v>
      </c>
      <c r="CZ28" s="7">
        <f>ABS(Y28-_xlfn.XLOOKUP(PO_valitsin!$C$8,PO!$B$2:$B$294,PO!Y$2:Y$294))</f>
        <v>167</v>
      </c>
      <c r="DA28" s="7">
        <f>ABS(Z28-_xlfn.XLOOKUP(PO_valitsin!$C$8,PO!$B$2:$B$294,PO!Z$2:Z$294))</f>
        <v>1388</v>
      </c>
      <c r="DB28" s="7">
        <f>ABS(AA28-_xlfn.XLOOKUP(PO_valitsin!$C$8,PO!$B$2:$B$294,PO!AA$2:AA$294))</f>
        <v>185</v>
      </c>
      <c r="DC28" s="7">
        <f>ABS(AC28-_xlfn.XLOOKUP(PO_valitsin!$C$8,PO!$B$2:$B$294,PO!AC$2:AC$294))</f>
        <v>5.1527776718139648</v>
      </c>
      <c r="DD28" s="7">
        <f>ABS(AD28-_xlfn.XLOOKUP(PO_valitsin!$C$8,PO!$B$2:$B$294,PO!AD$2:AD$294))</f>
        <v>0.7</v>
      </c>
      <c r="DE28" s="7">
        <f>ABS(AE28-_xlfn.XLOOKUP(PO_valitsin!$C$8,PO!$B$2:$B$294,PO!AE$2:AE$294))</f>
        <v>2.2999999999999998</v>
      </c>
      <c r="DF28" s="7">
        <f>ABS(AF28-_xlfn.XLOOKUP(PO_valitsin!$C$8,PO!$B$2:$B$294,PO!AF$2:AF$294))</f>
        <v>1.7</v>
      </c>
      <c r="DG28" s="7">
        <f>ABS(AG28-_xlfn.XLOOKUP(PO_valitsin!$C$8,PO!$B$2:$B$294,PO!AG$2:AG$294))</f>
        <v>1.2000000000000002</v>
      </c>
      <c r="DH28" s="7">
        <f>ABS(AH28-_xlfn.XLOOKUP(PO_valitsin!$C$8,PO!$B$2:$B$294,PO!AH$2:AH$294))</f>
        <v>0</v>
      </c>
      <c r="DI28" s="7">
        <f>ABS(AI28-_xlfn.XLOOKUP(PO_valitsin!$C$8,PO!$B$2:$B$294,PO!AI$2:AI$294))</f>
        <v>1.25</v>
      </c>
      <c r="DJ28" s="7">
        <f>ABS(AJ28-_xlfn.XLOOKUP(PO_valitsin!$C$8,PO!$B$2:$B$294,PO!AJ$2:AJ$294))</f>
        <v>4.9999999999999822E-2</v>
      </c>
      <c r="DK28" s="7">
        <f>ABS(AK28-_xlfn.XLOOKUP(PO_valitsin!$C$8,PO!$B$2:$B$294,PO!AK$2:AK$294))</f>
        <v>5.0000000000000044E-2</v>
      </c>
      <c r="DL28" s="7">
        <f>ABS(AL28-_xlfn.XLOOKUP(PO_valitsin!$C$8,PO!$B$2:$B$294,PO!AL$2:AL$294))</f>
        <v>0.14999999999999991</v>
      </c>
      <c r="DM28" s="7">
        <f>ABS(AM28-_xlfn.XLOOKUP(PO_valitsin!$C$8,PO!$B$2:$B$294,PO!AM$2:AM$294))</f>
        <v>15.299999999999997</v>
      </c>
      <c r="DN28" s="7">
        <f>ABS(AN28-_xlfn.XLOOKUP(PO_valitsin!$C$8,PO!$B$2:$B$294,PO!AN$2:AN$294))</f>
        <v>61.800000000000011</v>
      </c>
      <c r="DO28" s="7">
        <f>ABS(AO28-_xlfn.XLOOKUP(PO_valitsin!$C$8,PO!$B$2:$B$294,PO!AO$2:AO$294))</f>
        <v>3.6999999999999957</v>
      </c>
      <c r="DP28" s="7">
        <f>ABS(AP28-_xlfn.XLOOKUP(PO_valitsin!$C$8,PO!$B$2:$B$294,PO!AP$2:AP$294))</f>
        <v>4.6999999999999993</v>
      </c>
      <c r="DQ28" s="7">
        <f>ABS(AQ28-_xlfn.XLOOKUP(PO_valitsin!$C$8,PO!$B$2:$B$294,PO!AQ$2:AQ$294))</f>
        <v>17</v>
      </c>
      <c r="DR28" s="7">
        <f>ABS(AR28-_xlfn.XLOOKUP(PO_valitsin!$C$8,PO!$B$2:$B$294,PO!AR$2:AR$294))</f>
        <v>88</v>
      </c>
      <c r="DS28" s="7">
        <f>ABS(AS28-_xlfn.XLOOKUP(PO_valitsin!$C$8,PO!$B$2:$B$294,PO!AS$2:AS$294))</f>
        <v>680</v>
      </c>
      <c r="DT28" s="7">
        <f>ABS(AT28-_xlfn.XLOOKUP(PO_valitsin!$C$8,PO!$B$2:$B$294,PO!AT$2:AT$294))</f>
        <v>1.1660000000000001</v>
      </c>
      <c r="DU28" s="7">
        <f>ABS(AU28-_xlfn.XLOOKUP(PO_valitsin!$C$8,PO!$B$2:$B$294,PO!AU$2:AU$294))</f>
        <v>3808</v>
      </c>
      <c r="DV28" s="7">
        <f>ABS(AW28-_xlfn.XLOOKUP(PO_valitsin!$C$8,PO!$B$2:$B$294,PO!AW$2:AW$294))</f>
        <v>5122.7030210459852</v>
      </c>
      <c r="DW28" s="7">
        <f>ABS(AX28-_xlfn.XLOOKUP(PO_valitsin!$C$8,PO!$B$2:$B$294,PO!AX$2:AX$294))</f>
        <v>0</v>
      </c>
      <c r="DX28" s="7">
        <f>ABS(AY28-_xlfn.XLOOKUP(PO_valitsin!$C$8,PO!$B$2:$B$294,PO!AY$2:AY$294))</f>
        <v>33.659626007080078</v>
      </c>
      <c r="DY28" s="7">
        <f>ABS(AZ28-_xlfn.XLOOKUP(PO_valitsin!$C$8,PO!$B$2:$B$294,PO!AZ$2:AZ$294))</f>
        <v>0</v>
      </c>
      <c r="DZ28" s="7">
        <f>ABS(BA28-_xlfn.XLOOKUP(PO_valitsin!$C$8,PO!$B$2:$B$294,PO!BA$2:BA$294))</f>
        <v>0</v>
      </c>
      <c r="EA28" s="7">
        <f>ABS(BB28-_xlfn.XLOOKUP(PO_valitsin!$C$8,PO!$B$2:$B$294,PO!BB$2:BB$294))</f>
        <v>0</v>
      </c>
      <c r="EB28" s="7">
        <f>ABS(BC28-_xlfn.XLOOKUP(PO_valitsin!$C$8,PO!$B$2:$B$294,PO!BC$2:BC$294))</f>
        <v>0</v>
      </c>
      <c r="EC28" s="7">
        <f>ABS(BD28-_xlfn.XLOOKUP(PO_valitsin!$C$8,PO!$B$2:$B$294,PO!BD$2:BD$294))</f>
        <v>0</v>
      </c>
      <c r="ED28" s="7">
        <f>ABS(BE28-_xlfn.XLOOKUP(PO_valitsin!$C$8,PO!$B$2:$B$294,PO!BE$2:BE$294))</f>
        <v>49.024391174316406</v>
      </c>
      <c r="EE28" s="7">
        <f>ABS(BF28-_xlfn.XLOOKUP(PO_valitsin!$C$8,PO!$B$2:$B$294,PO!BF$2:BF$294))</f>
        <v>3.98126220703125</v>
      </c>
      <c r="EF28" s="7">
        <f>ABS(BG28-_xlfn.XLOOKUP(PO_valitsin!$C$8,PO!$B$2:$B$294,PO!BG$2:BG$294))</f>
        <v>131.83795166015625</v>
      </c>
      <c r="EG28" s="7">
        <f>ABS(BH28-_xlfn.XLOOKUP(PO_valitsin!$C$8,PO!$B$2:$B$294,PO!BH$2:BH$294))</f>
        <v>2537.09765625</v>
      </c>
      <c r="EH28" s="7">
        <f>ABS(BI28-_xlfn.XLOOKUP(PO_valitsin!$C$8,PO!$B$2:$B$294,PO!BI$2:BI$294))</f>
        <v>528.6015625</v>
      </c>
      <c r="EI28" s="7">
        <f>ABS(BJ28-_xlfn.XLOOKUP(PO_valitsin!$C$8,PO!$B$2:$B$294,PO!BJ$2:BJ$294))</f>
        <v>0.87768340110778809</v>
      </c>
      <c r="EJ28" s="7">
        <f>ABS(BK28-_xlfn.XLOOKUP(PO_valitsin!$C$8,PO!$B$2:$B$294,PO!BK$2:BK$294))</f>
        <v>12.337291717529297</v>
      </c>
      <c r="EK28" s="7">
        <f>ABS(BL28-_xlfn.XLOOKUP(PO_valitsin!$C$8,PO!$B$2:$B$294,PO!BL$2:BL$294))</f>
        <v>2.1431369781494141</v>
      </c>
      <c r="EL28" s="7">
        <f>ABS(BM28-_xlfn.XLOOKUP(PO_valitsin!$C$8,PO!$B$2:$B$294,PO!BM$2:BM$294))</f>
        <v>32.087692260742188</v>
      </c>
      <c r="EM28" s="7">
        <f>ABS(BN28-_xlfn.XLOOKUP(PO_valitsin!$C$8,PO!$B$2:$B$294,PO!BN$2:BN$294))</f>
        <v>181.83333587646484</v>
      </c>
      <c r="EN28" s="7">
        <f>ABS(BO28-_xlfn.XLOOKUP(PO_valitsin!$C$8,PO!$B$2:$B$294,PO!BO$2:BO$294))</f>
        <v>3.2236780643463137</v>
      </c>
      <c r="EO28" s="7">
        <f>ABS(BP28-_xlfn.XLOOKUP(PO_valitsin!$C$8,PO!$B$2:$B$294,PO!BP$2:BP$294))</f>
        <v>3095.77734375</v>
      </c>
      <c r="EP28" s="7">
        <f>ABS(BQ28-_xlfn.XLOOKUP(PO_valitsin!$C$8,PO!$B$2:$B$294,PO!BQ$2:BQ$294))</f>
        <v>19.866546630859375</v>
      </c>
      <c r="EQ28" s="7">
        <f>ABS(BR28-_xlfn.XLOOKUP(PO_valitsin!$C$8,PO!$B$2:$B$294,PO!BR$2:BR$294))</f>
        <v>0</v>
      </c>
      <c r="ER28" s="7">
        <f>ABS(BS28-_xlfn.XLOOKUP(PO_valitsin!$C$8,PO!$B$2:$B$294,PO!BS$2:BS$294))</f>
        <v>9.5587968826293945E-3</v>
      </c>
      <c r="ES28" s="7">
        <f>ABS(BT28-_xlfn.XLOOKUP(PO_valitsin!$C$8,PO!$B$2:$B$294,PO!BT$2:BT$294))</f>
        <v>5.7687371969223022E-2</v>
      </c>
      <c r="ET28" s="7">
        <f>ABS(BU28-_xlfn.XLOOKUP(PO_valitsin!$C$8,PO!$B$2:$B$294,PO!BU$2:BU$294))</f>
        <v>0.41566586494445801</v>
      </c>
      <c r="EU28" s="7">
        <f>ABS(BV28-_xlfn.XLOOKUP(PO_valitsin!$C$8,PO!$B$2:$B$294,PO!BV$2:BV$294))</f>
        <v>65.456069946289063</v>
      </c>
      <c r="EV28" s="7">
        <f>ABS(BW28-_xlfn.XLOOKUP(PO_valitsin!$C$8,PO!$B$2:$B$294,PO!BW$2:BW$294))</f>
        <v>21.163177490234375</v>
      </c>
      <c r="EW28" s="7">
        <f>ABS(BX28-_xlfn.XLOOKUP(PO_valitsin!$C$8,PO!$B$2:$B$294,PO!BX$2:BX$294))</f>
        <v>0</v>
      </c>
      <c r="EX28" s="7">
        <f>ABS(BY28-_xlfn.XLOOKUP(PO_valitsin!$C$8,PO!$B$2:$B$294,PO!BY$2:BY$294))</f>
        <v>0</v>
      </c>
      <c r="EY28" s="7">
        <f>ABS(BZ28-_xlfn.XLOOKUP(PO_valitsin!$C$8,PO!$B$2:$B$294,PO!BZ$2:BZ$294))</f>
        <v>1725.2822265625</v>
      </c>
      <c r="EZ28" s="7">
        <f>ABS(CA28-_xlfn.XLOOKUP(PO_valitsin!$C$8,PO!$B$2:$B$294,PO!CA$2:CA$294))</f>
        <v>3403.64404296875</v>
      </c>
      <c r="FA28" s="7">
        <f>ABS(CB28-_xlfn.XLOOKUP(PO_valitsin!$C$8,PO!$B$2:$B$294,PO!CB$2:CB$294))</f>
        <v>0.54393935203552246</v>
      </c>
      <c r="FB28" s="7">
        <f>ABS(CC28-_xlfn.XLOOKUP(PO_valitsin!$C$8,PO!$B$2:$B$294,PO!CC$2:CC$294))</f>
        <v>4.1389260292053223</v>
      </c>
      <c r="FC28" s="7">
        <f>ABS(CD28-_xlfn.XLOOKUP(PO_valitsin!$C$8,PO!$B$2:$B$294,PO!CD$2:CD$294))</f>
        <v>52.012664794921875</v>
      </c>
      <c r="FD28" s="7">
        <f>ABS(CE28-_xlfn.XLOOKUP(PO_valitsin!$C$8,PO!$B$2:$B$294,PO!CE$2:CE$294))</f>
        <v>5.274543285369873</v>
      </c>
      <c r="FE28" s="7">
        <f>ABS(CF28-_xlfn.XLOOKUP(PO_valitsin!$C$8,PO!$B$2:$B$294,PO!CF$2:CF$294))</f>
        <v>7.3788547515869141</v>
      </c>
      <c r="FF28" s="7">
        <f>ABS(CG28-_xlfn.XLOOKUP(PO_valitsin!$C$8,PO!$B$2:$B$294,PO!CG$2:CG$294))</f>
        <v>1.3392857313156128</v>
      </c>
      <c r="FG28" s="7">
        <f>ABS(CH28-_xlfn.XLOOKUP(PO_valitsin!$C$8,PO!$B$2:$B$294,PO!CH$2:CH$294))</f>
        <v>2.8555694818496704</v>
      </c>
      <c r="FH28" s="7">
        <f>ABS(CI28-_xlfn.XLOOKUP(PO_valitsin!$C$8,PO!$B$2:$B$294,PO!CI$2:CI$294))</f>
        <v>5637.71875</v>
      </c>
      <c r="FI28" s="7">
        <f>ABS(CJ28-_xlfn.XLOOKUP(PO_valitsin!$C$8,PO!$B$2:$B$294,PO!CJ$2:CJ$294))</f>
        <v>1678</v>
      </c>
      <c r="FJ28" s="3">
        <f>IF($B28=PO_valitsin!$C$8,100000,PO!CK28/PO!J$296*PO_valitsin!D$5)</f>
        <v>0.44853551891333759</v>
      </c>
      <c r="FQ28" s="3">
        <f>IF($B28=PO_valitsin!$C$8,100000,PO!CR28/PO!Q$296*PO_valitsin!E$5)</f>
        <v>0.2081032565909719</v>
      </c>
      <c r="HM28" s="3">
        <f>IF($B28=PO_valitsin!$C$8,100000,PO!EN28/PO!BO$296*PO_valitsin!F$5)</f>
        <v>0.26725728748268374</v>
      </c>
      <c r="HN28" s="3">
        <f>IF($B28=PO_valitsin!$C$8,100000,PO!EO28/PO!BP$296*PO_valitsin!G$5)</f>
        <v>0.10949886027801925</v>
      </c>
      <c r="HR28" s="3">
        <f>IF($B28=PO_valitsin!$C$8,100000,PO!ES28/PO!BT$296*PO_valitsin!H$5)</f>
        <v>8.613508339440485E-3</v>
      </c>
      <c r="IF28" s="3">
        <f>IF($B28=PO_valitsin!$C$8,100000,PO!FG28/PO!CH$296*PO_valitsin!I$5)</f>
        <v>0</v>
      </c>
      <c r="IH28" s="3">
        <f>IF($B28=PO_valitsin!$C$8,100000,PO!FI28/PO!CJ$296*PO_valitsin!J$5)</f>
        <v>0.16359902837948834</v>
      </c>
      <c r="II28" s="53">
        <f t="shared" si="0"/>
        <v>1.2056074626839413</v>
      </c>
      <c r="IJ28" s="14">
        <f t="shared" si="1"/>
        <v>221</v>
      </c>
      <c r="IK28" s="15">
        <f t="shared" si="2"/>
        <v>2.700000000000001E-9</v>
      </c>
    </row>
    <row r="29" spans="1:245">
      <c r="A29">
        <v>2019</v>
      </c>
      <c r="B29" t="s">
        <v>141</v>
      </c>
      <c r="C29" t="s">
        <v>212</v>
      </c>
      <c r="D29" t="s">
        <v>141</v>
      </c>
      <c r="E29" t="s">
        <v>142</v>
      </c>
      <c r="F29" t="s">
        <v>119</v>
      </c>
      <c r="G29" t="s">
        <v>120</v>
      </c>
      <c r="H29" t="s">
        <v>143</v>
      </c>
      <c r="I29" t="s">
        <v>144</v>
      </c>
      <c r="J29">
        <v>40.799999237060547</v>
      </c>
      <c r="K29">
        <v>214.25</v>
      </c>
      <c r="L29">
        <v>103.19999694824219</v>
      </c>
      <c r="M29">
        <v>653835</v>
      </c>
      <c r="N29">
        <v>3051.699951171875</v>
      </c>
      <c r="O29">
        <v>0.89999997615814209</v>
      </c>
      <c r="P29">
        <v>1726</v>
      </c>
      <c r="Q29">
        <v>100</v>
      </c>
      <c r="R29">
        <v>9.1</v>
      </c>
      <c r="S29">
        <v>76</v>
      </c>
      <c r="T29">
        <v>1</v>
      </c>
      <c r="U29">
        <v>5343.4</v>
      </c>
      <c r="V29">
        <v>16.3</v>
      </c>
      <c r="W29">
        <v>529</v>
      </c>
      <c r="X29">
        <v>11</v>
      </c>
      <c r="Y29">
        <v>564</v>
      </c>
      <c r="Z29">
        <v>124</v>
      </c>
      <c r="AA29">
        <v>410</v>
      </c>
      <c r="AB29">
        <v>2901</v>
      </c>
      <c r="AC29">
        <v>18.350296020507813</v>
      </c>
      <c r="AD29">
        <v>0.5</v>
      </c>
      <c r="AE29">
        <v>1</v>
      </c>
      <c r="AF29">
        <v>2</v>
      </c>
      <c r="AG29">
        <v>3.9</v>
      </c>
      <c r="AH29">
        <v>1</v>
      </c>
      <c r="AI29">
        <v>18</v>
      </c>
      <c r="AJ29">
        <v>0.93</v>
      </c>
      <c r="AK29">
        <v>0.41</v>
      </c>
      <c r="AL29">
        <v>0.93</v>
      </c>
      <c r="AM29">
        <v>69.400000000000006</v>
      </c>
      <c r="AN29">
        <v>465.2</v>
      </c>
      <c r="AO29">
        <v>32.299999999999997</v>
      </c>
      <c r="AP29">
        <v>44.4</v>
      </c>
      <c r="AQ29">
        <v>38</v>
      </c>
      <c r="AR29">
        <v>13</v>
      </c>
      <c r="AS29">
        <v>226</v>
      </c>
      <c r="AT29">
        <v>4.6669999999999998</v>
      </c>
      <c r="AU29">
        <v>5600</v>
      </c>
      <c r="AV29" s="51">
        <v>9718.2711960592915</v>
      </c>
      <c r="AW29" s="51">
        <v>10090.533864453666</v>
      </c>
      <c r="AX29">
        <v>1</v>
      </c>
      <c r="AY29">
        <v>0</v>
      </c>
      <c r="AZ29">
        <v>0</v>
      </c>
      <c r="BA29">
        <v>1</v>
      </c>
      <c r="BB29">
        <v>1</v>
      </c>
      <c r="BC29">
        <v>1</v>
      </c>
      <c r="BD29">
        <v>0</v>
      </c>
      <c r="BE29">
        <v>97.252647399902344</v>
      </c>
      <c r="BF29">
        <v>87.485282897949219</v>
      </c>
      <c r="BG29">
        <v>1384.7791748046875</v>
      </c>
      <c r="BH29">
        <v>12545.0341796875</v>
      </c>
      <c r="BI29">
        <v>15597.1162109375</v>
      </c>
      <c r="BJ29">
        <v>4.1380906105041504</v>
      </c>
      <c r="BK29">
        <v>2.5351071357727051</v>
      </c>
      <c r="BL29">
        <v>26.02287483215332</v>
      </c>
      <c r="BM29">
        <v>6.7601823806762695</v>
      </c>
      <c r="BN29">
        <v>554.33673095703125</v>
      </c>
      <c r="BO29">
        <v>2.8133868217468261</v>
      </c>
      <c r="BP29">
        <v>29638.4921875</v>
      </c>
      <c r="BQ29">
        <v>6.2462716102600098</v>
      </c>
      <c r="BS29">
        <v>0.35085150599479675</v>
      </c>
      <c r="BT29">
        <v>5.6076836585998535</v>
      </c>
      <c r="BU29">
        <v>16.221065521240234</v>
      </c>
      <c r="BV29">
        <v>205.99998474121094</v>
      </c>
      <c r="BW29">
        <v>1222.260986328125</v>
      </c>
      <c r="BX29">
        <v>1</v>
      </c>
      <c r="BY29">
        <v>25</v>
      </c>
      <c r="BZ29">
        <v>10824.3984375</v>
      </c>
      <c r="CA29">
        <v>8706.25390625</v>
      </c>
      <c r="CB29">
        <v>0.96614587306976318</v>
      </c>
      <c r="CC29">
        <v>5.9172420501708984</v>
      </c>
      <c r="CD29">
        <v>96.074089050292969</v>
      </c>
      <c r="CE29">
        <v>15.653027534484863</v>
      </c>
      <c r="CF29">
        <v>11.941378593444824</v>
      </c>
      <c r="CG29">
        <v>1.0829951763153076</v>
      </c>
      <c r="CH29">
        <v>1.8713328838348389</v>
      </c>
      <c r="CI29">
        <v>10677.3720703125</v>
      </c>
      <c r="CJ29" s="51">
        <v>44688</v>
      </c>
      <c r="CK29" s="7">
        <f>ABS(J29-_xlfn.XLOOKUP(PO_valitsin!$C$8,PO!$B$2:$B$294,PO!J$2:J$294))</f>
        <v>3.4000015258789063</v>
      </c>
      <c r="CL29" s="7">
        <f>ABS(K29-_xlfn.XLOOKUP(PO_valitsin!$C$8,PO!$B$2:$B$294,PO!K$2:K$294))</f>
        <v>79.010009765625</v>
      </c>
      <c r="CM29" s="7">
        <f>ABS(L29-_xlfn.XLOOKUP(PO_valitsin!$C$8,PO!$B$2:$B$294,PO!L$2:L$294))</f>
        <v>35.5</v>
      </c>
      <c r="CN29" s="7">
        <f>ABS(M29-_xlfn.XLOOKUP(PO_valitsin!$C$8,PO!$B$2:$B$294,PO!M$2:M$294))</f>
        <v>637360</v>
      </c>
      <c r="CO29" s="7">
        <f>ABS(N29-_xlfn.XLOOKUP(PO_valitsin!$C$8,PO!$B$2:$B$294,PO!N$2:N$294))</f>
        <v>2995.4999504089355</v>
      </c>
      <c r="CP29" s="7">
        <f>ABS(O29-_xlfn.XLOOKUP(PO_valitsin!$C$8,PO!$B$2:$B$294,PO!O$2:O$294))</f>
        <v>1.699999988079071</v>
      </c>
      <c r="CQ29" s="7">
        <f>ABS(P29-_xlfn.XLOOKUP(PO_valitsin!$C$8,PO!$B$2:$B$294,PO!P$2:P$294))</f>
        <v>1784</v>
      </c>
      <c r="CR29" s="7">
        <f>ABS(Q29-_xlfn.XLOOKUP(PO_valitsin!$C$8,PO!$B$2:$B$294,PO!Q$2:Q$294))</f>
        <v>12.199999999999989</v>
      </c>
      <c r="CS29" s="7">
        <f>ABS(R29-_xlfn.XLOOKUP(PO_valitsin!$C$8,PO!$B$2:$B$294,PO!R$2:R$294))</f>
        <v>0.59999999999999964</v>
      </c>
      <c r="CT29" s="7">
        <f>ABS(S29-_xlfn.XLOOKUP(PO_valitsin!$C$8,PO!$B$2:$B$294,PO!S$2:S$294))</f>
        <v>76</v>
      </c>
      <c r="CU29" s="7">
        <f>ABS(T29-_xlfn.XLOOKUP(PO_valitsin!$C$8,PO!$B$2:$B$294,PO!T$2:T$294))</f>
        <v>1</v>
      </c>
      <c r="CV29" s="7">
        <f>ABS(U29-_xlfn.XLOOKUP(PO_valitsin!$C$8,PO!$B$2:$B$294,PO!U$2:U$294))</f>
        <v>1519.7999999999997</v>
      </c>
      <c r="CW29" s="7">
        <f>ABS(V29-_xlfn.XLOOKUP(PO_valitsin!$C$8,PO!$B$2:$B$294,PO!V$2:V$294))</f>
        <v>3.0200000000000014</v>
      </c>
      <c r="CX29" s="7">
        <f>ABS(W29-_xlfn.XLOOKUP(PO_valitsin!$C$8,PO!$B$2:$B$294,PO!W$2:W$294))</f>
        <v>76</v>
      </c>
      <c r="CY29" s="7">
        <f>ABS(X29-_xlfn.XLOOKUP(PO_valitsin!$C$8,PO!$B$2:$B$294,PO!X$2:X$294))</f>
        <v>158</v>
      </c>
      <c r="CZ29" s="7">
        <f>ABS(Y29-_xlfn.XLOOKUP(PO_valitsin!$C$8,PO!$B$2:$B$294,PO!Y$2:Y$294))</f>
        <v>116</v>
      </c>
      <c r="DA29" s="7">
        <f>ABS(Z29-_xlfn.XLOOKUP(PO_valitsin!$C$8,PO!$B$2:$B$294,PO!Z$2:Z$294))</f>
        <v>199</v>
      </c>
      <c r="DB29" s="7">
        <f>ABS(AA29-_xlfn.XLOOKUP(PO_valitsin!$C$8,PO!$B$2:$B$294,PO!AA$2:AA$294))</f>
        <v>0</v>
      </c>
      <c r="DC29" s="7">
        <f>ABS(AC29-_xlfn.XLOOKUP(PO_valitsin!$C$8,PO!$B$2:$B$294,PO!AC$2:AC$294))</f>
        <v>1.0247039794921875</v>
      </c>
      <c r="DD29" s="7">
        <f>ABS(AD29-_xlfn.XLOOKUP(PO_valitsin!$C$8,PO!$B$2:$B$294,PO!AD$2:AD$294))</f>
        <v>0.19999999999999996</v>
      </c>
      <c r="DE29" s="7">
        <f>ABS(AE29-_xlfn.XLOOKUP(PO_valitsin!$C$8,PO!$B$2:$B$294,PO!AE$2:AE$294))</f>
        <v>0.19999999999999996</v>
      </c>
      <c r="DF29" s="7">
        <f>ABS(AF29-_xlfn.XLOOKUP(PO_valitsin!$C$8,PO!$B$2:$B$294,PO!AF$2:AF$294))</f>
        <v>0.30000000000000004</v>
      </c>
      <c r="DG29" s="7">
        <f>ABS(AG29-_xlfn.XLOOKUP(PO_valitsin!$C$8,PO!$B$2:$B$294,PO!AG$2:AG$294))</f>
        <v>1.1000000000000001</v>
      </c>
      <c r="DH29" s="7">
        <f>ABS(AH29-_xlfn.XLOOKUP(PO_valitsin!$C$8,PO!$B$2:$B$294,PO!AH$2:AH$294))</f>
        <v>1</v>
      </c>
      <c r="DI29" s="7">
        <f>ABS(AI29-_xlfn.XLOOKUP(PO_valitsin!$C$8,PO!$B$2:$B$294,PO!AI$2:AI$294))</f>
        <v>4.25</v>
      </c>
      <c r="DJ29" s="7">
        <f>ABS(AJ29-_xlfn.XLOOKUP(PO_valitsin!$C$8,PO!$B$2:$B$294,PO!AJ$2:AJ$294))</f>
        <v>0.17000000000000004</v>
      </c>
      <c r="DK29" s="7">
        <f>ABS(AK29-_xlfn.XLOOKUP(PO_valitsin!$C$8,PO!$B$2:$B$294,PO!AK$2:AK$294))</f>
        <v>0.24000000000000005</v>
      </c>
      <c r="DL29" s="7">
        <f>ABS(AL29-_xlfn.XLOOKUP(PO_valitsin!$C$8,PO!$B$2:$B$294,PO!AL$2:AL$294))</f>
        <v>0.31999999999999995</v>
      </c>
      <c r="DM29" s="7">
        <f>ABS(AM29-_xlfn.XLOOKUP(PO_valitsin!$C$8,PO!$B$2:$B$294,PO!AM$2:AM$294))</f>
        <v>10.600000000000009</v>
      </c>
      <c r="DN29" s="7">
        <f>ABS(AN29-_xlfn.XLOOKUP(PO_valitsin!$C$8,PO!$B$2:$B$294,PO!AN$2:AN$294))</f>
        <v>131.59999999999997</v>
      </c>
      <c r="DO29" s="7">
        <f>ABS(AO29-_xlfn.XLOOKUP(PO_valitsin!$C$8,PO!$B$2:$B$294,PO!AO$2:AO$294))</f>
        <v>13.100000000000001</v>
      </c>
      <c r="DP29" s="7">
        <f>ABS(AP29-_xlfn.XLOOKUP(PO_valitsin!$C$8,PO!$B$2:$B$294,PO!AP$2:AP$294))</f>
        <v>19</v>
      </c>
      <c r="DQ29" s="7">
        <f>ABS(AQ29-_xlfn.XLOOKUP(PO_valitsin!$C$8,PO!$B$2:$B$294,PO!AQ$2:AQ$294))</f>
        <v>10</v>
      </c>
      <c r="DR29" s="7">
        <f>ABS(AR29-_xlfn.XLOOKUP(PO_valitsin!$C$8,PO!$B$2:$B$294,PO!AR$2:AR$294))</f>
        <v>22</v>
      </c>
      <c r="DS29" s="7">
        <f>ABS(AS29-_xlfn.XLOOKUP(PO_valitsin!$C$8,PO!$B$2:$B$294,PO!AS$2:AS$294))</f>
        <v>20</v>
      </c>
      <c r="DT29" s="7">
        <f>ABS(AT29-_xlfn.XLOOKUP(PO_valitsin!$C$8,PO!$B$2:$B$294,PO!AT$2:AT$294))</f>
        <v>2.3339999999999996</v>
      </c>
      <c r="DU29" s="7">
        <f>ABS(AU29-_xlfn.XLOOKUP(PO_valitsin!$C$8,PO!$B$2:$B$294,PO!AU$2:AU$294))</f>
        <v>453</v>
      </c>
      <c r="DV29" s="7">
        <f>ABS(AW29-_xlfn.XLOOKUP(PO_valitsin!$C$8,PO!$B$2:$B$294,PO!AW$2:AW$294))</f>
        <v>1575.4139478738962</v>
      </c>
      <c r="DW29" s="7">
        <f>ABS(AX29-_xlfn.XLOOKUP(PO_valitsin!$C$8,PO!$B$2:$B$294,PO!AX$2:AX$294))</f>
        <v>0</v>
      </c>
      <c r="DX29" s="7">
        <f>ABS(AY29-_xlfn.XLOOKUP(PO_valitsin!$C$8,PO!$B$2:$B$294,PO!AY$2:AY$294))</f>
        <v>37.261371612548828</v>
      </c>
      <c r="DY29" s="7">
        <f>ABS(AZ29-_xlfn.XLOOKUP(PO_valitsin!$C$8,PO!$B$2:$B$294,PO!AZ$2:AZ$294))</f>
        <v>0</v>
      </c>
      <c r="DZ29" s="7">
        <f>ABS(BA29-_xlfn.XLOOKUP(PO_valitsin!$C$8,PO!$B$2:$B$294,PO!BA$2:BA$294))</f>
        <v>1</v>
      </c>
      <c r="EA29" s="7">
        <f>ABS(BB29-_xlfn.XLOOKUP(PO_valitsin!$C$8,PO!$B$2:$B$294,PO!BB$2:BB$294))</f>
        <v>1</v>
      </c>
      <c r="EB29" s="7">
        <f>ABS(BC29-_xlfn.XLOOKUP(PO_valitsin!$C$8,PO!$B$2:$B$294,PO!BC$2:BC$294))</f>
        <v>1</v>
      </c>
      <c r="EC29" s="7">
        <f>ABS(BD29-_xlfn.XLOOKUP(PO_valitsin!$C$8,PO!$B$2:$B$294,PO!BD$2:BD$294))</f>
        <v>1</v>
      </c>
      <c r="ED29" s="7">
        <f>ABS(BE29-_xlfn.XLOOKUP(PO_valitsin!$C$8,PO!$B$2:$B$294,PO!BE$2:BE$294))</f>
        <v>8.2282562255859375</v>
      </c>
      <c r="EE29" s="7">
        <f>ABS(BF29-_xlfn.XLOOKUP(PO_valitsin!$C$8,PO!$B$2:$B$294,PO!BF$2:BF$294))</f>
        <v>8.5334548950195313</v>
      </c>
      <c r="EF29" s="7">
        <f>ABS(BG29-_xlfn.XLOOKUP(PO_valitsin!$C$8,PO!$B$2:$B$294,PO!BG$2:BG$294))</f>
        <v>651.08935546875</v>
      </c>
      <c r="EG29" s="7">
        <f>ABS(BH29-_xlfn.XLOOKUP(PO_valitsin!$C$8,PO!$B$2:$B$294,PO!BH$2:BH$294))</f>
        <v>2586.5048828125</v>
      </c>
      <c r="EH29" s="7">
        <f>ABS(BI29-_xlfn.XLOOKUP(PO_valitsin!$C$8,PO!$B$2:$B$294,PO!BI$2:BI$294))</f>
        <v>1760.6728515625</v>
      </c>
      <c r="EI29" s="7">
        <f>ABS(BJ29-_xlfn.XLOOKUP(PO_valitsin!$C$8,PO!$B$2:$B$294,PO!BJ$2:BJ$294))</f>
        <v>0.80103421211242676</v>
      </c>
      <c r="EJ29" s="7">
        <f>ABS(BK29-_xlfn.XLOOKUP(PO_valitsin!$C$8,PO!$B$2:$B$294,PO!BK$2:BK$294))</f>
        <v>12.259240627288818</v>
      </c>
      <c r="EK29" s="7">
        <f>ABS(BL29-_xlfn.XLOOKUP(PO_valitsin!$C$8,PO!$B$2:$B$294,PO!BL$2:BL$294))</f>
        <v>4.7285118103027344</v>
      </c>
      <c r="EL29" s="7">
        <f>ABS(BM29-_xlfn.XLOOKUP(PO_valitsin!$C$8,PO!$B$2:$B$294,PO!BM$2:BM$294))</f>
        <v>16.625653266906738</v>
      </c>
      <c r="EM29" s="7">
        <f>ABS(BN29-_xlfn.XLOOKUP(PO_valitsin!$C$8,PO!$B$2:$B$294,PO!BN$2:BN$294))</f>
        <v>287.83673095703125</v>
      </c>
      <c r="EN29" s="7">
        <f>ABS(BO29-_xlfn.XLOOKUP(PO_valitsin!$C$8,PO!$B$2:$B$294,PO!BO$2:BO$294))</f>
        <v>2.5516098976135253</v>
      </c>
      <c r="EO29" s="7">
        <f>ABS(BP29-_xlfn.XLOOKUP(PO_valitsin!$C$8,PO!$B$2:$B$294,PO!BP$2:BP$294))</f>
        <v>6564.095703125</v>
      </c>
      <c r="EP29" s="7">
        <f>ABS(BQ29-_xlfn.XLOOKUP(PO_valitsin!$C$8,PO!$B$2:$B$294,PO!BQ$2:BQ$294))</f>
        <v>27.053334712982178</v>
      </c>
      <c r="EQ29" s="7">
        <f>ABS(BR29-_xlfn.XLOOKUP(PO_valitsin!$C$8,PO!$B$2:$B$294,PO!BR$2:BR$294))</f>
        <v>0</v>
      </c>
      <c r="ER29" s="7">
        <f>ABS(BS29-_xlfn.XLOOKUP(PO_valitsin!$C$8,PO!$B$2:$B$294,PO!BS$2:BS$294))</f>
        <v>0.28562799096107483</v>
      </c>
      <c r="ES29" s="7">
        <f>ABS(BT29-_xlfn.XLOOKUP(PO_valitsin!$C$8,PO!$B$2:$B$294,PO!BT$2:BT$294))</f>
        <v>5.419519767165184</v>
      </c>
      <c r="ET29" s="7">
        <f>ABS(BU29-_xlfn.XLOOKUP(PO_valitsin!$C$8,PO!$B$2:$B$294,PO!BU$2:BU$294))</f>
        <v>13.963099002838135</v>
      </c>
      <c r="EU29" s="7">
        <f>ABS(BV29-_xlfn.XLOOKUP(PO_valitsin!$C$8,PO!$B$2:$B$294,PO!BV$2:BV$294))</f>
        <v>147.60848236083984</v>
      </c>
      <c r="EV29" s="7">
        <f>ABS(BW29-_xlfn.XLOOKUP(PO_valitsin!$C$8,PO!$B$2:$B$294,PO!BW$2:BW$294))</f>
        <v>955.55386352539063</v>
      </c>
      <c r="EW29" s="7">
        <f>ABS(BX29-_xlfn.XLOOKUP(PO_valitsin!$C$8,PO!$B$2:$B$294,PO!BX$2:BX$294))</f>
        <v>1</v>
      </c>
      <c r="EX29" s="7">
        <f>ABS(BY29-_xlfn.XLOOKUP(PO_valitsin!$C$8,PO!$B$2:$B$294,PO!BY$2:BY$294))</f>
        <v>24</v>
      </c>
      <c r="EY29" s="7">
        <f>ABS(BZ29-_xlfn.XLOOKUP(PO_valitsin!$C$8,PO!$B$2:$B$294,PO!BZ$2:BZ$294))</f>
        <v>2688.5693359375</v>
      </c>
      <c r="EZ29" s="7">
        <f>ABS(CA29-_xlfn.XLOOKUP(PO_valitsin!$C$8,PO!$B$2:$B$294,PO!CA$2:CA$294))</f>
        <v>2850.63916015625</v>
      </c>
      <c r="FA29" s="7">
        <f>ABS(CB29-_xlfn.XLOOKUP(PO_valitsin!$C$8,PO!$B$2:$B$294,PO!CB$2:CB$294))</f>
        <v>0.25388443470001221</v>
      </c>
      <c r="FB29" s="7">
        <f>ABS(CC29-_xlfn.XLOOKUP(PO_valitsin!$C$8,PO!$B$2:$B$294,PO!CC$2:CC$294))</f>
        <v>5.1055192947387695</v>
      </c>
      <c r="FC29" s="7">
        <f>ABS(CD29-_xlfn.XLOOKUP(PO_valitsin!$C$8,PO!$B$2:$B$294,PO!CD$2:CD$294))</f>
        <v>29.904937744140625</v>
      </c>
      <c r="FD29" s="7">
        <f>ABS(CE29-_xlfn.XLOOKUP(PO_valitsin!$C$8,PO!$B$2:$B$294,PO!CE$2:CE$294))</f>
        <v>9.3204283714294434</v>
      </c>
      <c r="FE29" s="7">
        <f>ABS(CF29-_xlfn.XLOOKUP(PO_valitsin!$C$8,PO!$B$2:$B$294,PO!CF$2:CF$294))</f>
        <v>7.9374761581420898</v>
      </c>
      <c r="FF29" s="7">
        <f>ABS(CG29-_xlfn.XLOOKUP(PO_valitsin!$C$8,PO!$B$2:$B$294,PO!CG$2:CG$294))</f>
        <v>1.0829951763153076</v>
      </c>
      <c r="FG29" s="7">
        <f>ABS(CH29-_xlfn.XLOOKUP(PO_valitsin!$C$8,PO!$B$2:$B$294,PO!CH$2:CH$294))</f>
        <v>1.1554738283157349</v>
      </c>
      <c r="FH29" s="7">
        <f>ABS(CI29-_xlfn.XLOOKUP(PO_valitsin!$C$8,PO!$B$2:$B$294,PO!CI$2:CI$294))</f>
        <v>2078.6044921875</v>
      </c>
      <c r="FI29" s="7">
        <f>ABS(CJ29-_xlfn.XLOOKUP(PO_valitsin!$C$8,PO!$B$2:$B$294,PO!CJ$2:CJ$294))</f>
        <v>42757</v>
      </c>
      <c r="FJ29" s="3">
        <f>IF($B29=PO_valitsin!$C$8,100000,PO!CK29/PO!J$296*PO_valitsin!D$5)</f>
        <v>0.15561444565720767</v>
      </c>
      <c r="FQ29" s="3">
        <f>IF($B29=PO_valitsin!$C$8,100000,PO!CR29/PO!Q$296*PO_valitsin!E$5)</f>
        <v>5.7701357509314863E-2</v>
      </c>
      <c r="HM29" s="3">
        <f>IF($B29=PO_valitsin!$C$8,100000,PO!EN29/PO!BO$296*PO_valitsin!F$5)</f>
        <v>0.21153983938170939</v>
      </c>
      <c r="HN29" s="3">
        <f>IF($B29=PO_valitsin!$C$8,100000,PO!EO29/PO!BP$296*PO_valitsin!G$5)</f>
        <v>0.23217464256566203</v>
      </c>
      <c r="HR29" s="3">
        <f>IF($B29=PO_valitsin!$C$8,100000,PO!ES29/PO!BT$296*PO_valitsin!H$5)</f>
        <v>0.80920792743245173</v>
      </c>
      <c r="IF29" s="3">
        <f>IF($B29=PO_valitsin!$C$8,100000,PO!FG29/PO!CH$296*PO_valitsin!I$5)</f>
        <v>0</v>
      </c>
      <c r="IH29" s="3">
        <f>IF($B29=PO_valitsin!$C$8,100000,PO!FI29/PO!CJ$296*PO_valitsin!J$5)</f>
        <v>4.168655337557678</v>
      </c>
      <c r="II29" s="53">
        <f t="shared" si="0"/>
        <v>5.6348935529040238</v>
      </c>
      <c r="IJ29" s="14">
        <f t="shared" si="1"/>
        <v>274</v>
      </c>
      <c r="IK29" s="15">
        <f t="shared" si="2"/>
        <v>2.8000000000000011E-9</v>
      </c>
    </row>
    <row r="30" spans="1:245">
      <c r="A30">
        <v>2019</v>
      </c>
      <c r="B30" t="s">
        <v>213</v>
      </c>
      <c r="C30" t="s">
        <v>214</v>
      </c>
      <c r="D30" t="s">
        <v>215</v>
      </c>
      <c r="E30" t="s">
        <v>216</v>
      </c>
      <c r="F30" t="s">
        <v>131</v>
      </c>
      <c r="G30" t="s">
        <v>132</v>
      </c>
      <c r="H30" t="s">
        <v>103</v>
      </c>
      <c r="I30" t="s">
        <v>104</v>
      </c>
      <c r="J30">
        <v>52.599998474121094</v>
      </c>
      <c r="K30">
        <v>465.27999877929688</v>
      </c>
      <c r="L30">
        <v>190</v>
      </c>
      <c r="M30">
        <v>2136</v>
      </c>
      <c r="N30">
        <v>4.5999999046325684</v>
      </c>
      <c r="O30">
        <v>-0.69999998807907104</v>
      </c>
      <c r="P30">
        <v>12</v>
      </c>
      <c r="Q30">
        <v>34.9</v>
      </c>
      <c r="R30">
        <v>14.5</v>
      </c>
      <c r="S30">
        <v>180</v>
      </c>
      <c r="T30">
        <v>0</v>
      </c>
      <c r="U30">
        <v>3661.5</v>
      </c>
      <c r="V30">
        <v>11.04</v>
      </c>
      <c r="W30">
        <v>1071</v>
      </c>
      <c r="X30">
        <v>1143</v>
      </c>
      <c r="Y30">
        <v>929</v>
      </c>
      <c r="Z30">
        <v>1060</v>
      </c>
      <c r="AA30">
        <v>886</v>
      </c>
      <c r="AB30">
        <v>1430</v>
      </c>
      <c r="AC30">
        <v>13.285714149475098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20</v>
      </c>
      <c r="AJ30">
        <v>0.95</v>
      </c>
      <c r="AK30">
        <v>0.41</v>
      </c>
      <c r="AL30">
        <v>1.1499999999999999</v>
      </c>
      <c r="AM30">
        <v>66.3</v>
      </c>
      <c r="AN30">
        <v>278.8</v>
      </c>
      <c r="AO30">
        <v>45.5</v>
      </c>
      <c r="AP30">
        <v>19.899999999999999</v>
      </c>
      <c r="AQ30">
        <v>109</v>
      </c>
      <c r="AR30">
        <v>63</v>
      </c>
      <c r="AS30">
        <v>674</v>
      </c>
      <c r="AT30">
        <v>1.5</v>
      </c>
      <c r="AU30">
        <v>10063</v>
      </c>
      <c r="AV30" s="51">
        <v>11792.207792207791</v>
      </c>
      <c r="AW30" s="51">
        <v>12245.026490066226</v>
      </c>
      <c r="AX30">
        <v>0</v>
      </c>
      <c r="AY30">
        <v>85.750144958496094</v>
      </c>
      <c r="AZ30">
        <v>0</v>
      </c>
      <c r="BA30">
        <v>1</v>
      </c>
      <c r="BB30">
        <v>0</v>
      </c>
      <c r="BC30">
        <v>0</v>
      </c>
      <c r="BD30">
        <v>1</v>
      </c>
      <c r="BE30">
        <v>59.615383148193359</v>
      </c>
      <c r="BF30">
        <v>100</v>
      </c>
      <c r="BG30">
        <v>494.38201904296875</v>
      </c>
      <c r="BH30">
        <v>10642.8046875</v>
      </c>
      <c r="BI30">
        <v>13405.189453125</v>
      </c>
      <c r="BJ30">
        <v>2.7625000476837158</v>
      </c>
      <c r="BK30">
        <v>-3.2989192008972168</v>
      </c>
      <c r="BL30">
        <v>23.255813598632813</v>
      </c>
      <c r="BM30">
        <v>23.076923370361328</v>
      </c>
      <c r="BN30">
        <v>86.5</v>
      </c>
      <c r="BO30">
        <v>-3.5430279970169067</v>
      </c>
      <c r="BP30">
        <v>20550.8359375</v>
      </c>
      <c r="BQ30">
        <v>46.748790740966797</v>
      </c>
      <c r="BS30">
        <v>0.64700376987457275</v>
      </c>
      <c r="BT30">
        <v>0.37453183531761169</v>
      </c>
      <c r="BU30">
        <v>1.9194756746292114</v>
      </c>
      <c r="BV30">
        <v>79.5880126953125</v>
      </c>
      <c r="BW30">
        <v>283.70785522460938</v>
      </c>
      <c r="BX30">
        <v>0</v>
      </c>
      <c r="BY30">
        <v>0</v>
      </c>
      <c r="BZ30">
        <v>8887.640625</v>
      </c>
      <c r="CA30">
        <v>7056.1796875</v>
      </c>
      <c r="CB30">
        <v>0.74906367063522339</v>
      </c>
      <c r="CC30">
        <v>6.5543069839477539</v>
      </c>
      <c r="CD30">
        <v>106.25</v>
      </c>
      <c r="CE30">
        <v>12.142857551574707</v>
      </c>
      <c r="CF30">
        <v>0</v>
      </c>
      <c r="CG30">
        <v>2.1428570747375488</v>
      </c>
      <c r="CH30">
        <v>0</v>
      </c>
      <c r="CI30">
        <v>13691.11328125</v>
      </c>
      <c r="CJ30" s="51">
        <v>160</v>
      </c>
      <c r="CK30" s="7">
        <f>ABS(J30-_xlfn.XLOOKUP(PO_valitsin!$C$8,PO!$B$2:$B$294,PO!J$2:J$294))</f>
        <v>8.3999977111816406</v>
      </c>
      <c r="CL30" s="7">
        <f>ABS(K30-_xlfn.XLOOKUP(PO_valitsin!$C$8,PO!$B$2:$B$294,PO!K$2:K$294))</f>
        <v>172.01998901367188</v>
      </c>
      <c r="CM30" s="7">
        <f>ABS(L30-_xlfn.XLOOKUP(PO_valitsin!$C$8,PO!$B$2:$B$294,PO!L$2:L$294))</f>
        <v>51.300003051757813</v>
      </c>
      <c r="CN30" s="7">
        <f>ABS(M30-_xlfn.XLOOKUP(PO_valitsin!$C$8,PO!$B$2:$B$294,PO!M$2:M$294))</f>
        <v>14339</v>
      </c>
      <c r="CO30" s="7">
        <f>ABS(N30-_xlfn.XLOOKUP(PO_valitsin!$C$8,PO!$B$2:$B$294,PO!N$2:N$294))</f>
        <v>51.600000858306885</v>
      </c>
      <c r="CP30" s="7">
        <f>ABS(O30-_xlfn.XLOOKUP(PO_valitsin!$C$8,PO!$B$2:$B$294,PO!O$2:O$294))</f>
        <v>0.10000002384185791</v>
      </c>
      <c r="CQ30" s="7">
        <f>ABS(P30-_xlfn.XLOOKUP(PO_valitsin!$C$8,PO!$B$2:$B$294,PO!P$2:P$294))</f>
        <v>70</v>
      </c>
      <c r="CR30" s="7">
        <f>ABS(Q30-_xlfn.XLOOKUP(PO_valitsin!$C$8,PO!$B$2:$B$294,PO!Q$2:Q$294))</f>
        <v>52.900000000000013</v>
      </c>
      <c r="CS30" s="7">
        <f>ABS(R30-_xlfn.XLOOKUP(PO_valitsin!$C$8,PO!$B$2:$B$294,PO!R$2:R$294))</f>
        <v>6</v>
      </c>
      <c r="CT30" s="7">
        <f>ABS(S30-_xlfn.XLOOKUP(PO_valitsin!$C$8,PO!$B$2:$B$294,PO!S$2:S$294))</f>
        <v>28</v>
      </c>
      <c r="CU30" s="7">
        <f>ABS(T30-_xlfn.XLOOKUP(PO_valitsin!$C$8,PO!$B$2:$B$294,PO!T$2:T$294))</f>
        <v>0</v>
      </c>
      <c r="CV30" s="7">
        <f>ABS(U30-_xlfn.XLOOKUP(PO_valitsin!$C$8,PO!$B$2:$B$294,PO!U$2:U$294))</f>
        <v>162.09999999999991</v>
      </c>
      <c r="CW30" s="7">
        <f>ABS(V30-_xlfn.XLOOKUP(PO_valitsin!$C$8,PO!$B$2:$B$294,PO!V$2:V$294))</f>
        <v>2.2400000000000002</v>
      </c>
      <c r="CX30" s="7">
        <f>ABS(W30-_xlfn.XLOOKUP(PO_valitsin!$C$8,PO!$B$2:$B$294,PO!W$2:W$294))</f>
        <v>466</v>
      </c>
      <c r="CY30" s="7">
        <f>ABS(X30-_xlfn.XLOOKUP(PO_valitsin!$C$8,PO!$B$2:$B$294,PO!X$2:X$294))</f>
        <v>974</v>
      </c>
      <c r="CZ30" s="7">
        <f>ABS(Y30-_xlfn.XLOOKUP(PO_valitsin!$C$8,PO!$B$2:$B$294,PO!Y$2:Y$294))</f>
        <v>249</v>
      </c>
      <c r="DA30" s="7">
        <f>ABS(Z30-_xlfn.XLOOKUP(PO_valitsin!$C$8,PO!$B$2:$B$294,PO!Z$2:Z$294))</f>
        <v>737</v>
      </c>
      <c r="DB30" s="7">
        <f>ABS(AA30-_xlfn.XLOOKUP(PO_valitsin!$C$8,PO!$B$2:$B$294,PO!AA$2:AA$294))</f>
        <v>476</v>
      </c>
      <c r="DC30" s="7">
        <f>ABS(AC30-_xlfn.XLOOKUP(PO_valitsin!$C$8,PO!$B$2:$B$294,PO!AC$2:AC$294))</f>
        <v>6.0892858505249023</v>
      </c>
      <c r="DD30" s="7">
        <f>ABS(AD30-_xlfn.XLOOKUP(PO_valitsin!$C$8,PO!$B$2:$B$294,PO!AD$2:AD$294))</f>
        <v>0.7</v>
      </c>
      <c r="DE30" s="7">
        <f>ABS(AE30-_xlfn.XLOOKUP(PO_valitsin!$C$8,PO!$B$2:$B$294,PO!AE$2:AE$294))</f>
        <v>0.8</v>
      </c>
      <c r="DF30" s="7">
        <f>ABS(AF30-_xlfn.XLOOKUP(PO_valitsin!$C$8,PO!$B$2:$B$294,PO!AF$2:AF$294))</f>
        <v>1.7</v>
      </c>
      <c r="DG30" s="7">
        <f>ABS(AG30-_xlfn.XLOOKUP(PO_valitsin!$C$8,PO!$B$2:$B$294,PO!AG$2:AG$294))</f>
        <v>5</v>
      </c>
      <c r="DH30" s="7">
        <f>ABS(AH30-_xlfn.XLOOKUP(PO_valitsin!$C$8,PO!$B$2:$B$294,PO!AH$2:AH$294))</f>
        <v>0</v>
      </c>
      <c r="DI30" s="7">
        <f>ABS(AI30-_xlfn.XLOOKUP(PO_valitsin!$C$8,PO!$B$2:$B$294,PO!AI$2:AI$294))</f>
        <v>2.25</v>
      </c>
      <c r="DJ30" s="7">
        <f>ABS(AJ30-_xlfn.XLOOKUP(PO_valitsin!$C$8,PO!$B$2:$B$294,PO!AJ$2:AJ$294))</f>
        <v>0.15000000000000013</v>
      </c>
      <c r="DK30" s="7">
        <f>ABS(AK30-_xlfn.XLOOKUP(PO_valitsin!$C$8,PO!$B$2:$B$294,PO!AK$2:AK$294))</f>
        <v>0.24000000000000005</v>
      </c>
      <c r="DL30" s="7">
        <f>ABS(AL30-_xlfn.XLOOKUP(PO_valitsin!$C$8,PO!$B$2:$B$294,PO!AL$2:AL$294))</f>
        <v>0.10000000000000009</v>
      </c>
      <c r="DM30" s="7">
        <f>ABS(AM30-_xlfn.XLOOKUP(PO_valitsin!$C$8,PO!$B$2:$B$294,PO!AM$2:AM$294))</f>
        <v>7.5</v>
      </c>
      <c r="DN30" s="7">
        <f>ABS(AN30-_xlfn.XLOOKUP(PO_valitsin!$C$8,PO!$B$2:$B$294,PO!AN$2:AN$294))</f>
        <v>54.800000000000011</v>
      </c>
      <c r="DO30" s="7">
        <f>ABS(AO30-_xlfn.XLOOKUP(PO_valitsin!$C$8,PO!$B$2:$B$294,PO!AO$2:AO$294))</f>
        <v>0.10000000000000142</v>
      </c>
      <c r="DP30" s="7">
        <f>ABS(AP30-_xlfn.XLOOKUP(PO_valitsin!$C$8,PO!$B$2:$B$294,PO!AP$2:AP$294))</f>
        <v>5.5</v>
      </c>
      <c r="DQ30" s="7">
        <f>ABS(AQ30-_xlfn.XLOOKUP(PO_valitsin!$C$8,PO!$B$2:$B$294,PO!AQ$2:AQ$294))</f>
        <v>61</v>
      </c>
      <c r="DR30" s="7">
        <f>ABS(AR30-_xlfn.XLOOKUP(PO_valitsin!$C$8,PO!$B$2:$B$294,PO!AR$2:AR$294))</f>
        <v>28</v>
      </c>
      <c r="DS30" s="7">
        <f>ABS(AS30-_xlfn.XLOOKUP(PO_valitsin!$C$8,PO!$B$2:$B$294,PO!AS$2:AS$294))</f>
        <v>428</v>
      </c>
      <c r="DT30" s="7">
        <f>ABS(AT30-_xlfn.XLOOKUP(PO_valitsin!$C$8,PO!$B$2:$B$294,PO!AT$2:AT$294))</f>
        <v>0.83300000000000018</v>
      </c>
      <c r="DU30" s="7">
        <f>ABS(AU30-_xlfn.XLOOKUP(PO_valitsin!$C$8,PO!$B$2:$B$294,PO!AU$2:AU$294))</f>
        <v>4916</v>
      </c>
      <c r="DV30" s="7">
        <f>ABS(AW30-_xlfn.XLOOKUP(PO_valitsin!$C$8,PO!$B$2:$B$294,PO!AW$2:AW$294))</f>
        <v>3729.9065734864562</v>
      </c>
      <c r="DW30" s="7">
        <f>ABS(AX30-_xlfn.XLOOKUP(PO_valitsin!$C$8,PO!$B$2:$B$294,PO!AX$2:AX$294))</f>
        <v>1</v>
      </c>
      <c r="DX30" s="7">
        <f>ABS(AY30-_xlfn.XLOOKUP(PO_valitsin!$C$8,PO!$B$2:$B$294,PO!AY$2:AY$294))</f>
        <v>48.488773345947266</v>
      </c>
      <c r="DY30" s="7">
        <f>ABS(AZ30-_xlfn.XLOOKUP(PO_valitsin!$C$8,PO!$B$2:$B$294,PO!AZ$2:AZ$294))</f>
        <v>0</v>
      </c>
      <c r="DZ30" s="7">
        <f>ABS(BA30-_xlfn.XLOOKUP(PO_valitsin!$C$8,PO!$B$2:$B$294,PO!BA$2:BA$294))</f>
        <v>1</v>
      </c>
      <c r="EA30" s="7">
        <f>ABS(BB30-_xlfn.XLOOKUP(PO_valitsin!$C$8,PO!$B$2:$B$294,PO!BB$2:BB$294))</f>
        <v>0</v>
      </c>
      <c r="EB30" s="7">
        <f>ABS(BC30-_xlfn.XLOOKUP(PO_valitsin!$C$8,PO!$B$2:$B$294,PO!BC$2:BC$294))</f>
        <v>0</v>
      </c>
      <c r="EC30" s="7">
        <f>ABS(BD30-_xlfn.XLOOKUP(PO_valitsin!$C$8,PO!$B$2:$B$294,PO!BD$2:BD$294))</f>
        <v>0</v>
      </c>
      <c r="ED30" s="7">
        <f>ABS(BE30-_xlfn.XLOOKUP(PO_valitsin!$C$8,PO!$B$2:$B$294,PO!BE$2:BE$294))</f>
        <v>29.409008026123047</v>
      </c>
      <c r="EE30" s="7">
        <f>ABS(BF30-_xlfn.XLOOKUP(PO_valitsin!$C$8,PO!$B$2:$B$294,PO!BF$2:BF$294))</f>
        <v>3.98126220703125</v>
      </c>
      <c r="EF30" s="7">
        <f>ABS(BG30-_xlfn.XLOOKUP(PO_valitsin!$C$8,PO!$B$2:$B$294,PO!BG$2:BG$294))</f>
        <v>239.30780029296875</v>
      </c>
      <c r="EG30" s="7">
        <f>ABS(BH30-_xlfn.XLOOKUP(PO_valitsin!$C$8,PO!$B$2:$B$294,PO!BH$2:BH$294))</f>
        <v>684.275390625</v>
      </c>
      <c r="EH30" s="7">
        <f>ABS(BI30-_xlfn.XLOOKUP(PO_valitsin!$C$8,PO!$B$2:$B$294,PO!BI$2:BI$294))</f>
        <v>431.25390625</v>
      </c>
      <c r="EI30" s="7">
        <f>ABS(BJ30-_xlfn.XLOOKUP(PO_valitsin!$C$8,PO!$B$2:$B$294,PO!BJ$2:BJ$294))</f>
        <v>0.57455635070800781</v>
      </c>
      <c r="EJ30" s="7">
        <f>ABS(BK30-_xlfn.XLOOKUP(PO_valitsin!$C$8,PO!$B$2:$B$294,PO!BK$2:BK$294))</f>
        <v>6.4252142906188965</v>
      </c>
      <c r="EK30" s="7">
        <f>ABS(BL30-_xlfn.XLOOKUP(PO_valitsin!$C$8,PO!$B$2:$B$294,PO!BL$2:BL$294))</f>
        <v>1.9614505767822266</v>
      </c>
      <c r="EL30" s="7">
        <f>ABS(BM30-_xlfn.XLOOKUP(PO_valitsin!$C$8,PO!$B$2:$B$294,PO!BM$2:BM$294))</f>
        <v>32.942394256591797</v>
      </c>
      <c r="EM30" s="7">
        <f>ABS(BN30-_xlfn.XLOOKUP(PO_valitsin!$C$8,PO!$B$2:$B$294,PO!BN$2:BN$294))</f>
        <v>180</v>
      </c>
      <c r="EN30" s="7">
        <f>ABS(BO30-_xlfn.XLOOKUP(PO_valitsin!$C$8,PO!$B$2:$B$294,PO!BO$2:BO$294))</f>
        <v>3.8048049211502075</v>
      </c>
      <c r="EO30" s="7">
        <f>ABS(BP30-_xlfn.XLOOKUP(PO_valitsin!$C$8,PO!$B$2:$B$294,PO!BP$2:BP$294))</f>
        <v>2523.560546875</v>
      </c>
      <c r="EP30" s="7">
        <f>ABS(BQ30-_xlfn.XLOOKUP(PO_valitsin!$C$8,PO!$B$2:$B$294,PO!BQ$2:BQ$294))</f>
        <v>13.449184417724609</v>
      </c>
      <c r="EQ30" s="7">
        <f>ABS(BR30-_xlfn.XLOOKUP(PO_valitsin!$C$8,PO!$B$2:$B$294,PO!BR$2:BR$294))</f>
        <v>0</v>
      </c>
      <c r="ER30" s="7">
        <f>ABS(BS30-_xlfn.XLOOKUP(PO_valitsin!$C$8,PO!$B$2:$B$294,PO!BS$2:BS$294))</f>
        <v>1.0524272918701172E-2</v>
      </c>
      <c r="ES30" s="7">
        <f>ABS(BT30-_xlfn.XLOOKUP(PO_valitsin!$C$8,PO!$B$2:$B$294,PO!BT$2:BT$294))</f>
        <v>0.1863679438829422</v>
      </c>
      <c r="ET30" s="7">
        <f>ABS(BU30-_xlfn.XLOOKUP(PO_valitsin!$C$8,PO!$B$2:$B$294,PO!BU$2:BU$294))</f>
        <v>0.33849084377288818</v>
      </c>
      <c r="EU30" s="7">
        <f>ABS(BV30-_xlfn.XLOOKUP(PO_valitsin!$C$8,PO!$B$2:$B$294,PO!BV$2:BV$294))</f>
        <v>21.196510314941406</v>
      </c>
      <c r="EV30" s="7">
        <f>ABS(BW30-_xlfn.XLOOKUP(PO_valitsin!$C$8,PO!$B$2:$B$294,PO!BW$2:BW$294))</f>
        <v>17.000732421875</v>
      </c>
      <c r="EW30" s="7">
        <f>ABS(BX30-_xlfn.XLOOKUP(PO_valitsin!$C$8,PO!$B$2:$B$294,PO!BX$2:BX$294))</f>
        <v>0</v>
      </c>
      <c r="EX30" s="7">
        <f>ABS(BY30-_xlfn.XLOOKUP(PO_valitsin!$C$8,PO!$B$2:$B$294,PO!BY$2:BY$294))</f>
        <v>1</v>
      </c>
      <c r="EY30" s="7">
        <f>ABS(BZ30-_xlfn.XLOOKUP(PO_valitsin!$C$8,PO!$B$2:$B$294,PO!BZ$2:BZ$294))</f>
        <v>751.8115234375</v>
      </c>
      <c r="EZ30" s="7">
        <f>ABS(CA30-_xlfn.XLOOKUP(PO_valitsin!$C$8,PO!$B$2:$B$294,PO!CA$2:CA$294))</f>
        <v>1200.56494140625</v>
      </c>
      <c r="FA30" s="7">
        <f>ABS(CB30-_xlfn.XLOOKUP(PO_valitsin!$C$8,PO!$B$2:$B$294,PO!CB$2:CB$294))</f>
        <v>0.470966637134552</v>
      </c>
      <c r="FB30" s="7">
        <f>ABS(CC30-_xlfn.XLOOKUP(PO_valitsin!$C$8,PO!$B$2:$B$294,PO!CC$2:CC$294))</f>
        <v>4.4684543609619141</v>
      </c>
      <c r="FC30" s="7">
        <f>ABS(CD30-_xlfn.XLOOKUP(PO_valitsin!$C$8,PO!$B$2:$B$294,PO!CD$2:CD$294))</f>
        <v>40.080848693847656</v>
      </c>
      <c r="FD30" s="7">
        <f>ABS(CE30-_xlfn.XLOOKUP(PO_valitsin!$C$8,PO!$B$2:$B$294,PO!CE$2:CE$294))</f>
        <v>5.8102583885192871</v>
      </c>
      <c r="FE30" s="7">
        <f>ABS(CF30-_xlfn.XLOOKUP(PO_valitsin!$C$8,PO!$B$2:$B$294,PO!CF$2:CF$294))</f>
        <v>19.878854751586914</v>
      </c>
      <c r="FF30" s="7">
        <f>ABS(CG30-_xlfn.XLOOKUP(PO_valitsin!$C$8,PO!$B$2:$B$294,PO!CG$2:CG$294))</f>
        <v>2.1428570747375488</v>
      </c>
      <c r="FG30" s="7">
        <f>ABS(CH30-_xlfn.XLOOKUP(PO_valitsin!$C$8,PO!$B$2:$B$294,PO!CH$2:CH$294))</f>
        <v>0.715859055519104</v>
      </c>
      <c r="FH30" s="7">
        <f>ABS(CI30-_xlfn.XLOOKUP(PO_valitsin!$C$8,PO!$B$2:$B$294,PO!CI$2:CI$294))</f>
        <v>5092.345703125</v>
      </c>
      <c r="FI30" s="7">
        <f>ABS(CJ30-_xlfn.XLOOKUP(PO_valitsin!$C$8,PO!$B$2:$B$294,PO!CJ$2:CJ$294))</f>
        <v>1771</v>
      </c>
      <c r="FJ30" s="3">
        <f>IF($B30=PO_valitsin!$C$8,100000,PO!CK30/PO!J$296*PO_valitsin!D$5)</f>
        <v>0.38445894138516323</v>
      </c>
      <c r="FQ30" s="3">
        <f>IF($B30=PO_valitsin!$C$8,100000,PO!CR30/PO!Q$296*PO_valitsin!E$5)</f>
        <v>0.25019686985596395</v>
      </c>
      <c r="HM30" s="3">
        <f>IF($B30=PO_valitsin!$C$8,100000,PO!EN30/PO!BO$296*PO_valitsin!F$5)</f>
        <v>0.31543529543902099</v>
      </c>
      <c r="HN30" s="3">
        <f>IF($B30=PO_valitsin!$C$8,100000,PO!EO30/PO!BP$296*PO_valitsin!G$5)</f>
        <v>8.9259327478204559E-2</v>
      </c>
      <c r="HR30" s="3">
        <f>IF($B30=PO_valitsin!$C$8,100000,PO!ES30/PO!BT$296*PO_valitsin!H$5)</f>
        <v>2.782726589965891E-2</v>
      </c>
      <c r="IF30" s="3">
        <f>IF($B30=PO_valitsin!$C$8,100000,PO!FG30/PO!CH$296*PO_valitsin!I$5)</f>
        <v>0</v>
      </c>
      <c r="IH30" s="3">
        <f>IF($B30=PO_valitsin!$C$8,100000,PO!FI30/PO!CJ$296*PO_valitsin!J$5)</f>
        <v>0.17266619741363159</v>
      </c>
      <c r="II30" s="53">
        <f t="shared" si="0"/>
        <v>1.2398439003716433</v>
      </c>
      <c r="IJ30" s="14">
        <f t="shared" si="1"/>
        <v>226</v>
      </c>
      <c r="IK30" s="15">
        <f t="shared" si="2"/>
        <v>2.9000000000000012E-9</v>
      </c>
    </row>
    <row r="31" spans="1:245">
      <c r="A31">
        <v>2019</v>
      </c>
      <c r="B31" t="s">
        <v>217</v>
      </c>
      <c r="C31" t="s">
        <v>218</v>
      </c>
      <c r="D31" t="s">
        <v>111</v>
      </c>
      <c r="E31" t="s">
        <v>112</v>
      </c>
      <c r="F31" t="s">
        <v>113</v>
      </c>
      <c r="G31" t="s">
        <v>114</v>
      </c>
      <c r="H31" t="s">
        <v>143</v>
      </c>
      <c r="I31" t="s">
        <v>144</v>
      </c>
      <c r="J31">
        <v>44.599998474121094</v>
      </c>
      <c r="K31">
        <v>651.1500244140625</v>
      </c>
      <c r="L31">
        <v>141.60000610351563</v>
      </c>
      <c r="M31">
        <v>23410</v>
      </c>
      <c r="N31">
        <v>36</v>
      </c>
      <c r="O31">
        <v>-0.80000001192092896</v>
      </c>
      <c r="P31">
        <v>-142</v>
      </c>
      <c r="Q31">
        <v>78.7</v>
      </c>
      <c r="R31">
        <v>8.9</v>
      </c>
      <c r="S31">
        <v>367</v>
      </c>
      <c r="T31">
        <v>0</v>
      </c>
      <c r="U31">
        <v>3955.7</v>
      </c>
      <c r="V31">
        <v>12.18</v>
      </c>
      <c r="W31">
        <v>1735</v>
      </c>
      <c r="X31">
        <v>309</v>
      </c>
      <c r="Y31">
        <v>628</v>
      </c>
      <c r="Z31">
        <v>522</v>
      </c>
      <c r="AA31">
        <v>413</v>
      </c>
      <c r="AB31">
        <v>2521</v>
      </c>
      <c r="AC31">
        <v>16.788406372070313</v>
      </c>
      <c r="AD31">
        <v>0.6</v>
      </c>
      <c r="AE31">
        <v>0.9</v>
      </c>
      <c r="AF31">
        <v>1.6</v>
      </c>
      <c r="AG31">
        <v>6</v>
      </c>
      <c r="AH31">
        <v>0</v>
      </c>
      <c r="AI31">
        <v>21</v>
      </c>
      <c r="AJ31">
        <v>1.1499999999999999</v>
      </c>
      <c r="AK31">
        <v>0.55000000000000004</v>
      </c>
      <c r="AL31">
        <v>1.1000000000000001</v>
      </c>
      <c r="AM31">
        <v>65.2</v>
      </c>
      <c r="AN31">
        <v>355.5</v>
      </c>
      <c r="AO31">
        <v>42.8</v>
      </c>
      <c r="AP31">
        <v>30</v>
      </c>
      <c r="AQ31">
        <v>80</v>
      </c>
      <c r="AR31">
        <v>30</v>
      </c>
      <c r="AS31">
        <v>377</v>
      </c>
      <c r="AT31">
        <v>3.5</v>
      </c>
      <c r="AU31">
        <v>6869</v>
      </c>
      <c r="AV31" s="51">
        <v>9469.6530729465831</v>
      </c>
      <c r="AW31" s="51">
        <v>9702.0455422616742</v>
      </c>
      <c r="AX31">
        <v>1</v>
      </c>
      <c r="AY31">
        <v>96.728729248046875</v>
      </c>
      <c r="AZ31">
        <v>0</v>
      </c>
      <c r="BA31">
        <v>0</v>
      </c>
      <c r="BB31">
        <v>0</v>
      </c>
      <c r="BC31">
        <v>0</v>
      </c>
      <c r="BD31">
        <v>1</v>
      </c>
      <c r="BE31">
        <v>93.397232055664063</v>
      </c>
      <c r="BF31">
        <v>85.441307067871094</v>
      </c>
      <c r="BG31">
        <v>1244.5537109375</v>
      </c>
      <c r="BH31">
        <v>12176.16796875</v>
      </c>
      <c r="BI31">
        <v>14327.5029296875</v>
      </c>
      <c r="BJ31">
        <v>3.9632465839385986</v>
      </c>
      <c r="BK31">
        <v>-2.9952564239501953</v>
      </c>
      <c r="BL31">
        <v>25.531915664672852</v>
      </c>
      <c r="BM31">
        <v>-4.2763156890869141</v>
      </c>
      <c r="BN31">
        <v>259.60000610351563</v>
      </c>
      <c r="BO31">
        <v>-3.661135423183441</v>
      </c>
      <c r="BP31">
        <v>24341.16796875</v>
      </c>
      <c r="BQ31">
        <v>28.957813262939453</v>
      </c>
      <c r="BS31">
        <v>0.6109355092048645</v>
      </c>
      <c r="BT31">
        <v>0.29474583268165588</v>
      </c>
      <c r="BU31">
        <v>2.7125160694122314</v>
      </c>
      <c r="BV31">
        <v>50.363094329833984</v>
      </c>
      <c r="BW31">
        <v>359.2908935546875</v>
      </c>
      <c r="BX31">
        <v>0</v>
      </c>
      <c r="BY31">
        <v>0</v>
      </c>
      <c r="BZ31">
        <v>9341.5322265625</v>
      </c>
      <c r="CA31">
        <v>7938.861328125</v>
      </c>
      <c r="CB31">
        <v>1.2430585622787476</v>
      </c>
      <c r="CC31">
        <v>9.6369075775146484</v>
      </c>
      <c r="CD31">
        <v>116.83848571777344</v>
      </c>
      <c r="CE31">
        <v>14.982269287109375</v>
      </c>
      <c r="CF31">
        <v>16.489360809326172</v>
      </c>
      <c r="CG31">
        <v>0.44326239824295044</v>
      </c>
      <c r="CH31">
        <v>2.4822695255279541</v>
      </c>
      <c r="CI31">
        <v>11078.2666015625</v>
      </c>
      <c r="CJ31" s="51">
        <v>2604</v>
      </c>
      <c r="CK31" s="7">
        <f>ABS(J31-_xlfn.XLOOKUP(PO_valitsin!$C$8,PO!$B$2:$B$294,PO!J$2:J$294))</f>
        <v>0.39999771118164063</v>
      </c>
      <c r="CL31" s="7">
        <f>ABS(K31-_xlfn.XLOOKUP(PO_valitsin!$C$8,PO!$B$2:$B$294,PO!K$2:K$294))</f>
        <v>357.8900146484375</v>
      </c>
      <c r="CM31" s="7">
        <f>ABS(L31-_xlfn.XLOOKUP(PO_valitsin!$C$8,PO!$B$2:$B$294,PO!L$2:L$294))</f>
        <v>2.9000091552734375</v>
      </c>
      <c r="CN31" s="7">
        <f>ABS(M31-_xlfn.XLOOKUP(PO_valitsin!$C$8,PO!$B$2:$B$294,PO!M$2:M$294))</f>
        <v>6935</v>
      </c>
      <c r="CO31" s="7">
        <f>ABS(N31-_xlfn.XLOOKUP(PO_valitsin!$C$8,PO!$B$2:$B$294,PO!N$2:N$294))</f>
        <v>20.200000762939453</v>
      </c>
      <c r="CP31" s="7">
        <f>ABS(O31-_xlfn.XLOOKUP(PO_valitsin!$C$8,PO!$B$2:$B$294,PO!O$2:O$294))</f>
        <v>0</v>
      </c>
      <c r="CQ31" s="7">
        <f>ABS(P31-_xlfn.XLOOKUP(PO_valitsin!$C$8,PO!$B$2:$B$294,PO!P$2:P$294))</f>
        <v>84</v>
      </c>
      <c r="CR31" s="7">
        <f>ABS(Q31-_xlfn.XLOOKUP(PO_valitsin!$C$8,PO!$B$2:$B$294,PO!Q$2:Q$294))</f>
        <v>9.1000000000000085</v>
      </c>
      <c r="CS31" s="7">
        <f>ABS(R31-_xlfn.XLOOKUP(PO_valitsin!$C$8,PO!$B$2:$B$294,PO!R$2:R$294))</f>
        <v>0.40000000000000036</v>
      </c>
      <c r="CT31" s="7">
        <f>ABS(S31-_xlfn.XLOOKUP(PO_valitsin!$C$8,PO!$B$2:$B$294,PO!S$2:S$294))</f>
        <v>215</v>
      </c>
      <c r="CU31" s="7">
        <f>ABS(T31-_xlfn.XLOOKUP(PO_valitsin!$C$8,PO!$B$2:$B$294,PO!T$2:T$294))</f>
        <v>0</v>
      </c>
      <c r="CV31" s="7">
        <f>ABS(U31-_xlfn.XLOOKUP(PO_valitsin!$C$8,PO!$B$2:$B$294,PO!U$2:U$294))</f>
        <v>132.09999999999991</v>
      </c>
      <c r="CW31" s="7">
        <f>ABS(V31-_xlfn.XLOOKUP(PO_valitsin!$C$8,PO!$B$2:$B$294,PO!V$2:V$294))</f>
        <v>1.0999999999999996</v>
      </c>
      <c r="CX31" s="7">
        <f>ABS(W31-_xlfn.XLOOKUP(PO_valitsin!$C$8,PO!$B$2:$B$294,PO!W$2:W$294))</f>
        <v>1130</v>
      </c>
      <c r="CY31" s="7">
        <f>ABS(X31-_xlfn.XLOOKUP(PO_valitsin!$C$8,PO!$B$2:$B$294,PO!X$2:X$294))</f>
        <v>140</v>
      </c>
      <c r="CZ31" s="7">
        <f>ABS(Y31-_xlfn.XLOOKUP(PO_valitsin!$C$8,PO!$B$2:$B$294,PO!Y$2:Y$294))</f>
        <v>52</v>
      </c>
      <c r="DA31" s="7">
        <f>ABS(Z31-_xlfn.XLOOKUP(PO_valitsin!$C$8,PO!$B$2:$B$294,PO!Z$2:Z$294))</f>
        <v>199</v>
      </c>
      <c r="DB31" s="7">
        <f>ABS(AA31-_xlfn.XLOOKUP(PO_valitsin!$C$8,PO!$B$2:$B$294,PO!AA$2:AA$294))</f>
        <v>3</v>
      </c>
      <c r="DC31" s="7">
        <f>ABS(AC31-_xlfn.XLOOKUP(PO_valitsin!$C$8,PO!$B$2:$B$294,PO!AC$2:AC$294))</f>
        <v>2.5865936279296875</v>
      </c>
      <c r="DD31" s="7">
        <f>ABS(AD31-_xlfn.XLOOKUP(PO_valitsin!$C$8,PO!$B$2:$B$294,PO!AD$2:AD$294))</f>
        <v>9.9999999999999978E-2</v>
      </c>
      <c r="DE31" s="7">
        <f>ABS(AE31-_xlfn.XLOOKUP(PO_valitsin!$C$8,PO!$B$2:$B$294,PO!AE$2:AE$294))</f>
        <v>9.9999999999999978E-2</v>
      </c>
      <c r="DF31" s="7">
        <f>ABS(AF31-_xlfn.XLOOKUP(PO_valitsin!$C$8,PO!$B$2:$B$294,PO!AF$2:AF$294))</f>
        <v>9.9999999999999867E-2</v>
      </c>
      <c r="DG31" s="7">
        <f>ABS(AG31-_xlfn.XLOOKUP(PO_valitsin!$C$8,PO!$B$2:$B$294,PO!AG$2:AG$294))</f>
        <v>1</v>
      </c>
      <c r="DH31" s="7">
        <f>ABS(AH31-_xlfn.XLOOKUP(PO_valitsin!$C$8,PO!$B$2:$B$294,PO!AH$2:AH$294))</f>
        <v>0</v>
      </c>
      <c r="DI31" s="7">
        <f>ABS(AI31-_xlfn.XLOOKUP(PO_valitsin!$C$8,PO!$B$2:$B$294,PO!AI$2:AI$294))</f>
        <v>1.25</v>
      </c>
      <c r="DJ31" s="7">
        <f>ABS(AJ31-_xlfn.XLOOKUP(PO_valitsin!$C$8,PO!$B$2:$B$294,PO!AJ$2:AJ$294))</f>
        <v>4.9999999999999822E-2</v>
      </c>
      <c r="DK31" s="7">
        <f>ABS(AK31-_xlfn.XLOOKUP(PO_valitsin!$C$8,PO!$B$2:$B$294,PO!AK$2:AK$294))</f>
        <v>9.9999999999999978E-2</v>
      </c>
      <c r="DL31" s="7">
        <f>ABS(AL31-_xlfn.XLOOKUP(PO_valitsin!$C$8,PO!$B$2:$B$294,PO!AL$2:AL$294))</f>
        <v>0.14999999999999991</v>
      </c>
      <c r="DM31" s="7">
        <f>ABS(AM31-_xlfn.XLOOKUP(PO_valitsin!$C$8,PO!$B$2:$B$294,PO!AM$2:AM$294))</f>
        <v>6.4000000000000057</v>
      </c>
      <c r="DN31" s="7">
        <f>ABS(AN31-_xlfn.XLOOKUP(PO_valitsin!$C$8,PO!$B$2:$B$294,PO!AN$2:AN$294))</f>
        <v>21.899999999999977</v>
      </c>
      <c r="DO31" s="7">
        <f>ABS(AO31-_xlfn.XLOOKUP(PO_valitsin!$C$8,PO!$B$2:$B$294,PO!AO$2:AO$294))</f>
        <v>2.6000000000000014</v>
      </c>
      <c r="DP31" s="7">
        <f>ABS(AP31-_xlfn.XLOOKUP(PO_valitsin!$C$8,PO!$B$2:$B$294,PO!AP$2:AP$294))</f>
        <v>4.6000000000000014</v>
      </c>
      <c r="DQ31" s="7">
        <f>ABS(AQ31-_xlfn.XLOOKUP(PO_valitsin!$C$8,PO!$B$2:$B$294,PO!AQ$2:AQ$294))</f>
        <v>32</v>
      </c>
      <c r="DR31" s="7">
        <f>ABS(AR31-_xlfn.XLOOKUP(PO_valitsin!$C$8,PO!$B$2:$B$294,PO!AR$2:AR$294))</f>
        <v>5</v>
      </c>
      <c r="DS31" s="7">
        <f>ABS(AS31-_xlfn.XLOOKUP(PO_valitsin!$C$8,PO!$B$2:$B$294,PO!AS$2:AS$294))</f>
        <v>131</v>
      </c>
      <c r="DT31" s="7">
        <f>ABS(AT31-_xlfn.XLOOKUP(PO_valitsin!$C$8,PO!$B$2:$B$294,PO!AT$2:AT$294))</f>
        <v>1.1669999999999998</v>
      </c>
      <c r="DU31" s="7">
        <f>ABS(AU31-_xlfn.XLOOKUP(PO_valitsin!$C$8,PO!$B$2:$B$294,PO!AU$2:AU$294))</f>
        <v>1722</v>
      </c>
      <c r="DV31" s="7">
        <f>ABS(AW31-_xlfn.XLOOKUP(PO_valitsin!$C$8,PO!$B$2:$B$294,PO!AW$2:AW$294))</f>
        <v>1186.9256256819044</v>
      </c>
      <c r="DW31" s="7">
        <f>ABS(AX31-_xlfn.XLOOKUP(PO_valitsin!$C$8,PO!$B$2:$B$294,PO!AX$2:AX$294))</f>
        <v>0</v>
      </c>
      <c r="DX31" s="7">
        <f>ABS(AY31-_xlfn.XLOOKUP(PO_valitsin!$C$8,PO!$B$2:$B$294,PO!AY$2:AY$294))</f>
        <v>59.467357635498047</v>
      </c>
      <c r="DY31" s="7">
        <f>ABS(AZ31-_xlfn.XLOOKUP(PO_valitsin!$C$8,PO!$B$2:$B$294,PO!AZ$2:AZ$294))</f>
        <v>0</v>
      </c>
      <c r="DZ31" s="7">
        <f>ABS(BA31-_xlfn.XLOOKUP(PO_valitsin!$C$8,PO!$B$2:$B$294,PO!BA$2:BA$294))</f>
        <v>0</v>
      </c>
      <c r="EA31" s="7">
        <f>ABS(BB31-_xlfn.XLOOKUP(PO_valitsin!$C$8,PO!$B$2:$B$294,PO!BB$2:BB$294))</f>
        <v>0</v>
      </c>
      <c r="EB31" s="7">
        <f>ABS(BC31-_xlfn.XLOOKUP(PO_valitsin!$C$8,PO!$B$2:$B$294,PO!BC$2:BC$294))</f>
        <v>0</v>
      </c>
      <c r="EC31" s="7">
        <f>ABS(BD31-_xlfn.XLOOKUP(PO_valitsin!$C$8,PO!$B$2:$B$294,PO!BD$2:BD$294))</f>
        <v>0</v>
      </c>
      <c r="ED31" s="7">
        <f>ABS(BE31-_xlfn.XLOOKUP(PO_valitsin!$C$8,PO!$B$2:$B$294,PO!BE$2:BE$294))</f>
        <v>4.3728408813476563</v>
      </c>
      <c r="EE31" s="7">
        <f>ABS(BF31-_xlfn.XLOOKUP(PO_valitsin!$C$8,PO!$B$2:$B$294,PO!BF$2:BF$294))</f>
        <v>10.577430725097656</v>
      </c>
      <c r="EF31" s="7">
        <f>ABS(BG31-_xlfn.XLOOKUP(PO_valitsin!$C$8,PO!$B$2:$B$294,PO!BG$2:BG$294))</f>
        <v>510.8638916015625</v>
      </c>
      <c r="EG31" s="7">
        <f>ABS(BH31-_xlfn.XLOOKUP(PO_valitsin!$C$8,PO!$B$2:$B$294,PO!BH$2:BH$294))</f>
        <v>2217.638671875</v>
      </c>
      <c r="EH31" s="7">
        <f>ABS(BI31-_xlfn.XLOOKUP(PO_valitsin!$C$8,PO!$B$2:$B$294,PO!BI$2:BI$294))</f>
        <v>491.0595703125</v>
      </c>
      <c r="EI31" s="7">
        <f>ABS(BJ31-_xlfn.XLOOKUP(PO_valitsin!$C$8,PO!$B$2:$B$294,PO!BJ$2:BJ$294))</f>
        <v>0.626190185546875</v>
      </c>
      <c r="EJ31" s="7">
        <f>ABS(BK31-_xlfn.XLOOKUP(PO_valitsin!$C$8,PO!$B$2:$B$294,PO!BK$2:BK$294))</f>
        <v>6.728877067565918</v>
      </c>
      <c r="EK31" s="7">
        <f>ABS(BL31-_xlfn.XLOOKUP(PO_valitsin!$C$8,PO!$B$2:$B$294,PO!BL$2:BL$294))</f>
        <v>4.2375526428222656</v>
      </c>
      <c r="EL31" s="7">
        <f>ABS(BM31-_xlfn.XLOOKUP(PO_valitsin!$C$8,PO!$B$2:$B$294,PO!BM$2:BM$294))</f>
        <v>5.5891551971435547</v>
      </c>
      <c r="EM31" s="7">
        <f>ABS(BN31-_xlfn.XLOOKUP(PO_valitsin!$C$8,PO!$B$2:$B$294,PO!BN$2:BN$294))</f>
        <v>6.899993896484375</v>
      </c>
      <c r="EN31" s="7">
        <f>ABS(BO31-_xlfn.XLOOKUP(PO_valitsin!$C$8,PO!$B$2:$B$294,PO!BO$2:BO$294))</f>
        <v>3.9229123473167418</v>
      </c>
      <c r="EO31" s="7">
        <f>ABS(BP31-_xlfn.XLOOKUP(PO_valitsin!$C$8,PO!$B$2:$B$294,PO!BP$2:BP$294))</f>
        <v>1266.771484375</v>
      </c>
      <c r="EP31" s="7">
        <f>ABS(BQ31-_xlfn.XLOOKUP(PO_valitsin!$C$8,PO!$B$2:$B$294,PO!BQ$2:BQ$294))</f>
        <v>4.3417930603027344</v>
      </c>
      <c r="EQ31" s="7">
        <f>ABS(BR31-_xlfn.XLOOKUP(PO_valitsin!$C$8,PO!$B$2:$B$294,PO!BR$2:BR$294))</f>
        <v>0</v>
      </c>
      <c r="ER31" s="7">
        <f>ABS(BS31-_xlfn.XLOOKUP(PO_valitsin!$C$8,PO!$B$2:$B$294,PO!BS$2:BS$294))</f>
        <v>2.554398775100708E-2</v>
      </c>
      <c r="ES31" s="7">
        <f>ABS(BT31-_xlfn.XLOOKUP(PO_valitsin!$C$8,PO!$B$2:$B$294,PO!BT$2:BT$294))</f>
        <v>0.10658194124698639</v>
      </c>
      <c r="ET31" s="7">
        <f>ABS(BU31-_xlfn.XLOOKUP(PO_valitsin!$C$8,PO!$B$2:$B$294,PO!BU$2:BU$294))</f>
        <v>0.45454955101013184</v>
      </c>
      <c r="EU31" s="7">
        <f>ABS(BV31-_xlfn.XLOOKUP(PO_valitsin!$C$8,PO!$B$2:$B$294,PO!BV$2:BV$294))</f>
        <v>8.0284080505371094</v>
      </c>
      <c r="EV31" s="7">
        <f>ABS(BW31-_xlfn.XLOOKUP(PO_valitsin!$C$8,PO!$B$2:$B$294,PO!BW$2:BW$294))</f>
        <v>92.583770751953125</v>
      </c>
      <c r="EW31" s="7">
        <f>ABS(BX31-_xlfn.XLOOKUP(PO_valitsin!$C$8,PO!$B$2:$B$294,PO!BX$2:BX$294))</f>
        <v>0</v>
      </c>
      <c r="EX31" s="7">
        <f>ABS(BY31-_xlfn.XLOOKUP(PO_valitsin!$C$8,PO!$B$2:$B$294,PO!BY$2:BY$294))</f>
        <v>1</v>
      </c>
      <c r="EY31" s="7">
        <f>ABS(BZ31-_xlfn.XLOOKUP(PO_valitsin!$C$8,PO!$B$2:$B$294,PO!BZ$2:BZ$294))</f>
        <v>1205.703125</v>
      </c>
      <c r="EZ31" s="7">
        <f>ABS(CA31-_xlfn.XLOOKUP(PO_valitsin!$C$8,PO!$B$2:$B$294,PO!CA$2:CA$294))</f>
        <v>2083.24658203125</v>
      </c>
      <c r="FA31" s="7">
        <f>ABS(CB31-_xlfn.XLOOKUP(PO_valitsin!$C$8,PO!$B$2:$B$294,PO!CB$2:CB$294))</f>
        <v>2.3028254508972168E-2</v>
      </c>
      <c r="FB31" s="7">
        <f>ABS(CC31-_xlfn.XLOOKUP(PO_valitsin!$C$8,PO!$B$2:$B$294,PO!CC$2:CC$294))</f>
        <v>1.3858537673950195</v>
      </c>
      <c r="FC31" s="7">
        <f>ABS(CD31-_xlfn.XLOOKUP(PO_valitsin!$C$8,PO!$B$2:$B$294,PO!CD$2:CD$294))</f>
        <v>50.669334411621094</v>
      </c>
      <c r="FD31" s="7">
        <f>ABS(CE31-_xlfn.XLOOKUP(PO_valitsin!$C$8,PO!$B$2:$B$294,PO!CE$2:CE$294))</f>
        <v>8.6496701240539551</v>
      </c>
      <c r="FE31" s="7">
        <f>ABS(CF31-_xlfn.XLOOKUP(PO_valitsin!$C$8,PO!$B$2:$B$294,PO!CF$2:CF$294))</f>
        <v>3.3894939422607422</v>
      </c>
      <c r="FF31" s="7">
        <f>ABS(CG31-_xlfn.XLOOKUP(PO_valitsin!$C$8,PO!$B$2:$B$294,PO!CG$2:CG$294))</f>
        <v>0.44326239824295044</v>
      </c>
      <c r="FG31" s="7">
        <f>ABS(CH31-_xlfn.XLOOKUP(PO_valitsin!$C$8,PO!$B$2:$B$294,PO!CH$2:CH$294))</f>
        <v>1.7664104700088501</v>
      </c>
      <c r="FH31" s="7">
        <f>ABS(CI31-_xlfn.XLOOKUP(PO_valitsin!$C$8,PO!$B$2:$B$294,PO!CI$2:CI$294))</f>
        <v>2479.4990234375</v>
      </c>
      <c r="FI31" s="7">
        <f>ABS(CJ31-_xlfn.XLOOKUP(PO_valitsin!$C$8,PO!$B$2:$B$294,PO!CJ$2:CJ$294))</f>
        <v>673</v>
      </c>
      <c r="FJ31" s="3">
        <f>IF($B31=PO_valitsin!$C$8,100000,PO!CK31/PO!J$296*PO_valitsin!D$5)</f>
        <v>1.8307468869030081E-2</v>
      </c>
      <c r="FQ31" s="3">
        <f>IF($B31=PO_valitsin!$C$8,100000,PO!CR31/PO!Q$296*PO_valitsin!E$5)</f>
        <v>4.3039537158587396E-2</v>
      </c>
      <c r="HM31" s="3">
        <f>IF($B31=PO_valitsin!$C$8,100000,PO!EN31/PO!BO$296*PO_valitsin!F$5)</f>
        <v>0.32522692776668327</v>
      </c>
      <c r="HN31" s="3">
        <f>IF($B31=PO_valitsin!$C$8,100000,PO!EO31/PO!BP$296*PO_valitsin!G$5)</f>
        <v>4.480620482987769E-2</v>
      </c>
      <c r="HR31" s="3">
        <f>IF($B31=PO_valitsin!$C$8,100000,PO!ES31/PO!BT$296*PO_valitsin!H$5)</f>
        <v>1.5914131783546351E-2</v>
      </c>
      <c r="IF31" s="3">
        <f>IF($B31=PO_valitsin!$C$8,100000,PO!FG31/PO!CH$296*PO_valitsin!I$5)</f>
        <v>0</v>
      </c>
      <c r="IH31" s="3">
        <f>IF($B31=PO_valitsin!$C$8,100000,PO!FI31/PO!CJ$296*PO_valitsin!J$5)</f>
        <v>6.5615104946004574E-2</v>
      </c>
      <c r="II31" s="53">
        <f t="shared" si="0"/>
        <v>0.51290937835372929</v>
      </c>
      <c r="IJ31" s="14">
        <f t="shared" si="1"/>
        <v>68</v>
      </c>
      <c r="IK31" s="15">
        <f t="shared" si="2"/>
        <v>3.0000000000000012E-9</v>
      </c>
    </row>
    <row r="32" spans="1:245">
      <c r="A32">
        <v>2019</v>
      </c>
      <c r="B32" t="s">
        <v>219</v>
      </c>
      <c r="C32" t="s">
        <v>220</v>
      </c>
      <c r="D32" t="s">
        <v>195</v>
      </c>
      <c r="E32" t="s">
        <v>196</v>
      </c>
      <c r="F32" t="s">
        <v>149</v>
      </c>
      <c r="G32" t="s">
        <v>150</v>
      </c>
      <c r="H32" t="s">
        <v>89</v>
      </c>
      <c r="I32" t="s">
        <v>90</v>
      </c>
      <c r="J32">
        <v>47.099998474121094</v>
      </c>
      <c r="K32">
        <v>532.6400146484375</v>
      </c>
      <c r="L32">
        <v>147.5</v>
      </c>
      <c r="M32">
        <v>10044</v>
      </c>
      <c r="N32">
        <v>18.899999618530273</v>
      </c>
      <c r="O32">
        <v>-0.5</v>
      </c>
      <c r="P32">
        <v>0</v>
      </c>
      <c r="Q32">
        <v>71.2</v>
      </c>
      <c r="R32">
        <v>7.3000000000000007</v>
      </c>
      <c r="S32">
        <v>300</v>
      </c>
      <c r="T32">
        <v>0</v>
      </c>
      <c r="U32">
        <v>3347.5</v>
      </c>
      <c r="V32">
        <v>10.29</v>
      </c>
      <c r="W32">
        <v>1465</v>
      </c>
      <c r="X32">
        <v>471</v>
      </c>
      <c r="Y32">
        <v>513</v>
      </c>
      <c r="Z32">
        <v>474</v>
      </c>
      <c r="AA32">
        <v>488</v>
      </c>
      <c r="AB32">
        <v>1319</v>
      </c>
      <c r="AC32">
        <v>17.491329193115234</v>
      </c>
      <c r="AD32">
        <v>0</v>
      </c>
      <c r="AE32">
        <v>0</v>
      </c>
      <c r="AF32">
        <v>1.6</v>
      </c>
      <c r="AG32">
        <v>6.6</v>
      </c>
      <c r="AH32">
        <v>0</v>
      </c>
      <c r="AI32">
        <v>21</v>
      </c>
      <c r="AJ32">
        <v>0.93</v>
      </c>
      <c r="AK32">
        <v>0.41</v>
      </c>
      <c r="AL32">
        <v>2</v>
      </c>
      <c r="AM32">
        <v>62.1</v>
      </c>
      <c r="AN32">
        <v>305.7</v>
      </c>
      <c r="AO32">
        <v>45.2</v>
      </c>
      <c r="AP32">
        <v>23.3</v>
      </c>
      <c r="AQ32">
        <v>83</v>
      </c>
      <c r="AR32">
        <v>93</v>
      </c>
      <c r="AS32">
        <v>411</v>
      </c>
      <c r="AT32">
        <v>4.1669999999999998</v>
      </c>
      <c r="AU32">
        <v>7330</v>
      </c>
      <c r="AV32" s="51">
        <v>8867.0820353063336</v>
      </c>
      <c r="AW32" s="51">
        <v>8813.5582627118638</v>
      </c>
      <c r="AX32">
        <v>1</v>
      </c>
      <c r="AY32">
        <v>67.119392395019531</v>
      </c>
      <c r="AZ32">
        <v>0</v>
      </c>
      <c r="BA32">
        <v>0</v>
      </c>
      <c r="BB32">
        <v>0</v>
      </c>
      <c r="BC32">
        <v>0</v>
      </c>
      <c r="BD32">
        <v>1</v>
      </c>
      <c r="BE32">
        <v>73.846153259277344</v>
      </c>
      <c r="BF32">
        <v>77.380950927734375</v>
      </c>
      <c r="BG32">
        <v>710.2803955078125</v>
      </c>
      <c r="BH32">
        <v>11407.587890625</v>
      </c>
      <c r="BI32">
        <v>14757.6259765625</v>
      </c>
      <c r="BJ32">
        <v>3.307795524597168</v>
      </c>
      <c r="BK32">
        <v>-1.49345862865448</v>
      </c>
      <c r="BL32">
        <v>26.274509429931641</v>
      </c>
      <c r="BM32">
        <v>-12.5</v>
      </c>
      <c r="BN32">
        <v>161.5</v>
      </c>
      <c r="BO32">
        <v>-1.2467518866062164</v>
      </c>
      <c r="BP32">
        <v>21738.53125</v>
      </c>
      <c r="BQ32">
        <v>43.682704925537109</v>
      </c>
      <c r="BS32">
        <v>0.68329352140426636</v>
      </c>
      <c r="BT32">
        <v>0.18916766345500946</v>
      </c>
      <c r="BU32">
        <v>3.9227399826049805</v>
      </c>
      <c r="BV32">
        <v>60.633213043212891</v>
      </c>
      <c r="BW32">
        <v>345.47988891601563</v>
      </c>
      <c r="BX32">
        <v>0</v>
      </c>
      <c r="BY32">
        <v>2</v>
      </c>
      <c r="BZ32">
        <v>9164.486328125</v>
      </c>
      <c r="CA32">
        <v>7084.1123046875</v>
      </c>
      <c r="CB32">
        <v>0.90601354837417603</v>
      </c>
      <c r="CC32">
        <v>8.6121063232421875</v>
      </c>
      <c r="CD32">
        <v>93.406593322753906</v>
      </c>
      <c r="CE32">
        <v>9.7109823226928711</v>
      </c>
      <c r="CF32">
        <v>13.52601146697998</v>
      </c>
      <c r="CG32">
        <v>1.0404623746871948</v>
      </c>
      <c r="CH32">
        <v>3.8150289058685303</v>
      </c>
      <c r="CI32">
        <v>9646.8212890625</v>
      </c>
      <c r="CJ32" s="51">
        <v>958</v>
      </c>
      <c r="CK32" s="7">
        <f>ABS(J32-_xlfn.XLOOKUP(PO_valitsin!$C$8,PO!$B$2:$B$294,PO!J$2:J$294))</f>
        <v>2.8999977111816406</v>
      </c>
      <c r="CL32" s="7">
        <f>ABS(K32-_xlfn.XLOOKUP(PO_valitsin!$C$8,PO!$B$2:$B$294,PO!K$2:K$294))</f>
        <v>239.3800048828125</v>
      </c>
      <c r="CM32" s="7">
        <f>ABS(L32-_xlfn.XLOOKUP(PO_valitsin!$C$8,PO!$B$2:$B$294,PO!L$2:L$294))</f>
        <v>8.8000030517578125</v>
      </c>
      <c r="CN32" s="7">
        <f>ABS(M32-_xlfn.XLOOKUP(PO_valitsin!$C$8,PO!$B$2:$B$294,PO!M$2:M$294))</f>
        <v>6431</v>
      </c>
      <c r="CO32" s="7">
        <f>ABS(N32-_xlfn.XLOOKUP(PO_valitsin!$C$8,PO!$B$2:$B$294,PO!N$2:N$294))</f>
        <v>37.30000114440918</v>
      </c>
      <c r="CP32" s="7">
        <f>ABS(O32-_xlfn.XLOOKUP(PO_valitsin!$C$8,PO!$B$2:$B$294,PO!O$2:O$294))</f>
        <v>0.30000001192092896</v>
      </c>
      <c r="CQ32" s="7">
        <f>ABS(P32-_xlfn.XLOOKUP(PO_valitsin!$C$8,PO!$B$2:$B$294,PO!P$2:P$294))</f>
        <v>58</v>
      </c>
      <c r="CR32" s="7">
        <f>ABS(Q32-_xlfn.XLOOKUP(PO_valitsin!$C$8,PO!$B$2:$B$294,PO!Q$2:Q$294))</f>
        <v>16.600000000000009</v>
      </c>
      <c r="CS32" s="7">
        <f>ABS(R32-_xlfn.XLOOKUP(PO_valitsin!$C$8,PO!$B$2:$B$294,PO!R$2:R$294))</f>
        <v>1.1999999999999993</v>
      </c>
      <c r="CT32" s="7">
        <f>ABS(S32-_xlfn.XLOOKUP(PO_valitsin!$C$8,PO!$B$2:$B$294,PO!S$2:S$294))</f>
        <v>148</v>
      </c>
      <c r="CU32" s="7">
        <f>ABS(T32-_xlfn.XLOOKUP(PO_valitsin!$C$8,PO!$B$2:$B$294,PO!T$2:T$294))</f>
        <v>0</v>
      </c>
      <c r="CV32" s="7">
        <f>ABS(U32-_xlfn.XLOOKUP(PO_valitsin!$C$8,PO!$B$2:$B$294,PO!U$2:U$294))</f>
        <v>476.09999999999991</v>
      </c>
      <c r="CW32" s="7">
        <f>ABS(V32-_xlfn.XLOOKUP(PO_valitsin!$C$8,PO!$B$2:$B$294,PO!V$2:V$294))</f>
        <v>2.99</v>
      </c>
      <c r="CX32" s="7">
        <f>ABS(W32-_xlfn.XLOOKUP(PO_valitsin!$C$8,PO!$B$2:$B$294,PO!W$2:W$294))</f>
        <v>860</v>
      </c>
      <c r="CY32" s="7">
        <f>ABS(X32-_xlfn.XLOOKUP(PO_valitsin!$C$8,PO!$B$2:$B$294,PO!X$2:X$294))</f>
        <v>302</v>
      </c>
      <c r="CZ32" s="7">
        <f>ABS(Y32-_xlfn.XLOOKUP(PO_valitsin!$C$8,PO!$B$2:$B$294,PO!Y$2:Y$294))</f>
        <v>167</v>
      </c>
      <c r="DA32" s="7">
        <f>ABS(Z32-_xlfn.XLOOKUP(PO_valitsin!$C$8,PO!$B$2:$B$294,PO!Z$2:Z$294))</f>
        <v>151</v>
      </c>
      <c r="DB32" s="7">
        <f>ABS(AA32-_xlfn.XLOOKUP(PO_valitsin!$C$8,PO!$B$2:$B$294,PO!AA$2:AA$294))</f>
        <v>78</v>
      </c>
      <c r="DC32" s="7">
        <f>ABS(AC32-_xlfn.XLOOKUP(PO_valitsin!$C$8,PO!$B$2:$B$294,PO!AC$2:AC$294))</f>
        <v>1.8836708068847656</v>
      </c>
      <c r="DD32" s="7">
        <f>ABS(AD32-_xlfn.XLOOKUP(PO_valitsin!$C$8,PO!$B$2:$B$294,PO!AD$2:AD$294))</f>
        <v>0.7</v>
      </c>
      <c r="DE32" s="7">
        <f>ABS(AE32-_xlfn.XLOOKUP(PO_valitsin!$C$8,PO!$B$2:$B$294,PO!AE$2:AE$294))</f>
        <v>0.8</v>
      </c>
      <c r="DF32" s="7">
        <f>ABS(AF32-_xlfn.XLOOKUP(PO_valitsin!$C$8,PO!$B$2:$B$294,PO!AF$2:AF$294))</f>
        <v>9.9999999999999867E-2</v>
      </c>
      <c r="DG32" s="7">
        <f>ABS(AG32-_xlfn.XLOOKUP(PO_valitsin!$C$8,PO!$B$2:$B$294,PO!AG$2:AG$294))</f>
        <v>1.5999999999999996</v>
      </c>
      <c r="DH32" s="7">
        <f>ABS(AH32-_xlfn.XLOOKUP(PO_valitsin!$C$8,PO!$B$2:$B$294,PO!AH$2:AH$294))</f>
        <v>0</v>
      </c>
      <c r="DI32" s="7">
        <f>ABS(AI32-_xlfn.XLOOKUP(PO_valitsin!$C$8,PO!$B$2:$B$294,PO!AI$2:AI$294))</f>
        <v>1.25</v>
      </c>
      <c r="DJ32" s="7">
        <f>ABS(AJ32-_xlfn.XLOOKUP(PO_valitsin!$C$8,PO!$B$2:$B$294,PO!AJ$2:AJ$294))</f>
        <v>0.17000000000000004</v>
      </c>
      <c r="DK32" s="7">
        <f>ABS(AK32-_xlfn.XLOOKUP(PO_valitsin!$C$8,PO!$B$2:$B$294,PO!AK$2:AK$294))</f>
        <v>0.24000000000000005</v>
      </c>
      <c r="DL32" s="7">
        <f>ABS(AL32-_xlfn.XLOOKUP(PO_valitsin!$C$8,PO!$B$2:$B$294,PO!AL$2:AL$294))</f>
        <v>0.75</v>
      </c>
      <c r="DM32" s="7">
        <f>ABS(AM32-_xlfn.XLOOKUP(PO_valitsin!$C$8,PO!$B$2:$B$294,PO!AM$2:AM$294))</f>
        <v>3.3000000000000043</v>
      </c>
      <c r="DN32" s="7">
        <f>ABS(AN32-_xlfn.XLOOKUP(PO_valitsin!$C$8,PO!$B$2:$B$294,PO!AN$2:AN$294))</f>
        <v>27.900000000000034</v>
      </c>
      <c r="DO32" s="7">
        <f>ABS(AO32-_xlfn.XLOOKUP(PO_valitsin!$C$8,PO!$B$2:$B$294,PO!AO$2:AO$294))</f>
        <v>0.19999999999999574</v>
      </c>
      <c r="DP32" s="7">
        <f>ABS(AP32-_xlfn.XLOOKUP(PO_valitsin!$C$8,PO!$B$2:$B$294,PO!AP$2:AP$294))</f>
        <v>2.0999999999999979</v>
      </c>
      <c r="DQ32" s="7">
        <f>ABS(AQ32-_xlfn.XLOOKUP(PO_valitsin!$C$8,PO!$B$2:$B$294,PO!AQ$2:AQ$294))</f>
        <v>35</v>
      </c>
      <c r="DR32" s="7">
        <f>ABS(AR32-_xlfn.XLOOKUP(PO_valitsin!$C$8,PO!$B$2:$B$294,PO!AR$2:AR$294))</f>
        <v>58</v>
      </c>
      <c r="DS32" s="7">
        <f>ABS(AS32-_xlfn.XLOOKUP(PO_valitsin!$C$8,PO!$B$2:$B$294,PO!AS$2:AS$294))</f>
        <v>165</v>
      </c>
      <c r="DT32" s="7">
        <f>ABS(AT32-_xlfn.XLOOKUP(PO_valitsin!$C$8,PO!$B$2:$B$294,PO!AT$2:AT$294))</f>
        <v>1.8339999999999996</v>
      </c>
      <c r="DU32" s="7">
        <f>ABS(AU32-_xlfn.XLOOKUP(PO_valitsin!$C$8,PO!$B$2:$B$294,PO!AU$2:AU$294))</f>
        <v>2183</v>
      </c>
      <c r="DV32" s="7">
        <f>ABS(AW32-_xlfn.XLOOKUP(PO_valitsin!$C$8,PO!$B$2:$B$294,PO!AW$2:AW$294))</f>
        <v>298.43834613209401</v>
      </c>
      <c r="DW32" s="7">
        <f>ABS(AX32-_xlfn.XLOOKUP(PO_valitsin!$C$8,PO!$B$2:$B$294,PO!AX$2:AX$294))</f>
        <v>0</v>
      </c>
      <c r="DX32" s="7">
        <f>ABS(AY32-_xlfn.XLOOKUP(PO_valitsin!$C$8,PO!$B$2:$B$294,PO!AY$2:AY$294))</f>
        <v>29.858020782470703</v>
      </c>
      <c r="DY32" s="7">
        <f>ABS(AZ32-_xlfn.XLOOKUP(PO_valitsin!$C$8,PO!$B$2:$B$294,PO!AZ$2:AZ$294))</f>
        <v>0</v>
      </c>
      <c r="DZ32" s="7">
        <f>ABS(BA32-_xlfn.XLOOKUP(PO_valitsin!$C$8,PO!$B$2:$B$294,PO!BA$2:BA$294))</f>
        <v>0</v>
      </c>
      <c r="EA32" s="7">
        <f>ABS(BB32-_xlfn.XLOOKUP(PO_valitsin!$C$8,PO!$B$2:$B$294,PO!BB$2:BB$294))</f>
        <v>0</v>
      </c>
      <c r="EB32" s="7">
        <f>ABS(BC32-_xlfn.XLOOKUP(PO_valitsin!$C$8,PO!$B$2:$B$294,PO!BC$2:BC$294))</f>
        <v>0</v>
      </c>
      <c r="EC32" s="7">
        <f>ABS(BD32-_xlfn.XLOOKUP(PO_valitsin!$C$8,PO!$B$2:$B$294,PO!BD$2:BD$294))</f>
        <v>0</v>
      </c>
      <c r="ED32" s="7">
        <f>ABS(BE32-_xlfn.XLOOKUP(PO_valitsin!$C$8,PO!$B$2:$B$294,PO!BE$2:BE$294))</f>
        <v>15.178237915039063</v>
      </c>
      <c r="EE32" s="7">
        <f>ABS(BF32-_xlfn.XLOOKUP(PO_valitsin!$C$8,PO!$B$2:$B$294,PO!BF$2:BF$294))</f>
        <v>18.637786865234375</v>
      </c>
      <c r="EF32" s="7">
        <f>ABS(BG32-_xlfn.XLOOKUP(PO_valitsin!$C$8,PO!$B$2:$B$294,PO!BG$2:BG$294))</f>
        <v>23.409423828125</v>
      </c>
      <c r="EG32" s="7">
        <f>ABS(BH32-_xlfn.XLOOKUP(PO_valitsin!$C$8,PO!$B$2:$B$294,PO!BH$2:BH$294))</f>
        <v>1449.05859375</v>
      </c>
      <c r="EH32" s="7">
        <f>ABS(BI32-_xlfn.XLOOKUP(PO_valitsin!$C$8,PO!$B$2:$B$294,PO!BI$2:BI$294))</f>
        <v>921.1826171875</v>
      </c>
      <c r="EI32" s="7">
        <f>ABS(BJ32-_xlfn.XLOOKUP(PO_valitsin!$C$8,PO!$B$2:$B$294,PO!BJ$2:BJ$294))</f>
        <v>2.9260873794555664E-2</v>
      </c>
      <c r="EJ32" s="7">
        <f>ABS(BK32-_xlfn.XLOOKUP(PO_valitsin!$C$8,PO!$B$2:$B$294,PO!BK$2:BK$294))</f>
        <v>8.2306748628616333</v>
      </c>
      <c r="EK32" s="7">
        <f>ABS(BL32-_xlfn.XLOOKUP(PO_valitsin!$C$8,PO!$B$2:$B$294,PO!BL$2:BL$294))</f>
        <v>4.9801464080810547</v>
      </c>
      <c r="EL32" s="7">
        <f>ABS(BM32-_xlfn.XLOOKUP(PO_valitsin!$C$8,PO!$B$2:$B$294,PO!BM$2:BM$294))</f>
        <v>2.6345291137695313</v>
      </c>
      <c r="EM32" s="7">
        <f>ABS(BN32-_xlfn.XLOOKUP(PO_valitsin!$C$8,PO!$B$2:$B$294,PO!BN$2:BN$294))</f>
        <v>105</v>
      </c>
      <c r="EN32" s="7">
        <f>ABS(BO32-_xlfn.XLOOKUP(PO_valitsin!$C$8,PO!$B$2:$B$294,PO!BO$2:BO$294))</f>
        <v>1.5085288107395172</v>
      </c>
      <c r="EO32" s="7">
        <f>ABS(BP32-_xlfn.XLOOKUP(PO_valitsin!$C$8,PO!$B$2:$B$294,PO!BP$2:BP$294))</f>
        <v>1335.865234375</v>
      </c>
      <c r="EP32" s="7">
        <f>ABS(BQ32-_xlfn.XLOOKUP(PO_valitsin!$C$8,PO!$B$2:$B$294,PO!BQ$2:BQ$294))</f>
        <v>10.383098602294922</v>
      </c>
      <c r="EQ32" s="7">
        <f>ABS(BR32-_xlfn.XLOOKUP(PO_valitsin!$C$8,PO!$B$2:$B$294,PO!BR$2:BR$294))</f>
        <v>0</v>
      </c>
      <c r="ER32" s="7">
        <f>ABS(BS32-_xlfn.XLOOKUP(PO_valitsin!$C$8,PO!$B$2:$B$294,PO!BS$2:BS$294))</f>
        <v>4.6814024448394775E-2</v>
      </c>
      <c r="ES32" s="7">
        <f>ABS(BT32-_xlfn.XLOOKUP(PO_valitsin!$C$8,PO!$B$2:$B$294,PO!BT$2:BT$294))</f>
        <v>1.0037720203399658E-3</v>
      </c>
      <c r="ET32" s="7">
        <f>ABS(BU32-_xlfn.XLOOKUP(PO_valitsin!$C$8,PO!$B$2:$B$294,PO!BU$2:BU$294))</f>
        <v>1.6647734642028809</v>
      </c>
      <c r="EU32" s="7">
        <f>ABS(BV32-_xlfn.XLOOKUP(PO_valitsin!$C$8,PO!$B$2:$B$294,PO!BV$2:BV$294))</f>
        <v>2.2417106628417969</v>
      </c>
      <c r="EV32" s="7">
        <f>ABS(BW32-_xlfn.XLOOKUP(PO_valitsin!$C$8,PO!$B$2:$B$294,PO!BW$2:BW$294))</f>
        <v>78.77276611328125</v>
      </c>
      <c r="EW32" s="7">
        <f>ABS(BX32-_xlfn.XLOOKUP(PO_valitsin!$C$8,PO!$B$2:$B$294,PO!BX$2:BX$294))</f>
        <v>0</v>
      </c>
      <c r="EX32" s="7">
        <f>ABS(BY32-_xlfn.XLOOKUP(PO_valitsin!$C$8,PO!$B$2:$B$294,PO!BY$2:BY$294))</f>
        <v>1</v>
      </c>
      <c r="EY32" s="7">
        <f>ABS(BZ32-_xlfn.XLOOKUP(PO_valitsin!$C$8,PO!$B$2:$B$294,PO!BZ$2:BZ$294))</f>
        <v>1028.6572265625</v>
      </c>
      <c r="EZ32" s="7">
        <f>ABS(CA32-_xlfn.XLOOKUP(PO_valitsin!$C$8,PO!$B$2:$B$294,PO!CA$2:CA$294))</f>
        <v>1228.49755859375</v>
      </c>
      <c r="FA32" s="7">
        <f>ABS(CB32-_xlfn.XLOOKUP(PO_valitsin!$C$8,PO!$B$2:$B$294,PO!CB$2:CB$294))</f>
        <v>0.31401675939559937</v>
      </c>
      <c r="FB32" s="7">
        <f>ABS(CC32-_xlfn.XLOOKUP(PO_valitsin!$C$8,PO!$B$2:$B$294,PO!CC$2:CC$294))</f>
        <v>2.4106550216674805</v>
      </c>
      <c r="FC32" s="7">
        <f>ABS(CD32-_xlfn.XLOOKUP(PO_valitsin!$C$8,PO!$B$2:$B$294,PO!CD$2:CD$294))</f>
        <v>27.237442016601563</v>
      </c>
      <c r="FD32" s="7">
        <f>ABS(CE32-_xlfn.XLOOKUP(PO_valitsin!$C$8,PO!$B$2:$B$294,PO!CE$2:CE$294))</f>
        <v>3.3783831596374512</v>
      </c>
      <c r="FE32" s="7">
        <f>ABS(CF32-_xlfn.XLOOKUP(PO_valitsin!$C$8,PO!$B$2:$B$294,PO!CF$2:CF$294))</f>
        <v>6.3528432846069336</v>
      </c>
      <c r="FF32" s="7">
        <f>ABS(CG32-_xlfn.XLOOKUP(PO_valitsin!$C$8,PO!$B$2:$B$294,PO!CG$2:CG$294))</f>
        <v>1.0404623746871948</v>
      </c>
      <c r="FG32" s="7">
        <f>ABS(CH32-_xlfn.XLOOKUP(PO_valitsin!$C$8,PO!$B$2:$B$294,PO!CH$2:CH$294))</f>
        <v>3.0991698503494263</v>
      </c>
      <c r="FH32" s="7">
        <f>ABS(CI32-_xlfn.XLOOKUP(PO_valitsin!$C$8,PO!$B$2:$B$294,PO!CI$2:CI$294))</f>
        <v>1048.0537109375</v>
      </c>
      <c r="FI32" s="7">
        <f>ABS(CJ32-_xlfn.XLOOKUP(PO_valitsin!$C$8,PO!$B$2:$B$294,PO!CJ$2:CJ$294))</f>
        <v>973</v>
      </c>
      <c r="FJ32" s="3">
        <f>IF($B32=PO_valitsin!$C$8,100000,PO!CK32/PO!J$296*PO_valitsin!D$5)</f>
        <v>0.1327298040303217</v>
      </c>
      <c r="FQ32" s="3">
        <f>IF($B32=PO_valitsin!$C$8,100000,PO!CR32/PO!Q$296*PO_valitsin!E$5)</f>
        <v>7.8511683168412144E-2</v>
      </c>
      <c r="HM32" s="3">
        <f>IF($B32=PO_valitsin!$C$8,100000,PO!EN32/PO!BO$296*PO_valitsin!F$5)</f>
        <v>0.12506376567396923</v>
      </c>
      <c r="HN32" s="3">
        <f>IF($B32=PO_valitsin!$C$8,100000,PO!EO32/PO!BP$296*PO_valitsin!G$5)</f>
        <v>4.7250077898659135E-2</v>
      </c>
      <c r="HR32" s="3">
        <f>IF($B32=PO_valitsin!$C$8,100000,PO!ES32/PO!BT$296*PO_valitsin!H$5)</f>
        <v>1.4987679925353636E-4</v>
      </c>
      <c r="IF32" s="3">
        <f>IF($B32=PO_valitsin!$C$8,100000,PO!FG32/PO!CH$296*PO_valitsin!I$5)</f>
        <v>0</v>
      </c>
      <c r="IH32" s="3">
        <f>IF($B32=PO_valitsin!$C$8,100000,PO!FI32/PO!CJ$296*PO_valitsin!J$5)</f>
        <v>9.4864037314208671E-2</v>
      </c>
      <c r="II32" s="53">
        <f t="shared" si="0"/>
        <v>0.47856924798482442</v>
      </c>
      <c r="IJ32" s="14">
        <f t="shared" si="1"/>
        <v>55</v>
      </c>
      <c r="IK32" s="15">
        <f t="shared" si="2"/>
        <v>3.1000000000000013E-9</v>
      </c>
    </row>
    <row r="33" spans="1:245">
      <c r="A33">
        <v>2019</v>
      </c>
      <c r="B33" t="s">
        <v>221</v>
      </c>
      <c r="C33" t="s">
        <v>130</v>
      </c>
      <c r="D33" t="s">
        <v>155</v>
      </c>
      <c r="E33" t="s">
        <v>157</v>
      </c>
      <c r="F33" t="s">
        <v>158</v>
      </c>
      <c r="G33" t="s">
        <v>159</v>
      </c>
      <c r="H33" t="s">
        <v>103</v>
      </c>
      <c r="I33" t="s">
        <v>104</v>
      </c>
      <c r="J33">
        <v>47.700000762939453</v>
      </c>
      <c r="K33">
        <v>147.96000671386719</v>
      </c>
      <c r="L33">
        <v>150.80000305175781</v>
      </c>
      <c r="M33">
        <v>2184</v>
      </c>
      <c r="N33">
        <v>14.800000190734863</v>
      </c>
      <c r="O33">
        <v>-2.2999999523162842</v>
      </c>
      <c r="P33">
        <v>-31</v>
      </c>
      <c r="Q33">
        <v>61.2</v>
      </c>
      <c r="R33">
        <v>10.3</v>
      </c>
      <c r="S33">
        <v>70</v>
      </c>
      <c r="T33">
        <v>0</v>
      </c>
      <c r="U33">
        <v>3556.8</v>
      </c>
      <c r="V33">
        <v>12.98</v>
      </c>
      <c r="W33">
        <v>1378</v>
      </c>
      <c r="X33">
        <v>800</v>
      </c>
      <c r="Y33">
        <v>1244</v>
      </c>
      <c r="Z33">
        <v>530</v>
      </c>
      <c r="AA33">
        <v>671</v>
      </c>
      <c r="AB33">
        <v>1731</v>
      </c>
      <c r="AC33">
        <v>13.935483932495117</v>
      </c>
      <c r="AD33">
        <v>0</v>
      </c>
      <c r="AE33">
        <v>0</v>
      </c>
      <c r="AF33">
        <v>0</v>
      </c>
      <c r="AG33">
        <v>7.9</v>
      </c>
      <c r="AH33">
        <v>0</v>
      </c>
      <c r="AI33">
        <v>22</v>
      </c>
      <c r="AJ33">
        <v>1.3</v>
      </c>
      <c r="AK33">
        <v>0.55000000000000004</v>
      </c>
      <c r="AL33">
        <v>1.3</v>
      </c>
      <c r="AM33">
        <v>71</v>
      </c>
      <c r="AN33">
        <v>286.60000000000002</v>
      </c>
      <c r="AO33">
        <v>48</v>
      </c>
      <c r="AP33">
        <v>19.2</v>
      </c>
      <c r="AQ33">
        <v>65</v>
      </c>
      <c r="AR33">
        <v>72</v>
      </c>
      <c r="AS33">
        <v>394</v>
      </c>
      <c r="AT33">
        <v>2</v>
      </c>
      <c r="AU33">
        <v>9318</v>
      </c>
      <c r="AV33" s="51">
        <v>9622.8070175438588</v>
      </c>
      <c r="AW33" s="51">
        <v>9259.0909090909099</v>
      </c>
      <c r="AX33">
        <v>1</v>
      </c>
      <c r="AY33">
        <v>67.565132141113281</v>
      </c>
      <c r="AZ33">
        <v>0</v>
      </c>
      <c r="BA33">
        <v>0</v>
      </c>
      <c r="BB33">
        <v>0</v>
      </c>
      <c r="BC33">
        <v>0</v>
      </c>
      <c r="BD33">
        <v>1</v>
      </c>
      <c r="BE33">
        <v>84.210525512695313</v>
      </c>
      <c r="BF33">
        <v>100</v>
      </c>
      <c r="BG33">
        <v>1310</v>
      </c>
      <c r="BH33">
        <v>11915.4931640625</v>
      </c>
      <c r="BI33">
        <v>13084.5068359375</v>
      </c>
      <c r="BJ33">
        <v>3.2509157657623291</v>
      </c>
      <c r="BK33">
        <v>-6.6182632446289063</v>
      </c>
      <c r="BL33">
        <v>29.629629135131836</v>
      </c>
      <c r="BM33">
        <v>-8.3333330154418945</v>
      </c>
      <c r="BN33">
        <v>110</v>
      </c>
      <c r="BO33">
        <v>-4.0046842217445375</v>
      </c>
      <c r="BP33">
        <v>21598.78515625</v>
      </c>
      <c r="BQ33">
        <v>42.326213836669922</v>
      </c>
      <c r="BS33">
        <v>0.69597071409225464</v>
      </c>
      <c r="BT33">
        <v>9.1575093567371368E-2</v>
      </c>
      <c r="BU33">
        <v>1.6941392421722412</v>
      </c>
      <c r="BV33">
        <v>96.611724853515625</v>
      </c>
      <c r="BW33">
        <v>203.29670715332031</v>
      </c>
      <c r="BX33">
        <v>0</v>
      </c>
      <c r="BY33">
        <v>0</v>
      </c>
      <c r="BZ33">
        <v>9290</v>
      </c>
      <c r="CA33">
        <v>8460</v>
      </c>
      <c r="CB33">
        <v>1.0073260068893433</v>
      </c>
      <c r="CC33">
        <v>9.6153850555419922</v>
      </c>
      <c r="CD33">
        <v>45.454544067382813</v>
      </c>
      <c r="CE33">
        <v>4.7619047164916992</v>
      </c>
      <c r="CF33">
        <v>16.666666030883789</v>
      </c>
      <c r="CG33">
        <v>0</v>
      </c>
      <c r="CH33">
        <v>0.9523809552192688</v>
      </c>
      <c r="CI33">
        <v>9434.572265625</v>
      </c>
      <c r="CJ33" s="51">
        <v>220</v>
      </c>
      <c r="CK33" s="7">
        <f>ABS(J33-_xlfn.XLOOKUP(PO_valitsin!$C$8,PO!$B$2:$B$294,PO!J$2:J$294))</f>
        <v>3.5</v>
      </c>
      <c r="CL33" s="7">
        <f>ABS(K33-_xlfn.XLOOKUP(PO_valitsin!$C$8,PO!$B$2:$B$294,PO!K$2:K$294))</f>
        <v>145.30000305175781</v>
      </c>
      <c r="CM33" s="7">
        <f>ABS(L33-_xlfn.XLOOKUP(PO_valitsin!$C$8,PO!$B$2:$B$294,PO!L$2:L$294))</f>
        <v>12.100006103515625</v>
      </c>
      <c r="CN33" s="7">
        <f>ABS(M33-_xlfn.XLOOKUP(PO_valitsin!$C$8,PO!$B$2:$B$294,PO!M$2:M$294))</f>
        <v>14291</v>
      </c>
      <c r="CO33" s="7">
        <f>ABS(N33-_xlfn.XLOOKUP(PO_valitsin!$C$8,PO!$B$2:$B$294,PO!N$2:N$294))</f>
        <v>41.40000057220459</v>
      </c>
      <c r="CP33" s="7">
        <f>ABS(O33-_xlfn.XLOOKUP(PO_valitsin!$C$8,PO!$B$2:$B$294,PO!O$2:O$294))</f>
        <v>1.4999999403953552</v>
      </c>
      <c r="CQ33" s="7">
        <f>ABS(P33-_xlfn.XLOOKUP(PO_valitsin!$C$8,PO!$B$2:$B$294,PO!P$2:P$294))</f>
        <v>27</v>
      </c>
      <c r="CR33" s="7">
        <f>ABS(Q33-_xlfn.XLOOKUP(PO_valitsin!$C$8,PO!$B$2:$B$294,PO!Q$2:Q$294))</f>
        <v>26.600000000000009</v>
      </c>
      <c r="CS33" s="7">
        <f>ABS(R33-_xlfn.XLOOKUP(PO_valitsin!$C$8,PO!$B$2:$B$294,PO!R$2:R$294))</f>
        <v>1.8000000000000007</v>
      </c>
      <c r="CT33" s="7">
        <f>ABS(S33-_xlfn.XLOOKUP(PO_valitsin!$C$8,PO!$B$2:$B$294,PO!S$2:S$294))</f>
        <v>82</v>
      </c>
      <c r="CU33" s="7">
        <f>ABS(T33-_xlfn.XLOOKUP(PO_valitsin!$C$8,PO!$B$2:$B$294,PO!T$2:T$294))</f>
        <v>0</v>
      </c>
      <c r="CV33" s="7">
        <f>ABS(U33-_xlfn.XLOOKUP(PO_valitsin!$C$8,PO!$B$2:$B$294,PO!U$2:U$294))</f>
        <v>266.79999999999973</v>
      </c>
      <c r="CW33" s="7">
        <f>ABS(V33-_xlfn.XLOOKUP(PO_valitsin!$C$8,PO!$B$2:$B$294,PO!V$2:V$294))</f>
        <v>0.29999999999999893</v>
      </c>
      <c r="CX33" s="7">
        <f>ABS(W33-_xlfn.XLOOKUP(PO_valitsin!$C$8,PO!$B$2:$B$294,PO!W$2:W$294))</f>
        <v>773</v>
      </c>
      <c r="CY33" s="7">
        <f>ABS(X33-_xlfn.XLOOKUP(PO_valitsin!$C$8,PO!$B$2:$B$294,PO!X$2:X$294))</f>
        <v>631</v>
      </c>
      <c r="CZ33" s="7">
        <f>ABS(Y33-_xlfn.XLOOKUP(PO_valitsin!$C$8,PO!$B$2:$B$294,PO!Y$2:Y$294))</f>
        <v>564</v>
      </c>
      <c r="DA33" s="7">
        <f>ABS(Z33-_xlfn.XLOOKUP(PO_valitsin!$C$8,PO!$B$2:$B$294,PO!Z$2:Z$294))</f>
        <v>207</v>
      </c>
      <c r="DB33" s="7">
        <f>ABS(AA33-_xlfn.XLOOKUP(PO_valitsin!$C$8,PO!$B$2:$B$294,PO!AA$2:AA$294))</f>
        <v>261</v>
      </c>
      <c r="DC33" s="7">
        <f>ABS(AC33-_xlfn.XLOOKUP(PO_valitsin!$C$8,PO!$B$2:$B$294,PO!AC$2:AC$294))</f>
        <v>5.4395160675048828</v>
      </c>
      <c r="DD33" s="7">
        <f>ABS(AD33-_xlfn.XLOOKUP(PO_valitsin!$C$8,PO!$B$2:$B$294,PO!AD$2:AD$294))</f>
        <v>0.7</v>
      </c>
      <c r="DE33" s="7">
        <f>ABS(AE33-_xlfn.XLOOKUP(PO_valitsin!$C$8,PO!$B$2:$B$294,PO!AE$2:AE$294))</f>
        <v>0.8</v>
      </c>
      <c r="DF33" s="7">
        <f>ABS(AF33-_xlfn.XLOOKUP(PO_valitsin!$C$8,PO!$B$2:$B$294,PO!AF$2:AF$294))</f>
        <v>1.7</v>
      </c>
      <c r="DG33" s="7">
        <f>ABS(AG33-_xlfn.XLOOKUP(PO_valitsin!$C$8,PO!$B$2:$B$294,PO!AG$2:AG$294))</f>
        <v>2.9000000000000004</v>
      </c>
      <c r="DH33" s="7">
        <f>ABS(AH33-_xlfn.XLOOKUP(PO_valitsin!$C$8,PO!$B$2:$B$294,PO!AH$2:AH$294))</f>
        <v>0</v>
      </c>
      <c r="DI33" s="7">
        <f>ABS(AI33-_xlfn.XLOOKUP(PO_valitsin!$C$8,PO!$B$2:$B$294,PO!AI$2:AI$294))</f>
        <v>0.25</v>
      </c>
      <c r="DJ33" s="7">
        <f>ABS(AJ33-_xlfn.XLOOKUP(PO_valitsin!$C$8,PO!$B$2:$B$294,PO!AJ$2:AJ$294))</f>
        <v>0.19999999999999996</v>
      </c>
      <c r="DK33" s="7">
        <f>ABS(AK33-_xlfn.XLOOKUP(PO_valitsin!$C$8,PO!$B$2:$B$294,PO!AK$2:AK$294))</f>
        <v>9.9999999999999978E-2</v>
      </c>
      <c r="DL33" s="7">
        <f>ABS(AL33-_xlfn.XLOOKUP(PO_valitsin!$C$8,PO!$B$2:$B$294,PO!AL$2:AL$294))</f>
        <v>5.0000000000000044E-2</v>
      </c>
      <c r="DM33" s="7">
        <f>ABS(AM33-_xlfn.XLOOKUP(PO_valitsin!$C$8,PO!$B$2:$B$294,PO!AM$2:AM$294))</f>
        <v>12.200000000000003</v>
      </c>
      <c r="DN33" s="7">
        <f>ABS(AN33-_xlfn.XLOOKUP(PO_valitsin!$C$8,PO!$B$2:$B$294,PO!AN$2:AN$294))</f>
        <v>47</v>
      </c>
      <c r="DO33" s="7">
        <f>ABS(AO33-_xlfn.XLOOKUP(PO_valitsin!$C$8,PO!$B$2:$B$294,PO!AO$2:AO$294))</f>
        <v>2.6000000000000014</v>
      </c>
      <c r="DP33" s="7">
        <f>ABS(AP33-_xlfn.XLOOKUP(PO_valitsin!$C$8,PO!$B$2:$B$294,PO!AP$2:AP$294))</f>
        <v>6.1999999999999993</v>
      </c>
      <c r="DQ33" s="7">
        <f>ABS(AQ33-_xlfn.XLOOKUP(PO_valitsin!$C$8,PO!$B$2:$B$294,PO!AQ$2:AQ$294))</f>
        <v>17</v>
      </c>
      <c r="DR33" s="7">
        <f>ABS(AR33-_xlfn.XLOOKUP(PO_valitsin!$C$8,PO!$B$2:$B$294,PO!AR$2:AR$294))</f>
        <v>37</v>
      </c>
      <c r="DS33" s="7">
        <f>ABS(AS33-_xlfn.XLOOKUP(PO_valitsin!$C$8,PO!$B$2:$B$294,PO!AS$2:AS$294))</f>
        <v>148</v>
      </c>
      <c r="DT33" s="7">
        <f>ABS(AT33-_xlfn.XLOOKUP(PO_valitsin!$C$8,PO!$B$2:$B$294,PO!AT$2:AT$294))</f>
        <v>0.33300000000000018</v>
      </c>
      <c r="DU33" s="7">
        <f>ABS(AU33-_xlfn.XLOOKUP(PO_valitsin!$C$8,PO!$B$2:$B$294,PO!AU$2:AU$294))</f>
        <v>4171</v>
      </c>
      <c r="DV33" s="7">
        <f>ABS(AW33-_xlfn.XLOOKUP(PO_valitsin!$C$8,PO!$B$2:$B$294,PO!AW$2:AW$294))</f>
        <v>743.97099251114014</v>
      </c>
      <c r="DW33" s="7">
        <f>ABS(AX33-_xlfn.XLOOKUP(PO_valitsin!$C$8,PO!$B$2:$B$294,PO!AX$2:AX$294))</f>
        <v>0</v>
      </c>
      <c r="DX33" s="7">
        <f>ABS(AY33-_xlfn.XLOOKUP(PO_valitsin!$C$8,PO!$B$2:$B$294,PO!AY$2:AY$294))</f>
        <v>30.303760528564453</v>
      </c>
      <c r="DY33" s="7">
        <f>ABS(AZ33-_xlfn.XLOOKUP(PO_valitsin!$C$8,PO!$B$2:$B$294,PO!AZ$2:AZ$294))</f>
        <v>0</v>
      </c>
      <c r="DZ33" s="7">
        <f>ABS(BA33-_xlfn.XLOOKUP(PO_valitsin!$C$8,PO!$B$2:$B$294,PO!BA$2:BA$294))</f>
        <v>0</v>
      </c>
      <c r="EA33" s="7">
        <f>ABS(BB33-_xlfn.XLOOKUP(PO_valitsin!$C$8,PO!$B$2:$B$294,PO!BB$2:BB$294))</f>
        <v>0</v>
      </c>
      <c r="EB33" s="7">
        <f>ABS(BC33-_xlfn.XLOOKUP(PO_valitsin!$C$8,PO!$B$2:$B$294,PO!BC$2:BC$294))</f>
        <v>0</v>
      </c>
      <c r="EC33" s="7">
        <f>ABS(BD33-_xlfn.XLOOKUP(PO_valitsin!$C$8,PO!$B$2:$B$294,PO!BD$2:BD$294))</f>
        <v>0</v>
      </c>
      <c r="ED33" s="7">
        <f>ABS(BE33-_xlfn.XLOOKUP(PO_valitsin!$C$8,PO!$B$2:$B$294,PO!BE$2:BE$294))</f>
        <v>4.8138656616210938</v>
      </c>
      <c r="EE33" s="7">
        <f>ABS(BF33-_xlfn.XLOOKUP(PO_valitsin!$C$8,PO!$B$2:$B$294,PO!BF$2:BF$294))</f>
        <v>3.98126220703125</v>
      </c>
      <c r="EF33" s="7">
        <f>ABS(BG33-_xlfn.XLOOKUP(PO_valitsin!$C$8,PO!$B$2:$B$294,PO!BG$2:BG$294))</f>
        <v>576.3101806640625</v>
      </c>
      <c r="EG33" s="7">
        <f>ABS(BH33-_xlfn.XLOOKUP(PO_valitsin!$C$8,PO!$B$2:$B$294,PO!BH$2:BH$294))</f>
        <v>1956.9638671875</v>
      </c>
      <c r="EH33" s="7">
        <f>ABS(BI33-_xlfn.XLOOKUP(PO_valitsin!$C$8,PO!$B$2:$B$294,PO!BI$2:BI$294))</f>
        <v>751.9365234375</v>
      </c>
      <c r="EI33" s="7">
        <f>ABS(BJ33-_xlfn.XLOOKUP(PO_valitsin!$C$8,PO!$B$2:$B$294,PO!BJ$2:BJ$294))</f>
        <v>8.6140632629394531E-2</v>
      </c>
      <c r="EJ33" s="7">
        <f>ABS(BK33-_xlfn.XLOOKUP(PO_valitsin!$C$8,PO!$B$2:$B$294,PO!BK$2:BK$294))</f>
        <v>3.105870246887207</v>
      </c>
      <c r="EK33" s="7">
        <f>ABS(BL33-_xlfn.XLOOKUP(PO_valitsin!$C$8,PO!$B$2:$B$294,PO!BL$2:BL$294))</f>
        <v>8.33526611328125</v>
      </c>
      <c r="EL33" s="7">
        <f>ABS(BM33-_xlfn.XLOOKUP(PO_valitsin!$C$8,PO!$B$2:$B$294,PO!BM$2:BM$294))</f>
        <v>1.5321378707885742</v>
      </c>
      <c r="EM33" s="7">
        <f>ABS(BN33-_xlfn.XLOOKUP(PO_valitsin!$C$8,PO!$B$2:$B$294,PO!BN$2:BN$294))</f>
        <v>156.5</v>
      </c>
      <c r="EN33" s="7">
        <f>ABS(BO33-_xlfn.XLOOKUP(PO_valitsin!$C$8,PO!$B$2:$B$294,PO!BO$2:BO$294))</f>
        <v>4.2664611458778383</v>
      </c>
      <c r="EO33" s="7">
        <f>ABS(BP33-_xlfn.XLOOKUP(PO_valitsin!$C$8,PO!$B$2:$B$294,PO!BP$2:BP$294))</f>
        <v>1475.611328125</v>
      </c>
      <c r="EP33" s="7">
        <f>ABS(BQ33-_xlfn.XLOOKUP(PO_valitsin!$C$8,PO!$B$2:$B$294,PO!BQ$2:BQ$294))</f>
        <v>9.0266075134277344</v>
      </c>
      <c r="EQ33" s="7">
        <f>ABS(BR33-_xlfn.XLOOKUP(PO_valitsin!$C$8,PO!$B$2:$B$294,PO!BR$2:BR$294))</f>
        <v>0</v>
      </c>
      <c r="ER33" s="7">
        <f>ABS(BS33-_xlfn.XLOOKUP(PO_valitsin!$C$8,PO!$B$2:$B$294,PO!BS$2:BS$294))</f>
        <v>5.9491217136383057E-2</v>
      </c>
      <c r="ES33" s="7">
        <f>ABS(BT33-_xlfn.XLOOKUP(PO_valitsin!$C$8,PO!$B$2:$B$294,PO!BT$2:BT$294))</f>
        <v>9.6588797867298126E-2</v>
      </c>
      <c r="ET33" s="7">
        <f>ABS(BU33-_xlfn.XLOOKUP(PO_valitsin!$C$8,PO!$B$2:$B$294,PO!BU$2:BU$294))</f>
        <v>0.5638272762298584</v>
      </c>
      <c r="EU33" s="7">
        <f>ABS(BV33-_xlfn.XLOOKUP(PO_valitsin!$C$8,PO!$B$2:$B$294,PO!BV$2:BV$294))</f>
        <v>38.220222473144531</v>
      </c>
      <c r="EV33" s="7">
        <f>ABS(BW33-_xlfn.XLOOKUP(PO_valitsin!$C$8,PO!$B$2:$B$294,PO!BW$2:BW$294))</f>
        <v>63.410415649414063</v>
      </c>
      <c r="EW33" s="7">
        <f>ABS(BX33-_xlfn.XLOOKUP(PO_valitsin!$C$8,PO!$B$2:$B$294,PO!BX$2:BX$294))</f>
        <v>0</v>
      </c>
      <c r="EX33" s="7">
        <f>ABS(BY33-_xlfn.XLOOKUP(PO_valitsin!$C$8,PO!$B$2:$B$294,PO!BY$2:BY$294))</f>
        <v>1</v>
      </c>
      <c r="EY33" s="7">
        <f>ABS(BZ33-_xlfn.XLOOKUP(PO_valitsin!$C$8,PO!$B$2:$B$294,PO!BZ$2:BZ$294))</f>
        <v>1154.1708984375</v>
      </c>
      <c r="EZ33" s="7">
        <f>ABS(CA33-_xlfn.XLOOKUP(PO_valitsin!$C$8,PO!$B$2:$B$294,PO!CA$2:CA$294))</f>
        <v>2604.38525390625</v>
      </c>
      <c r="FA33" s="7">
        <f>ABS(CB33-_xlfn.XLOOKUP(PO_valitsin!$C$8,PO!$B$2:$B$294,PO!CB$2:CB$294))</f>
        <v>0.21270430088043213</v>
      </c>
      <c r="FB33" s="7">
        <f>ABS(CC33-_xlfn.XLOOKUP(PO_valitsin!$C$8,PO!$B$2:$B$294,PO!CC$2:CC$294))</f>
        <v>1.4073762893676758</v>
      </c>
      <c r="FC33" s="7">
        <f>ABS(CD33-_xlfn.XLOOKUP(PO_valitsin!$C$8,PO!$B$2:$B$294,PO!CD$2:CD$294))</f>
        <v>20.714607238769531</v>
      </c>
      <c r="FD33" s="7">
        <f>ABS(CE33-_xlfn.XLOOKUP(PO_valitsin!$C$8,PO!$B$2:$B$294,PO!CE$2:CE$294))</f>
        <v>1.5706944465637207</v>
      </c>
      <c r="FE33" s="7">
        <f>ABS(CF33-_xlfn.XLOOKUP(PO_valitsin!$C$8,PO!$B$2:$B$294,PO!CF$2:CF$294))</f>
        <v>3.212188720703125</v>
      </c>
      <c r="FF33" s="7">
        <f>ABS(CG33-_xlfn.XLOOKUP(PO_valitsin!$C$8,PO!$B$2:$B$294,PO!CG$2:CG$294))</f>
        <v>0</v>
      </c>
      <c r="FG33" s="7">
        <f>ABS(CH33-_xlfn.XLOOKUP(PO_valitsin!$C$8,PO!$B$2:$B$294,PO!CH$2:CH$294))</f>
        <v>0.23652189970016479</v>
      </c>
      <c r="FH33" s="7">
        <f>ABS(CI33-_xlfn.XLOOKUP(PO_valitsin!$C$8,PO!$B$2:$B$294,PO!CI$2:CI$294))</f>
        <v>835.8046875</v>
      </c>
      <c r="FI33" s="7">
        <f>ABS(CJ33-_xlfn.XLOOKUP(PO_valitsin!$C$8,PO!$B$2:$B$294,PO!CJ$2:CJ$294))</f>
        <v>1711</v>
      </c>
      <c r="FJ33" s="3">
        <f>IF($B33=PO_valitsin!$C$8,100000,PO!CK33/PO!J$296*PO_valitsin!D$5)</f>
        <v>0.16019126922580826</v>
      </c>
      <c r="FQ33" s="3">
        <f>IF($B33=PO_valitsin!$C$8,100000,PO!CR33/PO!Q$296*PO_valitsin!E$5)</f>
        <v>0.12580787784817848</v>
      </c>
      <c r="HM33" s="3">
        <f>IF($B33=PO_valitsin!$C$8,100000,PO!EN33/PO!BO$296*PO_valitsin!F$5)</f>
        <v>0.35370865521858119</v>
      </c>
      <c r="HN33" s="3">
        <f>IF($B33=PO_valitsin!$C$8,100000,PO!EO33/PO!BP$296*PO_valitsin!G$5)</f>
        <v>5.2192952109177924E-2</v>
      </c>
      <c r="HR33" s="3">
        <f>IF($B33=PO_valitsin!$C$8,100000,PO!ES33/PO!BT$296*PO_valitsin!H$5)</f>
        <v>1.4422019716383854E-2</v>
      </c>
      <c r="IF33" s="3">
        <f>IF($B33=PO_valitsin!$C$8,100000,PO!FG33/PO!CH$296*PO_valitsin!I$5)</f>
        <v>0</v>
      </c>
      <c r="IH33" s="3">
        <f>IF($B33=PO_valitsin!$C$8,100000,PO!FI33/PO!CJ$296*PO_valitsin!J$5)</f>
        <v>0.16681641093999078</v>
      </c>
      <c r="II33" s="53">
        <f t="shared" si="0"/>
        <v>0.87313918825812065</v>
      </c>
      <c r="IJ33" s="14">
        <f t="shared" si="1"/>
        <v>159</v>
      </c>
      <c r="IK33" s="15">
        <f t="shared" si="2"/>
        <v>3.2000000000000014E-9</v>
      </c>
    </row>
    <row r="34" spans="1:245">
      <c r="A34">
        <v>2019</v>
      </c>
      <c r="B34" t="s">
        <v>222</v>
      </c>
      <c r="C34" t="s">
        <v>223</v>
      </c>
      <c r="D34" t="s">
        <v>224</v>
      </c>
      <c r="E34" t="s">
        <v>225</v>
      </c>
      <c r="F34" t="s">
        <v>226</v>
      </c>
      <c r="G34" t="s">
        <v>227</v>
      </c>
      <c r="H34" t="s">
        <v>103</v>
      </c>
      <c r="I34" t="s">
        <v>104</v>
      </c>
      <c r="J34">
        <v>54.799999237060547</v>
      </c>
      <c r="K34">
        <v>1421.18994140625</v>
      </c>
      <c r="L34">
        <v>218.5</v>
      </c>
      <c r="M34">
        <v>2271</v>
      </c>
      <c r="N34">
        <v>1.6000000238418579</v>
      </c>
      <c r="O34">
        <v>-0.69999998807907104</v>
      </c>
      <c r="P34">
        <v>4</v>
      </c>
      <c r="Q34">
        <v>56.1</v>
      </c>
      <c r="R34">
        <v>13.700000000000001</v>
      </c>
      <c r="S34">
        <v>308</v>
      </c>
      <c r="T34">
        <v>0</v>
      </c>
      <c r="U34">
        <v>3586.5</v>
      </c>
      <c r="V34">
        <v>11.07</v>
      </c>
      <c r="W34">
        <v>2154</v>
      </c>
      <c r="X34">
        <v>385</v>
      </c>
      <c r="Y34">
        <v>846</v>
      </c>
      <c r="Z34">
        <v>1597</v>
      </c>
      <c r="AA34">
        <v>735</v>
      </c>
      <c r="AB34">
        <v>2103</v>
      </c>
      <c r="AC34">
        <v>9.9777774810791016</v>
      </c>
      <c r="AD34">
        <v>0</v>
      </c>
      <c r="AE34">
        <v>0</v>
      </c>
      <c r="AF34">
        <v>0</v>
      </c>
      <c r="AG34">
        <v>0</v>
      </c>
      <c r="AH34">
        <v>1</v>
      </c>
      <c r="AI34">
        <v>21.75</v>
      </c>
      <c r="AJ34">
        <v>1</v>
      </c>
      <c r="AK34">
        <v>0.55000000000000004</v>
      </c>
      <c r="AL34">
        <v>1.1499999999999999</v>
      </c>
      <c r="AM34">
        <v>67.900000000000006</v>
      </c>
      <c r="AN34">
        <v>252.2</v>
      </c>
      <c r="AO34">
        <v>47.4</v>
      </c>
      <c r="AP34">
        <v>15.6</v>
      </c>
      <c r="AQ34">
        <v>93</v>
      </c>
      <c r="AR34">
        <v>156</v>
      </c>
      <c r="AS34">
        <v>1141</v>
      </c>
      <c r="AT34">
        <v>2.3330000000000002</v>
      </c>
      <c r="AU34">
        <v>10667</v>
      </c>
      <c r="AV34" s="51">
        <v>16746.153846153848</v>
      </c>
      <c r="AW34" s="51">
        <v>15187.5</v>
      </c>
      <c r="AX34">
        <v>1</v>
      </c>
      <c r="AY34">
        <v>147.98672485351563</v>
      </c>
      <c r="AZ34">
        <v>0</v>
      </c>
      <c r="BA34">
        <v>0</v>
      </c>
      <c r="BB34">
        <v>0</v>
      </c>
      <c r="BC34">
        <v>0</v>
      </c>
      <c r="BD34">
        <v>1</v>
      </c>
      <c r="BE34">
        <v>87.801094055175781</v>
      </c>
      <c r="BF34">
        <v>79.347137451171875</v>
      </c>
      <c r="BG34">
        <v>641.025634765625</v>
      </c>
      <c r="BH34">
        <v>14840.8291015625</v>
      </c>
      <c r="BI34">
        <v>16634.568359375</v>
      </c>
      <c r="BJ34">
        <v>2.3321003913879395</v>
      </c>
      <c r="BK34">
        <v>39.373687744140625</v>
      </c>
      <c r="BL34">
        <v>20.454545974731445</v>
      </c>
      <c r="BM34">
        <v>36.363636016845703</v>
      </c>
      <c r="BN34">
        <v>72</v>
      </c>
      <c r="BO34">
        <v>-4.9178955197334293</v>
      </c>
      <c r="BP34">
        <v>20361.384765625</v>
      </c>
      <c r="BQ34">
        <v>57.465103149414063</v>
      </c>
      <c r="BS34">
        <v>0.64068692922592163</v>
      </c>
      <c r="BT34">
        <v>8.8066928088665009E-2</v>
      </c>
      <c r="BU34">
        <v>1.5852047204971313</v>
      </c>
      <c r="BV34">
        <v>98.194625854492188</v>
      </c>
      <c r="BW34">
        <v>362.83575439453125</v>
      </c>
      <c r="BX34">
        <v>0</v>
      </c>
      <c r="BY34">
        <v>0</v>
      </c>
      <c r="BZ34">
        <v>11294.8720703125</v>
      </c>
      <c r="CA34">
        <v>10076.9228515625</v>
      </c>
      <c r="CB34">
        <v>0.66050195693969727</v>
      </c>
      <c r="CC34">
        <v>5.2399826049804688</v>
      </c>
      <c r="CD34">
        <v>66.666664123535156</v>
      </c>
      <c r="CE34">
        <v>8.4033613204956055</v>
      </c>
      <c r="CF34">
        <v>5.8823528289794922</v>
      </c>
      <c r="CG34">
        <v>0</v>
      </c>
      <c r="CH34">
        <v>0.8403361439704895</v>
      </c>
      <c r="CI34">
        <v>17450.2265625</v>
      </c>
      <c r="CJ34" s="51">
        <v>129</v>
      </c>
      <c r="CK34" s="7">
        <f>ABS(J34-_xlfn.XLOOKUP(PO_valitsin!$C$8,PO!$B$2:$B$294,PO!J$2:J$294))</f>
        <v>10.599998474121094</v>
      </c>
      <c r="CL34" s="7">
        <f>ABS(K34-_xlfn.XLOOKUP(PO_valitsin!$C$8,PO!$B$2:$B$294,PO!K$2:K$294))</f>
        <v>1127.929931640625</v>
      </c>
      <c r="CM34" s="7">
        <f>ABS(L34-_xlfn.XLOOKUP(PO_valitsin!$C$8,PO!$B$2:$B$294,PO!L$2:L$294))</f>
        <v>79.800003051757813</v>
      </c>
      <c r="CN34" s="7">
        <f>ABS(M34-_xlfn.XLOOKUP(PO_valitsin!$C$8,PO!$B$2:$B$294,PO!M$2:M$294))</f>
        <v>14204</v>
      </c>
      <c r="CO34" s="7">
        <f>ABS(N34-_xlfn.XLOOKUP(PO_valitsin!$C$8,PO!$B$2:$B$294,PO!N$2:N$294))</f>
        <v>54.600000739097595</v>
      </c>
      <c r="CP34" s="7">
        <f>ABS(O34-_xlfn.XLOOKUP(PO_valitsin!$C$8,PO!$B$2:$B$294,PO!O$2:O$294))</f>
        <v>0.10000002384185791</v>
      </c>
      <c r="CQ34" s="7">
        <f>ABS(P34-_xlfn.XLOOKUP(PO_valitsin!$C$8,PO!$B$2:$B$294,PO!P$2:P$294))</f>
        <v>62</v>
      </c>
      <c r="CR34" s="7">
        <f>ABS(Q34-_xlfn.XLOOKUP(PO_valitsin!$C$8,PO!$B$2:$B$294,PO!Q$2:Q$294))</f>
        <v>31.70000000000001</v>
      </c>
      <c r="CS34" s="7">
        <f>ABS(R34-_xlfn.XLOOKUP(PO_valitsin!$C$8,PO!$B$2:$B$294,PO!R$2:R$294))</f>
        <v>5.2000000000000011</v>
      </c>
      <c r="CT34" s="7">
        <f>ABS(S34-_xlfn.XLOOKUP(PO_valitsin!$C$8,PO!$B$2:$B$294,PO!S$2:S$294))</f>
        <v>156</v>
      </c>
      <c r="CU34" s="7">
        <f>ABS(T34-_xlfn.XLOOKUP(PO_valitsin!$C$8,PO!$B$2:$B$294,PO!T$2:T$294))</f>
        <v>0</v>
      </c>
      <c r="CV34" s="7">
        <f>ABS(U34-_xlfn.XLOOKUP(PO_valitsin!$C$8,PO!$B$2:$B$294,PO!U$2:U$294))</f>
        <v>237.09999999999991</v>
      </c>
      <c r="CW34" s="7">
        <f>ABS(V34-_xlfn.XLOOKUP(PO_valitsin!$C$8,PO!$B$2:$B$294,PO!V$2:V$294))</f>
        <v>2.2099999999999991</v>
      </c>
      <c r="CX34" s="7">
        <f>ABS(W34-_xlfn.XLOOKUP(PO_valitsin!$C$8,PO!$B$2:$B$294,PO!W$2:W$294))</f>
        <v>1549</v>
      </c>
      <c r="CY34" s="7">
        <f>ABS(X34-_xlfn.XLOOKUP(PO_valitsin!$C$8,PO!$B$2:$B$294,PO!X$2:X$294))</f>
        <v>216</v>
      </c>
      <c r="CZ34" s="7">
        <f>ABS(Y34-_xlfn.XLOOKUP(PO_valitsin!$C$8,PO!$B$2:$B$294,PO!Y$2:Y$294))</f>
        <v>166</v>
      </c>
      <c r="DA34" s="7">
        <f>ABS(Z34-_xlfn.XLOOKUP(PO_valitsin!$C$8,PO!$B$2:$B$294,PO!Z$2:Z$294))</f>
        <v>1274</v>
      </c>
      <c r="DB34" s="7">
        <f>ABS(AA34-_xlfn.XLOOKUP(PO_valitsin!$C$8,PO!$B$2:$B$294,PO!AA$2:AA$294))</f>
        <v>325</v>
      </c>
      <c r="DC34" s="7">
        <f>ABS(AC34-_xlfn.XLOOKUP(PO_valitsin!$C$8,PO!$B$2:$B$294,PO!AC$2:AC$294))</f>
        <v>9.3972225189208984</v>
      </c>
      <c r="DD34" s="7">
        <f>ABS(AD34-_xlfn.XLOOKUP(PO_valitsin!$C$8,PO!$B$2:$B$294,PO!AD$2:AD$294))</f>
        <v>0.7</v>
      </c>
      <c r="DE34" s="7">
        <f>ABS(AE34-_xlfn.XLOOKUP(PO_valitsin!$C$8,PO!$B$2:$B$294,PO!AE$2:AE$294))</f>
        <v>0.8</v>
      </c>
      <c r="DF34" s="7">
        <f>ABS(AF34-_xlfn.XLOOKUP(PO_valitsin!$C$8,PO!$B$2:$B$294,PO!AF$2:AF$294))</f>
        <v>1.7</v>
      </c>
      <c r="DG34" s="7">
        <f>ABS(AG34-_xlfn.XLOOKUP(PO_valitsin!$C$8,PO!$B$2:$B$294,PO!AG$2:AG$294))</f>
        <v>5</v>
      </c>
      <c r="DH34" s="7">
        <f>ABS(AH34-_xlfn.XLOOKUP(PO_valitsin!$C$8,PO!$B$2:$B$294,PO!AH$2:AH$294))</f>
        <v>1</v>
      </c>
      <c r="DI34" s="7">
        <f>ABS(AI34-_xlfn.XLOOKUP(PO_valitsin!$C$8,PO!$B$2:$B$294,PO!AI$2:AI$294))</f>
        <v>0.5</v>
      </c>
      <c r="DJ34" s="7">
        <f>ABS(AJ34-_xlfn.XLOOKUP(PO_valitsin!$C$8,PO!$B$2:$B$294,PO!AJ$2:AJ$294))</f>
        <v>0.10000000000000009</v>
      </c>
      <c r="DK34" s="7">
        <f>ABS(AK34-_xlfn.XLOOKUP(PO_valitsin!$C$8,PO!$B$2:$B$294,PO!AK$2:AK$294))</f>
        <v>9.9999999999999978E-2</v>
      </c>
      <c r="DL34" s="7">
        <f>ABS(AL34-_xlfn.XLOOKUP(PO_valitsin!$C$8,PO!$B$2:$B$294,PO!AL$2:AL$294))</f>
        <v>0.10000000000000009</v>
      </c>
      <c r="DM34" s="7">
        <f>ABS(AM34-_xlfn.XLOOKUP(PO_valitsin!$C$8,PO!$B$2:$B$294,PO!AM$2:AM$294))</f>
        <v>9.1000000000000085</v>
      </c>
      <c r="DN34" s="7">
        <f>ABS(AN34-_xlfn.XLOOKUP(PO_valitsin!$C$8,PO!$B$2:$B$294,PO!AN$2:AN$294))</f>
        <v>81.400000000000034</v>
      </c>
      <c r="DO34" s="7">
        <f>ABS(AO34-_xlfn.XLOOKUP(PO_valitsin!$C$8,PO!$B$2:$B$294,PO!AO$2:AO$294))</f>
        <v>2</v>
      </c>
      <c r="DP34" s="7">
        <f>ABS(AP34-_xlfn.XLOOKUP(PO_valitsin!$C$8,PO!$B$2:$B$294,PO!AP$2:AP$294))</f>
        <v>9.7999999999999989</v>
      </c>
      <c r="DQ34" s="7">
        <f>ABS(AQ34-_xlfn.XLOOKUP(PO_valitsin!$C$8,PO!$B$2:$B$294,PO!AQ$2:AQ$294))</f>
        <v>45</v>
      </c>
      <c r="DR34" s="7">
        <f>ABS(AR34-_xlfn.XLOOKUP(PO_valitsin!$C$8,PO!$B$2:$B$294,PO!AR$2:AR$294))</f>
        <v>121</v>
      </c>
      <c r="DS34" s="7">
        <f>ABS(AS34-_xlfn.XLOOKUP(PO_valitsin!$C$8,PO!$B$2:$B$294,PO!AS$2:AS$294))</f>
        <v>895</v>
      </c>
      <c r="DT34" s="7">
        <f>ABS(AT34-_xlfn.XLOOKUP(PO_valitsin!$C$8,PO!$B$2:$B$294,PO!AT$2:AT$294))</f>
        <v>0</v>
      </c>
      <c r="DU34" s="7">
        <f>ABS(AU34-_xlfn.XLOOKUP(PO_valitsin!$C$8,PO!$B$2:$B$294,PO!AU$2:AU$294))</f>
        <v>5520</v>
      </c>
      <c r="DV34" s="7">
        <f>ABS(AW34-_xlfn.XLOOKUP(PO_valitsin!$C$8,PO!$B$2:$B$294,PO!AW$2:AW$294))</f>
        <v>6672.3800834202302</v>
      </c>
      <c r="DW34" s="7">
        <f>ABS(AX34-_xlfn.XLOOKUP(PO_valitsin!$C$8,PO!$B$2:$B$294,PO!AX$2:AX$294))</f>
        <v>0</v>
      </c>
      <c r="DX34" s="7">
        <f>ABS(AY34-_xlfn.XLOOKUP(PO_valitsin!$C$8,PO!$B$2:$B$294,PO!AY$2:AY$294))</f>
        <v>110.7253532409668</v>
      </c>
      <c r="DY34" s="7">
        <f>ABS(AZ34-_xlfn.XLOOKUP(PO_valitsin!$C$8,PO!$B$2:$B$294,PO!AZ$2:AZ$294))</f>
        <v>0</v>
      </c>
      <c r="DZ34" s="7">
        <f>ABS(BA34-_xlfn.XLOOKUP(PO_valitsin!$C$8,PO!$B$2:$B$294,PO!BA$2:BA$294))</f>
        <v>0</v>
      </c>
      <c r="EA34" s="7">
        <f>ABS(BB34-_xlfn.XLOOKUP(PO_valitsin!$C$8,PO!$B$2:$B$294,PO!BB$2:BB$294))</f>
        <v>0</v>
      </c>
      <c r="EB34" s="7">
        <f>ABS(BC34-_xlfn.XLOOKUP(PO_valitsin!$C$8,PO!$B$2:$B$294,PO!BC$2:BC$294))</f>
        <v>0</v>
      </c>
      <c r="EC34" s="7">
        <f>ABS(BD34-_xlfn.XLOOKUP(PO_valitsin!$C$8,PO!$B$2:$B$294,PO!BD$2:BD$294))</f>
        <v>0</v>
      </c>
      <c r="ED34" s="7">
        <f>ABS(BE34-_xlfn.XLOOKUP(PO_valitsin!$C$8,PO!$B$2:$B$294,PO!BE$2:BE$294))</f>
        <v>1.223297119140625</v>
      </c>
      <c r="EE34" s="7">
        <f>ABS(BF34-_xlfn.XLOOKUP(PO_valitsin!$C$8,PO!$B$2:$B$294,PO!BF$2:BF$294))</f>
        <v>16.671600341796875</v>
      </c>
      <c r="EF34" s="7">
        <f>ABS(BG34-_xlfn.XLOOKUP(PO_valitsin!$C$8,PO!$B$2:$B$294,PO!BG$2:BG$294))</f>
        <v>92.6641845703125</v>
      </c>
      <c r="EG34" s="7">
        <f>ABS(BH34-_xlfn.XLOOKUP(PO_valitsin!$C$8,PO!$B$2:$B$294,PO!BH$2:BH$294))</f>
        <v>4882.2998046875</v>
      </c>
      <c r="EH34" s="7">
        <f>ABS(BI34-_xlfn.XLOOKUP(PO_valitsin!$C$8,PO!$B$2:$B$294,PO!BI$2:BI$294))</f>
        <v>2798.125</v>
      </c>
      <c r="EI34" s="7">
        <f>ABS(BJ34-_xlfn.XLOOKUP(PO_valitsin!$C$8,PO!$B$2:$B$294,PO!BJ$2:BJ$294))</f>
        <v>1.0049560070037842</v>
      </c>
      <c r="EJ34" s="7">
        <f>ABS(BK34-_xlfn.XLOOKUP(PO_valitsin!$C$8,PO!$B$2:$B$294,PO!BK$2:BK$294))</f>
        <v>49.097821235656738</v>
      </c>
      <c r="EK34" s="7">
        <f>ABS(BL34-_xlfn.XLOOKUP(PO_valitsin!$C$8,PO!$B$2:$B$294,PO!BL$2:BL$294))</f>
        <v>0.83981704711914063</v>
      </c>
      <c r="EL34" s="7">
        <f>ABS(BM34-_xlfn.XLOOKUP(PO_valitsin!$C$8,PO!$B$2:$B$294,PO!BM$2:BM$294))</f>
        <v>46.229106903076172</v>
      </c>
      <c r="EM34" s="7">
        <f>ABS(BN34-_xlfn.XLOOKUP(PO_valitsin!$C$8,PO!$B$2:$B$294,PO!BN$2:BN$294))</f>
        <v>194.5</v>
      </c>
      <c r="EN34" s="7">
        <f>ABS(BO34-_xlfn.XLOOKUP(PO_valitsin!$C$8,PO!$B$2:$B$294,PO!BO$2:BO$294))</f>
        <v>5.1796724438667301</v>
      </c>
      <c r="EO34" s="7">
        <f>ABS(BP34-_xlfn.XLOOKUP(PO_valitsin!$C$8,PO!$B$2:$B$294,PO!BP$2:BP$294))</f>
        <v>2713.01171875</v>
      </c>
      <c r="EP34" s="7">
        <f>ABS(BQ34-_xlfn.XLOOKUP(PO_valitsin!$C$8,PO!$B$2:$B$294,PO!BQ$2:BQ$294))</f>
        <v>24.165496826171875</v>
      </c>
      <c r="EQ34" s="7">
        <f>ABS(BR34-_xlfn.XLOOKUP(PO_valitsin!$C$8,PO!$B$2:$B$294,PO!BR$2:BR$294))</f>
        <v>0</v>
      </c>
      <c r="ER34" s="7">
        <f>ABS(BS34-_xlfn.XLOOKUP(PO_valitsin!$C$8,PO!$B$2:$B$294,PO!BS$2:BS$294))</f>
        <v>4.2074322700500488E-3</v>
      </c>
      <c r="ES34" s="7">
        <f>ABS(BT34-_xlfn.XLOOKUP(PO_valitsin!$C$8,PO!$B$2:$B$294,PO!BT$2:BT$294))</f>
        <v>0.10009696334600449</v>
      </c>
      <c r="ET34" s="7">
        <f>ABS(BU34-_xlfn.XLOOKUP(PO_valitsin!$C$8,PO!$B$2:$B$294,PO!BU$2:BU$294))</f>
        <v>0.67276179790496826</v>
      </c>
      <c r="EU34" s="7">
        <f>ABS(BV34-_xlfn.XLOOKUP(PO_valitsin!$C$8,PO!$B$2:$B$294,PO!BV$2:BV$294))</f>
        <v>39.803123474121094</v>
      </c>
      <c r="EV34" s="7">
        <f>ABS(BW34-_xlfn.XLOOKUP(PO_valitsin!$C$8,PO!$B$2:$B$294,PO!BW$2:BW$294))</f>
        <v>96.128631591796875</v>
      </c>
      <c r="EW34" s="7">
        <f>ABS(BX34-_xlfn.XLOOKUP(PO_valitsin!$C$8,PO!$B$2:$B$294,PO!BX$2:BX$294))</f>
        <v>0</v>
      </c>
      <c r="EX34" s="7">
        <f>ABS(BY34-_xlfn.XLOOKUP(PO_valitsin!$C$8,PO!$B$2:$B$294,PO!BY$2:BY$294))</f>
        <v>1</v>
      </c>
      <c r="EY34" s="7">
        <f>ABS(BZ34-_xlfn.XLOOKUP(PO_valitsin!$C$8,PO!$B$2:$B$294,PO!BZ$2:BZ$294))</f>
        <v>3159.04296875</v>
      </c>
      <c r="EZ34" s="7">
        <f>ABS(CA34-_xlfn.XLOOKUP(PO_valitsin!$C$8,PO!$B$2:$B$294,PO!CA$2:CA$294))</f>
        <v>4221.30810546875</v>
      </c>
      <c r="FA34" s="7">
        <f>ABS(CB34-_xlfn.XLOOKUP(PO_valitsin!$C$8,PO!$B$2:$B$294,PO!CB$2:CB$294))</f>
        <v>0.55952835083007813</v>
      </c>
      <c r="FB34" s="7">
        <f>ABS(CC34-_xlfn.XLOOKUP(PO_valitsin!$C$8,PO!$B$2:$B$294,PO!CC$2:CC$294))</f>
        <v>5.7827787399291992</v>
      </c>
      <c r="FC34" s="7">
        <f>ABS(CD34-_xlfn.XLOOKUP(PO_valitsin!$C$8,PO!$B$2:$B$294,PO!CD$2:CD$294))</f>
        <v>0.4975128173828125</v>
      </c>
      <c r="FD34" s="7">
        <f>ABS(CE34-_xlfn.XLOOKUP(PO_valitsin!$C$8,PO!$B$2:$B$294,PO!CE$2:CE$294))</f>
        <v>2.0707621574401855</v>
      </c>
      <c r="FE34" s="7">
        <f>ABS(CF34-_xlfn.XLOOKUP(PO_valitsin!$C$8,PO!$B$2:$B$294,PO!CF$2:CF$294))</f>
        <v>13.996501922607422</v>
      </c>
      <c r="FF34" s="7">
        <f>ABS(CG34-_xlfn.XLOOKUP(PO_valitsin!$C$8,PO!$B$2:$B$294,PO!CG$2:CG$294))</f>
        <v>0</v>
      </c>
      <c r="FG34" s="7">
        <f>ABS(CH34-_xlfn.XLOOKUP(PO_valitsin!$C$8,PO!$B$2:$B$294,PO!CH$2:CH$294))</f>
        <v>0.1244770884513855</v>
      </c>
      <c r="FH34" s="7">
        <f>ABS(CI34-_xlfn.XLOOKUP(PO_valitsin!$C$8,PO!$B$2:$B$294,PO!CI$2:CI$294))</f>
        <v>8851.458984375</v>
      </c>
      <c r="FI34" s="7">
        <f>ABS(CJ34-_xlfn.XLOOKUP(PO_valitsin!$C$8,PO!$B$2:$B$294,PO!CJ$2:CJ$294))</f>
        <v>1802</v>
      </c>
      <c r="FJ34" s="3">
        <f>IF($B34=PO_valitsin!$C$8,100000,PO!CK34/PO!J$296*PO_valitsin!D$5)</f>
        <v>0.48515063124602542</v>
      </c>
      <c r="FQ34" s="3">
        <f>IF($B34=PO_valitsin!$C$8,100000,PO!CR34/PO!Q$296*PO_valitsin!E$5)</f>
        <v>0.1499289371348593</v>
      </c>
      <c r="HM34" s="3">
        <f>IF($B34=PO_valitsin!$C$8,100000,PO!EN34/PO!BO$296*PO_valitsin!F$5)</f>
        <v>0.42941794427519242</v>
      </c>
      <c r="HN34" s="3">
        <f>IF($B34=PO_valitsin!$C$8,100000,PO!EO34/PO!BP$296*PO_valitsin!G$5)</f>
        <v>9.5960289819869288E-2</v>
      </c>
      <c r="HR34" s="3">
        <f>IF($B34=PO_valitsin!$C$8,100000,PO!ES34/PO!BT$296*PO_valitsin!H$5)</f>
        <v>1.4945836482089457E-2</v>
      </c>
      <c r="IF34" s="3">
        <f>IF($B34=PO_valitsin!$C$8,100000,PO!FG34/PO!CH$296*PO_valitsin!I$5)</f>
        <v>0</v>
      </c>
      <c r="IH34" s="3">
        <f>IF($B34=PO_valitsin!$C$8,100000,PO!FI34/PO!CJ$296*PO_valitsin!J$5)</f>
        <v>0.17568858709167939</v>
      </c>
      <c r="II34" s="53">
        <f t="shared" si="0"/>
        <v>1.3510922293497152</v>
      </c>
      <c r="IJ34" s="14">
        <f t="shared" si="1"/>
        <v>239</v>
      </c>
      <c r="IK34" s="15">
        <f t="shared" si="2"/>
        <v>3.3000000000000014E-9</v>
      </c>
    </row>
    <row r="35" spans="1:245">
      <c r="A35">
        <v>2019</v>
      </c>
      <c r="B35" t="s">
        <v>228</v>
      </c>
      <c r="C35" t="s">
        <v>229</v>
      </c>
      <c r="D35" t="s">
        <v>141</v>
      </c>
      <c r="E35" t="s">
        <v>142</v>
      </c>
      <c r="F35" t="s">
        <v>119</v>
      </c>
      <c r="G35" t="s">
        <v>120</v>
      </c>
      <c r="H35" t="s">
        <v>143</v>
      </c>
      <c r="I35" t="s">
        <v>144</v>
      </c>
      <c r="J35">
        <v>43.599998474121094</v>
      </c>
      <c r="K35">
        <v>322.67999267578125</v>
      </c>
      <c r="L35">
        <v>123.90000152587891</v>
      </c>
      <c r="M35">
        <v>46470</v>
      </c>
      <c r="N35">
        <v>144</v>
      </c>
      <c r="O35">
        <v>-0.10000000149011612</v>
      </c>
      <c r="P35">
        <v>0</v>
      </c>
      <c r="Q35">
        <v>94</v>
      </c>
      <c r="R35">
        <v>8.3000000000000007</v>
      </c>
      <c r="S35">
        <v>169</v>
      </c>
      <c r="T35">
        <v>0</v>
      </c>
      <c r="U35">
        <v>4283</v>
      </c>
      <c r="V35">
        <v>16.3</v>
      </c>
      <c r="W35">
        <v>931</v>
      </c>
      <c r="X35">
        <v>17</v>
      </c>
      <c r="Y35">
        <v>391</v>
      </c>
      <c r="Z35">
        <v>92</v>
      </c>
      <c r="AA35">
        <v>450</v>
      </c>
      <c r="AB35">
        <v>2276</v>
      </c>
      <c r="AC35">
        <v>18.089122772216797</v>
      </c>
      <c r="AD35">
        <v>0.8</v>
      </c>
      <c r="AE35">
        <v>1.3</v>
      </c>
      <c r="AF35">
        <v>2.4</v>
      </c>
      <c r="AG35">
        <v>4.5999999999999996</v>
      </c>
      <c r="AH35">
        <v>0</v>
      </c>
      <c r="AI35">
        <v>19.75</v>
      </c>
      <c r="AJ35">
        <v>1.3</v>
      </c>
      <c r="AK35">
        <v>0.45</v>
      </c>
      <c r="AL35">
        <v>1.05</v>
      </c>
      <c r="AM35">
        <v>65.3</v>
      </c>
      <c r="AN35">
        <v>362.8</v>
      </c>
      <c r="AO35">
        <v>41.5</v>
      </c>
      <c r="AP35">
        <v>31.1</v>
      </c>
      <c r="AQ35">
        <v>46</v>
      </c>
      <c r="AR35">
        <v>6</v>
      </c>
      <c r="AS35">
        <v>262</v>
      </c>
      <c r="AT35">
        <v>3.3330000000000002</v>
      </c>
      <c r="AU35">
        <v>5763</v>
      </c>
      <c r="AV35" s="51">
        <v>8921.9012396694216</v>
      </c>
      <c r="AW35" s="51">
        <v>8953.1804433395482</v>
      </c>
      <c r="AX35">
        <v>1</v>
      </c>
      <c r="AY35">
        <v>48.624141693115234</v>
      </c>
      <c r="AZ35">
        <v>0</v>
      </c>
      <c r="BA35">
        <v>0</v>
      </c>
      <c r="BB35">
        <v>0</v>
      </c>
      <c r="BC35">
        <v>0</v>
      </c>
      <c r="BD35">
        <v>1</v>
      </c>
      <c r="BE35">
        <v>96.949356079101563</v>
      </c>
      <c r="BF35">
        <v>86.263160705566406</v>
      </c>
      <c r="BG35">
        <v>1182.2412109375</v>
      </c>
      <c r="BH35">
        <v>13229.126953125</v>
      </c>
      <c r="BI35">
        <v>16075.7724609375</v>
      </c>
      <c r="BJ35">
        <v>3.624030590057373</v>
      </c>
      <c r="BK35">
        <v>1.2280802726745605</v>
      </c>
      <c r="BL35">
        <v>26.443058013916016</v>
      </c>
      <c r="BM35">
        <v>-2.0618555545806885</v>
      </c>
      <c r="BN35">
        <v>299.875</v>
      </c>
      <c r="BO35">
        <v>0.77098283767700193</v>
      </c>
      <c r="BP35">
        <v>26384.09765625</v>
      </c>
      <c r="BQ35">
        <v>21.024486541748047</v>
      </c>
      <c r="BS35">
        <v>0.56051218509674072</v>
      </c>
      <c r="BT35">
        <v>0.90165698528289795</v>
      </c>
      <c r="BU35">
        <v>6.1007099151611328</v>
      </c>
      <c r="BV35">
        <v>137.48655700683594</v>
      </c>
      <c r="BW35">
        <v>472.6705322265625</v>
      </c>
      <c r="BX35">
        <v>0</v>
      </c>
      <c r="BY35">
        <v>3</v>
      </c>
      <c r="BZ35">
        <v>10497.4794921875</v>
      </c>
      <c r="CA35">
        <v>8638.619140625</v>
      </c>
      <c r="CB35">
        <v>1.0221648216247559</v>
      </c>
      <c r="CC35">
        <v>9.752528190612793</v>
      </c>
      <c r="CD35">
        <v>66.736839294433594</v>
      </c>
      <c r="CE35">
        <v>6.7961163520812988</v>
      </c>
      <c r="CF35">
        <v>13.857016563415527</v>
      </c>
      <c r="CG35">
        <v>0.52956753969192505</v>
      </c>
      <c r="CH35">
        <v>1.4121800661087036</v>
      </c>
      <c r="CI35">
        <v>9075.6064453125</v>
      </c>
      <c r="CJ35" s="51">
        <v>4849</v>
      </c>
      <c r="CK35" s="7">
        <f>ABS(J35-_xlfn.XLOOKUP(PO_valitsin!$C$8,PO!$B$2:$B$294,PO!J$2:J$294))</f>
        <v>0.60000228881835938</v>
      </c>
      <c r="CL35" s="7">
        <f>ABS(K35-_xlfn.XLOOKUP(PO_valitsin!$C$8,PO!$B$2:$B$294,PO!K$2:K$294))</f>
        <v>29.41998291015625</v>
      </c>
      <c r="CM35" s="7">
        <f>ABS(L35-_xlfn.XLOOKUP(PO_valitsin!$C$8,PO!$B$2:$B$294,PO!L$2:L$294))</f>
        <v>14.799995422363281</v>
      </c>
      <c r="CN35" s="7">
        <f>ABS(M35-_xlfn.XLOOKUP(PO_valitsin!$C$8,PO!$B$2:$B$294,PO!M$2:M$294))</f>
        <v>29995</v>
      </c>
      <c r="CO35" s="7">
        <f>ABS(N35-_xlfn.XLOOKUP(PO_valitsin!$C$8,PO!$B$2:$B$294,PO!N$2:N$294))</f>
        <v>87.799999237060547</v>
      </c>
      <c r="CP35" s="7">
        <f>ABS(O35-_xlfn.XLOOKUP(PO_valitsin!$C$8,PO!$B$2:$B$294,PO!O$2:O$294))</f>
        <v>0.70000001043081284</v>
      </c>
      <c r="CQ35" s="7">
        <f>ABS(P35-_xlfn.XLOOKUP(PO_valitsin!$C$8,PO!$B$2:$B$294,PO!P$2:P$294))</f>
        <v>58</v>
      </c>
      <c r="CR35" s="7">
        <f>ABS(Q35-_xlfn.XLOOKUP(PO_valitsin!$C$8,PO!$B$2:$B$294,PO!Q$2:Q$294))</f>
        <v>6.1999999999999886</v>
      </c>
      <c r="CS35" s="7">
        <f>ABS(R35-_xlfn.XLOOKUP(PO_valitsin!$C$8,PO!$B$2:$B$294,PO!R$2:R$294))</f>
        <v>0.19999999999999929</v>
      </c>
      <c r="CT35" s="7">
        <f>ABS(S35-_xlfn.XLOOKUP(PO_valitsin!$C$8,PO!$B$2:$B$294,PO!S$2:S$294))</f>
        <v>17</v>
      </c>
      <c r="CU35" s="7">
        <f>ABS(T35-_xlfn.XLOOKUP(PO_valitsin!$C$8,PO!$B$2:$B$294,PO!T$2:T$294))</f>
        <v>0</v>
      </c>
      <c r="CV35" s="7">
        <f>ABS(U35-_xlfn.XLOOKUP(PO_valitsin!$C$8,PO!$B$2:$B$294,PO!U$2:U$294))</f>
        <v>459.40000000000009</v>
      </c>
      <c r="CW35" s="7">
        <f>ABS(V35-_xlfn.XLOOKUP(PO_valitsin!$C$8,PO!$B$2:$B$294,PO!V$2:V$294))</f>
        <v>3.0200000000000014</v>
      </c>
      <c r="CX35" s="7">
        <f>ABS(W35-_xlfn.XLOOKUP(PO_valitsin!$C$8,PO!$B$2:$B$294,PO!W$2:W$294))</f>
        <v>326</v>
      </c>
      <c r="CY35" s="7">
        <f>ABS(X35-_xlfn.XLOOKUP(PO_valitsin!$C$8,PO!$B$2:$B$294,PO!X$2:X$294))</f>
        <v>152</v>
      </c>
      <c r="CZ35" s="7">
        <f>ABS(Y35-_xlfn.XLOOKUP(PO_valitsin!$C$8,PO!$B$2:$B$294,PO!Y$2:Y$294))</f>
        <v>289</v>
      </c>
      <c r="DA35" s="7">
        <f>ABS(Z35-_xlfn.XLOOKUP(PO_valitsin!$C$8,PO!$B$2:$B$294,PO!Z$2:Z$294))</f>
        <v>231</v>
      </c>
      <c r="DB35" s="7">
        <f>ABS(AA35-_xlfn.XLOOKUP(PO_valitsin!$C$8,PO!$B$2:$B$294,PO!AA$2:AA$294))</f>
        <v>40</v>
      </c>
      <c r="DC35" s="7">
        <f>ABS(AC35-_xlfn.XLOOKUP(PO_valitsin!$C$8,PO!$B$2:$B$294,PO!AC$2:AC$294))</f>
        <v>1.2858772277832031</v>
      </c>
      <c r="DD35" s="7">
        <f>ABS(AD35-_xlfn.XLOOKUP(PO_valitsin!$C$8,PO!$B$2:$B$294,PO!AD$2:AD$294))</f>
        <v>0.10000000000000009</v>
      </c>
      <c r="DE35" s="7">
        <f>ABS(AE35-_xlfn.XLOOKUP(PO_valitsin!$C$8,PO!$B$2:$B$294,PO!AE$2:AE$294))</f>
        <v>0.5</v>
      </c>
      <c r="DF35" s="7">
        <f>ABS(AF35-_xlfn.XLOOKUP(PO_valitsin!$C$8,PO!$B$2:$B$294,PO!AF$2:AF$294))</f>
        <v>0.7</v>
      </c>
      <c r="DG35" s="7">
        <f>ABS(AG35-_xlfn.XLOOKUP(PO_valitsin!$C$8,PO!$B$2:$B$294,PO!AG$2:AG$294))</f>
        <v>0.40000000000000036</v>
      </c>
      <c r="DH35" s="7">
        <f>ABS(AH35-_xlfn.XLOOKUP(PO_valitsin!$C$8,PO!$B$2:$B$294,PO!AH$2:AH$294))</f>
        <v>0</v>
      </c>
      <c r="DI35" s="7">
        <f>ABS(AI35-_xlfn.XLOOKUP(PO_valitsin!$C$8,PO!$B$2:$B$294,PO!AI$2:AI$294))</f>
        <v>2.5</v>
      </c>
      <c r="DJ35" s="7">
        <f>ABS(AJ35-_xlfn.XLOOKUP(PO_valitsin!$C$8,PO!$B$2:$B$294,PO!AJ$2:AJ$294))</f>
        <v>0.19999999999999996</v>
      </c>
      <c r="DK35" s="7">
        <f>ABS(AK35-_xlfn.XLOOKUP(PO_valitsin!$C$8,PO!$B$2:$B$294,PO!AK$2:AK$294))</f>
        <v>0.2</v>
      </c>
      <c r="DL35" s="7">
        <f>ABS(AL35-_xlfn.XLOOKUP(PO_valitsin!$C$8,PO!$B$2:$B$294,PO!AL$2:AL$294))</f>
        <v>0.19999999999999996</v>
      </c>
      <c r="DM35" s="7">
        <f>ABS(AM35-_xlfn.XLOOKUP(PO_valitsin!$C$8,PO!$B$2:$B$294,PO!AM$2:AM$294))</f>
        <v>6.5</v>
      </c>
      <c r="DN35" s="7">
        <f>ABS(AN35-_xlfn.XLOOKUP(PO_valitsin!$C$8,PO!$B$2:$B$294,PO!AN$2:AN$294))</f>
        <v>29.199999999999989</v>
      </c>
      <c r="DO35" s="7">
        <f>ABS(AO35-_xlfn.XLOOKUP(PO_valitsin!$C$8,PO!$B$2:$B$294,PO!AO$2:AO$294))</f>
        <v>3.8999999999999986</v>
      </c>
      <c r="DP35" s="7">
        <f>ABS(AP35-_xlfn.XLOOKUP(PO_valitsin!$C$8,PO!$B$2:$B$294,PO!AP$2:AP$294))</f>
        <v>5.7000000000000028</v>
      </c>
      <c r="DQ35" s="7">
        <f>ABS(AQ35-_xlfn.XLOOKUP(PO_valitsin!$C$8,PO!$B$2:$B$294,PO!AQ$2:AQ$294))</f>
        <v>2</v>
      </c>
      <c r="DR35" s="7">
        <f>ABS(AR35-_xlfn.XLOOKUP(PO_valitsin!$C$8,PO!$B$2:$B$294,PO!AR$2:AR$294))</f>
        <v>29</v>
      </c>
      <c r="DS35" s="7">
        <f>ABS(AS35-_xlfn.XLOOKUP(PO_valitsin!$C$8,PO!$B$2:$B$294,PO!AS$2:AS$294))</f>
        <v>16</v>
      </c>
      <c r="DT35" s="7">
        <f>ABS(AT35-_xlfn.XLOOKUP(PO_valitsin!$C$8,PO!$B$2:$B$294,PO!AT$2:AT$294))</f>
        <v>1</v>
      </c>
      <c r="DU35" s="7">
        <f>ABS(AU35-_xlfn.XLOOKUP(PO_valitsin!$C$8,PO!$B$2:$B$294,PO!AU$2:AU$294))</f>
        <v>616</v>
      </c>
      <c r="DV35" s="7">
        <f>ABS(AW35-_xlfn.XLOOKUP(PO_valitsin!$C$8,PO!$B$2:$B$294,PO!AW$2:AW$294))</f>
        <v>438.06052675977844</v>
      </c>
      <c r="DW35" s="7">
        <f>ABS(AX35-_xlfn.XLOOKUP(PO_valitsin!$C$8,PO!$B$2:$B$294,PO!AX$2:AX$294))</f>
        <v>0</v>
      </c>
      <c r="DX35" s="7">
        <f>ABS(AY35-_xlfn.XLOOKUP(PO_valitsin!$C$8,PO!$B$2:$B$294,PO!AY$2:AY$294))</f>
        <v>11.362770080566406</v>
      </c>
      <c r="DY35" s="7">
        <f>ABS(AZ35-_xlfn.XLOOKUP(PO_valitsin!$C$8,PO!$B$2:$B$294,PO!AZ$2:AZ$294))</f>
        <v>0</v>
      </c>
      <c r="DZ35" s="7">
        <f>ABS(BA35-_xlfn.XLOOKUP(PO_valitsin!$C$8,PO!$B$2:$B$294,PO!BA$2:BA$294))</f>
        <v>0</v>
      </c>
      <c r="EA35" s="7">
        <f>ABS(BB35-_xlfn.XLOOKUP(PO_valitsin!$C$8,PO!$B$2:$B$294,PO!BB$2:BB$294))</f>
        <v>0</v>
      </c>
      <c r="EB35" s="7">
        <f>ABS(BC35-_xlfn.XLOOKUP(PO_valitsin!$C$8,PO!$B$2:$B$294,PO!BC$2:BC$294))</f>
        <v>0</v>
      </c>
      <c r="EC35" s="7">
        <f>ABS(BD35-_xlfn.XLOOKUP(PO_valitsin!$C$8,PO!$B$2:$B$294,PO!BD$2:BD$294))</f>
        <v>0</v>
      </c>
      <c r="ED35" s="7">
        <f>ABS(BE35-_xlfn.XLOOKUP(PO_valitsin!$C$8,PO!$B$2:$B$294,PO!BE$2:BE$294))</f>
        <v>7.9249649047851563</v>
      </c>
      <c r="EE35" s="7">
        <f>ABS(BF35-_xlfn.XLOOKUP(PO_valitsin!$C$8,PO!$B$2:$B$294,PO!BF$2:BF$294))</f>
        <v>9.7555770874023438</v>
      </c>
      <c r="EF35" s="7">
        <f>ABS(BG35-_xlfn.XLOOKUP(PO_valitsin!$C$8,PO!$B$2:$B$294,PO!BG$2:BG$294))</f>
        <v>448.5513916015625</v>
      </c>
      <c r="EG35" s="7">
        <f>ABS(BH35-_xlfn.XLOOKUP(PO_valitsin!$C$8,PO!$B$2:$B$294,PO!BH$2:BH$294))</f>
        <v>3270.59765625</v>
      </c>
      <c r="EH35" s="7">
        <f>ABS(BI35-_xlfn.XLOOKUP(PO_valitsin!$C$8,PO!$B$2:$B$294,PO!BI$2:BI$294))</f>
        <v>2239.3291015625</v>
      </c>
      <c r="EI35" s="7">
        <f>ABS(BJ35-_xlfn.XLOOKUP(PO_valitsin!$C$8,PO!$B$2:$B$294,PO!BJ$2:BJ$294))</f>
        <v>0.28697419166564941</v>
      </c>
      <c r="EJ35" s="7">
        <f>ABS(BK35-_xlfn.XLOOKUP(PO_valitsin!$C$8,PO!$B$2:$B$294,PO!BK$2:BK$294))</f>
        <v>10.952213764190674</v>
      </c>
      <c r="EK35" s="7">
        <f>ABS(BL35-_xlfn.XLOOKUP(PO_valitsin!$C$8,PO!$B$2:$B$294,PO!BL$2:BL$294))</f>
        <v>5.1486949920654297</v>
      </c>
      <c r="EL35" s="7">
        <f>ABS(BM35-_xlfn.XLOOKUP(PO_valitsin!$C$8,PO!$B$2:$B$294,PO!BM$2:BM$294))</f>
        <v>7.8036153316497803</v>
      </c>
      <c r="EM35" s="7">
        <f>ABS(BN35-_xlfn.XLOOKUP(PO_valitsin!$C$8,PO!$B$2:$B$294,PO!BN$2:BN$294))</f>
        <v>33.375</v>
      </c>
      <c r="EN35" s="7">
        <f>ABS(BO35-_xlfn.XLOOKUP(PO_valitsin!$C$8,PO!$B$2:$B$294,PO!BO$2:BO$294))</f>
        <v>0.50920591354370115</v>
      </c>
      <c r="EO35" s="7">
        <f>ABS(BP35-_xlfn.XLOOKUP(PO_valitsin!$C$8,PO!$B$2:$B$294,PO!BP$2:BP$294))</f>
        <v>3309.701171875</v>
      </c>
      <c r="EP35" s="7">
        <f>ABS(BQ35-_xlfn.XLOOKUP(PO_valitsin!$C$8,PO!$B$2:$B$294,PO!BQ$2:BQ$294))</f>
        <v>12.275119781494141</v>
      </c>
      <c r="EQ35" s="7">
        <f>ABS(BR35-_xlfn.XLOOKUP(PO_valitsin!$C$8,PO!$B$2:$B$294,PO!BR$2:BR$294))</f>
        <v>0</v>
      </c>
      <c r="ER35" s="7">
        <f>ABS(BS35-_xlfn.XLOOKUP(PO_valitsin!$C$8,PO!$B$2:$B$294,PO!BS$2:BS$294))</f>
        <v>7.5967311859130859E-2</v>
      </c>
      <c r="ES35" s="7">
        <f>ABS(BT35-_xlfn.XLOOKUP(PO_valitsin!$C$8,PO!$B$2:$B$294,PO!BT$2:BT$294))</f>
        <v>0.71349309384822845</v>
      </c>
      <c r="ET35" s="7">
        <f>ABS(BU35-_xlfn.XLOOKUP(PO_valitsin!$C$8,PO!$B$2:$B$294,PO!BU$2:BU$294))</f>
        <v>3.8427433967590332</v>
      </c>
      <c r="EU35" s="7">
        <f>ABS(BV35-_xlfn.XLOOKUP(PO_valitsin!$C$8,PO!$B$2:$B$294,PO!BV$2:BV$294))</f>
        <v>79.095054626464844</v>
      </c>
      <c r="EV35" s="7">
        <f>ABS(BW35-_xlfn.XLOOKUP(PO_valitsin!$C$8,PO!$B$2:$B$294,PO!BW$2:BW$294))</f>
        <v>205.96340942382813</v>
      </c>
      <c r="EW35" s="7">
        <f>ABS(BX35-_xlfn.XLOOKUP(PO_valitsin!$C$8,PO!$B$2:$B$294,PO!BX$2:BX$294))</f>
        <v>0</v>
      </c>
      <c r="EX35" s="7">
        <f>ABS(BY35-_xlfn.XLOOKUP(PO_valitsin!$C$8,PO!$B$2:$B$294,PO!BY$2:BY$294))</f>
        <v>2</v>
      </c>
      <c r="EY35" s="7">
        <f>ABS(BZ35-_xlfn.XLOOKUP(PO_valitsin!$C$8,PO!$B$2:$B$294,PO!BZ$2:BZ$294))</f>
        <v>2361.650390625</v>
      </c>
      <c r="EZ35" s="7">
        <f>ABS(CA35-_xlfn.XLOOKUP(PO_valitsin!$C$8,PO!$B$2:$B$294,PO!CA$2:CA$294))</f>
        <v>2783.00439453125</v>
      </c>
      <c r="FA35" s="7">
        <f>ABS(CB35-_xlfn.XLOOKUP(PO_valitsin!$C$8,PO!$B$2:$B$294,PO!CB$2:CB$294))</f>
        <v>0.19786548614501953</v>
      </c>
      <c r="FB35" s="7">
        <f>ABS(CC35-_xlfn.XLOOKUP(PO_valitsin!$C$8,PO!$B$2:$B$294,PO!CC$2:CC$294))</f>
        <v>1.270233154296875</v>
      </c>
      <c r="FC35" s="7">
        <f>ABS(CD35-_xlfn.XLOOKUP(PO_valitsin!$C$8,PO!$B$2:$B$294,PO!CD$2:CD$294))</f>
        <v>0.56768798828125</v>
      </c>
      <c r="FD35" s="7">
        <f>ABS(CE35-_xlfn.XLOOKUP(PO_valitsin!$C$8,PO!$B$2:$B$294,PO!CE$2:CE$294))</f>
        <v>0.46351718902587891</v>
      </c>
      <c r="FE35" s="7">
        <f>ABS(CF35-_xlfn.XLOOKUP(PO_valitsin!$C$8,PO!$B$2:$B$294,PO!CF$2:CF$294))</f>
        <v>6.0218381881713867</v>
      </c>
      <c r="FF35" s="7">
        <f>ABS(CG35-_xlfn.XLOOKUP(PO_valitsin!$C$8,PO!$B$2:$B$294,PO!CG$2:CG$294))</f>
        <v>0.52956753969192505</v>
      </c>
      <c r="FG35" s="7">
        <f>ABS(CH35-_xlfn.XLOOKUP(PO_valitsin!$C$8,PO!$B$2:$B$294,PO!CH$2:CH$294))</f>
        <v>0.69632101058959961</v>
      </c>
      <c r="FH35" s="7">
        <f>ABS(CI35-_xlfn.XLOOKUP(PO_valitsin!$C$8,PO!$B$2:$B$294,PO!CI$2:CI$294))</f>
        <v>476.8388671875</v>
      </c>
      <c r="FI35" s="7">
        <f>ABS(CJ35-_xlfn.XLOOKUP(PO_valitsin!$C$8,PO!$B$2:$B$294,PO!CJ$2:CJ$294))</f>
        <v>2918</v>
      </c>
      <c r="FJ35" s="3">
        <f>IF($B35=PO_valitsin!$C$8,100000,PO!CK35/PO!J$296*PO_valitsin!D$5)</f>
        <v>2.7461465195486565E-2</v>
      </c>
      <c r="FQ35" s="3">
        <f>IF($B35=PO_valitsin!$C$8,100000,PO!CR35/PO!Q$296*PO_valitsin!E$5)</f>
        <v>2.9323640701455069E-2</v>
      </c>
      <c r="HM35" s="3">
        <f>IF($B35=PO_valitsin!$C$8,100000,PO!EN35/PO!BO$296*PO_valitsin!F$5)</f>
        <v>4.2215441029601439E-2</v>
      </c>
      <c r="HN35" s="3">
        <f>IF($B35=PO_valitsin!$C$8,100000,PO!EO35/PO!BP$296*PO_valitsin!G$5)</f>
        <v>0.11706543008100893</v>
      </c>
      <c r="HR35" s="3">
        <f>IF($B35=PO_valitsin!$C$8,100000,PO!ES35/PO!BT$296*PO_valitsin!H$5)</f>
        <v>0.10653421198098104</v>
      </c>
      <c r="IF35" s="3">
        <f>IF($B35=PO_valitsin!$C$8,100000,PO!FG35/PO!CH$296*PO_valitsin!I$5)</f>
        <v>0</v>
      </c>
      <c r="IH35" s="3">
        <f>IF($B35=PO_valitsin!$C$8,100000,PO!FI35/PO!CJ$296*PO_valitsin!J$5)</f>
        <v>0.28449461550139871</v>
      </c>
      <c r="II35" s="53">
        <f t="shared" si="0"/>
        <v>0.60709480788993175</v>
      </c>
      <c r="IJ35" s="14">
        <f t="shared" si="1"/>
        <v>98</v>
      </c>
      <c r="IK35" s="15">
        <f t="shared" si="2"/>
        <v>3.4000000000000015E-9</v>
      </c>
    </row>
    <row r="36" spans="1:245">
      <c r="A36">
        <v>2019</v>
      </c>
      <c r="B36" t="s">
        <v>230</v>
      </c>
      <c r="C36" t="s">
        <v>231</v>
      </c>
      <c r="D36" t="s">
        <v>232</v>
      </c>
      <c r="E36" t="s">
        <v>233</v>
      </c>
      <c r="F36" t="s">
        <v>87</v>
      </c>
      <c r="G36" t="s">
        <v>88</v>
      </c>
      <c r="H36" t="s">
        <v>89</v>
      </c>
      <c r="I36" t="s">
        <v>90</v>
      </c>
      <c r="J36">
        <v>44.400001525878906</v>
      </c>
      <c r="K36">
        <v>463.91000366210938</v>
      </c>
      <c r="L36">
        <v>141.89999389648438</v>
      </c>
      <c r="M36">
        <v>10404</v>
      </c>
      <c r="N36">
        <v>22.399999618530273</v>
      </c>
      <c r="O36">
        <v>-1</v>
      </c>
      <c r="P36">
        <v>-70</v>
      </c>
      <c r="Q36">
        <v>61.300000000000004</v>
      </c>
      <c r="R36">
        <v>7.9</v>
      </c>
      <c r="S36">
        <v>245</v>
      </c>
      <c r="T36">
        <v>0</v>
      </c>
      <c r="U36">
        <v>3639.9</v>
      </c>
      <c r="V36">
        <v>13.28</v>
      </c>
      <c r="W36">
        <v>1146</v>
      </c>
      <c r="X36">
        <v>822</v>
      </c>
      <c r="Y36">
        <v>474</v>
      </c>
      <c r="Z36">
        <v>629</v>
      </c>
      <c r="AA36">
        <v>447</v>
      </c>
      <c r="AB36">
        <v>2076</v>
      </c>
      <c r="AC36">
        <v>16.978260040283203</v>
      </c>
      <c r="AD36">
        <v>0</v>
      </c>
      <c r="AE36">
        <v>0</v>
      </c>
      <c r="AF36">
        <v>0</v>
      </c>
      <c r="AG36">
        <v>4.3</v>
      </c>
      <c r="AH36">
        <v>0</v>
      </c>
      <c r="AI36">
        <v>22</v>
      </c>
      <c r="AJ36">
        <v>0.95</v>
      </c>
      <c r="AK36">
        <v>0.48</v>
      </c>
      <c r="AL36">
        <v>1.1499999999999999</v>
      </c>
      <c r="AM36">
        <v>56.5</v>
      </c>
      <c r="AN36">
        <v>326.2</v>
      </c>
      <c r="AO36">
        <v>48.1</v>
      </c>
      <c r="AP36">
        <v>23.7</v>
      </c>
      <c r="AQ36">
        <v>66</v>
      </c>
      <c r="AR36">
        <v>60</v>
      </c>
      <c r="AS36">
        <v>251</v>
      </c>
      <c r="AT36">
        <v>2.6669999999999998</v>
      </c>
      <c r="AU36">
        <v>7349</v>
      </c>
      <c r="AV36" s="51">
        <v>9485.5157803718121</v>
      </c>
      <c r="AW36" s="51">
        <v>9603.5010940919037</v>
      </c>
      <c r="AX36">
        <v>1</v>
      </c>
      <c r="AY36">
        <v>34.026584625244141</v>
      </c>
      <c r="AZ36">
        <v>0</v>
      </c>
      <c r="BA36">
        <v>0</v>
      </c>
      <c r="BB36">
        <v>0</v>
      </c>
      <c r="BC36">
        <v>0</v>
      </c>
      <c r="BD36">
        <v>1</v>
      </c>
      <c r="BE36">
        <v>96.212120056152344</v>
      </c>
      <c r="BF36">
        <v>81.147537231445313</v>
      </c>
      <c r="BG36">
        <v>1347.8260498046875</v>
      </c>
      <c r="BH36">
        <v>14892.9072265625</v>
      </c>
      <c r="BI36">
        <v>17163.01171875</v>
      </c>
      <c r="BJ36">
        <v>3.7471165657043457</v>
      </c>
      <c r="BK36">
        <v>-21.187492370605469</v>
      </c>
      <c r="BL36">
        <v>19.784172058105469</v>
      </c>
      <c r="BM36">
        <v>-3.076923131942749</v>
      </c>
      <c r="BN36">
        <v>256.39999389648438</v>
      </c>
      <c r="BO36">
        <v>-1.5861522555351257</v>
      </c>
      <c r="BP36">
        <v>22429.869140625</v>
      </c>
      <c r="BQ36">
        <v>36.578269958496094</v>
      </c>
      <c r="BS36">
        <v>0.66128414869308472</v>
      </c>
      <c r="BT36">
        <v>0.1345636248588562</v>
      </c>
      <c r="BU36">
        <v>1.797385573387146</v>
      </c>
      <c r="BV36">
        <v>60.938098907470703</v>
      </c>
      <c r="BW36">
        <v>207.99691772460938</v>
      </c>
      <c r="BX36">
        <v>0</v>
      </c>
      <c r="BY36">
        <v>2</v>
      </c>
      <c r="BZ36">
        <v>9697.1015625</v>
      </c>
      <c r="CA36">
        <v>8414.4931640625</v>
      </c>
      <c r="CB36">
        <v>1.2110726833343506</v>
      </c>
      <c r="CC36">
        <v>9.8231449127197266</v>
      </c>
      <c r="CD36">
        <v>112.69841003417969</v>
      </c>
      <c r="CE36">
        <v>13.111545562744141</v>
      </c>
      <c r="CF36">
        <v>12.81800365447998</v>
      </c>
      <c r="CG36">
        <v>0</v>
      </c>
      <c r="CH36">
        <v>0.39138942956924438</v>
      </c>
      <c r="CI36">
        <v>10674.3447265625</v>
      </c>
      <c r="CJ36" s="51">
        <v>1156</v>
      </c>
      <c r="CK36" s="7">
        <f>ABS(J36-_xlfn.XLOOKUP(PO_valitsin!$C$8,PO!$B$2:$B$294,PO!J$2:J$294))</f>
        <v>0.20000076293945313</v>
      </c>
      <c r="CL36" s="7">
        <f>ABS(K36-_xlfn.XLOOKUP(PO_valitsin!$C$8,PO!$B$2:$B$294,PO!K$2:K$294))</f>
        <v>170.64999389648438</v>
      </c>
      <c r="CM36" s="7">
        <f>ABS(L36-_xlfn.XLOOKUP(PO_valitsin!$C$8,PO!$B$2:$B$294,PO!L$2:L$294))</f>
        <v>3.1999969482421875</v>
      </c>
      <c r="CN36" s="7">
        <f>ABS(M36-_xlfn.XLOOKUP(PO_valitsin!$C$8,PO!$B$2:$B$294,PO!M$2:M$294))</f>
        <v>6071</v>
      </c>
      <c r="CO36" s="7">
        <f>ABS(N36-_xlfn.XLOOKUP(PO_valitsin!$C$8,PO!$B$2:$B$294,PO!N$2:N$294))</f>
        <v>33.80000114440918</v>
      </c>
      <c r="CP36" s="7">
        <f>ABS(O36-_xlfn.XLOOKUP(PO_valitsin!$C$8,PO!$B$2:$B$294,PO!O$2:O$294))</f>
        <v>0.19999998807907104</v>
      </c>
      <c r="CQ36" s="7">
        <f>ABS(P36-_xlfn.XLOOKUP(PO_valitsin!$C$8,PO!$B$2:$B$294,PO!P$2:P$294))</f>
        <v>12</v>
      </c>
      <c r="CR36" s="7">
        <f>ABS(Q36-_xlfn.XLOOKUP(PO_valitsin!$C$8,PO!$B$2:$B$294,PO!Q$2:Q$294))</f>
        <v>26.500000000000007</v>
      </c>
      <c r="CS36" s="7">
        <f>ABS(R36-_xlfn.XLOOKUP(PO_valitsin!$C$8,PO!$B$2:$B$294,PO!R$2:R$294))</f>
        <v>0.59999999999999964</v>
      </c>
      <c r="CT36" s="7">
        <f>ABS(S36-_xlfn.XLOOKUP(PO_valitsin!$C$8,PO!$B$2:$B$294,PO!S$2:S$294))</f>
        <v>93</v>
      </c>
      <c r="CU36" s="7">
        <f>ABS(T36-_xlfn.XLOOKUP(PO_valitsin!$C$8,PO!$B$2:$B$294,PO!T$2:T$294))</f>
        <v>0</v>
      </c>
      <c r="CV36" s="7">
        <f>ABS(U36-_xlfn.XLOOKUP(PO_valitsin!$C$8,PO!$B$2:$B$294,PO!U$2:U$294))</f>
        <v>183.69999999999982</v>
      </c>
      <c r="CW36" s="7">
        <f>ABS(V36-_xlfn.XLOOKUP(PO_valitsin!$C$8,PO!$B$2:$B$294,PO!V$2:V$294))</f>
        <v>0</v>
      </c>
      <c r="CX36" s="7">
        <f>ABS(W36-_xlfn.XLOOKUP(PO_valitsin!$C$8,PO!$B$2:$B$294,PO!W$2:W$294))</f>
        <v>541</v>
      </c>
      <c r="CY36" s="7">
        <f>ABS(X36-_xlfn.XLOOKUP(PO_valitsin!$C$8,PO!$B$2:$B$294,PO!X$2:X$294))</f>
        <v>653</v>
      </c>
      <c r="CZ36" s="7">
        <f>ABS(Y36-_xlfn.XLOOKUP(PO_valitsin!$C$8,PO!$B$2:$B$294,PO!Y$2:Y$294))</f>
        <v>206</v>
      </c>
      <c r="DA36" s="7">
        <f>ABS(Z36-_xlfn.XLOOKUP(PO_valitsin!$C$8,PO!$B$2:$B$294,PO!Z$2:Z$294))</f>
        <v>306</v>
      </c>
      <c r="DB36" s="7">
        <f>ABS(AA36-_xlfn.XLOOKUP(PO_valitsin!$C$8,PO!$B$2:$B$294,PO!AA$2:AA$294))</f>
        <v>37</v>
      </c>
      <c r="DC36" s="7">
        <f>ABS(AC36-_xlfn.XLOOKUP(PO_valitsin!$C$8,PO!$B$2:$B$294,PO!AC$2:AC$294))</f>
        <v>2.3967399597167969</v>
      </c>
      <c r="DD36" s="7">
        <f>ABS(AD36-_xlfn.XLOOKUP(PO_valitsin!$C$8,PO!$B$2:$B$294,PO!AD$2:AD$294))</f>
        <v>0.7</v>
      </c>
      <c r="DE36" s="7">
        <f>ABS(AE36-_xlfn.XLOOKUP(PO_valitsin!$C$8,PO!$B$2:$B$294,PO!AE$2:AE$294))</f>
        <v>0.8</v>
      </c>
      <c r="DF36" s="7">
        <f>ABS(AF36-_xlfn.XLOOKUP(PO_valitsin!$C$8,PO!$B$2:$B$294,PO!AF$2:AF$294))</f>
        <v>1.7</v>
      </c>
      <c r="DG36" s="7">
        <f>ABS(AG36-_xlfn.XLOOKUP(PO_valitsin!$C$8,PO!$B$2:$B$294,PO!AG$2:AG$294))</f>
        <v>0.70000000000000018</v>
      </c>
      <c r="DH36" s="7">
        <f>ABS(AH36-_xlfn.XLOOKUP(PO_valitsin!$C$8,PO!$B$2:$B$294,PO!AH$2:AH$294))</f>
        <v>0</v>
      </c>
      <c r="DI36" s="7">
        <f>ABS(AI36-_xlfn.XLOOKUP(PO_valitsin!$C$8,PO!$B$2:$B$294,PO!AI$2:AI$294))</f>
        <v>0.25</v>
      </c>
      <c r="DJ36" s="7">
        <f>ABS(AJ36-_xlfn.XLOOKUP(PO_valitsin!$C$8,PO!$B$2:$B$294,PO!AJ$2:AJ$294))</f>
        <v>0.15000000000000013</v>
      </c>
      <c r="DK36" s="7">
        <f>ABS(AK36-_xlfn.XLOOKUP(PO_valitsin!$C$8,PO!$B$2:$B$294,PO!AK$2:AK$294))</f>
        <v>0.17000000000000004</v>
      </c>
      <c r="DL36" s="7">
        <f>ABS(AL36-_xlfn.XLOOKUP(PO_valitsin!$C$8,PO!$B$2:$B$294,PO!AL$2:AL$294))</f>
        <v>0.10000000000000009</v>
      </c>
      <c r="DM36" s="7">
        <f>ABS(AM36-_xlfn.XLOOKUP(PO_valitsin!$C$8,PO!$B$2:$B$294,PO!AM$2:AM$294))</f>
        <v>2.2999999999999972</v>
      </c>
      <c r="DN36" s="7">
        <f>ABS(AN36-_xlfn.XLOOKUP(PO_valitsin!$C$8,PO!$B$2:$B$294,PO!AN$2:AN$294))</f>
        <v>7.4000000000000341</v>
      </c>
      <c r="DO36" s="7">
        <f>ABS(AO36-_xlfn.XLOOKUP(PO_valitsin!$C$8,PO!$B$2:$B$294,PO!AO$2:AO$294))</f>
        <v>2.7000000000000028</v>
      </c>
      <c r="DP36" s="7">
        <f>ABS(AP36-_xlfn.XLOOKUP(PO_valitsin!$C$8,PO!$B$2:$B$294,PO!AP$2:AP$294))</f>
        <v>1.6999999999999993</v>
      </c>
      <c r="DQ36" s="7">
        <f>ABS(AQ36-_xlfn.XLOOKUP(PO_valitsin!$C$8,PO!$B$2:$B$294,PO!AQ$2:AQ$294))</f>
        <v>18</v>
      </c>
      <c r="DR36" s="7">
        <f>ABS(AR36-_xlfn.XLOOKUP(PO_valitsin!$C$8,PO!$B$2:$B$294,PO!AR$2:AR$294))</f>
        <v>25</v>
      </c>
      <c r="DS36" s="7">
        <f>ABS(AS36-_xlfn.XLOOKUP(PO_valitsin!$C$8,PO!$B$2:$B$294,PO!AS$2:AS$294))</f>
        <v>5</v>
      </c>
      <c r="DT36" s="7">
        <f>ABS(AT36-_xlfn.XLOOKUP(PO_valitsin!$C$8,PO!$B$2:$B$294,PO!AT$2:AT$294))</f>
        <v>0.33399999999999963</v>
      </c>
      <c r="DU36" s="7">
        <f>ABS(AU36-_xlfn.XLOOKUP(PO_valitsin!$C$8,PO!$B$2:$B$294,PO!AU$2:AU$294))</f>
        <v>2202</v>
      </c>
      <c r="DV36" s="7">
        <f>ABS(AW36-_xlfn.XLOOKUP(PO_valitsin!$C$8,PO!$B$2:$B$294,PO!AW$2:AW$294))</f>
        <v>1088.3811775121339</v>
      </c>
      <c r="DW36" s="7">
        <f>ABS(AX36-_xlfn.XLOOKUP(PO_valitsin!$C$8,PO!$B$2:$B$294,PO!AX$2:AX$294))</f>
        <v>0</v>
      </c>
      <c r="DX36" s="7">
        <f>ABS(AY36-_xlfn.XLOOKUP(PO_valitsin!$C$8,PO!$B$2:$B$294,PO!AY$2:AY$294))</f>
        <v>3.2347869873046875</v>
      </c>
      <c r="DY36" s="7">
        <f>ABS(AZ36-_xlfn.XLOOKUP(PO_valitsin!$C$8,PO!$B$2:$B$294,PO!AZ$2:AZ$294))</f>
        <v>0</v>
      </c>
      <c r="DZ36" s="7">
        <f>ABS(BA36-_xlfn.XLOOKUP(PO_valitsin!$C$8,PO!$B$2:$B$294,PO!BA$2:BA$294))</f>
        <v>0</v>
      </c>
      <c r="EA36" s="7">
        <f>ABS(BB36-_xlfn.XLOOKUP(PO_valitsin!$C$8,PO!$B$2:$B$294,PO!BB$2:BB$294))</f>
        <v>0</v>
      </c>
      <c r="EB36" s="7">
        <f>ABS(BC36-_xlfn.XLOOKUP(PO_valitsin!$C$8,PO!$B$2:$B$294,PO!BC$2:BC$294))</f>
        <v>0</v>
      </c>
      <c r="EC36" s="7">
        <f>ABS(BD36-_xlfn.XLOOKUP(PO_valitsin!$C$8,PO!$B$2:$B$294,PO!BD$2:BD$294))</f>
        <v>0</v>
      </c>
      <c r="ED36" s="7">
        <f>ABS(BE36-_xlfn.XLOOKUP(PO_valitsin!$C$8,PO!$B$2:$B$294,PO!BE$2:BE$294))</f>
        <v>7.1877288818359375</v>
      </c>
      <c r="EE36" s="7">
        <f>ABS(BF36-_xlfn.XLOOKUP(PO_valitsin!$C$8,PO!$B$2:$B$294,PO!BF$2:BF$294))</f>
        <v>14.871200561523438</v>
      </c>
      <c r="EF36" s="7">
        <f>ABS(BG36-_xlfn.XLOOKUP(PO_valitsin!$C$8,PO!$B$2:$B$294,PO!BG$2:BG$294))</f>
        <v>614.13623046875</v>
      </c>
      <c r="EG36" s="7">
        <f>ABS(BH36-_xlfn.XLOOKUP(PO_valitsin!$C$8,PO!$B$2:$B$294,PO!BH$2:BH$294))</f>
        <v>4934.3779296875</v>
      </c>
      <c r="EH36" s="7">
        <f>ABS(BI36-_xlfn.XLOOKUP(PO_valitsin!$C$8,PO!$B$2:$B$294,PO!BI$2:BI$294))</f>
        <v>3326.568359375</v>
      </c>
      <c r="EI36" s="7">
        <f>ABS(BJ36-_xlfn.XLOOKUP(PO_valitsin!$C$8,PO!$B$2:$B$294,PO!BJ$2:BJ$294))</f>
        <v>0.41006016731262207</v>
      </c>
      <c r="EJ36" s="7">
        <f>ABS(BK36-_xlfn.XLOOKUP(PO_valitsin!$C$8,PO!$B$2:$B$294,PO!BK$2:BK$294))</f>
        <v>11.463358879089355</v>
      </c>
      <c r="EK36" s="7">
        <f>ABS(BL36-_xlfn.XLOOKUP(PO_valitsin!$C$8,PO!$B$2:$B$294,PO!BL$2:BL$294))</f>
        <v>1.5101909637451172</v>
      </c>
      <c r="EL36" s="7">
        <f>ABS(BM36-_xlfn.XLOOKUP(PO_valitsin!$C$8,PO!$B$2:$B$294,PO!BM$2:BM$294))</f>
        <v>6.7885477542877197</v>
      </c>
      <c r="EM36" s="7">
        <f>ABS(BN36-_xlfn.XLOOKUP(PO_valitsin!$C$8,PO!$B$2:$B$294,PO!BN$2:BN$294))</f>
        <v>10.100006103515625</v>
      </c>
      <c r="EN36" s="7">
        <f>ABS(BO36-_xlfn.XLOOKUP(PO_valitsin!$C$8,PO!$B$2:$B$294,PO!BO$2:BO$294))</f>
        <v>1.8479291796684265</v>
      </c>
      <c r="EO36" s="7">
        <f>ABS(BP36-_xlfn.XLOOKUP(PO_valitsin!$C$8,PO!$B$2:$B$294,PO!BP$2:BP$294))</f>
        <v>644.52734375</v>
      </c>
      <c r="EP36" s="7">
        <f>ABS(BQ36-_xlfn.XLOOKUP(PO_valitsin!$C$8,PO!$B$2:$B$294,PO!BQ$2:BQ$294))</f>
        <v>3.2786636352539063</v>
      </c>
      <c r="EQ36" s="7">
        <f>ABS(BR36-_xlfn.XLOOKUP(PO_valitsin!$C$8,PO!$B$2:$B$294,PO!BR$2:BR$294))</f>
        <v>0</v>
      </c>
      <c r="ER36" s="7">
        <f>ABS(BS36-_xlfn.XLOOKUP(PO_valitsin!$C$8,PO!$B$2:$B$294,PO!BS$2:BS$294))</f>
        <v>2.4804651737213135E-2</v>
      </c>
      <c r="ES36" s="7">
        <f>ABS(BT36-_xlfn.XLOOKUP(PO_valitsin!$C$8,PO!$B$2:$B$294,PO!BT$2:BT$294))</f>
        <v>5.3600266575813293E-2</v>
      </c>
      <c r="ET36" s="7">
        <f>ABS(BU36-_xlfn.XLOOKUP(PO_valitsin!$C$8,PO!$B$2:$B$294,PO!BU$2:BU$294))</f>
        <v>0.46058094501495361</v>
      </c>
      <c r="EU36" s="7">
        <f>ABS(BV36-_xlfn.XLOOKUP(PO_valitsin!$C$8,PO!$B$2:$B$294,PO!BV$2:BV$294))</f>
        <v>2.5465965270996094</v>
      </c>
      <c r="EV36" s="7">
        <f>ABS(BW36-_xlfn.XLOOKUP(PO_valitsin!$C$8,PO!$B$2:$B$294,PO!BW$2:BW$294))</f>
        <v>58.710205078125</v>
      </c>
      <c r="EW36" s="7">
        <f>ABS(BX36-_xlfn.XLOOKUP(PO_valitsin!$C$8,PO!$B$2:$B$294,PO!BX$2:BX$294))</f>
        <v>0</v>
      </c>
      <c r="EX36" s="7">
        <f>ABS(BY36-_xlfn.XLOOKUP(PO_valitsin!$C$8,PO!$B$2:$B$294,PO!BY$2:BY$294))</f>
        <v>1</v>
      </c>
      <c r="EY36" s="7">
        <f>ABS(BZ36-_xlfn.XLOOKUP(PO_valitsin!$C$8,PO!$B$2:$B$294,PO!BZ$2:BZ$294))</f>
        <v>1561.2724609375</v>
      </c>
      <c r="EZ36" s="7">
        <f>ABS(CA36-_xlfn.XLOOKUP(PO_valitsin!$C$8,PO!$B$2:$B$294,PO!CA$2:CA$294))</f>
        <v>2558.87841796875</v>
      </c>
      <c r="FA36" s="7">
        <f>ABS(CB36-_xlfn.XLOOKUP(PO_valitsin!$C$8,PO!$B$2:$B$294,PO!CB$2:CB$294))</f>
        <v>8.9576244354248047E-3</v>
      </c>
      <c r="FB36" s="7">
        <f>ABS(CC36-_xlfn.XLOOKUP(PO_valitsin!$C$8,PO!$B$2:$B$294,PO!CC$2:CC$294))</f>
        <v>1.1996164321899414</v>
      </c>
      <c r="FC36" s="7">
        <f>ABS(CD36-_xlfn.XLOOKUP(PO_valitsin!$C$8,PO!$B$2:$B$294,PO!CD$2:CD$294))</f>
        <v>46.529258728027344</v>
      </c>
      <c r="FD36" s="7">
        <f>ABS(CE36-_xlfn.XLOOKUP(PO_valitsin!$C$8,PO!$B$2:$B$294,PO!CE$2:CE$294))</f>
        <v>6.7789463996887207</v>
      </c>
      <c r="FE36" s="7">
        <f>ABS(CF36-_xlfn.XLOOKUP(PO_valitsin!$C$8,PO!$B$2:$B$294,PO!CF$2:CF$294))</f>
        <v>7.0608510971069336</v>
      </c>
      <c r="FF36" s="7">
        <f>ABS(CG36-_xlfn.XLOOKUP(PO_valitsin!$C$8,PO!$B$2:$B$294,PO!CG$2:CG$294))</f>
        <v>0</v>
      </c>
      <c r="FG36" s="7">
        <f>ABS(CH36-_xlfn.XLOOKUP(PO_valitsin!$C$8,PO!$B$2:$B$294,PO!CH$2:CH$294))</f>
        <v>0.32446962594985962</v>
      </c>
      <c r="FH36" s="7">
        <f>ABS(CI36-_xlfn.XLOOKUP(PO_valitsin!$C$8,PO!$B$2:$B$294,PO!CI$2:CI$294))</f>
        <v>2075.5771484375</v>
      </c>
      <c r="FI36" s="7">
        <f>ABS(CJ36-_xlfn.XLOOKUP(PO_valitsin!$C$8,PO!$B$2:$B$294,PO!CJ$2:CJ$294))</f>
        <v>775</v>
      </c>
      <c r="FJ36" s="3">
        <f>IF($B36=PO_valitsin!$C$8,100000,PO!CK36/PO!J$296*PO_valitsin!D$5)</f>
        <v>9.1538217318288539E-3</v>
      </c>
      <c r="FQ36" s="3">
        <f>IF($B36=PO_valitsin!$C$8,100000,PO!CR36/PO!Q$296*PO_valitsin!E$5)</f>
        <v>0.12533491590138079</v>
      </c>
      <c r="HM36" s="3">
        <f>IF($B36=PO_valitsin!$C$8,100000,PO!EN36/PO!BO$296*PO_valitsin!F$5)</f>
        <v>0.15320156980949345</v>
      </c>
      <c r="HN36" s="3">
        <f>IF($B36=PO_valitsin!$C$8,100000,PO!EO36/PO!BP$296*PO_valitsin!G$5)</f>
        <v>2.2797185237215637E-2</v>
      </c>
      <c r="HR36" s="3">
        <f>IF($B36=PO_valitsin!$C$8,100000,PO!ES36/PO!BT$296*PO_valitsin!H$5)</f>
        <v>8.0032479793552859E-3</v>
      </c>
      <c r="IF36" s="3">
        <f>IF($B36=PO_valitsin!$C$8,100000,PO!FG36/PO!CH$296*PO_valitsin!I$5)</f>
        <v>0</v>
      </c>
      <c r="IH36" s="3">
        <f>IF($B36=PO_valitsin!$C$8,100000,PO!FI36/PO!CJ$296*PO_valitsin!J$5)</f>
        <v>7.5559741951193957E-2</v>
      </c>
      <c r="II36" s="53">
        <f t="shared" si="0"/>
        <v>0.394050486110468</v>
      </c>
      <c r="IJ36" s="14">
        <f t="shared" si="1"/>
        <v>33</v>
      </c>
      <c r="IK36" s="15">
        <f t="shared" si="2"/>
        <v>3.5000000000000016E-9</v>
      </c>
    </row>
    <row r="37" spans="1:245">
      <c r="A37">
        <v>2019</v>
      </c>
      <c r="B37" t="s">
        <v>200</v>
      </c>
      <c r="C37" t="s">
        <v>234</v>
      </c>
      <c r="D37" t="s">
        <v>200</v>
      </c>
      <c r="E37" t="s">
        <v>152</v>
      </c>
      <c r="F37" t="s">
        <v>158</v>
      </c>
      <c r="G37" t="s">
        <v>159</v>
      </c>
      <c r="H37" t="s">
        <v>143</v>
      </c>
      <c r="I37" t="s">
        <v>144</v>
      </c>
      <c r="J37">
        <v>45.099998474121094</v>
      </c>
      <c r="K37">
        <v>1785.219970703125</v>
      </c>
      <c r="L37">
        <v>142</v>
      </c>
      <c r="M37">
        <v>67633</v>
      </c>
      <c r="N37">
        <v>37.900001525878906</v>
      </c>
      <c r="O37">
        <v>0.10000000149011612</v>
      </c>
      <c r="P37">
        <v>201</v>
      </c>
      <c r="Q37">
        <v>88.2</v>
      </c>
      <c r="R37">
        <v>10.600000000000001</v>
      </c>
      <c r="S37">
        <v>717</v>
      </c>
      <c r="T37">
        <v>0</v>
      </c>
      <c r="U37">
        <v>4190.6000000000004</v>
      </c>
      <c r="V37">
        <v>12.98</v>
      </c>
      <c r="W37">
        <v>1021</v>
      </c>
      <c r="X37">
        <v>332</v>
      </c>
      <c r="Y37">
        <v>674</v>
      </c>
      <c r="Z37">
        <v>417</v>
      </c>
      <c r="AA37">
        <v>439</v>
      </c>
      <c r="AB37">
        <v>2491</v>
      </c>
      <c r="AC37">
        <v>17.905349731445313</v>
      </c>
      <c r="AD37">
        <v>1</v>
      </c>
      <c r="AE37">
        <v>1.2</v>
      </c>
      <c r="AF37">
        <v>2</v>
      </c>
      <c r="AG37">
        <v>4.3</v>
      </c>
      <c r="AH37">
        <v>0</v>
      </c>
      <c r="AI37">
        <v>20.75</v>
      </c>
      <c r="AJ37">
        <v>1.35</v>
      </c>
      <c r="AK37">
        <v>0.6</v>
      </c>
      <c r="AL37">
        <v>1.4</v>
      </c>
      <c r="AM37">
        <v>58</v>
      </c>
      <c r="AN37">
        <v>371.2</v>
      </c>
      <c r="AO37">
        <v>42.2</v>
      </c>
      <c r="AP37">
        <v>32.1</v>
      </c>
      <c r="AQ37">
        <v>65</v>
      </c>
      <c r="AR37">
        <v>37</v>
      </c>
      <c r="AS37">
        <v>180</v>
      </c>
      <c r="AT37">
        <v>4</v>
      </c>
      <c r="AU37">
        <v>5537</v>
      </c>
      <c r="AV37" s="51">
        <v>9269.2544670363532</v>
      </c>
      <c r="AW37" s="51">
        <v>9378.31822728322</v>
      </c>
      <c r="AX37">
        <v>1</v>
      </c>
      <c r="AY37">
        <v>67.4371337890625</v>
      </c>
      <c r="AZ37">
        <v>0</v>
      </c>
      <c r="BA37">
        <v>0</v>
      </c>
      <c r="BB37">
        <v>0</v>
      </c>
      <c r="BC37">
        <v>0</v>
      </c>
      <c r="BD37">
        <v>0</v>
      </c>
      <c r="BE37">
        <v>94.9788818359375</v>
      </c>
      <c r="BF37">
        <v>72.979454040527344</v>
      </c>
      <c r="BG37">
        <v>1252.500732421875</v>
      </c>
      <c r="BH37">
        <v>12434.861328125</v>
      </c>
      <c r="BI37">
        <v>16246.236328125</v>
      </c>
      <c r="BJ37">
        <v>3.172149658203125</v>
      </c>
      <c r="BK37">
        <v>2.3810272216796875</v>
      </c>
      <c r="BL37">
        <v>26.058200836181641</v>
      </c>
      <c r="BM37">
        <v>6.7669172286987305</v>
      </c>
      <c r="BN37">
        <v>308.66665649414063</v>
      </c>
      <c r="BO37">
        <v>0.14531738162040711</v>
      </c>
      <c r="BP37">
        <v>24374.873046875</v>
      </c>
      <c r="BQ37">
        <v>24.300010681152344</v>
      </c>
      <c r="BS37">
        <v>0.58199399709701538</v>
      </c>
      <c r="BT37">
        <v>0.38294914364814758</v>
      </c>
      <c r="BU37">
        <v>5.1261959075927734</v>
      </c>
      <c r="BV37">
        <v>160.95692443847656</v>
      </c>
      <c r="BW37">
        <v>625.7891845703125</v>
      </c>
      <c r="BX37">
        <v>1</v>
      </c>
      <c r="BY37">
        <v>6</v>
      </c>
      <c r="BZ37">
        <v>9422.8173828125</v>
      </c>
      <c r="CA37">
        <v>7212.2197265625</v>
      </c>
      <c r="CB37">
        <v>1.0497833490371704</v>
      </c>
      <c r="CC37">
        <v>8.8743658065795898</v>
      </c>
      <c r="CD37">
        <v>67.605636596679688</v>
      </c>
      <c r="CE37">
        <v>7.930689811706543</v>
      </c>
      <c r="CF37">
        <v>12.145951271057129</v>
      </c>
      <c r="CG37">
        <v>0.5164945125579834</v>
      </c>
      <c r="CH37">
        <v>1.6661113500595093</v>
      </c>
      <c r="CI37">
        <v>9783.412109375</v>
      </c>
      <c r="CJ37" s="51">
        <v>6509</v>
      </c>
      <c r="CK37" s="7">
        <f>ABS(J37-_xlfn.XLOOKUP(PO_valitsin!$C$8,PO!$B$2:$B$294,PO!J$2:J$294))</f>
        <v>0.89999771118164063</v>
      </c>
      <c r="CL37" s="7">
        <f>ABS(K37-_xlfn.XLOOKUP(PO_valitsin!$C$8,PO!$B$2:$B$294,PO!K$2:K$294))</f>
        <v>1491.9599609375</v>
      </c>
      <c r="CM37" s="7">
        <f>ABS(L37-_xlfn.XLOOKUP(PO_valitsin!$C$8,PO!$B$2:$B$294,PO!L$2:L$294))</f>
        <v>3.3000030517578125</v>
      </c>
      <c r="CN37" s="7">
        <f>ABS(M37-_xlfn.XLOOKUP(PO_valitsin!$C$8,PO!$B$2:$B$294,PO!M$2:M$294))</f>
        <v>51158</v>
      </c>
      <c r="CO37" s="7">
        <f>ABS(N37-_xlfn.XLOOKUP(PO_valitsin!$C$8,PO!$B$2:$B$294,PO!N$2:N$294))</f>
        <v>18.299999237060547</v>
      </c>
      <c r="CP37" s="7">
        <f>ABS(O37-_xlfn.XLOOKUP(PO_valitsin!$C$8,PO!$B$2:$B$294,PO!O$2:O$294))</f>
        <v>0.90000001341104507</v>
      </c>
      <c r="CQ37" s="7">
        <f>ABS(P37-_xlfn.XLOOKUP(PO_valitsin!$C$8,PO!$B$2:$B$294,PO!P$2:P$294))</f>
        <v>259</v>
      </c>
      <c r="CR37" s="7">
        <f>ABS(Q37-_xlfn.XLOOKUP(PO_valitsin!$C$8,PO!$B$2:$B$294,PO!Q$2:Q$294))</f>
        <v>0.39999999999999147</v>
      </c>
      <c r="CS37" s="7">
        <f>ABS(R37-_xlfn.XLOOKUP(PO_valitsin!$C$8,PO!$B$2:$B$294,PO!R$2:R$294))</f>
        <v>2.1000000000000014</v>
      </c>
      <c r="CT37" s="7">
        <f>ABS(S37-_xlfn.XLOOKUP(PO_valitsin!$C$8,PO!$B$2:$B$294,PO!S$2:S$294))</f>
        <v>565</v>
      </c>
      <c r="CU37" s="7">
        <f>ABS(T37-_xlfn.XLOOKUP(PO_valitsin!$C$8,PO!$B$2:$B$294,PO!T$2:T$294))</f>
        <v>0</v>
      </c>
      <c r="CV37" s="7">
        <f>ABS(U37-_xlfn.XLOOKUP(PO_valitsin!$C$8,PO!$B$2:$B$294,PO!U$2:U$294))</f>
        <v>367.00000000000045</v>
      </c>
      <c r="CW37" s="7">
        <f>ABS(V37-_xlfn.XLOOKUP(PO_valitsin!$C$8,PO!$B$2:$B$294,PO!V$2:V$294))</f>
        <v>0.29999999999999893</v>
      </c>
      <c r="CX37" s="7">
        <f>ABS(W37-_xlfn.XLOOKUP(PO_valitsin!$C$8,PO!$B$2:$B$294,PO!W$2:W$294))</f>
        <v>416</v>
      </c>
      <c r="CY37" s="7">
        <f>ABS(X37-_xlfn.XLOOKUP(PO_valitsin!$C$8,PO!$B$2:$B$294,PO!X$2:X$294))</f>
        <v>163</v>
      </c>
      <c r="CZ37" s="7">
        <f>ABS(Y37-_xlfn.XLOOKUP(PO_valitsin!$C$8,PO!$B$2:$B$294,PO!Y$2:Y$294))</f>
        <v>6</v>
      </c>
      <c r="DA37" s="7">
        <f>ABS(Z37-_xlfn.XLOOKUP(PO_valitsin!$C$8,PO!$B$2:$B$294,PO!Z$2:Z$294))</f>
        <v>94</v>
      </c>
      <c r="DB37" s="7">
        <f>ABS(AA37-_xlfn.XLOOKUP(PO_valitsin!$C$8,PO!$B$2:$B$294,PO!AA$2:AA$294))</f>
        <v>29</v>
      </c>
      <c r="DC37" s="7">
        <f>ABS(AC37-_xlfn.XLOOKUP(PO_valitsin!$C$8,PO!$B$2:$B$294,PO!AC$2:AC$294))</f>
        <v>1.4696502685546875</v>
      </c>
      <c r="DD37" s="7">
        <f>ABS(AD37-_xlfn.XLOOKUP(PO_valitsin!$C$8,PO!$B$2:$B$294,PO!AD$2:AD$294))</f>
        <v>0.30000000000000004</v>
      </c>
      <c r="DE37" s="7">
        <f>ABS(AE37-_xlfn.XLOOKUP(PO_valitsin!$C$8,PO!$B$2:$B$294,PO!AE$2:AE$294))</f>
        <v>0.39999999999999991</v>
      </c>
      <c r="DF37" s="7">
        <f>ABS(AF37-_xlfn.XLOOKUP(PO_valitsin!$C$8,PO!$B$2:$B$294,PO!AF$2:AF$294))</f>
        <v>0.30000000000000004</v>
      </c>
      <c r="DG37" s="7">
        <f>ABS(AG37-_xlfn.XLOOKUP(PO_valitsin!$C$8,PO!$B$2:$B$294,PO!AG$2:AG$294))</f>
        <v>0.70000000000000018</v>
      </c>
      <c r="DH37" s="7">
        <f>ABS(AH37-_xlfn.XLOOKUP(PO_valitsin!$C$8,PO!$B$2:$B$294,PO!AH$2:AH$294))</f>
        <v>0</v>
      </c>
      <c r="DI37" s="7">
        <f>ABS(AI37-_xlfn.XLOOKUP(PO_valitsin!$C$8,PO!$B$2:$B$294,PO!AI$2:AI$294))</f>
        <v>1.5</v>
      </c>
      <c r="DJ37" s="7">
        <f>ABS(AJ37-_xlfn.XLOOKUP(PO_valitsin!$C$8,PO!$B$2:$B$294,PO!AJ$2:AJ$294))</f>
        <v>0.25</v>
      </c>
      <c r="DK37" s="7">
        <f>ABS(AK37-_xlfn.XLOOKUP(PO_valitsin!$C$8,PO!$B$2:$B$294,PO!AK$2:AK$294))</f>
        <v>5.0000000000000044E-2</v>
      </c>
      <c r="DL37" s="7">
        <f>ABS(AL37-_xlfn.XLOOKUP(PO_valitsin!$C$8,PO!$B$2:$B$294,PO!AL$2:AL$294))</f>
        <v>0.14999999999999991</v>
      </c>
      <c r="DM37" s="7">
        <f>ABS(AM37-_xlfn.XLOOKUP(PO_valitsin!$C$8,PO!$B$2:$B$294,PO!AM$2:AM$294))</f>
        <v>0.79999999999999716</v>
      </c>
      <c r="DN37" s="7">
        <f>ABS(AN37-_xlfn.XLOOKUP(PO_valitsin!$C$8,PO!$B$2:$B$294,PO!AN$2:AN$294))</f>
        <v>37.599999999999966</v>
      </c>
      <c r="DO37" s="7">
        <f>ABS(AO37-_xlfn.XLOOKUP(PO_valitsin!$C$8,PO!$B$2:$B$294,PO!AO$2:AO$294))</f>
        <v>3.1999999999999957</v>
      </c>
      <c r="DP37" s="7">
        <f>ABS(AP37-_xlfn.XLOOKUP(PO_valitsin!$C$8,PO!$B$2:$B$294,PO!AP$2:AP$294))</f>
        <v>6.7000000000000028</v>
      </c>
      <c r="DQ37" s="7">
        <f>ABS(AQ37-_xlfn.XLOOKUP(PO_valitsin!$C$8,PO!$B$2:$B$294,PO!AQ$2:AQ$294))</f>
        <v>17</v>
      </c>
      <c r="DR37" s="7">
        <f>ABS(AR37-_xlfn.XLOOKUP(PO_valitsin!$C$8,PO!$B$2:$B$294,PO!AR$2:AR$294))</f>
        <v>2</v>
      </c>
      <c r="DS37" s="7">
        <f>ABS(AS37-_xlfn.XLOOKUP(PO_valitsin!$C$8,PO!$B$2:$B$294,PO!AS$2:AS$294))</f>
        <v>66</v>
      </c>
      <c r="DT37" s="7">
        <f>ABS(AT37-_xlfn.XLOOKUP(PO_valitsin!$C$8,PO!$B$2:$B$294,PO!AT$2:AT$294))</f>
        <v>1.6669999999999998</v>
      </c>
      <c r="DU37" s="7">
        <f>ABS(AU37-_xlfn.XLOOKUP(PO_valitsin!$C$8,PO!$B$2:$B$294,PO!AU$2:AU$294))</f>
        <v>390</v>
      </c>
      <c r="DV37" s="7">
        <f>ABS(AW37-_xlfn.XLOOKUP(PO_valitsin!$C$8,PO!$B$2:$B$294,PO!AW$2:AW$294))</f>
        <v>863.19831070345026</v>
      </c>
      <c r="DW37" s="7">
        <f>ABS(AX37-_xlfn.XLOOKUP(PO_valitsin!$C$8,PO!$B$2:$B$294,PO!AX$2:AX$294))</f>
        <v>0</v>
      </c>
      <c r="DX37" s="7">
        <f>ABS(AY37-_xlfn.XLOOKUP(PO_valitsin!$C$8,PO!$B$2:$B$294,PO!AY$2:AY$294))</f>
        <v>30.175762176513672</v>
      </c>
      <c r="DY37" s="7">
        <f>ABS(AZ37-_xlfn.XLOOKUP(PO_valitsin!$C$8,PO!$B$2:$B$294,PO!AZ$2:AZ$294))</f>
        <v>0</v>
      </c>
      <c r="DZ37" s="7">
        <f>ABS(BA37-_xlfn.XLOOKUP(PO_valitsin!$C$8,PO!$B$2:$B$294,PO!BA$2:BA$294))</f>
        <v>0</v>
      </c>
      <c r="EA37" s="7">
        <f>ABS(BB37-_xlfn.XLOOKUP(PO_valitsin!$C$8,PO!$B$2:$B$294,PO!BB$2:BB$294))</f>
        <v>0</v>
      </c>
      <c r="EB37" s="7">
        <f>ABS(BC37-_xlfn.XLOOKUP(PO_valitsin!$C$8,PO!$B$2:$B$294,PO!BC$2:BC$294))</f>
        <v>0</v>
      </c>
      <c r="EC37" s="7">
        <f>ABS(BD37-_xlfn.XLOOKUP(PO_valitsin!$C$8,PO!$B$2:$B$294,PO!BD$2:BD$294))</f>
        <v>1</v>
      </c>
      <c r="ED37" s="7">
        <f>ABS(BE37-_xlfn.XLOOKUP(PO_valitsin!$C$8,PO!$B$2:$B$294,PO!BE$2:BE$294))</f>
        <v>5.9544906616210938</v>
      </c>
      <c r="EE37" s="7">
        <f>ABS(BF37-_xlfn.XLOOKUP(PO_valitsin!$C$8,PO!$B$2:$B$294,PO!BF$2:BF$294))</f>
        <v>23.039283752441406</v>
      </c>
      <c r="EF37" s="7">
        <f>ABS(BG37-_xlfn.XLOOKUP(PO_valitsin!$C$8,PO!$B$2:$B$294,PO!BG$2:BG$294))</f>
        <v>518.8109130859375</v>
      </c>
      <c r="EG37" s="7">
        <f>ABS(BH37-_xlfn.XLOOKUP(PO_valitsin!$C$8,PO!$B$2:$B$294,PO!BH$2:BH$294))</f>
        <v>2476.33203125</v>
      </c>
      <c r="EH37" s="7">
        <f>ABS(BI37-_xlfn.XLOOKUP(PO_valitsin!$C$8,PO!$B$2:$B$294,PO!BI$2:BI$294))</f>
        <v>2409.79296875</v>
      </c>
      <c r="EI37" s="7">
        <f>ABS(BJ37-_xlfn.XLOOKUP(PO_valitsin!$C$8,PO!$B$2:$B$294,PO!BJ$2:BJ$294))</f>
        <v>0.16490674018859863</v>
      </c>
      <c r="EJ37" s="7">
        <f>ABS(BK37-_xlfn.XLOOKUP(PO_valitsin!$C$8,PO!$B$2:$B$294,PO!BK$2:BK$294))</f>
        <v>12.105160713195801</v>
      </c>
      <c r="EK37" s="7">
        <f>ABS(BL37-_xlfn.XLOOKUP(PO_valitsin!$C$8,PO!$B$2:$B$294,PO!BL$2:BL$294))</f>
        <v>4.7638378143310547</v>
      </c>
      <c r="EL37" s="7">
        <f>ABS(BM37-_xlfn.XLOOKUP(PO_valitsin!$C$8,PO!$B$2:$B$294,PO!BM$2:BM$294))</f>
        <v>16.632388114929199</v>
      </c>
      <c r="EM37" s="7">
        <f>ABS(BN37-_xlfn.XLOOKUP(PO_valitsin!$C$8,PO!$B$2:$B$294,PO!BN$2:BN$294))</f>
        <v>42.166656494140625</v>
      </c>
      <c r="EN37" s="7">
        <f>ABS(BO37-_xlfn.XLOOKUP(PO_valitsin!$C$8,PO!$B$2:$B$294,PO!BO$2:BO$294))</f>
        <v>0.11645954251289367</v>
      </c>
      <c r="EO37" s="7">
        <f>ABS(BP37-_xlfn.XLOOKUP(PO_valitsin!$C$8,PO!$B$2:$B$294,PO!BP$2:BP$294))</f>
        <v>1300.4765625</v>
      </c>
      <c r="EP37" s="7">
        <f>ABS(BQ37-_xlfn.XLOOKUP(PO_valitsin!$C$8,PO!$B$2:$B$294,PO!BQ$2:BQ$294))</f>
        <v>8.9995956420898438</v>
      </c>
      <c r="EQ37" s="7">
        <f>ABS(BR37-_xlfn.XLOOKUP(PO_valitsin!$C$8,PO!$B$2:$B$294,PO!BR$2:BR$294))</f>
        <v>0</v>
      </c>
      <c r="ER37" s="7">
        <f>ABS(BS37-_xlfn.XLOOKUP(PO_valitsin!$C$8,PO!$B$2:$B$294,PO!BS$2:BS$294))</f>
        <v>5.4485499858856201E-2</v>
      </c>
      <c r="ES37" s="7">
        <f>ABS(BT37-_xlfn.XLOOKUP(PO_valitsin!$C$8,PO!$B$2:$B$294,PO!BT$2:BT$294))</f>
        <v>0.19478525221347809</v>
      </c>
      <c r="ET37" s="7">
        <f>ABS(BU37-_xlfn.XLOOKUP(PO_valitsin!$C$8,PO!$B$2:$B$294,PO!BU$2:BU$294))</f>
        <v>2.8682293891906738</v>
      </c>
      <c r="EU37" s="7">
        <f>ABS(BV37-_xlfn.XLOOKUP(PO_valitsin!$C$8,PO!$B$2:$B$294,PO!BV$2:BV$294))</f>
        <v>102.56542205810547</v>
      </c>
      <c r="EV37" s="7">
        <f>ABS(BW37-_xlfn.XLOOKUP(PO_valitsin!$C$8,PO!$B$2:$B$294,PO!BW$2:BW$294))</f>
        <v>359.08206176757813</v>
      </c>
      <c r="EW37" s="7">
        <f>ABS(BX37-_xlfn.XLOOKUP(PO_valitsin!$C$8,PO!$B$2:$B$294,PO!BX$2:BX$294))</f>
        <v>1</v>
      </c>
      <c r="EX37" s="7">
        <f>ABS(BY37-_xlfn.XLOOKUP(PO_valitsin!$C$8,PO!$B$2:$B$294,PO!BY$2:BY$294))</f>
        <v>5</v>
      </c>
      <c r="EY37" s="7">
        <f>ABS(BZ37-_xlfn.XLOOKUP(PO_valitsin!$C$8,PO!$B$2:$B$294,PO!BZ$2:BZ$294))</f>
        <v>1286.98828125</v>
      </c>
      <c r="EZ37" s="7">
        <f>ABS(CA37-_xlfn.XLOOKUP(PO_valitsin!$C$8,PO!$B$2:$B$294,PO!CA$2:CA$294))</f>
        <v>1356.60498046875</v>
      </c>
      <c r="FA37" s="7">
        <f>ABS(CB37-_xlfn.XLOOKUP(PO_valitsin!$C$8,PO!$B$2:$B$294,PO!CB$2:CB$294))</f>
        <v>0.17024695873260498</v>
      </c>
      <c r="FB37" s="7">
        <f>ABS(CC37-_xlfn.XLOOKUP(PO_valitsin!$C$8,PO!$B$2:$B$294,PO!CC$2:CC$294))</f>
        <v>2.1483955383300781</v>
      </c>
      <c r="FC37" s="7">
        <f>ABS(CD37-_xlfn.XLOOKUP(PO_valitsin!$C$8,PO!$B$2:$B$294,PO!CD$2:CD$294))</f>
        <v>1.4364852905273438</v>
      </c>
      <c r="FD37" s="7">
        <f>ABS(CE37-_xlfn.XLOOKUP(PO_valitsin!$C$8,PO!$B$2:$B$294,PO!CE$2:CE$294))</f>
        <v>1.598090648651123</v>
      </c>
      <c r="FE37" s="7">
        <f>ABS(CF37-_xlfn.XLOOKUP(PO_valitsin!$C$8,PO!$B$2:$B$294,PO!CF$2:CF$294))</f>
        <v>7.7329034805297852</v>
      </c>
      <c r="FF37" s="7">
        <f>ABS(CG37-_xlfn.XLOOKUP(PO_valitsin!$C$8,PO!$B$2:$B$294,PO!CG$2:CG$294))</f>
        <v>0.5164945125579834</v>
      </c>
      <c r="FG37" s="7">
        <f>ABS(CH37-_xlfn.XLOOKUP(PO_valitsin!$C$8,PO!$B$2:$B$294,PO!CH$2:CH$294))</f>
        <v>0.95025229454040527</v>
      </c>
      <c r="FH37" s="7">
        <f>ABS(CI37-_xlfn.XLOOKUP(PO_valitsin!$C$8,PO!$B$2:$B$294,PO!CI$2:CI$294))</f>
        <v>1184.64453125</v>
      </c>
      <c r="FI37" s="7">
        <f>ABS(CJ37-_xlfn.XLOOKUP(PO_valitsin!$C$8,PO!$B$2:$B$294,PO!CJ$2:CJ$294))</f>
        <v>4578</v>
      </c>
      <c r="FJ37" s="3">
        <f>IF($B37=PO_valitsin!$C$8,100000,PO!CK37/PO!J$296*PO_valitsin!D$5)</f>
        <v>4.1191935901288404E-2</v>
      </c>
      <c r="FQ37" s="3">
        <f>IF($B37=PO_valitsin!$C$8,100000,PO!CR37/PO!Q$296*PO_valitsin!E$5)</f>
        <v>1.8918477871906127E-3</v>
      </c>
      <c r="HM37" s="3">
        <f>IF($B37=PO_valitsin!$C$8,100000,PO!EN37/PO!BO$296*PO_valitsin!F$5)</f>
        <v>9.6550154240608397E-3</v>
      </c>
      <c r="HN37" s="3">
        <f>IF($B37=PO_valitsin!$C$8,100000,PO!EO37/PO!BP$296*PO_valitsin!G$5)</f>
        <v>4.599836667824838E-2</v>
      </c>
      <c r="HR37" s="3">
        <f>IF($B37=PO_valitsin!$C$8,100000,PO!ES37/PO!BT$296*PO_valitsin!H$5)</f>
        <v>2.9084084385676848E-2</v>
      </c>
      <c r="IF37" s="3">
        <f>IF($B37=PO_valitsin!$C$8,100000,PO!FG37/PO!CH$296*PO_valitsin!I$5)</f>
        <v>0</v>
      </c>
      <c r="IH37" s="3">
        <f>IF($B37=PO_valitsin!$C$8,100000,PO!FI37/PO!CJ$296*PO_valitsin!J$5)</f>
        <v>0.44633870793879477</v>
      </c>
      <c r="II37" s="53">
        <f t="shared" si="0"/>
        <v>0.57415996171525985</v>
      </c>
      <c r="IJ37" s="14">
        <f t="shared" si="1"/>
        <v>88</v>
      </c>
      <c r="IK37" s="15">
        <f t="shared" si="2"/>
        <v>3.6000000000000016E-9</v>
      </c>
    </row>
    <row r="38" spans="1:245">
      <c r="A38">
        <v>2019</v>
      </c>
      <c r="B38" t="s">
        <v>235</v>
      </c>
      <c r="C38" t="s">
        <v>236</v>
      </c>
      <c r="D38" t="s">
        <v>237</v>
      </c>
      <c r="E38" t="s">
        <v>238</v>
      </c>
      <c r="F38" t="s">
        <v>101</v>
      </c>
      <c r="G38" t="s">
        <v>102</v>
      </c>
      <c r="H38" t="s">
        <v>89</v>
      </c>
      <c r="I38" t="s">
        <v>90</v>
      </c>
      <c r="J38">
        <v>40.799999237060547</v>
      </c>
      <c r="K38">
        <v>1614.0999755859375</v>
      </c>
      <c r="L38">
        <v>166.89999389648438</v>
      </c>
      <c r="M38">
        <v>9844</v>
      </c>
      <c r="N38">
        <v>6.0999999046325684</v>
      </c>
      <c r="O38">
        <v>-0.20000000298023224</v>
      </c>
      <c r="P38">
        <v>-15</v>
      </c>
      <c r="Q38">
        <v>77.800000000000011</v>
      </c>
      <c r="R38">
        <v>12.100000000000001</v>
      </c>
      <c r="S38">
        <v>348</v>
      </c>
      <c r="T38">
        <v>0</v>
      </c>
      <c r="U38">
        <v>3442.3</v>
      </c>
      <c r="V38">
        <v>11.72</v>
      </c>
      <c r="W38">
        <v>1390</v>
      </c>
      <c r="X38">
        <v>629</v>
      </c>
      <c r="Y38">
        <v>876</v>
      </c>
      <c r="Z38">
        <v>346</v>
      </c>
      <c r="AA38">
        <v>570</v>
      </c>
      <c r="AB38">
        <v>1483</v>
      </c>
      <c r="AC38">
        <v>17.346456527709961</v>
      </c>
      <c r="AD38">
        <v>0</v>
      </c>
      <c r="AE38">
        <v>0</v>
      </c>
      <c r="AF38">
        <v>0</v>
      </c>
      <c r="AG38">
        <v>7.2</v>
      </c>
      <c r="AH38">
        <v>0</v>
      </c>
      <c r="AI38">
        <v>21.25</v>
      </c>
      <c r="AJ38">
        <v>1.2</v>
      </c>
      <c r="AK38">
        <v>0.55000000000000004</v>
      </c>
      <c r="AL38">
        <v>1.1000000000000001</v>
      </c>
      <c r="AM38">
        <v>43</v>
      </c>
      <c r="AN38">
        <v>328.1</v>
      </c>
      <c r="AO38">
        <v>49</v>
      </c>
      <c r="AP38">
        <v>22.6</v>
      </c>
      <c r="AQ38">
        <v>79</v>
      </c>
      <c r="AR38">
        <v>64</v>
      </c>
      <c r="AS38">
        <v>838</v>
      </c>
      <c r="AT38">
        <v>5</v>
      </c>
      <c r="AU38">
        <v>8313</v>
      </c>
      <c r="AV38" s="51">
        <v>8983.1448228414174</v>
      </c>
      <c r="AW38" s="51">
        <v>8471.232876712329</v>
      </c>
      <c r="AX38">
        <v>1</v>
      </c>
      <c r="AY38">
        <v>34.721157073974609</v>
      </c>
      <c r="AZ38">
        <v>0</v>
      </c>
      <c r="BA38">
        <v>0</v>
      </c>
      <c r="BB38">
        <v>0</v>
      </c>
      <c r="BC38">
        <v>0</v>
      </c>
      <c r="BD38">
        <v>1</v>
      </c>
      <c r="BE38">
        <v>83.423912048339844</v>
      </c>
      <c r="BF38">
        <v>68.4014892578125</v>
      </c>
      <c r="BG38">
        <v>458.28436279296875</v>
      </c>
      <c r="BH38">
        <v>13926.1611328125</v>
      </c>
      <c r="BI38">
        <v>18525.400390625</v>
      </c>
      <c r="BJ38">
        <v>3.7172896862030029</v>
      </c>
      <c r="BK38">
        <v>6.589411735534668</v>
      </c>
      <c r="BL38">
        <v>24.398626327514648</v>
      </c>
      <c r="BM38">
        <v>3.1055901050567627</v>
      </c>
      <c r="BN38">
        <v>169.77777099609375</v>
      </c>
      <c r="BO38">
        <v>0.71484463512897489</v>
      </c>
      <c r="BP38">
        <v>20520.875</v>
      </c>
      <c r="BQ38">
        <v>44.934654235839844</v>
      </c>
      <c r="BS38">
        <v>0.56592845916748047</v>
      </c>
      <c r="BT38">
        <v>0.14221860468387604</v>
      </c>
      <c r="BU38">
        <v>0.71109306812286377</v>
      </c>
      <c r="BV38">
        <v>124.74604034423828</v>
      </c>
      <c r="BW38">
        <v>204.18528747558594</v>
      </c>
      <c r="BX38">
        <v>0</v>
      </c>
      <c r="BY38">
        <v>1</v>
      </c>
      <c r="BZ38">
        <v>7965.92236328125</v>
      </c>
      <c r="CA38">
        <v>5988.2490234375</v>
      </c>
      <c r="CB38">
        <v>1.686306357383728</v>
      </c>
      <c r="CC38">
        <v>13.703779220581055</v>
      </c>
      <c r="CD38">
        <v>66.867469787597656</v>
      </c>
      <c r="CE38">
        <v>7.9318013191223145</v>
      </c>
      <c r="CF38">
        <v>12.824314117431641</v>
      </c>
      <c r="CG38">
        <v>0</v>
      </c>
      <c r="CH38">
        <v>2.14974045753479</v>
      </c>
      <c r="CI38">
        <v>9415.5693359375</v>
      </c>
      <c r="CJ38" s="51">
        <v>1456</v>
      </c>
      <c r="CK38" s="7">
        <f>ABS(J38-_xlfn.XLOOKUP(PO_valitsin!$C$8,PO!$B$2:$B$294,PO!J$2:J$294))</f>
        <v>3.4000015258789063</v>
      </c>
      <c r="CL38" s="7">
        <f>ABS(K38-_xlfn.XLOOKUP(PO_valitsin!$C$8,PO!$B$2:$B$294,PO!K$2:K$294))</f>
        <v>1320.8399658203125</v>
      </c>
      <c r="CM38" s="7">
        <f>ABS(L38-_xlfn.XLOOKUP(PO_valitsin!$C$8,PO!$B$2:$B$294,PO!L$2:L$294))</f>
        <v>28.199996948242188</v>
      </c>
      <c r="CN38" s="7">
        <f>ABS(M38-_xlfn.XLOOKUP(PO_valitsin!$C$8,PO!$B$2:$B$294,PO!M$2:M$294))</f>
        <v>6631</v>
      </c>
      <c r="CO38" s="7">
        <f>ABS(N38-_xlfn.XLOOKUP(PO_valitsin!$C$8,PO!$B$2:$B$294,PO!N$2:N$294))</f>
        <v>50.100000858306885</v>
      </c>
      <c r="CP38" s="7">
        <f>ABS(O38-_xlfn.XLOOKUP(PO_valitsin!$C$8,PO!$B$2:$B$294,PO!O$2:O$294))</f>
        <v>0.60000000894069672</v>
      </c>
      <c r="CQ38" s="7">
        <f>ABS(P38-_xlfn.XLOOKUP(PO_valitsin!$C$8,PO!$B$2:$B$294,PO!P$2:P$294))</f>
        <v>43</v>
      </c>
      <c r="CR38" s="7">
        <f>ABS(Q38-_xlfn.XLOOKUP(PO_valitsin!$C$8,PO!$B$2:$B$294,PO!Q$2:Q$294))</f>
        <v>10</v>
      </c>
      <c r="CS38" s="7">
        <f>ABS(R38-_xlfn.XLOOKUP(PO_valitsin!$C$8,PO!$B$2:$B$294,PO!R$2:R$294))</f>
        <v>3.6000000000000014</v>
      </c>
      <c r="CT38" s="7">
        <f>ABS(S38-_xlfn.XLOOKUP(PO_valitsin!$C$8,PO!$B$2:$B$294,PO!S$2:S$294))</f>
        <v>196</v>
      </c>
      <c r="CU38" s="7">
        <f>ABS(T38-_xlfn.XLOOKUP(PO_valitsin!$C$8,PO!$B$2:$B$294,PO!T$2:T$294))</f>
        <v>0</v>
      </c>
      <c r="CV38" s="7">
        <f>ABS(U38-_xlfn.XLOOKUP(PO_valitsin!$C$8,PO!$B$2:$B$294,PO!U$2:U$294))</f>
        <v>381.29999999999973</v>
      </c>
      <c r="CW38" s="7">
        <f>ABS(V38-_xlfn.XLOOKUP(PO_valitsin!$C$8,PO!$B$2:$B$294,PO!V$2:V$294))</f>
        <v>1.5599999999999987</v>
      </c>
      <c r="CX38" s="7">
        <f>ABS(W38-_xlfn.XLOOKUP(PO_valitsin!$C$8,PO!$B$2:$B$294,PO!W$2:W$294))</f>
        <v>785</v>
      </c>
      <c r="CY38" s="7">
        <f>ABS(X38-_xlfn.XLOOKUP(PO_valitsin!$C$8,PO!$B$2:$B$294,PO!X$2:X$294))</f>
        <v>460</v>
      </c>
      <c r="CZ38" s="7">
        <f>ABS(Y38-_xlfn.XLOOKUP(PO_valitsin!$C$8,PO!$B$2:$B$294,PO!Y$2:Y$294))</f>
        <v>196</v>
      </c>
      <c r="DA38" s="7">
        <f>ABS(Z38-_xlfn.XLOOKUP(PO_valitsin!$C$8,PO!$B$2:$B$294,PO!Z$2:Z$294))</f>
        <v>23</v>
      </c>
      <c r="DB38" s="7">
        <f>ABS(AA38-_xlfn.XLOOKUP(PO_valitsin!$C$8,PO!$B$2:$B$294,PO!AA$2:AA$294))</f>
        <v>160</v>
      </c>
      <c r="DC38" s="7">
        <f>ABS(AC38-_xlfn.XLOOKUP(PO_valitsin!$C$8,PO!$B$2:$B$294,PO!AC$2:AC$294))</f>
        <v>2.0285434722900391</v>
      </c>
      <c r="DD38" s="7">
        <f>ABS(AD38-_xlfn.XLOOKUP(PO_valitsin!$C$8,PO!$B$2:$B$294,PO!AD$2:AD$294))</f>
        <v>0.7</v>
      </c>
      <c r="DE38" s="7">
        <f>ABS(AE38-_xlfn.XLOOKUP(PO_valitsin!$C$8,PO!$B$2:$B$294,PO!AE$2:AE$294))</f>
        <v>0.8</v>
      </c>
      <c r="DF38" s="7">
        <f>ABS(AF38-_xlfn.XLOOKUP(PO_valitsin!$C$8,PO!$B$2:$B$294,PO!AF$2:AF$294))</f>
        <v>1.7</v>
      </c>
      <c r="DG38" s="7">
        <f>ABS(AG38-_xlfn.XLOOKUP(PO_valitsin!$C$8,PO!$B$2:$B$294,PO!AG$2:AG$294))</f>
        <v>2.2000000000000002</v>
      </c>
      <c r="DH38" s="7">
        <f>ABS(AH38-_xlfn.XLOOKUP(PO_valitsin!$C$8,PO!$B$2:$B$294,PO!AH$2:AH$294))</f>
        <v>0</v>
      </c>
      <c r="DI38" s="7">
        <f>ABS(AI38-_xlfn.XLOOKUP(PO_valitsin!$C$8,PO!$B$2:$B$294,PO!AI$2:AI$294))</f>
        <v>1</v>
      </c>
      <c r="DJ38" s="7">
        <f>ABS(AJ38-_xlfn.XLOOKUP(PO_valitsin!$C$8,PO!$B$2:$B$294,PO!AJ$2:AJ$294))</f>
        <v>9.9999999999999867E-2</v>
      </c>
      <c r="DK38" s="7">
        <f>ABS(AK38-_xlfn.XLOOKUP(PO_valitsin!$C$8,PO!$B$2:$B$294,PO!AK$2:AK$294))</f>
        <v>9.9999999999999978E-2</v>
      </c>
      <c r="DL38" s="7">
        <f>ABS(AL38-_xlfn.XLOOKUP(PO_valitsin!$C$8,PO!$B$2:$B$294,PO!AL$2:AL$294))</f>
        <v>0.14999999999999991</v>
      </c>
      <c r="DM38" s="7">
        <f>ABS(AM38-_xlfn.XLOOKUP(PO_valitsin!$C$8,PO!$B$2:$B$294,PO!AM$2:AM$294))</f>
        <v>15.799999999999997</v>
      </c>
      <c r="DN38" s="7">
        <f>ABS(AN38-_xlfn.XLOOKUP(PO_valitsin!$C$8,PO!$B$2:$B$294,PO!AN$2:AN$294))</f>
        <v>5.5</v>
      </c>
      <c r="DO38" s="7">
        <f>ABS(AO38-_xlfn.XLOOKUP(PO_valitsin!$C$8,PO!$B$2:$B$294,PO!AO$2:AO$294))</f>
        <v>3.6000000000000014</v>
      </c>
      <c r="DP38" s="7">
        <f>ABS(AP38-_xlfn.XLOOKUP(PO_valitsin!$C$8,PO!$B$2:$B$294,PO!AP$2:AP$294))</f>
        <v>2.7999999999999972</v>
      </c>
      <c r="DQ38" s="7">
        <f>ABS(AQ38-_xlfn.XLOOKUP(PO_valitsin!$C$8,PO!$B$2:$B$294,PO!AQ$2:AQ$294))</f>
        <v>31</v>
      </c>
      <c r="DR38" s="7">
        <f>ABS(AR38-_xlfn.XLOOKUP(PO_valitsin!$C$8,PO!$B$2:$B$294,PO!AR$2:AR$294))</f>
        <v>29</v>
      </c>
      <c r="DS38" s="7">
        <f>ABS(AS38-_xlfn.XLOOKUP(PO_valitsin!$C$8,PO!$B$2:$B$294,PO!AS$2:AS$294))</f>
        <v>592</v>
      </c>
      <c r="DT38" s="7">
        <f>ABS(AT38-_xlfn.XLOOKUP(PO_valitsin!$C$8,PO!$B$2:$B$294,PO!AT$2:AT$294))</f>
        <v>2.6669999999999998</v>
      </c>
      <c r="DU38" s="7">
        <f>ABS(AU38-_xlfn.XLOOKUP(PO_valitsin!$C$8,PO!$B$2:$B$294,PO!AU$2:AU$294))</f>
        <v>3166</v>
      </c>
      <c r="DV38" s="7">
        <f>ABS(AW38-_xlfn.XLOOKUP(PO_valitsin!$C$8,PO!$B$2:$B$294,PO!AW$2:AW$294))</f>
        <v>43.887039867440762</v>
      </c>
      <c r="DW38" s="7">
        <f>ABS(AX38-_xlfn.XLOOKUP(PO_valitsin!$C$8,PO!$B$2:$B$294,PO!AX$2:AX$294))</f>
        <v>0</v>
      </c>
      <c r="DX38" s="7">
        <f>ABS(AY38-_xlfn.XLOOKUP(PO_valitsin!$C$8,PO!$B$2:$B$294,PO!AY$2:AY$294))</f>
        <v>2.5402145385742188</v>
      </c>
      <c r="DY38" s="7">
        <f>ABS(AZ38-_xlfn.XLOOKUP(PO_valitsin!$C$8,PO!$B$2:$B$294,PO!AZ$2:AZ$294))</f>
        <v>0</v>
      </c>
      <c r="DZ38" s="7">
        <f>ABS(BA38-_xlfn.XLOOKUP(PO_valitsin!$C$8,PO!$B$2:$B$294,PO!BA$2:BA$294))</f>
        <v>0</v>
      </c>
      <c r="EA38" s="7">
        <f>ABS(BB38-_xlfn.XLOOKUP(PO_valitsin!$C$8,PO!$B$2:$B$294,PO!BB$2:BB$294))</f>
        <v>0</v>
      </c>
      <c r="EB38" s="7">
        <f>ABS(BC38-_xlfn.XLOOKUP(PO_valitsin!$C$8,PO!$B$2:$B$294,PO!BC$2:BC$294))</f>
        <v>0</v>
      </c>
      <c r="EC38" s="7">
        <f>ABS(BD38-_xlfn.XLOOKUP(PO_valitsin!$C$8,PO!$B$2:$B$294,PO!BD$2:BD$294))</f>
        <v>0</v>
      </c>
      <c r="ED38" s="7">
        <f>ABS(BE38-_xlfn.XLOOKUP(PO_valitsin!$C$8,PO!$B$2:$B$294,PO!BE$2:BE$294))</f>
        <v>5.6004791259765625</v>
      </c>
      <c r="EE38" s="7">
        <f>ABS(BF38-_xlfn.XLOOKUP(PO_valitsin!$C$8,PO!$B$2:$B$294,PO!BF$2:BF$294))</f>
        <v>27.61724853515625</v>
      </c>
      <c r="EF38" s="7">
        <f>ABS(BG38-_xlfn.XLOOKUP(PO_valitsin!$C$8,PO!$B$2:$B$294,PO!BG$2:BG$294))</f>
        <v>275.40545654296875</v>
      </c>
      <c r="EG38" s="7">
        <f>ABS(BH38-_xlfn.XLOOKUP(PO_valitsin!$C$8,PO!$B$2:$B$294,PO!BH$2:BH$294))</f>
        <v>3967.6318359375</v>
      </c>
      <c r="EH38" s="7">
        <f>ABS(BI38-_xlfn.XLOOKUP(PO_valitsin!$C$8,PO!$B$2:$B$294,PO!BI$2:BI$294))</f>
        <v>4688.95703125</v>
      </c>
      <c r="EI38" s="7">
        <f>ABS(BJ38-_xlfn.XLOOKUP(PO_valitsin!$C$8,PO!$B$2:$B$294,PO!BJ$2:BJ$294))</f>
        <v>0.3802332878112793</v>
      </c>
      <c r="EJ38" s="7">
        <f>ABS(BK38-_xlfn.XLOOKUP(PO_valitsin!$C$8,PO!$B$2:$B$294,PO!BK$2:BK$294))</f>
        <v>16.313545227050781</v>
      </c>
      <c r="EK38" s="7">
        <f>ABS(BL38-_xlfn.XLOOKUP(PO_valitsin!$C$8,PO!$B$2:$B$294,PO!BL$2:BL$294))</f>
        <v>3.1042633056640625</v>
      </c>
      <c r="EL38" s="7">
        <f>ABS(BM38-_xlfn.XLOOKUP(PO_valitsin!$C$8,PO!$B$2:$B$294,PO!BM$2:BM$294))</f>
        <v>12.971060991287231</v>
      </c>
      <c r="EM38" s="7">
        <f>ABS(BN38-_xlfn.XLOOKUP(PO_valitsin!$C$8,PO!$B$2:$B$294,PO!BN$2:BN$294))</f>
        <v>96.72222900390625</v>
      </c>
      <c r="EN38" s="7">
        <f>ABS(BO38-_xlfn.XLOOKUP(PO_valitsin!$C$8,PO!$B$2:$B$294,PO!BO$2:BO$294))</f>
        <v>0.45306771099567411</v>
      </c>
      <c r="EO38" s="7">
        <f>ABS(BP38-_xlfn.XLOOKUP(PO_valitsin!$C$8,PO!$B$2:$B$294,PO!BP$2:BP$294))</f>
        <v>2553.521484375</v>
      </c>
      <c r="EP38" s="7">
        <f>ABS(BQ38-_xlfn.XLOOKUP(PO_valitsin!$C$8,PO!$B$2:$B$294,PO!BQ$2:BQ$294))</f>
        <v>11.635047912597656</v>
      </c>
      <c r="EQ38" s="7">
        <f>ABS(BR38-_xlfn.XLOOKUP(PO_valitsin!$C$8,PO!$B$2:$B$294,PO!BR$2:BR$294))</f>
        <v>0</v>
      </c>
      <c r="ER38" s="7">
        <f>ABS(BS38-_xlfn.XLOOKUP(PO_valitsin!$C$8,PO!$B$2:$B$294,PO!BS$2:BS$294))</f>
        <v>7.0551037788391113E-2</v>
      </c>
      <c r="ES38" s="7">
        <f>ABS(BT38-_xlfn.XLOOKUP(PO_valitsin!$C$8,PO!$B$2:$B$294,PO!BT$2:BT$294))</f>
        <v>4.5945286750793457E-2</v>
      </c>
      <c r="ET38" s="7">
        <f>ABS(BU38-_xlfn.XLOOKUP(PO_valitsin!$C$8,PO!$B$2:$B$294,PO!BU$2:BU$294))</f>
        <v>1.5468734502792358</v>
      </c>
      <c r="EU38" s="7">
        <f>ABS(BV38-_xlfn.XLOOKUP(PO_valitsin!$C$8,PO!$B$2:$B$294,PO!BV$2:BV$294))</f>
        <v>66.354537963867188</v>
      </c>
      <c r="EV38" s="7">
        <f>ABS(BW38-_xlfn.XLOOKUP(PO_valitsin!$C$8,PO!$B$2:$B$294,PO!BW$2:BW$294))</f>
        <v>62.521835327148438</v>
      </c>
      <c r="EW38" s="7">
        <f>ABS(BX38-_xlfn.XLOOKUP(PO_valitsin!$C$8,PO!$B$2:$B$294,PO!BX$2:BX$294))</f>
        <v>0</v>
      </c>
      <c r="EX38" s="7">
        <f>ABS(BY38-_xlfn.XLOOKUP(PO_valitsin!$C$8,PO!$B$2:$B$294,PO!BY$2:BY$294))</f>
        <v>0</v>
      </c>
      <c r="EY38" s="7">
        <f>ABS(BZ38-_xlfn.XLOOKUP(PO_valitsin!$C$8,PO!$B$2:$B$294,PO!BZ$2:BZ$294))</f>
        <v>169.90673828125</v>
      </c>
      <c r="EZ38" s="7">
        <f>ABS(CA38-_xlfn.XLOOKUP(PO_valitsin!$C$8,PO!$B$2:$B$294,PO!CA$2:CA$294))</f>
        <v>132.63427734375</v>
      </c>
      <c r="FA38" s="7">
        <f>ABS(CB38-_xlfn.XLOOKUP(PO_valitsin!$C$8,PO!$B$2:$B$294,PO!CB$2:CB$294))</f>
        <v>0.46627604961395264</v>
      </c>
      <c r="FB38" s="7">
        <f>ABS(CC38-_xlfn.XLOOKUP(PO_valitsin!$C$8,PO!$B$2:$B$294,PO!CC$2:CC$294))</f>
        <v>2.6810178756713867</v>
      </c>
      <c r="FC38" s="7">
        <f>ABS(CD38-_xlfn.XLOOKUP(PO_valitsin!$C$8,PO!$B$2:$B$294,PO!CD$2:CD$294))</f>
        <v>0.6983184814453125</v>
      </c>
      <c r="FD38" s="7">
        <f>ABS(CE38-_xlfn.XLOOKUP(PO_valitsin!$C$8,PO!$B$2:$B$294,PO!CE$2:CE$294))</f>
        <v>1.5992021560668945</v>
      </c>
      <c r="FE38" s="7">
        <f>ABS(CF38-_xlfn.XLOOKUP(PO_valitsin!$C$8,PO!$B$2:$B$294,PO!CF$2:CF$294))</f>
        <v>7.0545406341552734</v>
      </c>
      <c r="FF38" s="7">
        <f>ABS(CG38-_xlfn.XLOOKUP(PO_valitsin!$C$8,PO!$B$2:$B$294,PO!CG$2:CG$294))</f>
        <v>0</v>
      </c>
      <c r="FG38" s="7">
        <f>ABS(CH38-_xlfn.XLOOKUP(PO_valitsin!$C$8,PO!$B$2:$B$294,PO!CH$2:CH$294))</f>
        <v>1.433881402015686</v>
      </c>
      <c r="FH38" s="7">
        <f>ABS(CI38-_xlfn.XLOOKUP(PO_valitsin!$C$8,PO!$B$2:$B$294,PO!CI$2:CI$294))</f>
        <v>816.8017578125</v>
      </c>
      <c r="FI38" s="7">
        <f>ABS(CJ38-_xlfn.XLOOKUP(PO_valitsin!$C$8,PO!$B$2:$B$294,PO!CJ$2:CJ$294))</f>
        <v>475</v>
      </c>
      <c r="FJ38" s="3">
        <f>IF($B38=PO_valitsin!$C$8,100000,PO!CK38/PO!J$296*PO_valitsin!D$5)</f>
        <v>0.15561444565720767</v>
      </c>
      <c r="FQ38" s="3">
        <f>IF($B38=PO_valitsin!$C$8,100000,PO!CR38/PO!Q$296*PO_valitsin!E$5)</f>
        <v>4.7296194679766326E-2</v>
      </c>
      <c r="HM38" s="3">
        <f>IF($B38=PO_valitsin!$C$8,100000,PO!EN38/PO!BO$296*PO_valitsin!F$5)</f>
        <v>3.756133369082116E-2</v>
      </c>
      <c r="HN38" s="3">
        <f>IF($B38=PO_valitsin!$C$8,100000,PO!EO38/PO!BP$296*PO_valitsin!G$5)</f>
        <v>9.0319057602444366E-2</v>
      </c>
      <c r="HR38" s="3">
        <f>IF($B38=PO_valitsin!$C$8,100000,PO!ES38/PO!BT$296*PO_valitsin!H$5)</f>
        <v>6.8602554957275883E-3</v>
      </c>
      <c r="IF38" s="3">
        <f>IF($B38=PO_valitsin!$C$8,100000,PO!FG38/PO!CH$296*PO_valitsin!I$5)</f>
        <v>0</v>
      </c>
      <c r="IH38" s="3">
        <f>IF($B38=PO_valitsin!$C$8,100000,PO!FI38/PO!CJ$296*PO_valitsin!J$5)</f>
        <v>4.6310809582989845E-2</v>
      </c>
      <c r="II38" s="53">
        <f t="shared" si="0"/>
        <v>0.3839621004089569</v>
      </c>
      <c r="IJ38" s="14">
        <f t="shared" si="1"/>
        <v>31</v>
      </c>
      <c r="IK38" s="15">
        <f t="shared" si="2"/>
        <v>3.7000000000000017E-9</v>
      </c>
    </row>
    <row r="39" spans="1:245">
      <c r="A39">
        <v>2019</v>
      </c>
      <c r="B39" t="s">
        <v>239</v>
      </c>
      <c r="C39" t="s">
        <v>240</v>
      </c>
      <c r="D39" t="s">
        <v>241</v>
      </c>
      <c r="E39" t="s">
        <v>205</v>
      </c>
      <c r="F39" t="s">
        <v>242</v>
      </c>
      <c r="G39" t="s">
        <v>243</v>
      </c>
      <c r="H39" t="s">
        <v>143</v>
      </c>
      <c r="I39" t="s">
        <v>144</v>
      </c>
      <c r="J39">
        <v>45.599998474121094</v>
      </c>
      <c r="K39">
        <v>763.02001953125</v>
      </c>
      <c r="L39">
        <v>154.19999694824219</v>
      </c>
      <c r="M39">
        <v>21368</v>
      </c>
      <c r="N39">
        <v>28</v>
      </c>
      <c r="O39">
        <v>-0.5</v>
      </c>
      <c r="P39">
        <v>-49</v>
      </c>
      <c r="Q39">
        <v>75.3</v>
      </c>
      <c r="R39">
        <v>12.3</v>
      </c>
      <c r="S39">
        <v>371</v>
      </c>
      <c r="T39">
        <v>1</v>
      </c>
      <c r="U39">
        <v>3607.1</v>
      </c>
      <c r="V39">
        <v>12.35</v>
      </c>
      <c r="W39">
        <v>1193</v>
      </c>
      <c r="X39">
        <v>205</v>
      </c>
      <c r="Y39">
        <v>506</v>
      </c>
      <c r="Z39">
        <v>607</v>
      </c>
      <c r="AA39">
        <v>556</v>
      </c>
      <c r="AB39">
        <v>1743</v>
      </c>
      <c r="AC39">
        <v>17.441860198974609</v>
      </c>
      <c r="AD39">
        <v>1</v>
      </c>
      <c r="AE39">
        <v>1</v>
      </c>
      <c r="AF39">
        <v>1</v>
      </c>
      <c r="AG39">
        <v>4.7</v>
      </c>
      <c r="AH39">
        <v>0</v>
      </c>
      <c r="AI39">
        <v>20.5</v>
      </c>
      <c r="AJ39">
        <v>1.1000000000000001</v>
      </c>
      <c r="AK39">
        <v>0.55000000000000004</v>
      </c>
      <c r="AL39">
        <v>0.93</v>
      </c>
      <c r="AM39">
        <v>42</v>
      </c>
      <c r="AN39">
        <v>332.1</v>
      </c>
      <c r="AO39">
        <v>48.8</v>
      </c>
      <c r="AP39">
        <v>24.8</v>
      </c>
      <c r="AQ39">
        <v>72</v>
      </c>
      <c r="AR39">
        <v>70</v>
      </c>
      <c r="AS39">
        <v>772</v>
      </c>
      <c r="AT39">
        <v>3.6669999999999998</v>
      </c>
      <c r="AU39">
        <v>6275</v>
      </c>
      <c r="AV39" s="51">
        <v>9546.9639468690693</v>
      </c>
      <c r="AW39" s="51">
        <v>9435.8610914245219</v>
      </c>
      <c r="AX39">
        <v>1</v>
      </c>
      <c r="AY39">
        <v>78.451797485351563</v>
      </c>
      <c r="AZ39">
        <v>0</v>
      </c>
      <c r="BA39">
        <v>0</v>
      </c>
      <c r="BB39">
        <v>0</v>
      </c>
      <c r="BC39">
        <v>0</v>
      </c>
      <c r="BD39">
        <v>1</v>
      </c>
      <c r="BE39">
        <v>81.644355773925781</v>
      </c>
      <c r="BF39">
        <v>51.1241455078125</v>
      </c>
      <c r="BG39">
        <v>492.83438110351563</v>
      </c>
      <c r="BH39">
        <v>16414.54296875</v>
      </c>
      <c r="BI39">
        <v>26190.4765625</v>
      </c>
      <c r="BJ39">
        <v>2.468738317489624</v>
      </c>
      <c r="BK39">
        <v>-3.6978585720062256</v>
      </c>
      <c r="BL39">
        <v>26.490066528320313</v>
      </c>
      <c r="BM39">
        <v>19.796955108642578</v>
      </c>
      <c r="BN39">
        <v>192.36363220214844</v>
      </c>
      <c r="BO39">
        <v>0.72502766251564021</v>
      </c>
      <c r="BP39">
        <v>21991.015625</v>
      </c>
      <c r="BQ39">
        <v>41.388946533203125</v>
      </c>
      <c r="BS39">
        <v>0.58639085292816162</v>
      </c>
      <c r="BT39">
        <v>3.2759267836809158E-2</v>
      </c>
      <c r="BU39">
        <v>2.8453762531280518</v>
      </c>
      <c r="BV39">
        <v>103.42568206787109</v>
      </c>
      <c r="BW39">
        <v>453.71585083007813</v>
      </c>
      <c r="BX39">
        <v>0</v>
      </c>
      <c r="BY39">
        <v>2</v>
      </c>
      <c r="BZ39">
        <v>11000</v>
      </c>
      <c r="CA39">
        <v>6894.1083984375</v>
      </c>
      <c r="CB39">
        <v>1.1044552326202393</v>
      </c>
      <c r="CC39">
        <v>9.2240734100341797</v>
      </c>
      <c r="CD39">
        <v>58.898303985595703</v>
      </c>
      <c r="CE39">
        <v>7.0522575378417969</v>
      </c>
      <c r="CF39">
        <v>13.800101280212402</v>
      </c>
      <c r="CG39">
        <v>0.45662099123001099</v>
      </c>
      <c r="CH39">
        <v>1.572805643081665</v>
      </c>
      <c r="CI39">
        <v>9389.3603515625</v>
      </c>
      <c r="CJ39" s="51">
        <v>2119</v>
      </c>
      <c r="CK39" s="7">
        <f>ABS(J39-_xlfn.XLOOKUP(PO_valitsin!$C$8,PO!$B$2:$B$294,PO!J$2:J$294))</f>
        <v>1.3999977111816406</v>
      </c>
      <c r="CL39" s="7">
        <f>ABS(K39-_xlfn.XLOOKUP(PO_valitsin!$C$8,PO!$B$2:$B$294,PO!K$2:K$294))</f>
        <v>469.760009765625</v>
      </c>
      <c r="CM39" s="7">
        <f>ABS(L39-_xlfn.XLOOKUP(PO_valitsin!$C$8,PO!$B$2:$B$294,PO!L$2:L$294))</f>
        <v>15.5</v>
      </c>
      <c r="CN39" s="7">
        <f>ABS(M39-_xlfn.XLOOKUP(PO_valitsin!$C$8,PO!$B$2:$B$294,PO!M$2:M$294))</f>
        <v>4893</v>
      </c>
      <c r="CO39" s="7">
        <f>ABS(N39-_xlfn.XLOOKUP(PO_valitsin!$C$8,PO!$B$2:$B$294,PO!N$2:N$294))</f>
        <v>28.200000762939453</v>
      </c>
      <c r="CP39" s="7">
        <f>ABS(O39-_xlfn.XLOOKUP(PO_valitsin!$C$8,PO!$B$2:$B$294,PO!O$2:O$294))</f>
        <v>0.30000001192092896</v>
      </c>
      <c r="CQ39" s="7">
        <f>ABS(P39-_xlfn.XLOOKUP(PO_valitsin!$C$8,PO!$B$2:$B$294,PO!P$2:P$294))</f>
        <v>9</v>
      </c>
      <c r="CR39" s="7">
        <f>ABS(Q39-_xlfn.XLOOKUP(PO_valitsin!$C$8,PO!$B$2:$B$294,PO!Q$2:Q$294))</f>
        <v>12.500000000000014</v>
      </c>
      <c r="CS39" s="7">
        <f>ABS(R39-_xlfn.XLOOKUP(PO_valitsin!$C$8,PO!$B$2:$B$294,PO!R$2:R$294))</f>
        <v>3.8000000000000007</v>
      </c>
      <c r="CT39" s="7">
        <f>ABS(S39-_xlfn.XLOOKUP(PO_valitsin!$C$8,PO!$B$2:$B$294,PO!S$2:S$294))</f>
        <v>219</v>
      </c>
      <c r="CU39" s="7">
        <f>ABS(T39-_xlfn.XLOOKUP(PO_valitsin!$C$8,PO!$B$2:$B$294,PO!T$2:T$294))</f>
        <v>1</v>
      </c>
      <c r="CV39" s="7">
        <f>ABS(U39-_xlfn.XLOOKUP(PO_valitsin!$C$8,PO!$B$2:$B$294,PO!U$2:U$294))</f>
        <v>216.5</v>
      </c>
      <c r="CW39" s="7">
        <f>ABS(V39-_xlfn.XLOOKUP(PO_valitsin!$C$8,PO!$B$2:$B$294,PO!V$2:V$294))</f>
        <v>0.92999999999999972</v>
      </c>
      <c r="CX39" s="7">
        <f>ABS(W39-_xlfn.XLOOKUP(PO_valitsin!$C$8,PO!$B$2:$B$294,PO!W$2:W$294))</f>
        <v>588</v>
      </c>
      <c r="CY39" s="7">
        <f>ABS(X39-_xlfn.XLOOKUP(PO_valitsin!$C$8,PO!$B$2:$B$294,PO!X$2:X$294))</f>
        <v>36</v>
      </c>
      <c r="CZ39" s="7">
        <f>ABS(Y39-_xlfn.XLOOKUP(PO_valitsin!$C$8,PO!$B$2:$B$294,PO!Y$2:Y$294))</f>
        <v>174</v>
      </c>
      <c r="DA39" s="7">
        <f>ABS(Z39-_xlfn.XLOOKUP(PO_valitsin!$C$8,PO!$B$2:$B$294,PO!Z$2:Z$294))</f>
        <v>284</v>
      </c>
      <c r="DB39" s="7">
        <f>ABS(AA39-_xlfn.XLOOKUP(PO_valitsin!$C$8,PO!$B$2:$B$294,PO!AA$2:AA$294))</f>
        <v>146</v>
      </c>
      <c r="DC39" s="7">
        <f>ABS(AC39-_xlfn.XLOOKUP(PO_valitsin!$C$8,PO!$B$2:$B$294,PO!AC$2:AC$294))</f>
        <v>1.9331398010253906</v>
      </c>
      <c r="DD39" s="7">
        <f>ABS(AD39-_xlfn.XLOOKUP(PO_valitsin!$C$8,PO!$B$2:$B$294,PO!AD$2:AD$294))</f>
        <v>0.30000000000000004</v>
      </c>
      <c r="DE39" s="7">
        <f>ABS(AE39-_xlfn.XLOOKUP(PO_valitsin!$C$8,PO!$B$2:$B$294,PO!AE$2:AE$294))</f>
        <v>0.19999999999999996</v>
      </c>
      <c r="DF39" s="7">
        <f>ABS(AF39-_xlfn.XLOOKUP(PO_valitsin!$C$8,PO!$B$2:$B$294,PO!AF$2:AF$294))</f>
        <v>0.7</v>
      </c>
      <c r="DG39" s="7">
        <f>ABS(AG39-_xlfn.XLOOKUP(PO_valitsin!$C$8,PO!$B$2:$B$294,PO!AG$2:AG$294))</f>
        <v>0.29999999999999982</v>
      </c>
      <c r="DH39" s="7">
        <f>ABS(AH39-_xlfn.XLOOKUP(PO_valitsin!$C$8,PO!$B$2:$B$294,PO!AH$2:AH$294))</f>
        <v>0</v>
      </c>
      <c r="DI39" s="7">
        <f>ABS(AI39-_xlfn.XLOOKUP(PO_valitsin!$C$8,PO!$B$2:$B$294,PO!AI$2:AI$294))</f>
        <v>1.75</v>
      </c>
      <c r="DJ39" s="7">
        <f>ABS(AJ39-_xlfn.XLOOKUP(PO_valitsin!$C$8,PO!$B$2:$B$294,PO!AJ$2:AJ$294))</f>
        <v>0</v>
      </c>
      <c r="DK39" s="7">
        <f>ABS(AK39-_xlfn.XLOOKUP(PO_valitsin!$C$8,PO!$B$2:$B$294,PO!AK$2:AK$294))</f>
        <v>9.9999999999999978E-2</v>
      </c>
      <c r="DL39" s="7">
        <f>ABS(AL39-_xlfn.XLOOKUP(PO_valitsin!$C$8,PO!$B$2:$B$294,PO!AL$2:AL$294))</f>
        <v>0.31999999999999995</v>
      </c>
      <c r="DM39" s="7">
        <f>ABS(AM39-_xlfn.XLOOKUP(PO_valitsin!$C$8,PO!$B$2:$B$294,PO!AM$2:AM$294))</f>
        <v>16.799999999999997</v>
      </c>
      <c r="DN39" s="7">
        <f>ABS(AN39-_xlfn.XLOOKUP(PO_valitsin!$C$8,PO!$B$2:$B$294,PO!AN$2:AN$294))</f>
        <v>1.5</v>
      </c>
      <c r="DO39" s="7">
        <f>ABS(AO39-_xlfn.XLOOKUP(PO_valitsin!$C$8,PO!$B$2:$B$294,PO!AO$2:AO$294))</f>
        <v>3.3999999999999986</v>
      </c>
      <c r="DP39" s="7">
        <f>ABS(AP39-_xlfn.XLOOKUP(PO_valitsin!$C$8,PO!$B$2:$B$294,PO!AP$2:AP$294))</f>
        <v>0.59999999999999787</v>
      </c>
      <c r="DQ39" s="7">
        <f>ABS(AQ39-_xlfn.XLOOKUP(PO_valitsin!$C$8,PO!$B$2:$B$294,PO!AQ$2:AQ$294))</f>
        <v>24</v>
      </c>
      <c r="DR39" s="7">
        <f>ABS(AR39-_xlfn.XLOOKUP(PO_valitsin!$C$8,PO!$B$2:$B$294,PO!AR$2:AR$294))</f>
        <v>35</v>
      </c>
      <c r="DS39" s="7">
        <f>ABS(AS39-_xlfn.XLOOKUP(PO_valitsin!$C$8,PO!$B$2:$B$294,PO!AS$2:AS$294))</f>
        <v>526</v>
      </c>
      <c r="DT39" s="7">
        <f>ABS(AT39-_xlfn.XLOOKUP(PO_valitsin!$C$8,PO!$B$2:$B$294,PO!AT$2:AT$294))</f>
        <v>1.3339999999999996</v>
      </c>
      <c r="DU39" s="7">
        <f>ABS(AU39-_xlfn.XLOOKUP(PO_valitsin!$C$8,PO!$B$2:$B$294,PO!AU$2:AU$294))</f>
        <v>1128</v>
      </c>
      <c r="DV39" s="7">
        <f>ABS(AW39-_xlfn.XLOOKUP(PO_valitsin!$C$8,PO!$B$2:$B$294,PO!AW$2:AW$294))</f>
        <v>920.74117484475209</v>
      </c>
      <c r="DW39" s="7">
        <f>ABS(AX39-_xlfn.XLOOKUP(PO_valitsin!$C$8,PO!$B$2:$B$294,PO!AX$2:AX$294))</f>
        <v>0</v>
      </c>
      <c r="DX39" s="7">
        <f>ABS(AY39-_xlfn.XLOOKUP(PO_valitsin!$C$8,PO!$B$2:$B$294,PO!AY$2:AY$294))</f>
        <v>41.190425872802734</v>
      </c>
      <c r="DY39" s="7">
        <f>ABS(AZ39-_xlfn.XLOOKUP(PO_valitsin!$C$8,PO!$B$2:$B$294,PO!AZ$2:AZ$294))</f>
        <v>0</v>
      </c>
      <c r="DZ39" s="7">
        <f>ABS(BA39-_xlfn.XLOOKUP(PO_valitsin!$C$8,PO!$B$2:$B$294,PO!BA$2:BA$294))</f>
        <v>0</v>
      </c>
      <c r="EA39" s="7">
        <f>ABS(BB39-_xlfn.XLOOKUP(PO_valitsin!$C$8,PO!$B$2:$B$294,PO!BB$2:BB$294))</f>
        <v>0</v>
      </c>
      <c r="EB39" s="7">
        <f>ABS(BC39-_xlfn.XLOOKUP(PO_valitsin!$C$8,PO!$B$2:$B$294,PO!BC$2:BC$294))</f>
        <v>0</v>
      </c>
      <c r="EC39" s="7">
        <f>ABS(BD39-_xlfn.XLOOKUP(PO_valitsin!$C$8,PO!$B$2:$B$294,PO!BD$2:BD$294))</f>
        <v>0</v>
      </c>
      <c r="ED39" s="7">
        <f>ABS(BE39-_xlfn.XLOOKUP(PO_valitsin!$C$8,PO!$B$2:$B$294,PO!BE$2:BE$294))</f>
        <v>7.380035400390625</v>
      </c>
      <c r="EE39" s="7">
        <f>ABS(BF39-_xlfn.XLOOKUP(PO_valitsin!$C$8,PO!$B$2:$B$294,PO!BF$2:BF$294))</f>
        <v>44.89459228515625</v>
      </c>
      <c r="EF39" s="7">
        <f>ABS(BG39-_xlfn.XLOOKUP(PO_valitsin!$C$8,PO!$B$2:$B$294,PO!BG$2:BG$294))</f>
        <v>240.85543823242188</v>
      </c>
      <c r="EG39" s="7">
        <f>ABS(BH39-_xlfn.XLOOKUP(PO_valitsin!$C$8,PO!$B$2:$B$294,PO!BH$2:BH$294))</f>
        <v>6456.013671875</v>
      </c>
      <c r="EH39" s="7">
        <f>ABS(BI39-_xlfn.XLOOKUP(PO_valitsin!$C$8,PO!$B$2:$B$294,PO!BI$2:BI$294))</f>
        <v>12354.033203125</v>
      </c>
      <c r="EI39" s="7">
        <f>ABS(BJ39-_xlfn.XLOOKUP(PO_valitsin!$C$8,PO!$B$2:$B$294,PO!BJ$2:BJ$294))</f>
        <v>0.86831808090209961</v>
      </c>
      <c r="EJ39" s="7">
        <f>ABS(BK39-_xlfn.XLOOKUP(PO_valitsin!$C$8,PO!$B$2:$B$294,PO!BK$2:BK$294))</f>
        <v>6.0262749195098877</v>
      </c>
      <c r="EK39" s="7">
        <f>ABS(BL39-_xlfn.XLOOKUP(PO_valitsin!$C$8,PO!$B$2:$B$294,PO!BL$2:BL$294))</f>
        <v>5.1957035064697266</v>
      </c>
      <c r="EL39" s="7">
        <f>ABS(BM39-_xlfn.XLOOKUP(PO_valitsin!$C$8,PO!$B$2:$B$294,PO!BM$2:BM$294))</f>
        <v>29.662425994873047</v>
      </c>
      <c r="EM39" s="7">
        <f>ABS(BN39-_xlfn.XLOOKUP(PO_valitsin!$C$8,PO!$B$2:$B$294,PO!BN$2:BN$294))</f>
        <v>74.136367797851563</v>
      </c>
      <c r="EN39" s="7">
        <f>ABS(BO39-_xlfn.XLOOKUP(PO_valitsin!$C$8,PO!$B$2:$B$294,PO!BO$2:BO$294))</f>
        <v>0.46325073838233943</v>
      </c>
      <c r="EO39" s="7">
        <f>ABS(BP39-_xlfn.XLOOKUP(PO_valitsin!$C$8,PO!$B$2:$B$294,PO!BP$2:BP$294))</f>
        <v>1083.380859375</v>
      </c>
      <c r="EP39" s="7">
        <f>ABS(BQ39-_xlfn.XLOOKUP(PO_valitsin!$C$8,PO!$B$2:$B$294,PO!BQ$2:BQ$294))</f>
        <v>8.0893402099609375</v>
      </c>
      <c r="EQ39" s="7">
        <f>ABS(BR39-_xlfn.XLOOKUP(PO_valitsin!$C$8,PO!$B$2:$B$294,PO!BR$2:BR$294))</f>
        <v>0</v>
      </c>
      <c r="ER39" s="7">
        <f>ABS(BS39-_xlfn.XLOOKUP(PO_valitsin!$C$8,PO!$B$2:$B$294,PO!BS$2:BS$294))</f>
        <v>5.0088644027709961E-2</v>
      </c>
      <c r="ES39" s="7">
        <f>ABS(BT39-_xlfn.XLOOKUP(PO_valitsin!$C$8,PO!$B$2:$B$294,PO!BT$2:BT$294))</f>
        <v>0.15540462359786034</v>
      </c>
      <c r="ET39" s="7">
        <f>ABS(BU39-_xlfn.XLOOKUP(PO_valitsin!$C$8,PO!$B$2:$B$294,PO!BU$2:BU$294))</f>
        <v>0.58740973472595215</v>
      </c>
      <c r="EU39" s="7">
        <f>ABS(BV39-_xlfn.XLOOKUP(PO_valitsin!$C$8,PO!$B$2:$B$294,PO!BV$2:BV$294))</f>
        <v>45.0341796875</v>
      </c>
      <c r="EV39" s="7">
        <f>ABS(BW39-_xlfn.XLOOKUP(PO_valitsin!$C$8,PO!$B$2:$B$294,PO!BW$2:BW$294))</f>
        <v>187.00872802734375</v>
      </c>
      <c r="EW39" s="7">
        <f>ABS(BX39-_xlfn.XLOOKUP(PO_valitsin!$C$8,PO!$B$2:$B$294,PO!BX$2:BX$294))</f>
        <v>0</v>
      </c>
      <c r="EX39" s="7">
        <f>ABS(BY39-_xlfn.XLOOKUP(PO_valitsin!$C$8,PO!$B$2:$B$294,PO!BY$2:BY$294))</f>
        <v>1</v>
      </c>
      <c r="EY39" s="7">
        <f>ABS(BZ39-_xlfn.XLOOKUP(PO_valitsin!$C$8,PO!$B$2:$B$294,PO!BZ$2:BZ$294))</f>
        <v>2864.1708984375</v>
      </c>
      <c r="EZ39" s="7">
        <f>ABS(CA39-_xlfn.XLOOKUP(PO_valitsin!$C$8,PO!$B$2:$B$294,PO!CA$2:CA$294))</f>
        <v>1038.49365234375</v>
      </c>
      <c r="FA39" s="7">
        <f>ABS(CB39-_xlfn.XLOOKUP(PO_valitsin!$C$8,PO!$B$2:$B$294,PO!CB$2:CB$294))</f>
        <v>0.11557507514953613</v>
      </c>
      <c r="FB39" s="7">
        <f>ABS(CC39-_xlfn.XLOOKUP(PO_valitsin!$C$8,PO!$B$2:$B$294,PO!CC$2:CC$294))</f>
        <v>1.7986879348754883</v>
      </c>
      <c r="FC39" s="7">
        <f>ABS(CD39-_xlfn.XLOOKUP(PO_valitsin!$C$8,PO!$B$2:$B$294,PO!CD$2:CD$294))</f>
        <v>7.2708473205566406</v>
      </c>
      <c r="FD39" s="7">
        <f>ABS(CE39-_xlfn.XLOOKUP(PO_valitsin!$C$8,PO!$B$2:$B$294,PO!CE$2:CE$294))</f>
        <v>0.71965837478637695</v>
      </c>
      <c r="FE39" s="7">
        <f>ABS(CF39-_xlfn.XLOOKUP(PO_valitsin!$C$8,PO!$B$2:$B$294,PO!CF$2:CF$294))</f>
        <v>6.0787534713745117</v>
      </c>
      <c r="FF39" s="7">
        <f>ABS(CG39-_xlfn.XLOOKUP(PO_valitsin!$C$8,PO!$B$2:$B$294,PO!CG$2:CG$294))</f>
        <v>0.45662099123001099</v>
      </c>
      <c r="FG39" s="7">
        <f>ABS(CH39-_xlfn.XLOOKUP(PO_valitsin!$C$8,PO!$B$2:$B$294,PO!CH$2:CH$294))</f>
        <v>0.85694658756256104</v>
      </c>
      <c r="FH39" s="7">
        <f>ABS(CI39-_xlfn.XLOOKUP(PO_valitsin!$C$8,PO!$B$2:$B$294,PO!CI$2:CI$294))</f>
        <v>790.5927734375</v>
      </c>
      <c r="FI39" s="7">
        <f>ABS(CJ39-_xlfn.XLOOKUP(PO_valitsin!$C$8,PO!$B$2:$B$294,PO!CJ$2:CJ$294))</f>
        <v>188</v>
      </c>
      <c r="FJ39" s="3">
        <f>IF($B39=PO_valitsin!$C$8,100000,PO!CK39/PO!J$296*PO_valitsin!D$5)</f>
        <v>6.4076402933546731E-2</v>
      </c>
      <c r="FQ39" s="3">
        <f>IF($B39=PO_valitsin!$C$8,100000,PO!CR39/PO!Q$296*PO_valitsin!E$5)</f>
        <v>5.9120243349707974E-2</v>
      </c>
      <c r="HM39" s="3">
        <f>IF($B39=PO_valitsin!$C$8,100000,PO!EN39/PO!BO$296*PO_valitsin!F$5)</f>
        <v>3.8405552072247502E-2</v>
      </c>
      <c r="HN39" s="3">
        <f>IF($B39=PO_valitsin!$C$8,100000,PO!EO39/PO!BP$296*PO_valitsin!G$5)</f>
        <v>3.8319606410997575E-2</v>
      </c>
      <c r="HR39" s="3">
        <f>IF($B39=PO_valitsin!$C$8,100000,PO!ES39/PO!BT$296*PO_valitsin!H$5)</f>
        <v>2.3204021532856951E-2</v>
      </c>
      <c r="IF39" s="3">
        <f>IF($B39=PO_valitsin!$C$8,100000,PO!FG39/PO!CH$296*PO_valitsin!I$5)</f>
        <v>0</v>
      </c>
      <c r="IH39" s="3">
        <f>IF($B39=PO_valitsin!$C$8,100000,PO!FI39/PO!CJ$296*PO_valitsin!J$5)</f>
        <v>1.8329330950741244E-2</v>
      </c>
      <c r="II39" s="53">
        <f t="shared" si="0"/>
        <v>0.24145516105009798</v>
      </c>
      <c r="IJ39" s="14">
        <f t="shared" si="1"/>
        <v>8</v>
      </c>
      <c r="IK39" s="15">
        <f t="shared" si="2"/>
        <v>3.8000000000000018E-9</v>
      </c>
    </row>
    <row r="40" spans="1:245">
      <c r="A40">
        <v>2019</v>
      </c>
      <c r="B40" t="s">
        <v>244</v>
      </c>
      <c r="C40" t="s">
        <v>245</v>
      </c>
      <c r="D40" t="s">
        <v>111</v>
      </c>
      <c r="E40" t="s">
        <v>112</v>
      </c>
      <c r="F40" t="s">
        <v>113</v>
      </c>
      <c r="G40" t="s">
        <v>114</v>
      </c>
      <c r="H40" t="s">
        <v>103</v>
      </c>
      <c r="I40" t="s">
        <v>104</v>
      </c>
      <c r="J40">
        <v>48.5</v>
      </c>
      <c r="K40">
        <v>589.78997802734375</v>
      </c>
      <c r="L40">
        <v>160.19999694824219</v>
      </c>
      <c r="M40">
        <v>6711</v>
      </c>
      <c r="N40">
        <v>11.399999618530273</v>
      </c>
      <c r="O40">
        <v>-0.80000001192092896</v>
      </c>
      <c r="P40">
        <v>-6</v>
      </c>
      <c r="Q40">
        <v>59.300000000000004</v>
      </c>
      <c r="R40">
        <v>10.3</v>
      </c>
      <c r="S40">
        <v>239</v>
      </c>
      <c r="T40">
        <v>0</v>
      </c>
      <c r="U40">
        <v>3622.6</v>
      </c>
      <c r="V40">
        <v>12.18</v>
      </c>
      <c r="W40">
        <v>556</v>
      </c>
      <c r="X40">
        <v>1375</v>
      </c>
      <c r="Y40">
        <v>528</v>
      </c>
      <c r="Z40">
        <v>864</v>
      </c>
      <c r="AA40">
        <v>748</v>
      </c>
      <c r="AB40">
        <v>1261</v>
      </c>
      <c r="AC40">
        <v>16.303665161132813</v>
      </c>
      <c r="AD40">
        <v>0</v>
      </c>
      <c r="AE40">
        <v>0</v>
      </c>
      <c r="AF40">
        <v>0</v>
      </c>
      <c r="AG40">
        <v>6.9</v>
      </c>
      <c r="AH40">
        <v>0</v>
      </c>
      <c r="AI40">
        <v>20.75</v>
      </c>
      <c r="AJ40">
        <v>1.1499999999999999</v>
      </c>
      <c r="AK40">
        <v>0.65</v>
      </c>
      <c r="AL40">
        <v>1.25</v>
      </c>
      <c r="AM40">
        <v>63.2</v>
      </c>
      <c r="AN40">
        <v>307.89999999999998</v>
      </c>
      <c r="AO40">
        <v>44.2</v>
      </c>
      <c r="AP40">
        <v>23.9</v>
      </c>
      <c r="AQ40">
        <v>106</v>
      </c>
      <c r="AR40">
        <v>47</v>
      </c>
      <c r="AS40">
        <v>490</v>
      </c>
      <c r="AT40">
        <v>3.1669999999999998</v>
      </c>
      <c r="AU40">
        <v>6544</v>
      </c>
      <c r="AV40" s="51">
        <v>9324.5749613601238</v>
      </c>
      <c r="AW40" s="51">
        <v>8677.8115501519751</v>
      </c>
      <c r="AX40">
        <v>1</v>
      </c>
      <c r="AY40">
        <v>101.81467437744141</v>
      </c>
      <c r="AZ40">
        <v>0</v>
      </c>
      <c r="BA40">
        <v>0</v>
      </c>
      <c r="BB40">
        <v>0</v>
      </c>
      <c r="BC40">
        <v>0</v>
      </c>
      <c r="BD40">
        <v>1</v>
      </c>
      <c r="BE40">
        <v>98.744766235351563</v>
      </c>
      <c r="BF40">
        <v>87.867645263671875</v>
      </c>
      <c r="BG40">
        <v>518.51849365234375</v>
      </c>
      <c r="BH40">
        <v>10050.3984375</v>
      </c>
      <c r="BI40">
        <v>12088.9423828125</v>
      </c>
      <c r="BJ40">
        <v>3.559767484664917</v>
      </c>
      <c r="BK40">
        <v>1.2356981039047241</v>
      </c>
      <c r="BL40">
        <v>28.289474487304688</v>
      </c>
      <c r="BM40">
        <v>17.91044807434082</v>
      </c>
      <c r="BN40">
        <v>162.75</v>
      </c>
      <c r="BO40">
        <v>-0.58600056171417236</v>
      </c>
      <c r="BP40">
        <v>21966.19140625</v>
      </c>
      <c r="BQ40">
        <v>38.518718719482422</v>
      </c>
      <c r="BS40">
        <v>0.67918342351913452</v>
      </c>
      <c r="BT40">
        <v>0.20861272513866425</v>
      </c>
      <c r="BU40">
        <v>1.8924154043197632</v>
      </c>
      <c r="BV40">
        <v>86.872299194335938</v>
      </c>
      <c r="BW40">
        <v>337.20758056640625</v>
      </c>
      <c r="BX40">
        <v>0</v>
      </c>
      <c r="BY40">
        <v>1</v>
      </c>
      <c r="BZ40">
        <v>7640.21142578125</v>
      </c>
      <c r="CA40">
        <v>6351.85205078125</v>
      </c>
      <c r="CB40">
        <v>1.1771718263626099</v>
      </c>
      <c r="CC40">
        <v>8.4339141845703125</v>
      </c>
      <c r="CD40">
        <v>107.59494018554688</v>
      </c>
      <c r="CE40">
        <v>15.017667770385742</v>
      </c>
      <c r="CF40">
        <v>11.484099388122559</v>
      </c>
      <c r="CG40">
        <v>0</v>
      </c>
      <c r="CH40">
        <v>0.35335689783096313</v>
      </c>
      <c r="CI40">
        <v>10717.1025390625</v>
      </c>
      <c r="CJ40" s="51">
        <v>651</v>
      </c>
      <c r="CK40" s="7">
        <f>ABS(J40-_xlfn.XLOOKUP(PO_valitsin!$C$8,PO!$B$2:$B$294,PO!J$2:J$294))</f>
        <v>4.2999992370605469</v>
      </c>
      <c r="CL40" s="7">
        <f>ABS(K40-_xlfn.XLOOKUP(PO_valitsin!$C$8,PO!$B$2:$B$294,PO!K$2:K$294))</f>
        <v>296.52996826171875</v>
      </c>
      <c r="CM40" s="7">
        <f>ABS(L40-_xlfn.XLOOKUP(PO_valitsin!$C$8,PO!$B$2:$B$294,PO!L$2:L$294))</f>
        <v>21.5</v>
      </c>
      <c r="CN40" s="7">
        <f>ABS(M40-_xlfn.XLOOKUP(PO_valitsin!$C$8,PO!$B$2:$B$294,PO!M$2:M$294))</f>
        <v>9764</v>
      </c>
      <c r="CO40" s="7">
        <f>ABS(N40-_xlfn.XLOOKUP(PO_valitsin!$C$8,PO!$B$2:$B$294,PO!N$2:N$294))</f>
        <v>44.80000114440918</v>
      </c>
      <c r="CP40" s="7">
        <f>ABS(O40-_xlfn.XLOOKUP(PO_valitsin!$C$8,PO!$B$2:$B$294,PO!O$2:O$294))</f>
        <v>0</v>
      </c>
      <c r="CQ40" s="7">
        <f>ABS(P40-_xlfn.XLOOKUP(PO_valitsin!$C$8,PO!$B$2:$B$294,PO!P$2:P$294))</f>
        <v>52</v>
      </c>
      <c r="CR40" s="7">
        <f>ABS(Q40-_xlfn.XLOOKUP(PO_valitsin!$C$8,PO!$B$2:$B$294,PO!Q$2:Q$294))</f>
        <v>28.500000000000007</v>
      </c>
      <c r="CS40" s="7">
        <f>ABS(R40-_xlfn.XLOOKUP(PO_valitsin!$C$8,PO!$B$2:$B$294,PO!R$2:R$294))</f>
        <v>1.8000000000000007</v>
      </c>
      <c r="CT40" s="7">
        <f>ABS(S40-_xlfn.XLOOKUP(PO_valitsin!$C$8,PO!$B$2:$B$294,PO!S$2:S$294))</f>
        <v>87</v>
      </c>
      <c r="CU40" s="7">
        <f>ABS(T40-_xlfn.XLOOKUP(PO_valitsin!$C$8,PO!$B$2:$B$294,PO!T$2:T$294))</f>
        <v>0</v>
      </c>
      <c r="CV40" s="7">
        <f>ABS(U40-_xlfn.XLOOKUP(PO_valitsin!$C$8,PO!$B$2:$B$294,PO!U$2:U$294))</f>
        <v>201</v>
      </c>
      <c r="CW40" s="7">
        <f>ABS(V40-_xlfn.XLOOKUP(PO_valitsin!$C$8,PO!$B$2:$B$294,PO!V$2:V$294))</f>
        <v>1.0999999999999996</v>
      </c>
      <c r="CX40" s="7">
        <f>ABS(W40-_xlfn.XLOOKUP(PO_valitsin!$C$8,PO!$B$2:$B$294,PO!W$2:W$294))</f>
        <v>49</v>
      </c>
      <c r="CY40" s="7">
        <f>ABS(X40-_xlfn.XLOOKUP(PO_valitsin!$C$8,PO!$B$2:$B$294,PO!X$2:X$294))</f>
        <v>1206</v>
      </c>
      <c r="CZ40" s="7">
        <f>ABS(Y40-_xlfn.XLOOKUP(PO_valitsin!$C$8,PO!$B$2:$B$294,PO!Y$2:Y$294))</f>
        <v>152</v>
      </c>
      <c r="DA40" s="7">
        <f>ABS(Z40-_xlfn.XLOOKUP(PO_valitsin!$C$8,PO!$B$2:$B$294,PO!Z$2:Z$294))</f>
        <v>541</v>
      </c>
      <c r="DB40" s="7">
        <f>ABS(AA40-_xlfn.XLOOKUP(PO_valitsin!$C$8,PO!$B$2:$B$294,PO!AA$2:AA$294))</f>
        <v>338</v>
      </c>
      <c r="DC40" s="7">
        <f>ABS(AC40-_xlfn.XLOOKUP(PO_valitsin!$C$8,PO!$B$2:$B$294,PO!AC$2:AC$294))</f>
        <v>3.0713348388671875</v>
      </c>
      <c r="DD40" s="7">
        <f>ABS(AD40-_xlfn.XLOOKUP(PO_valitsin!$C$8,PO!$B$2:$B$294,PO!AD$2:AD$294))</f>
        <v>0.7</v>
      </c>
      <c r="DE40" s="7">
        <f>ABS(AE40-_xlfn.XLOOKUP(PO_valitsin!$C$8,PO!$B$2:$B$294,PO!AE$2:AE$294))</f>
        <v>0.8</v>
      </c>
      <c r="DF40" s="7">
        <f>ABS(AF40-_xlfn.XLOOKUP(PO_valitsin!$C$8,PO!$B$2:$B$294,PO!AF$2:AF$294))</f>
        <v>1.7</v>
      </c>
      <c r="DG40" s="7">
        <f>ABS(AG40-_xlfn.XLOOKUP(PO_valitsin!$C$8,PO!$B$2:$B$294,PO!AG$2:AG$294))</f>
        <v>1.9000000000000004</v>
      </c>
      <c r="DH40" s="7">
        <f>ABS(AH40-_xlfn.XLOOKUP(PO_valitsin!$C$8,PO!$B$2:$B$294,PO!AH$2:AH$294))</f>
        <v>0</v>
      </c>
      <c r="DI40" s="7">
        <f>ABS(AI40-_xlfn.XLOOKUP(PO_valitsin!$C$8,PO!$B$2:$B$294,PO!AI$2:AI$294))</f>
        <v>1.5</v>
      </c>
      <c r="DJ40" s="7">
        <f>ABS(AJ40-_xlfn.XLOOKUP(PO_valitsin!$C$8,PO!$B$2:$B$294,PO!AJ$2:AJ$294))</f>
        <v>4.9999999999999822E-2</v>
      </c>
      <c r="DK40" s="7">
        <f>ABS(AK40-_xlfn.XLOOKUP(PO_valitsin!$C$8,PO!$B$2:$B$294,PO!AK$2:AK$294))</f>
        <v>0</v>
      </c>
      <c r="DL40" s="7">
        <f>ABS(AL40-_xlfn.XLOOKUP(PO_valitsin!$C$8,PO!$B$2:$B$294,PO!AL$2:AL$294))</f>
        <v>0</v>
      </c>
      <c r="DM40" s="7">
        <f>ABS(AM40-_xlfn.XLOOKUP(PO_valitsin!$C$8,PO!$B$2:$B$294,PO!AM$2:AM$294))</f>
        <v>4.4000000000000057</v>
      </c>
      <c r="DN40" s="7">
        <f>ABS(AN40-_xlfn.XLOOKUP(PO_valitsin!$C$8,PO!$B$2:$B$294,PO!AN$2:AN$294))</f>
        <v>25.700000000000045</v>
      </c>
      <c r="DO40" s="7">
        <f>ABS(AO40-_xlfn.XLOOKUP(PO_valitsin!$C$8,PO!$B$2:$B$294,PO!AO$2:AO$294))</f>
        <v>1.1999999999999957</v>
      </c>
      <c r="DP40" s="7">
        <f>ABS(AP40-_xlfn.XLOOKUP(PO_valitsin!$C$8,PO!$B$2:$B$294,PO!AP$2:AP$294))</f>
        <v>1.5</v>
      </c>
      <c r="DQ40" s="7">
        <f>ABS(AQ40-_xlfn.XLOOKUP(PO_valitsin!$C$8,PO!$B$2:$B$294,PO!AQ$2:AQ$294))</f>
        <v>58</v>
      </c>
      <c r="DR40" s="7">
        <f>ABS(AR40-_xlfn.XLOOKUP(PO_valitsin!$C$8,PO!$B$2:$B$294,PO!AR$2:AR$294))</f>
        <v>12</v>
      </c>
      <c r="DS40" s="7">
        <f>ABS(AS40-_xlfn.XLOOKUP(PO_valitsin!$C$8,PO!$B$2:$B$294,PO!AS$2:AS$294))</f>
        <v>244</v>
      </c>
      <c r="DT40" s="7">
        <f>ABS(AT40-_xlfn.XLOOKUP(PO_valitsin!$C$8,PO!$B$2:$B$294,PO!AT$2:AT$294))</f>
        <v>0.83399999999999963</v>
      </c>
      <c r="DU40" s="7">
        <f>ABS(AU40-_xlfn.XLOOKUP(PO_valitsin!$C$8,PO!$B$2:$B$294,PO!AU$2:AU$294))</f>
        <v>1397</v>
      </c>
      <c r="DV40" s="7">
        <f>ABS(AW40-_xlfn.XLOOKUP(PO_valitsin!$C$8,PO!$B$2:$B$294,PO!AW$2:AW$294))</f>
        <v>162.69163357220532</v>
      </c>
      <c r="DW40" s="7">
        <f>ABS(AX40-_xlfn.XLOOKUP(PO_valitsin!$C$8,PO!$B$2:$B$294,PO!AX$2:AX$294))</f>
        <v>0</v>
      </c>
      <c r="DX40" s="7">
        <f>ABS(AY40-_xlfn.XLOOKUP(PO_valitsin!$C$8,PO!$B$2:$B$294,PO!AY$2:AY$294))</f>
        <v>64.553302764892578</v>
      </c>
      <c r="DY40" s="7">
        <f>ABS(AZ40-_xlfn.XLOOKUP(PO_valitsin!$C$8,PO!$B$2:$B$294,PO!AZ$2:AZ$294))</f>
        <v>0</v>
      </c>
      <c r="DZ40" s="7">
        <f>ABS(BA40-_xlfn.XLOOKUP(PO_valitsin!$C$8,PO!$B$2:$B$294,PO!BA$2:BA$294))</f>
        <v>0</v>
      </c>
      <c r="EA40" s="7">
        <f>ABS(BB40-_xlfn.XLOOKUP(PO_valitsin!$C$8,PO!$B$2:$B$294,PO!BB$2:BB$294))</f>
        <v>0</v>
      </c>
      <c r="EB40" s="7">
        <f>ABS(BC40-_xlfn.XLOOKUP(PO_valitsin!$C$8,PO!$B$2:$B$294,PO!BC$2:BC$294))</f>
        <v>0</v>
      </c>
      <c r="EC40" s="7">
        <f>ABS(BD40-_xlfn.XLOOKUP(PO_valitsin!$C$8,PO!$B$2:$B$294,PO!BD$2:BD$294))</f>
        <v>0</v>
      </c>
      <c r="ED40" s="7">
        <f>ABS(BE40-_xlfn.XLOOKUP(PO_valitsin!$C$8,PO!$B$2:$B$294,PO!BE$2:BE$294))</f>
        <v>9.7203750610351563</v>
      </c>
      <c r="EE40" s="7">
        <f>ABS(BF40-_xlfn.XLOOKUP(PO_valitsin!$C$8,PO!$B$2:$B$294,PO!BF$2:BF$294))</f>
        <v>8.151092529296875</v>
      </c>
      <c r="EF40" s="7">
        <f>ABS(BG40-_xlfn.XLOOKUP(PO_valitsin!$C$8,PO!$B$2:$B$294,PO!BG$2:BG$294))</f>
        <v>215.17132568359375</v>
      </c>
      <c r="EG40" s="7">
        <f>ABS(BH40-_xlfn.XLOOKUP(PO_valitsin!$C$8,PO!$B$2:$B$294,PO!BH$2:BH$294))</f>
        <v>91.869140625</v>
      </c>
      <c r="EH40" s="7">
        <f>ABS(BI40-_xlfn.XLOOKUP(PO_valitsin!$C$8,PO!$B$2:$B$294,PO!BI$2:BI$294))</f>
        <v>1747.5009765625</v>
      </c>
      <c r="EI40" s="7">
        <f>ABS(BJ40-_xlfn.XLOOKUP(PO_valitsin!$C$8,PO!$B$2:$B$294,PO!BJ$2:BJ$294))</f>
        <v>0.22271108627319336</v>
      </c>
      <c r="EJ40" s="7">
        <f>ABS(BK40-_xlfn.XLOOKUP(PO_valitsin!$C$8,PO!$B$2:$B$294,PO!BK$2:BK$294))</f>
        <v>10.959831595420837</v>
      </c>
      <c r="EK40" s="7">
        <f>ABS(BL40-_xlfn.XLOOKUP(PO_valitsin!$C$8,PO!$B$2:$B$294,PO!BL$2:BL$294))</f>
        <v>6.9951114654541016</v>
      </c>
      <c r="EL40" s="7">
        <f>ABS(BM40-_xlfn.XLOOKUP(PO_valitsin!$C$8,PO!$B$2:$B$294,PO!BM$2:BM$294))</f>
        <v>27.775918960571289</v>
      </c>
      <c r="EM40" s="7">
        <f>ABS(BN40-_xlfn.XLOOKUP(PO_valitsin!$C$8,PO!$B$2:$B$294,PO!BN$2:BN$294))</f>
        <v>103.75</v>
      </c>
      <c r="EN40" s="7">
        <f>ABS(BO40-_xlfn.XLOOKUP(PO_valitsin!$C$8,PO!$B$2:$B$294,PO!BO$2:BO$294))</f>
        <v>0.84777748584747314</v>
      </c>
      <c r="EO40" s="7">
        <f>ABS(BP40-_xlfn.XLOOKUP(PO_valitsin!$C$8,PO!$B$2:$B$294,PO!BP$2:BP$294))</f>
        <v>1108.205078125</v>
      </c>
      <c r="EP40" s="7">
        <f>ABS(BQ40-_xlfn.XLOOKUP(PO_valitsin!$C$8,PO!$B$2:$B$294,PO!BQ$2:BQ$294))</f>
        <v>5.2191123962402344</v>
      </c>
      <c r="EQ40" s="7">
        <f>ABS(BR40-_xlfn.XLOOKUP(PO_valitsin!$C$8,PO!$B$2:$B$294,PO!BR$2:BR$294))</f>
        <v>0</v>
      </c>
      <c r="ER40" s="7">
        <f>ABS(BS40-_xlfn.XLOOKUP(PO_valitsin!$C$8,PO!$B$2:$B$294,PO!BS$2:BS$294))</f>
        <v>4.2703926563262939E-2</v>
      </c>
      <c r="ES40" s="7">
        <f>ABS(BT40-_xlfn.XLOOKUP(PO_valitsin!$C$8,PO!$B$2:$B$294,PO!BT$2:BT$294))</f>
        <v>2.0448833703994751E-2</v>
      </c>
      <c r="ET40" s="7">
        <f>ABS(BU40-_xlfn.XLOOKUP(PO_valitsin!$C$8,PO!$B$2:$B$294,PO!BU$2:BU$294))</f>
        <v>0.36555111408233643</v>
      </c>
      <c r="EU40" s="7">
        <f>ABS(BV40-_xlfn.XLOOKUP(PO_valitsin!$C$8,PO!$B$2:$B$294,PO!BV$2:BV$294))</f>
        <v>28.480796813964844</v>
      </c>
      <c r="EV40" s="7">
        <f>ABS(BW40-_xlfn.XLOOKUP(PO_valitsin!$C$8,PO!$B$2:$B$294,PO!BW$2:BW$294))</f>
        <v>70.500457763671875</v>
      </c>
      <c r="EW40" s="7">
        <f>ABS(BX40-_xlfn.XLOOKUP(PO_valitsin!$C$8,PO!$B$2:$B$294,PO!BX$2:BX$294))</f>
        <v>0</v>
      </c>
      <c r="EX40" s="7">
        <f>ABS(BY40-_xlfn.XLOOKUP(PO_valitsin!$C$8,PO!$B$2:$B$294,PO!BY$2:BY$294))</f>
        <v>0</v>
      </c>
      <c r="EY40" s="7">
        <f>ABS(BZ40-_xlfn.XLOOKUP(PO_valitsin!$C$8,PO!$B$2:$B$294,PO!BZ$2:BZ$294))</f>
        <v>495.61767578125</v>
      </c>
      <c r="EZ40" s="7">
        <f>ABS(CA40-_xlfn.XLOOKUP(PO_valitsin!$C$8,PO!$B$2:$B$294,PO!CA$2:CA$294))</f>
        <v>496.2373046875</v>
      </c>
      <c r="FA40" s="7">
        <f>ABS(CB40-_xlfn.XLOOKUP(PO_valitsin!$C$8,PO!$B$2:$B$294,PO!CB$2:CB$294))</f>
        <v>4.2858481407165527E-2</v>
      </c>
      <c r="FB40" s="7">
        <f>ABS(CC40-_xlfn.XLOOKUP(PO_valitsin!$C$8,PO!$B$2:$B$294,PO!CC$2:CC$294))</f>
        <v>2.5888471603393555</v>
      </c>
      <c r="FC40" s="7">
        <f>ABS(CD40-_xlfn.XLOOKUP(PO_valitsin!$C$8,PO!$B$2:$B$294,PO!CD$2:CD$294))</f>
        <v>41.425788879394531</v>
      </c>
      <c r="FD40" s="7">
        <f>ABS(CE40-_xlfn.XLOOKUP(PO_valitsin!$C$8,PO!$B$2:$B$294,PO!CE$2:CE$294))</f>
        <v>8.6850686073303223</v>
      </c>
      <c r="FE40" s="7">
        <f>ABS(CF40-_xlfn.XLOOKUP(PO_valitsin!$C$8,PO!$B$2:$B$294,PO!CF$2:CF$294))</f>
        <v>8.3947553634643555</v>
      </c>
      <c r="FF40" s="7">
        <f>ABS(CG40-_xlfn.XLOOKUP(PO_valitsin!$C$8,PO!$B$2:$B$294,PO!CG$2:CG$294))</f>
        <v>0</v>
      </c>
      <c r="FG40" s="7">
        <f>ABS(CH40-_xlfn.XLOOKUP(PO_valitsin!$C$8,PO!$B$2:$B$294,PO!CH$2:CH$294))</f>
        <v>0.36250215768814087</v>
      </c>
      <c r="FH40" s="7">
        <f>ABS(CI40-_xlfn.XLOOKUP(PO_valitsin!$C$8,PO!$B$2:$B$294,PO!CI$2:CI$294))</f>
        <v>2118.3349609375</v>
      </c>
      <c r="FI40" s="7">
        <f>ABS(CJ40-_xlfn.XLOOKUP(PO_valitsin!$C$8,PO!$B$2:$B$294,PO!CJ$2:CJ$294))</f>
        <v>1280</v>
      </c>
      <c r="FJ40" s="3">
        <f>IF($B40=PO_valitsin!$C$8,100000,PO!CK40/PO!J$296*PO_valitsin!D$5)</f>
        <v>0.19680638155849603</v>
      </c>
      <c r="FQ40" s="3">
        <f>IF($B40=PO_valitsin!$C$8,100000,PO!CR40/PO!Q$296*PO_valitsin!E$5)</f>
        <v>0.13479415483733406</v>
      </c>
      <c r="HM40" s="3">
        <f>IF($B40=PO_valitsin!$C$8,100000,PO!EN40/PO!BO$296*PO_valitsin!F$5)</f>
        <v>7.0284534228894524E-2</v>
      </c>
      <c r="HN40" s="3">
        <f>IF($B40=PO_valitsin!$C$8,100000,PO!EO40/PO!BP$296*PO_valitsin!G$5)</f>
        <v>3.9197648775996789E-2</v>
      </c>
      <c r="HR40" s="3">
        <f>IF($B40=PO_valitsin!$C$8,100000,PO!ES40/PO!BT$296*PO_valitsin!H$5)</f>
        <v>3.0532886770290287E-3</v>
      </c>
      <c r="IF40" s="3">
        <f>IF($B40=PO_valitsin!$C$8,100000,PO!FG40/PO!CH$296*PO_valitsin!I$5)</f>
        <v>0</v>
      </c>
      <c r="IH40" s="3">
        <f>IF($B40=PO_valitsin!$C$8,100000,PO!FI40/PO!CJ$296*PO_valitsin!J$5)</f>
        <v>0.12479544477100421</v>
      </c>
      <c r="II40" s="53">
        <f t="shared" si="0"/>
        <v>0.56893145674875467</v>
      </c>
      <c r="IJ40" s="14">
        <f t="shared" si="1"/>
        <v>85</v>
      </c>
      <c r="IK40" s="15">
        <f t="shared" si="2"/>
        <v>3.9000000000000018E-9</v>
      </c>
    </row>
    <row r="41" spans="1:245">
      <c r="A41">
        <v>2019</v>
      </c>
      <c r="B41" t="s">
        <v>246</v>
      </c>
      <c r="C41" t="s">
        <v>247</v>
      </c>
      <c r="D41" t="s">
        <v>248</v>
      </c>
      <c r="E41" t="s">
        <v>156</v>
      </c>
      <c r="F41" t="s">
        <v>87</v>
      </c>
      <c r="G41" t="s">
        <v>88</v>
      </c>
      <c r="H41" t="s">
        <v>103</v>
      </c>
      <c r="I41" t="s">
        <v>104</v>
      </c>
      <c r="J41">
        <v>48.299999237060547</v>
      </c>
      <c r="K41">
        <v>750.40997314453125</v>
      </c>
      <c r="L41">
        <v>171.60000610351563</v>
      </c>
      <c r="M41">
        <v>6942</v>
      </c>
      <c r="N41">
        <v>9.3000001907348633</v>
      </c>
      <c r="O41">
        <v>-0.89999997615814209</v>
      </c>
      <c r="P41">
        <v>-9</v>
      </c>
      <c r="Q41">
        <v>59.1</v>
      </c>
      <c r="R41">
        <v>9</v>
      </c>
      <c r="S41">
        <v>238</v>
      </c>
      <c r="T41">
        <v>0</v>
      </c>
      <c r="U41">
        <v>3527.2</v>
      </c>
      <c r="V41">
        <v>13.28</v>
      </c>
      <c r="W41">
        <v>939</v>
      </c>
      <c r="X41">
        <v>395</v>
      </c>
      <c r="Y41">
        <v>1293</v>
      </c>
      <c r="Z41">
        <v>681</v>
      </c>
      <c r="AA41">
        <v>622</v>
      </c>
      <c r="AB41">
        <v>1150</v>
      </c>
      <c r="AC41">
        <v>16.458824157714844</v>
      </c>
      <c r="AD41">
        <v>0</v>
      </c>
      <c r="AE41">
        <v>0</v>
      </c>
      <c r="AF41">
        <v>0</v>
      </c>
      <c r="AG41">
        <v>4</v>
      </c>
      <c r="AH41">
        <v>0</v>
      </c>
      <c r="AI41">
        <v>21.75</v>
      </c>
      <c r="AJ41">
        <v>1.23</v>
      </c>
      <c r="AK41">
        <v>0.59</v>
      </c>
      <c r="AL41">
        <v>1.19</v>
      </c>
      <c r="AM41">
        <v>58.7</v>
      </c>
      <c r="AN41">
        <v>316.39999999999998</v>
      </c>
      <c r="AO41">
        <v>45.9</v>
      </c>
      <c r="AP41">
        <v>24.9</v>
      </c>
      <c r="AQ41">
        <v>93</v>
      </c>
      <c r="AR41">
        <v>82</v>
      </c>
      <c r="AS41">
        <v>373</v>
      </c>
      <c r="AT41">
        <v>4.3330000000000002</v>
      </c>
      <c r="AU41">
        <v>6656</v>
      </c>
      <c r="AV41" s="51">
        <v>9693.3318518518518</v>
      </c>
      <c r="AW41" s="51">
        <v>9492.363636363636</v>
      </c>
      <c r="AX41">
        <v>1</v>
      </c>
      <c r="AY41">
        <v>47.274345397949219</v>
      </c>
      <c r="AZ41">
        <v>0</v>
      </c>
      <c r="BA41">
        <v>0</v>
      </c>
      <c r="BB41">
        <v>0</v>
      </c>
      <c r="BC41">
        <v>0</v>
      </c>
      <c r="BD41">
        <v>1</v>
      </c>
      <c r="BE41">
        <v>91.162788391113281</v>
      </c>
      <c r="BF41">
        <v>96.412559509277344</v>
      </c>
      <c r="BG41">
        <v>770.4918212890625</v>
      </c>
      <c r="BH41">
        <v>12609.2666015625</v>
      </c>
      <c r="BI41">
        <v>14424.5537109375</v>
      </c>
      <c r="BJ41">
        <v>3.0948140621185303</v>
      </c>
      <c r="BK41">
        <v>-10.542141914367676</v>
      </c>
      <c r="BL41">
        <v>23.200000762939453</v>
      </c>
      <c r="BM41">
        <v>-1.2820513248443604</v>
      </c>
      <c r="BN41">
        <v>142</v>
      </c>
      <c r="BO41">
        <v>0.40245632529258729</v>
      </c>
      <c r="BP41">
        <v>20915.267578125</v>
      </c>
      <c r="BQ41">
        <v>41.922843933105469</v>
      </c>
      <c r="BS41">
        <v>0.61567270755767822</v>
      </c>
      <c r="BT41">
        <v>0.24488620460033417</v>
      </c>
      <c r="BU41">
        <v>1.8870642185211182</v>
      </c>
      <c r="BV41">
        <v>83.693458557128906</v>
      </c>
      <c r="BW41">
        <v>412.56121826171875</v>
      </c>
      <c r="BX41">
        <v>0</v>
      </c>
      <c r="BY41">
        <v>3</v>
      </c>
      <c r="BZ41">
        <v>8467.212890625</v>
      </c>
      <c r="CA41">
        <v>7401.63916015625</v>
      </c>
      <c r="CB41">
        <v>1.1091904640197754</v>
      </c>
      <c r="CC41">
        <v>8.4989919662475586</v>
      </c>
      <c r="CD41">
        <v>120.77922058105469</v>
      </c>
      <c r="CE41">
        <v>15.593220710754395</v>
      </c>
      <c r="CF41">
        <v>15.084745407104492</v>
      </c>
      <c r="CG41">
        <v>0.16949152946472168</v>
      </c>
      <c r="CH41">
        <v>5.9322032928466797</v>
      </c>
      <c r="CI41">
        <v>11281.3603515625</v>
      </c>
      <c r="CJ41" s="51">
        <v>683</v>
      </c>
      <c r="CK41" s="7">
        <f>ABS(J41-_xlfn.XLOOKUP(PO_valitsin!$C$8,PO!$B$2:$B$294,PO!J$2:J$294))</f>
        <v>4.0999984741210938</v>
      </c>
      <c r="CL41" s="7">
        <f>ABS(K41-_xlfn.XLOOKUP(PO_valitsin!$C$8,PO!$B$2:$B$294,PO!K$2:K$294))</f>
        <v>457.14996337890625</v>
      </c>
      <c r="CM41" s="7">
        <f>ABS(L41-_xlfn.XLOOKUP(PO_valitsin!$C$8,PO!$B$2:$B$294,PO!L$2:L$294))</f>
        <v>32.900009155273438</v>
      </c>
      <c r="CN41" s="7">
        <f>ABS(M41-_xlfn.XLOOKUP(PO_valitsin!$C$8,PO!$B$2:$B$294,PO!M$2:M$294))</f>
        <v>9533</v>
      </c>
      <c r="CO41" s="7">
        <f>ABS(N41-_xlfn.XLOOKUP(PO_valitsin!$C$8,PO!$B$2:$B$294,PO!N$2:N$294))</f>
        <v>46.90000057220459</v>
      </c>
      <c r="CP41" s="7">
        <f>ABS(O41-_xlfn.XLOOKUP(PO_valitsin!$C$8,PO!$B$2:$B$294,PO!O$2:O$294))</f>
        <v>9.9999964237213135E-2</v>
      </c>
      <c r="CQ41" s="7">
        <f>ABS(P41-_xlfn.XLOOKUP(PO_valitsin!$C$8,PO!$B$2:$B$294,PO!P$2:P$294))</f>
        <v>49</v>
      </c>
      <c r="CR41" s="7">
        <f>ABS(Q41-_xlfn.XLOOKUP(PO_valitsin!$C$8,PO!$B$2:$B$294,PO!Q$2:Q$294))</f>
        <v>28.70000000000001</v>
      </c>
      <c r="CS41" s="7">
        <f>ABS(R41-_xlfn.XLOOKUP(PO_valitsin!$C$8,PO!$B$2:$B$294,PO!R$2:R$294))</f>
        <v>0.5</v>
      </c>
      <c r="CT41" s="7">
        <f>ABS(S41-_xlfn.XLOOKUP(PO_valitsin!$C$8,PO!$B$2:$B$294,PO!S$2:S$294))</f>
        <v>86</v>
      </c>
      <c r="CU41" s="7">
        <f>ABS(T41-_xlfn.XLOOKUP(PO_valitsin!$C$8,PO!$B$2:$B$294,PO!T$2:T$294))</f>
        <v>0</v>
      </c>
      <c r="CV41" s="7">
        <f>ABS(U41-_xlfn.XLOOKUP(PO_valitsin!$C$8,PO!$B$2:$B$294,PO!U$2:U$294))</f>
        <v>296.40000000000009</v>
      </c>
      <c r="CW41" s="7">
        <f>ABS(V41-_xlfn.XLOOKUP(PO_valitsin!$C$8,PO!$B$2:$B$294,PO!V$2:V$294))</f>
        <v>0</v>
      </c>
      <c r="CX41" s="7">
        <f>ABS(W41-_xlfn.XLOOKUP(PO_valitsin!$C$8,PO!$B$2:$B$294,PO!W$2:W$294))</f>
        <v>334</v>
      </c>
      <c r="CY41" s="7">
        <f>ABS(X41-_xlfn.XLOOKUP(PO_valitsin!$C$8,PO!$B$2:$B$294,PO!X$2:X$294))</f>
        <v>226</v>
      </c>
      <c r="CZ41" s="7">
        <f>ABS(Y41-_xlfn.XLOOKUP(PO_valitsin!$C$8,PO!$B$2:$B$294,PO!Y$2:Y$294))</f>
        <v>613</v>
      </c>
      <c r="DA41" s="7">
        <f>ABS(Z41-_xlfn.XLOOKUP(PO_valitsin!$C$8,PO!$B$2:$B$294,PO!Z$2:Z$294))</f>
        <v>358</v>
      </c>
      <c r="DB41" s="7">
        <f>ABS(AA41-_xlfn.XLOOKUP(PO_valitsin!$C$8,PO!$B$2:$B$294,PO!AA$2:AA$294))</f>
        <v>212</v>
      </c>
      <c r="DC41" s="7">
        <f>ABS(AC41-_xlfn.XLOOKUP(PO_valitsin!$C$8,PO!$B$2:$B$294,PO!AC$2:AC$294))</f>
        <v>2.9161758422851563</v>
      </c>
      <c r="DD41" s="7">
        <f>ABS(AD41-_xlfn.XLOOKUP(PO_valitsin!$C$8,PO!$B$2:$B$294,PO!AD$2:AD$294))</f>
        <v>0.7</v>
      </c>
      <c r="DE41" s="7">
        <f>ABS(AE41-_xlfn.XLOOKUP(PO_valitsin!$C$8,PO!$B$2:$B$294,PO!AE$2:AE$294))</f>
        <v>0.8</v>
      </c>
      <c r="DF41" s="7">
        <f>ABS(AF41-_xlfn.XLOOKUP(PO_valitsin!$C$8,PO!$B$2:$B$294,PO!AF$2:AF$294))</f>
        <v>1.7</v>
      </c>
      <c r="DG41" s="7">
        <f>ABS(AG41-_xlfn.XLOOKUP(PO_valitsin!$C$8,PO!$B$2:$B$294,PO!AG$2:AG$294))</f>
        <v>1</v>
      </c>
      <c r="DH41" s="7">
        <f>ABS(AH41-_xlfn.XLOOKUP(PO_valitsin!$C$8,PO!$B$2:$B$294,PO!AH$2:AH$294))</f>
        <v>0</v>
      </c>
      <c r="DI41" s="7">
        <f>ABS(AI41-_xlfn.XLOOKUP(PO_valitsin!$C$8,PO!$B$2:$B$294,PO!AI$2:AI$294))</f>
        <v>0.5</v>
      </c>
      <c r="DJ41" s="7">
        <f>ABS(AJ41-_xlfn.XLOOKUP(PO_valitsin!$C$8,PO!$B$2:$B$294,PO!AJ$2:AJ$294))</f>
        <v>0.12999999999999989</v>
      </c>
      <c r="DK41" s="7">
        <f>ABS(AK41-_xlfn.XLOOKUP(PO_valitsin!$C$8,PO!$B$2:$B$294,PO!AK$2:AK$294))</f>
        <v>6.0000000000000053E-2</v>
      </c>
      <c r="DL41" s="7">
        <f>ABS(AL41-_xlfn.XLOOKUP(PO_valitsin!$C$8,PO!$B$2:$B$294,PO!AL$2:AL$294))</f>
        <v>6.0000000000000053E-2</v>
      </c>
      <c r="DM41" s="7">
        <f>ABS(AM41-_xlfn.XLOOKUP(PO_valitsin!$C$8,PO!$B$2:$B$294,PO!AM$2:AM$294))</f>
        <v>9.9999999999994316E-2</v>
      </c>
      <c r="DN41" s="7">
        <f>ABS(AN41-_xlfn.XLOOKUP(PO_valitsin!$C$8,PO!$B$2:$B$294,PO!AN$2:AN$294))</f>
        <v>17.200000000000045</v>
      </c>
      <c r="DO41" s="7">
        <f>ABS(AO41-_xlfn.XLOOKUP(PO_valitsin!$C$8,PO!$B$2:$B$294,PO!AO$2:AO$294))</f>
        <v>0.5</v>
      </c>
      <c r="DP41" s="7">
        <f>ABS(AP41-_xlfn.XLOOKUP(PO_valitsin!$C$8,PO!$B$2:$B$294,PO!AP$2:AP$294))</f>
        <v>0.5</v>
      </c>
      <c r="DQ41" s="7">
        <f>ABS(AQ41-_xlfn.XLOOKUP(PO_valitsin!$C$8,PO!$B$2:$B$294,PO!AQ$2:AQ$294))</f>
        <v>45</v>
      </c>
      <c r="DR41" s="7">
        <f>ABS(AR41-_xlfn.XLOOKUP(PO_valitsin!$C$8,PO!$B$2:$B$294,PO!AR$2:AR$294))</f>
        <v>47</v>
      </c>
      <c r="DS41" s="7">
        <f>ABS(AS41-_xlfn.XLOOKUP(PO_valitsin!$C$8,PO!$B$2:$B$294,PO!AS$2:AS$294))</f>
        <v>127</v>
      </c>
      <c r="DT41" s="7">
        <f>ABS(AT41-_xlfn.XLOOKUP(PO_valitsin!$C$8,PO!$B$2:$B$294,PO!AT$2:AT$294))</f>
        <v>2</v>
      </c>
      <c r="DU41" s="7">
        <f>ABS(AU41-_xlfn.XLOOKUP(PO_valitsin!$C$8,PO!$B$2:$B$294,PO!AU$2:AU$294))</f>
        <v>1509</v>
      </c>
      <c r="DV41" s="7">
        <f>ABS(AW41-_xlfn.XLOOKUP(PO_valitsin!$C$8,PO!$B$2:$B$294,PO!AW$2:AW$294))</f>
        <v>977.24371978386625</v>
      </c>
      <c r="DW41" s="7">
        <f>ABS(AX41-_xlfn.XLOOKUP(PO_valitsin!$C$8,PO!$B$2:$B$294,PO!AX$2:AX$294))</f>
        <v>0</v>
      </c>
      <c r="DX41" s="7">
        <f>ABS(AY41-_xlfn.XLOOKUP(PO_valitsin!$C$8,PO!$B$2:$B$294,PO!AY$2:AY$294))</f>
        <v>10.012973785400391</v>
      </c>
      <c r="DY41" s="7">
        <f>ABS(AZ41-_xlfn.XLOOKUP(PO_valitsin!$C$8,PO!$B$2:$B$294,PO!AZ$2:AZ$294))</f>
        <v>0</v>
      </c>
      <c r="DZ41" s="7">
        <f>ABS(BA41-_xlfn.XLOOKUP(PO_valitsin!$C$8,PO!$B$2:$B$294,PO!BA$2:BA$294))</f>
        <v>0</v>
      </c>
      <c r="EA41" s="7">
        <f>ABS(BB41-_xlfn.XLOOKUP(PO_valitsin!$C$8,PO!$B$2:$B$294,PO!BB$2:BB$294))</f>
        <v>0</v>
      </c>
      <c r="EB41" s="7">
        <f>ABS(BC41-_xlfn.XLOOKUP(PO_valitsin!$C$8,PO!$B$2:$B$294,PO!BC$2:BC$294))</f>
        <v>0</v>
      </c>
      <c r="EC41" s="7">
        <f>ABS(BD41-_xlfn.XLOOKUP(PO_valitsin!$C$8,PO!$B$2:$B$294,PO!BD$2:BD$294))</f>
        <v>0</v>
      </c>
      <c r="ED41" s="7">
        <f>ABS(BE41-_xlfn.XLOOKUP(PO_valitsin!$C$8,PO!$B$2:$B$294,PO!BE$2:BE$294))</f>
        <v>2.138397216796875</v>
      </c>
      <c r="EE41" s="7">
        <f>ABS(BF41-_xlfn.XLOOKUP(PO_valitsin!$C$8,PO!$B$2:$B$294,PO!BF$2:BF$294))</f>
        <v>0.39382171630859375</v>
      </c>
      <c r="EF41" s="7">
        <f>ABS(BG41-_xlfn.XLOOKUP(PO_valitsin!$C$8,PO!$B$2:$B$294,PO!BG$2:BG$294))</f>
        <v>36.802001953125</v>
      </c>
      <c r="EG41" s="7">
        <f>ABS(BH41-_xlfn.XLOOKUP(PO_valitsin!$C$8,PO!$B$2:$B$294,PO!BH$2:BH$294))</f>
        <v>2650.7373046875</v>
      </c>
      <c r="EH41" s="7">
        <f>ABS(BI41-_xlfn.XLOOKUP(PO_valitsin!$C$8,PO!$B$2:$B$294,PO!BI$2:BI$294))</f>
        <v>588.1103515625</v>
      </c>
      <c r="EI41" s="7">
        <f>ABS(BJ41-_xlfn.XLOOKUP(PO_valitsin!$C$8,PO!$B$2:$B$294,PO!BJ$2:BJ$294))</f>
        <v>0.24224233627319336</v>
      </c>
      <c r="EJ41" s="7">
        <f>ABS(BK41-_xlfn.XLOOKUP(PO_valitsin!$C$8,PO!$B$2:$B$294,PO!BK$2:BK$294))</f>
        <v>0.8180084228515625</v>
      </c>
      <c r="EK41" s="7">
        <f>ABS(BL41-_xlfn.XLOOKUP(PO_valitsin!$C$8,PO!$B$2:$B$294,PO!BL$2:BL$294))</f>
        <v>1.9056377410888672</v>
      </c>
      <c r="EL41" s="7">
        <f>ABS(BM41-_xlfn.XLOOKUP(PO_valitsin!$C$8,PO!$B$2:$B$294,PO!BM$2:BM$294))</f>
        <v>8.5834195613861084</v>
      </c>
      <c r="EM41" s="7">
        <f>ABS(BN41-_xlfn.XLOOKUP(PO_valitsin!$C$8,PO!$B$2:$B$294,PO!BN$2:BN$294))</f>
        <v>124.5</v>
      </c>
      <c r="EN41" s="7">
        <f>ABS(BO41-_xlfn.XLOOKUP(PO_valitsin!$C$8,PO!$B$2:$B$294,PO!BO$2:BO$294))</f>
        <v>0.14067940115928651</v>
      </c>
      <c r="EO41" s="7">
        <f>ABS(BP41-_xlfn.XLOOKUP(PO_valitsin!$C$8,PO!$B$2:$B$294,PO!BP$2:BP$294))</f>
        <v>2159.12890625</v>
      </c>
      <c r="EP41" s="7">
        <f>ABS(BQ41-_xlfn.XLOOKUP(PO_valitsin!$C$8,PO!$B$2:$B$294,PO!BQ$2:BQ$294))</f>
        <v>8.6232376098632813</v>
      </c>
      <c r="EQ41" s="7">
        <f>ABS(BR41-_xlfn.XLOOKUP(PO_valitsin!$C$8,PO!$B$2:$B$294,PO!BR$2:BR$294))</f>
        <v>0</v>
      </c>
      <c r="ER41" s="7">
        <f>ABS(BS41-_xlfn.XLOOKUP(PO_valitsin!$C$8,PO!$B$2:$B$294,PO!BS$2:BS$294))</f>
        <v>2.0806789398193359E-2</v>
      </c>
      <c r="ES41" s="7">
        <f>ABS(BT41-_xlfn.XLOOKUP(PO_valitsin!$C$8,PO!$B$2:$B$294,PO!BT$2:BT$294))</f>
        <v>5.6722313165664673E-2</v>
      </c>
      <c r="ET41" s="7">
        <f>ABS(BU41-_xlfn.XLOOKUP(PO_valitsin!$C$8,PO!$B$2:$B$294,PO!BU$2:BU$294))</f>
        <v>0.37090229988098145</v>
      </c>
      <c r="EU41" s="7">
        <f>ABS(BV41-_xlfn.XLOOKUP(PO_valitsin!$C$8,PO!$B$2:$B$294,PO!BV$2:BV$294))</f>
        <v>25.301956176757813</v>
      </c>
      <c r="EV41" s="7">
        <f>ABS(BW41-_xlfn.XLOOKUP(PO_valitsin!$C$8,PO!$B$2:$B$294,PO!BW$2:BW$294))</f>
        <v>145.85409545898438</v>
      </c>
      <c r="EW41" s="7">
        <f>ABS(BX41-_xlfn.XLOOKUP(PO_valitsin!$C$8,PO!$B$2:$B$294,PO!BX$2:BX$294))</f>
        <v>0</v>
      </c>
      <c r="EX41" s="7">
        <f>ABS(BY41-_xlfn.XLOOKUP(PO_valitsin!$C$8,PO!$B$2:$B$294,PO!BY$2:BY$294))</f>
        <v>2</v>
      </c>
      <c r="EY41" s="7">
        <f>ABS(BZ41-_xlfn.XLOOKUP(PO_valitsin!$C$8,PO!$B$2:$B$294,PO!BZ$2:BZ$294))</f>
        <v>331.3837890625</v>
      </c>
      <c r="EZ41" s="7">
        <f>ABS(CA41-_xlfn.XLOOKUP(PO_valitsin!$C$8,PO!$B$2:$B$294,PO!CA$2:CA$294))</f>
        <v>1546.0244140625</v>
      </c>
      <c r="FA41" s="7">
        <f>ABS(CB41-_xlfn.XLOOKUP(PO_valitsin!$C$8,PO!$B$2:$B$294,PO!CB$2:CB$294))</f>
        <v>0.11083984375</v>
      </c>
      <c r="FB41" s="7">
        <f>ABS(CC41-_xlfn.XLOOKUP(PO_valitsin!$C$8,PO!$B$2:$B$294,PO!CC$2:CC$294))</f>
        <v>2.5237693786621094</v>
      </c>
      <c r="FC41" s="7">
        <f>ABS(CD41-_xlfn.XLOOKUP(PO_valitsin!$C$8,PO!$B$2:$B$294,PO!CD$2:CD$294))</f>
        <v>54.610069274902344</v>
      </c>
      <c r="FD41" s="7">
        <f>ABS(CE41-_xlfn.XLOOKUP(PO_valitsin!$C$8,PO!$B$2:$B$294,PO!CE$2:CE$294))</f>
        <v>9.2606215476989746</v>
      </c>
      <c r="FE41" s="7">
        <f>ABS(CF41-_xlfn.XLOOKUP(PO_valitsin!$C$8,PO!$B$2:$B$294,PO!CF$2:CF$294))</f>
        <v>4.7941093444824219</v>
      </c>
      <c r="FF41" s="7">
        <f>ABS(CG41-_xlfn.XLOOKUP(PO_valitsin!$C$8,PO!$B$2:$B$294,PO!CG$2:CG$294))</f>
        <v>0.16949152946472168</v>
      </c>
      <c r="FG41" s="7">
        <f>ABS(CH41-_xlfn.XLOOKUP(PO_valitsin!$C$8,PO!$B$2:$B$294,PO!CH$2:CH$294))</f>
        <v>5.2163442373275757</v>
      </c>
      <c r="FH41" s="7">
        <f>ABS(CI41-_xlfn.XLOOKUP(PO_valitsin!$C$8,PO!$B$2:$B$294,PO!CI$2:CI$294))</f>
        <v>2682.5927734375</v>
      </c>
      <c r="FI41" s="7">
        <f>ABS(CJ41-_xlfn.XLOOKUP(PO_valitsin!$C$8,PO!$B$2:$B$294,PO!CJ$2:CJ$294))</f>
        <v>1248</v>
      </c>
      <c r="FJ41" s="3">
        <f>IF($B41=PO_valitsin!$C$8,100000,PO!CK41/PO!J$296*PO_valitsin!D$5)</f>
        <v>0.18765255982666718</v>
      </c>
      <c r="FQ41" s="3">
        <f>IF($B41=PO_valitsin!$C$8,100000,PO!CR41/PO!Q$296*PO_valitsin!E$5)</f>
        <v>0.13574007873092941</v>
      </c>
      <c r="HM41" s="3">
        <f>IF($B41=PO_valitsin!$C$8,100000,PO!EN41/PO!BO$296*PO_valitsin!F$5)</f>
        <v>1.166294971397621E-2</v>
      </c>
      <c r="HN41" s="3">
        <f>IF($B41=PO_valitsin!$C$8,100000,PO!EO41/PO!BP$296*PO_valitsin!G$5)</f>
        <v>7.6369237246667304E-2</v>
      </c>
      <c r="HR41" s="3">
        <f>IF($B41=PO_valitsin!$C$8,100000,PO!ES41/PO!BT$296*PO_valitsin!H$5)</f>
        <v>8.469411949385915E-3</v>
      </c>
      <c r="IF41" s="3">
        <f>IF($B41=PO_valitsin!$C$8,100000,PO!FG41/PO!CH$296*PO_valitsin!I$5)</f>
        <v>0</v>
      </c>
      <c r="IH41" s="3">
        <f>IF($B41=PO_valitsin!$C$8,100000,PO!FI41/PO!CJ$296*PO_valitsin!J$5)</f>
        <v>0.1216755586517291</v>
      </c>
      <c r="II41" s="53">
        <f t="shared" si="0"/>
        <v>0.54156980011935518</v>
      </c>
      <c r="IJ41" s="14">
        <f t="shared" si="1"/>
        <v>74</v>
      </c>
      <c r="IK41" s="15">
        <f t="shared" si="2"/>
        <v>4.0000000000000019E-9</v>
      </c>
    </row>
    <row r="42" spans="1:245">
      <c r="A42">
        <v>2019</v>
      </c>
      <c r="B42" t="s">
        <v>249</v>
      </c>
      <c r="C42" t="s">
        <v>250</v>
      </c>
      <c r="D42" t="s">
        <v>251</v>
      </c>
      <c r="E42" t="s">
        <v>245</v>
      </c>
      <c r="F42" t="s">
        <v>95</v>
      </c>
      <c r="G42" t="s">
        <v>96</v>
      </c>
      <c r="H42" t="s">
        <v>89</v>
      </c>
      <c r="I42" t="s">
        <v>90</v>
      </c>
      <c r="J42">
        <v>42</v>
      </c>
      <c r="K42">
        <v>576.80999755859375</v>
      </c>
      <c r="L42">
        <v>131.69999694824219</v>
      </c>
      <c r="M42">
        <v>12269</v>
      </c>
      <c r="N42">
        <v>21.299999237060547</v>
      </c>
      <c r="O42">
        <v>0.69999998807907104</v>
      </c>
      <c r="P42">
        <v>48</v>
      </c>
      <c r="Q42">
        <v>76.5</v>
      </c>
      <c r="R42">
        <v>6.5</v>
      </c>
      <c r="S42">
        <v>259</v>
      </c>
      <c r="T42">
        <v>0</v>
      </c>
      <c r="U42">
        <v>3333.9</v>
      </c>
      <c r="V42">
        <v>10.53</v>
      </c>
      <c r="W42">
        <v>103</v>
      </c>
      <c r="X42">
        <v>782</v>
      </c>
      <c r="Y42">
        <v>0</v>
      </c>
      <c r="Z42">
        <v>354</v>
      </c>
      <c r="AA42">
        <v>523</v>
      </c>
      <c r="AB42">
        <v>1251</v>
      </c>
      <c r="AC42">
        <v>15.809128761291504</v>
      </c>
      <c r="AD42">
        <v>0</v>
      </c>
      <c r="AE42">
        <v>0.5</v>
      </c>
      <c r="AF42">
        <v>1.3</v>
      </c>
      <c r="AG42">
        <v>6.8</v>
      </c>
      <c r="AH42">
        <v>0</v>
      </c>
      <c r="AI42">
        <v>20.75</v>
      </c>
      <c r="AJ42">
        <v>0.93</v>
      </c>
      <c r="AK42">
        <v>0.55000000000000004</v>
      </c>
      <c r="AL42">
        <v>1.2</v>
      </c>
      <c r="AM42">
        <v>80.099999999999994</v>
      </c>
      <c r="AN42">
        <v>344.7</v>
      </c>
      <c r="AO42">
        <v>47.8</v>
      </c>
      <c r="AP42">
        <v>26.3</v>
      </c>
      <c r="AQ42">
        <v>41</v>
      </c>
      <c r="AR42">
        <v>39</v>
      </c>
      <c r="AS42">
        <v>577</v>
      </c>
      <c r="AT42">
        <v>3</v>
      </c>
      <c r="AU42">
        <v>6162</v>
      </c>
      <c r="AV42" s="51">
        <v>8720.7621550591321</v>
      </c>
      <c r="AW42" s="51">
        <v>8583.8716129032255</v>
      </c>
      <c r="AX42">
        <v>0</v>
      </c>
      <c r="AY42">
        <v>63.188266754150391</v>
      </c>
      <c r="AZ42">
        <v>0</v>
      </c>
      <c r="BA42">
        <v>0</v>
      </c>
      <c r="BB42">
        <v>0</v>
      </c>
      <c r="BC42">
        <v>0</v>
      </c>
      <c r="BD42">
        <v>1</v>
      </c>
      <c r="BE42">
        <v>83.149169921875</v>
      </c>
      <c r="BF42">
        <v>100</v>
      </c>
      <c r="BG42">
        <v>8.879023551940918</v>
      </c>
      <c r="BH42">
        <v>11899.6650390625</v>
      </c>
      <c r="BI42">
        <v>12789.2294921875</v>
      </c>
      <c r="BJ42">
        <v>5.8823132514953613</v>
      </c>
      <c r="BK42">
        <v>-1.1071838140487671</v>
      </c>
      <c r="BL42">
        <v>29.981718063354492</v>
      </c>
      <c r="BM42">
        <v>-16.5</v>
      </c>
      <c r="BN42">
        <v>118.76923370361328</v>
      </c>
      <c r="BO42">
        <v>0.90435943603515623</v>
      </c>
      <c r="BP42">
        <v>21746.40234375</v>
      </c>
      <c r="BQ42">
        <v>41.726242065429688</v>
      </c>
      <c r="BS42">
        <v>0.68424487113952637</v>
      </c>
      <c r="BT42">
        <v>0.21191620826721191</v>
      </c>
      <c r="BU42">
        <v>1.1736898422241211</v>
      </c>
      <c r="BV42">
        <v>53.142066955566406</v>
      </c>
      <c r="BW42">
        <v>300.02444458007813</v>
      </c>
      <c r="BX42">
        <v>0</v>
      </c>
      <c r="BY42">
        <v>1</v>
      </c>
      <c r="BZ42">
        <v>10244.1728515625</v>
      </c>
      <c r="CA42">
        <v>9531.6318359375</v>
      </c>
      <c r="CB42">
        <v>1.3611540794372559</v>
      </c>
      <c r="CC42">
        <v>11.541282653808594</v>
      </c>
      <c r="CD42">
        <v>68.862274169921875</v>
      </c>
      <c r="CE42">
        <v>7.9802260398864746</v>
      </c>
      <c r="CF42">
        <v>11.440677642822266</v>
      </c>
      <c r="CG42">
        <v>0.70621466636657715</v>
      </c>
      <c r="CH42">
        <v>2.5423729419708252</v>
      </c>
      <c r="CI42">
        <v>8939.98828125</v>
      </c>
      <c r="CJ42" s="51">
        <v>1539</v>
      </c>
      <c r="CK42" s="7">
        <f>ABS(J42-_xlfn.XLOOKUP(PO_valitsin!$C$8,PO!$B$2:$B$294,PO!J$2:J$294))</f>
        <v>2.2000007629394531</v>
      </c>
      <c r="CL42" s="7">
        <f>ABS(K42-_xlfn.XLOOKUP(PO_valitsin!$C$8,PO!$B$2:$B$294,PO!K$2:K$294))</f>
        <v>283.54998779296875</v>
      </c>
      <c r="CM42" s="7">
        <f>ABS(L42-_xlfn.XLOOKUP(PO_valitsin!$C$8,PO!$B$2:$B$294,PO!L$2:L$294))</f>
        <v>7</v>
      </c>
      <c r="CN42" s="7">
        <f>ABS(M42-_xlfn.XLOOKUP(PO_valitsin!$C$8,PO!$B$2:$B$294,PO!M$2:M$294))</f>
        <v>4206</v>
      </c>
      <c r="CO42" s="7">
        <f>ABS(N42-_xlfn.XLOOKUP(PO_valitsin!$C$8,PO!$B$2:$B$294,PO!N$2:N$294))</f>
        <v>34.900001525878906</v>
      </c>
      <c r="CP42" s="7">
        <f>ABS(O42-_xlfn.XLOOKUP(PO_valitsin!$C$8,PO!$B$2:$B$294,PO!O$2:O$294))</f>
        <v>1.5</v>
      </c>
      <c r="CQ42" s="7">
        <f>ABS(P42-_xlfn.XLOOKUP(PO_valitsin!$C$8,PO!$B$2:$B$294,PO!P$2:P$294))</f>
        <v>106</v>
      </c>
      <c r="CR42" s="7">
        <f>ABS(Q42-_xlfn.XLOOKUP(PO_valitsin!$C$8,PO!$B$2:$B$294,PO!Q$2:Q$294))</f>
        <v>11.300000000000011</v>
      </c>
      <c r="CS42" s="7">
        <f>ABS(R42-_xlfn.XLOOKUP(PO_valitsin!$C$8,PO!$B$2:$B$294,PO!R$2:R$294))</f>
        <v>2</v>
      </c>
      <c r="CT42" s="7">
        <f>ABS(S42-_xlfn.XLOOKUP(PO_valitsin!$C$8,PO!$B$2:$B$294,PO!S$2:S$294))</f>
        <v>107</v>
      </c>
      <c r="CU42" s="7">
        <f>ABS(T42-_xlfn.XLOOKUP(PO_valitsin!$C$8,PO!$B$2:$B$294,PO!T$2:T$294))</f>
        <v>0</v>
      </c>
      <c r="CV42" s="7">
        <f>ABS(U42-_xlfn.XLOOKUP(PO_valitsin!$C$8,PO!$B$2:$B$294,PO!U$2:U$294))</f>
        <v>489.69999999999982</v>
      </c>
      <c r="CW42" s="7">
        <f>ABS(V42-_xlfn.XLOOKUP(PO_valitsin!$C$8,PO!$B$2:$B$294,PO!V$2:V$294))</f>
        <v>2.75</v>
      </c>
      <c r="CX42" s="7">
        <f>ABS(W42-_xlfn.XLOOKUP(PO_valitsin!$C$8,PO!$B$2:$B$294,PO!W$2:W$294))</f>
        <v>502</v>
      </c>
      <c r="CY42" s="7">
        <f>ABS(X42-_xlfn.XLOOKUP(PO_valitsin!$C$8,PO!$B$2:$B$294,PO!X$2:X$294))</f>
        <v>613</v>
      </c>
      <c r="CZ42" s="7">
        <f>ABS(Y42-_xlfn.XLOOKUP(PO_valitsin!$C$8,PO!$B$2:$B$294,PO!Y$2:Y$294))</f>
        <v>680</v>
      </c>
      <c r="DA42" s="7">
        <f>ABS(Z42-_xlfn.XLOOKUP(PO_valitsin!$C$8,PO!$B$2:$B$294,PO!Z$2:Z$294))</f>
        <v>31</v>
      </c>
      <c r="DB42" s="7">
        <f>ABS(AA42-_xlfn.XLOOKUP(PO_valitsin!$C$8,PO!$B$2:$B$294,PO!AA$2:AA$294))</f>
        <v>113</v>
      </c>
      <c r="DC42" s="7">
        <f>ABS(AC42-_xlfn.XLOOKUP(PO_valitsin!$C$8,PO!$B$2:$B$294,PO!AC$2:AC$294))</f>
        <v>3.5658712387084961</v>
      </c>
      <c r="DD42" s="7">
        <f>ABS(AD42-_xlfn.XLOOKUP(PO_valitsin!$C$8,PO!$B$2:$B$294,PO!AD$2:AD$294))</f>
        <v>0.7</v>
      </c>
      <c r="DE42" s="7">
        <f>ABS(AE42-_xlfn.XLOOKUP(PO_valitsin!$C$8,PO!$B$2:$B$294,PO!AE$2:AE$294))</f>
        <v>0.30000000000000004</v>
      </c>
      <c r="DF42" s="7">
        <f>ABS(AF42-_xlfn.XLOOKUP(PO_valitsin!$C$8,PO!$B$2:$B$294,PO!AF$2:AF$294))</f>
        <v>0.39999999999999991</v>
      </c>
      <c r="DG42" s="7">
        <f>ABS(AG42-_xlfn.XLOOKUP(PO_valitsin!$C$8,PO!$B$2:$B$294,PO!AG$2:AG$294))</f>
        <v>1.7999999999999998</v>
      </c>
      <c r="DH42" s="7">
        <f>ABS(AH42-_xlfn.XLOOKUP(PO_valitsin!$C$8,PO!$B$2:$B$294,PO!AH$2:AH$294))</f>
        <v>0</v>
      </c>
      <c r="DI42" s="7">
        <f>ABS(AI42-_xlfn.XLOOKUP(PO_valitsin!$C$8,PO!$B$2:$B$294,PO!AI$2:AI$294))</f>
        <v>1.5</v>
      </c>
      <c r="DJ42" s="7">
        <f>ABS(AJ42-_xlfn.XLOOKUP(PO_valitsin!$C$8,PO!$B$2:$B$294,PO!AJ$2:AJ$294))</f>
        <v>0.17000000000000004</v>
      </c>
      <c r="DK42" s="7">
        <f>ABS(AK42-_xlfn.XLOOKUP(PO_valitsin!$C$8,PO!$B$2:$B$294,PO!AK$2:AK$294))</f>
        <v>9.9999999999999978E-2</v>
      </c>
      <c r="DL42" s="7">
        <f>ABS(AL42-_xlfn.XLOOKUP(PO_valitsin!$C$8,PO!$B$2:$B$294,PO!AL$2:AL$294))</f>
        <v>5.0000000000000044E-2</v>
      </c>
      <c r="DM42" s="7">
        <f>ABS(AM42-_xlfn.XLOOKUP(PO_valitsin!$C$8,PO!$B$2:$B$294,PO!AM$2:AM$294))</f>
        <v>21.299999999999997</v>
      </c>
      <c r="DN42" s="7">
        <f>ABS(AN42-_xlfn.XLOOKUP(PO_valitsin!$C$8,PO!$B$2:$B$294,PO!AN$2:AN$294))</f>
        <v>11.099999999999966</v>
      </c>
      <c r="DO42" s="7">
        <f>ABS(AO42-_xlfn.XLOOKUP(PO_valitsin!$C$8,PO!$B$2:$B$294,PO!AO$2:AO$294))</f>
        <v>2.3999999999999986</v>
      </c>
      <c r="DP42" s="7">
        <f>ABS(AP42-_xlfn.XLOOKUP(PO_valitsin!$C$8,PO!$B$2:$B$294,PO!AP$2:AP$294))</f>
        <v>0.90000000000000213</v>
      </c>
      <c r="DQ42" s="7">
        <f>ABS(AQ42-_xlfn.XLOOKUP(PO_valitsin!$C$8,PO!$B$2:$B$294,PO!AQ$2:AQ$294))</f>
        <v>7</v>
      </c>
      <c r="DR42" s="7">
        <f>ABS(AR42-_xlfn.XLOOKUP(PO_valitsin!$C$8,PO!$B$2:$B$294,PO!AR$2:AR$294))</f>
        <v>4</v>
      </c>
      <c r="DS42" s="7">
        <f>ABS(AS42-_xlfn.XLOOKUP(PO_valitsin!$C$8,PO!$B$2:$B$294,PO!AS$2:AS$294))</f>
        <v>331</v>
      </c>
      <c r="DT42" s="7">
        <f>ABS(AT42-_xlfn.XLOOKUP(PO_valitsin!$C$8,PO!$B$2:$B$294,PO!AT$2:AT$294))</f>
        <v>0.66699999999999982</v>
      </c>
      <c r="DU42" s="7">
        <f>ABS(AU42-_xlfn.XLOOKUP(PO_valitsin!$C$8,PO!$B$2:$B$294,PO!AU$2:AU$294))</f>
        <v>1015</v>
      </c>
      <c r="DV42" s="7">
        <f>ABS(AW42-_xlfn.XLOOKUP(PO_valitsin!$C$8,PO!$B$2:$B$294,PO!AW$2:AW$294))</f>
        <v>68.75169632345569</v>
      </c>
      <c r="DW42" s="7">
        <f>ABS(AX42-_xlfn.XLOOKUP(PO_valitsin!$C$8,PO!$B$2:$B$294,PO!AX$2:AX$294))</f>
        <v>1</v>
      </c>
      <c r="DX42" s="7">
        <f>ABS(AY42-_xlfn.XLOOKUP(PO_valitsin!$C$8,PO!$B$2:$B$294,PO!AY$2:AY$294))</f>
        <v>25.926895141601563</v>
      </c>
      <c r="DY42" s="7">
        <f>ABS(AZ42-_xlfn.XLOOKUP(PO_valitsin!$C$8,PO!$B$2:$B$294,PO!AZ$2:AZ$294))</f>
        <v>0</v>
      </c>
      <c r="DZ42" s="7">
        <f>ABS(BA42-_xlfn.XLOOKUP(PO_valitsin!$C$8,PO!$B$2:$B$294,PO!BA$2:BA$294))</f>
        <v>0</v>
      </c>
      <c r="EA42" s="7">
        <f>ABS(BB42-_xlfn.XLOOKUP(PO_valitsin!$C$8,PO!$B$2:$B$294,PO!BB$2:BB$294))</f>
        <v>0</v>
      </c>
      <c r="EB42" s="7">
        <f>ABS(BC42-_xlfn.XLOOKUP(PO_valitsin!$C$8,PO!$B$2:$B$294,PO!BC$2:BC$294))</f>
        <v>0</v>
      </c>
      <c r="EC42" s="7">
        <f>ABS(BD42-_xlfn.XLOOKUP(PO_valitsin!$C$8,PO!$B$2:$B$294,PO!BD$2:BD$294))</f>
        <v>0</v>
      </c>
      <c r="ED42" s="7">
        <f>ABS(BE42-_xlfn.XLOOKUP(PO_valitsin!$C$8,PO!$B$2:$B$294,PO!BE$2:BE$294))</f>
        <v>5.8752212524414063</v>
      </c>
      <c r="EE42" s="7">
        <f>ABS(BF42-_xlfn.XLOOKUP(PO_valitsin!$C$8,PO!$B$2:$B$294,PO!BF$2:BF$294))</f>
        <v>3.98126220703125</v>
      </c>
      <c r="EF42" s="7">
        <f>ABS(BG42-_xlfn.XLOOKUP(PO_valitsin!$C$8,PO!$B$2:$B$294,PO!BG$2:BG$294))</f>
        <v>724.81079578399658</v>
      </c>
      <c r="EG42" s="7">
        <f>ABS(BH42-_xlfn.XLOOKUP(PO_valitsin!$C$8,PO!$B$2:$B$294,PO!BH$2:BH$294))</f>
        <v>1941.1357421875</v>
      </c>
      <c r="EH42" s="7">
        <f>ABS(BI42-_xlfn.XLOOKUP(PO_valitsin!$C$8,PO!$B$2:$B$294,PO!BI$2:BI$294))</f>
        <v>1047.2138671875</v>
      </c>
      <c r="EI42" s="7">
        <f>ABS(BJ42-_xlfn.XLOOKUP(PO_valitsin!$C$8,PO!$B$2:$B$294,PO!BJ$2:BJ$294))</f>
        <v>2.5452568531036377</v>
      </c>
      <c r="EJ42" s="7">
        <f>ABS(BK42-_xlfn.XLOOKUP(PO_valitsin!$C$8,PO!$B$2:$B$294,PO!BK$2:BK$294))</f>
        <v>8.6169496774673462</v>
      </c>
      <c r="EK42" s="7">
        <f>ABS(BL42-_xlfn.XLOOKUP(PO_valitsin!$C$8,PO!$B$2:$B$294,PO!BL$2:BL$294))</f>
        <v>8.6873550415039063</v>
      </c>
      <c r="EL42" s="7">
        <f>ABS(BM42-_xlfn.XLOOKUP(PO_valitsin!$C$8,PO!$B$2:$B$294,PO!BM$2:BM$294))</f>
        <v>6.6345291137695313</v>
      </c>
      <c r="EM42" s="7">
        <f>ABS(BN42-_xlfn.XLOOKUP(PO_valitsin!$C$8,PO!$B$2:$B$294,PO!BN$2:BN$294))</f>
        <v>147.73076629638672</v>
      </c>
      <c r="EN42" s="7">
        <f>ABS(BO42-_xlfn.XLOOKUP(PO_valitsin!$C$8,PO!$B$2:$B$294,PO!BO$2:BO$294))</f>
        <v>0.64258251190185545</v>
      </c>
      <c r="EO42" s="7">
        <f>ABS(BP42-_xlfn.XLOOKUP(PO_valitsin!$C$8,PO!$B$2:$B$294,PO!BP$2:BP$294))</f>
        <v>1327.994140625</v>
      </c>
      <c r="EP42" s="7">
        <f>ABS(BQ42-_xlfn.XLOOKUP(PO_valitsin!$C$8,PO!$B$2:$B$294,PO!BQ$2:BQ$294))</f>
        <v>8.4266357421875</v>
      </c>
      <c r="EQ42" s="7">
        <f>ABS(BR42-_xlfn.XLOOKUP(PO_valitsin!$C$8,PO!$B$2:$B$294,PO!BR$2:BR$294))</f>
        <v>0</v>
      </c>
      <c r="ER42" s="7">
        <f>ABS(BS42-_xlfn.XLOOKUP(PO_valitsin!$C$8,PO!$B$2:$B$294,PO!BS$2:BS$294))</f>
        <v>4.7765374183654785E-2</v>
      </c>
      <c r="ES42" s="7">
        <f>ABS(BT42-_xlfn.XLOOKUP(PO_valitsin!$C$8,PO!$B$2:$B$294,PO!BT$2:BT$294))</f>
        <v>2.3752316832542419E-2</v>
      </c>
      <c r="ET42" s="7">
        <f>ABS(BU42-_xlfn.XLOOKUP(PO_valitsin!$C$8,PO!$B$2:$B$294,PO!BU$2:BU$294))</f>
        <v>1.0842766761779785</v>
      </c>
      <c r="EU42" s="7">
        <f>ABS(BV42-_xlfn.XLOOKUP(PO_valitsin!$C$8,PO!$B$2:$B$294,PO!BV$2:BV$294))</f>
        <v>5.2494354248046875</v>
      </c>
      <c r="EV42" s="7">
        <f>ABS(BW42-_xlfn.XLOOKUP(PO_valitsin!$C$8,PO!$B$2:$B$294,PO!BW$2:BW$294))</f>
        <v>33.31732177734375</v>
      </c>
      <c r="EW42" s="7">
        <f>ABS(BX42-_xlfn.XLOOKUP(PO_valitsin!$C$8,PO!$B$2:$B$294,PO!BX$2:BX$294))</f>
        <v>0</v>
      </c>
      <c r="EX42" s="7">
        <f>ABS(BY42-_xlfn.XLOOKUP(PO_valitsin!$C$8,PO!$B$2:$B$294,PO!BY$2:BY$294))</f>
        <v>0</v>
      </c>
      <c r="EY42" s="7">
        <f>ABS(BZ42-_xlfn.XLOOKUP(PO_valitsin!$C$8,PO!$B$2:$B$294,PO!BZ$2:BZ$294))</f>
        <v>2108.34375</v>
      </c>
      <c r="EZ42" s="7">
        <f>ABS(CA42-_xlfn.XLOOKUP(PO_valitsin!$C$8,PO!$B$2:$B$294,PO!CA$2:CA$294))</f>
        <v>3676.01708984375</v>
      </c>
      <c r="FA42" s="7">
        <f>ABS(CB42-_xlfn.XLOOKUP(PO_valitsin!$C$8,PO!$B$2:$B$294,PO!CB$2:CB$294))</f>
        <v>0.14112377166748047</v>
      </c>
      <c r="FB42" s="7">
        <f>ABS(CC42-_xlfn.XLOOKUP(PO_valitsin!$C$8,PO!$B$2:$B$294,PO!CC$2:CC$294))</f>
        <v>0.51852130889892578</v>
      </c>
      <c r="FC42" s="7">
        <f>ABS(CD42-_xlfn.XLOOKUP(PO_valitsin!$C$8,PO!$B$2:$B$294,PO!CD$2:CD$294))</f>
        <v>2.6931228637695313</v>
      </c>
      <c r="FD42" s="7">
        <f>ABS(CE42-_xlfn.XLOOKUP(PO_valitsin!$C$8,PO!$B$2:$B$294,PO!CE$2:CE$294))</f>
        <v>1.6476268768310547</v>
      </c>
      <c r="FE42" s="7">
        <f>ABS(CF42-_xlfn.XLOOKUP(PO_valitsin!$C$8,PO!$B$2:$B$294,PO!CF$2:CF$294))</f>
        <v>8.4381771087646484</v>
      </c>
      <c r="FF42" s="7">
        <f>ABS(CG42-_xlfn.XLOOKUP(PO_valitsin!$C$8,PO!$B$2:$B$294,PO!CG$2:CG$294))</f>
        <v>0.70621466636657715</v>
      </c>
      <c r="FG42" s="7">
        <f>ABS(CH42-_xlfn.XLOOKUP(PO_valitsin!$C$8,PO!$B$2:$B$294,PO!CH$2:CH$294))</f>
        <v>1.8265138864517212</v>
      </c>
      <c r="FH42" s="7">
        <f>ABS(CI42-_xlfn.XLOOKUP(PO_valitsin!$C$8,PO!$B$2:$B$294,PO!CI$2:CI$294))</f>
        <v>341.220703125</v>
      </c>
      <c r="FI42" s="7">
        <f>ABS(CJ42-_xlfn.XLOOKUP(PO_valitsin!$C$8,PO!$B$2:$B$294,PO!CJ$2:CJ$294))</f>
        <v>392</v>
      </c>
      <c r="FJ42" s="3">
        <f>IF($B42=PO_valitsin!$C$8,100000,PO!CK42/PO!J$296*PO_valitsin!D$5)</f>
        <v>0.10069168986086215</v>
      </c>
      <c r="FQ42" s="3">
        <f>IF($B42=PO_valitsin!$C$8,100000,PO!CR42/PO!Q$296*PO_valitsin!E$5)</f>
        <v>5.3444699988136009E-2</v>
      </c>
      <c r="HM42" s="3">
        <f>IF($B42=PO_valitsin!$C$8,100000,PO!EN42/PO!BO$296*PO_valitsin!F$5)</f>
        <v>5.327295582461427E-2</v>
      </c>
      <c r="HN42" s="3">
        <f>IF($B42=PO_valitsin!$C$8,100000,PO!EO42/PO!BP$296*PO_valitsin!G$5)</f>
        <v>4.6971674221952073E-2</v>
      </c>
      <c r="HR42" s="3">
        <f>IF($B42=PO_valitsin!$C$8,100000,PO!ES42/PO!BT$296*PO_valitsin!H$5)</f>
        <v>3.5465435871699725E-3</v>
      </c>
      <c r="IF42" s="3">
        <f>IF($B42=PO_valitsin!$C$8,100000,PO!FG42/PO!CH$296*PO_valitsin!I$5)</f>
        <v>0</v>
      </c>
      <c r="IH42" s="3">
        <f>IF($B42=PO_valitsin!$C$8,100000,PO!FI42/PO!CJ$296*PO_valitsin!J$5)</f>
        <v>3.8218604961120041E-2</v>
      </c>
      <c r="II42" s="53">
        <f t="shared" si="0"/>
        <v>0.29614617254385456</v>
      </c>
      <c r="IJ42" s="14">
        <f t="shared" si="1"/>
        <v>14</v>
      </c>
      <c r="IK42" s="15">
        <f t="shared" si="2"/>
        <v>4.100000000000002E-9</v>
      </c>
    </row>
    <row r="43" spans="1:245">
      <c r="A43">
        <v>2019</v>
      </c>
      <c r="B43" t="s">
        <v>252</v>
      </c>
      <c r="C43" t="s">
        <v>94</v>
      </c>
      <c r="D43" t="s">
        <v>208</v>
      </c>
      <c r="E43" t="s">
        <v>209</v>
      </c>
      <c r="F43" t="s">
        <v>210</v>
      </c>
      <c r="G43" t="s">
        <v>211</v>
      </c>
      <c r="H43" t="s">
        <v>103</v>
      </c>
      <c r="I43" t="s">
        <v>104</v>
      </c>
      <c r="J43">
        <v>55.099998474121094</v>
      </c>
      <c r="K43">
        <v>2763.389892578125</v>
      </c>
      <c r="L43">
        <v>223.10000610351563</v>
      </c>
      <c r="M43">
        <v>4857</v>
      </c>
      <c r="N43">
        <v>1.7999999523162842</v>
      </c>
      <c r="O43">
        <v>-2.2999999523162842</v>
      </c>
      <c r="P43">
        <v>-44</v>
      </c>
      <c r="Q43">
        <v>53.7</v>
      </c>
      <c r="R43">
        <v>18.2</v>
      </c>
      <c r="S43">
        <v>490</v>
      </c>
      <c r="T43">
        <v>0</v>
      </c>
      <c r="U43">
        <v>3559.8</v>
      </c>
      <c r="V43">
        <v>11.48</v>
      </c>
      <c r="W43">
        <v>1443</v>
      </c>
      <c r="X43">
        <v>2590</v>
      </c>
      <c r="Y43">
        <v>1148</v>
      </c>
      <c r="Z43">
        <v>2186</v>
      </c>
      <c r="AA43">
        <v>915</v>
      </c>
      <c r="AB43">
        <v>1562</v>
      </c>
      <c r="AC43">
        <v>12.29411792755127</v>
      </c>
      <c r="AD43">
        <v>0</v>
      </c>
      <c r="AE43">
        <v>0</v>
      </c>
      <c r="AF43">
        <v>0</v>
      </c>
      <c r="AG43">
        <v>4.2</v>
      </c>
      <c r="AH43">
        <v>0</v>
      </c>
      <c r="AI43">
        <v>21</v>
      </c>
      <c r="AJ43">
        <v>1</v>
      </c>
      <c r="AK43">
        <v>0.45</v>
      </c>
      <c r="AL43">
        <v>1</v>
      </c>
      <c r="AM43">
        <v>66.5</v>
      </c>
      <c r="AN43">
        <v>257.10000000000002</v>
      </c>
      <c r="AO43">
        <v>48</v>
      </c>
      <c r="AP43">
        <v>15.9</v>
      </c>
      <c r="AQ43">
        <v>98</v>
      </c>
      <c r="AR43">
        <v>72</v>
      </c>
      <c r="AS43">
        <v>1256</v>
      </c>
      <c r="AT43">
        <v>3</v>
      </c>
      <c r="AU43">
        <v>14600</v>
      </c>
      <c r="AV43" s="51">
        <v>14232.142857142857</v>
      </c>
      <c r="AW43" s="51">
        <v>13896.223270440252</v>
      </c>
      <c r="AX43">
        <v>1</v>
      </c>
      <c r="AY43">
        <v>167.04780578613281</v>
      </c>
      <c r="AZ43">
        <v>0</v>
      </c>
      <c r="BA43">
        <v>0</v>
      </c>
      <c r="BB43">
        <v>0</v>
      </c>
      <c r="BC43">
        <v>0</v>
      </c>
      <c r="BD43">
        <v>1</v>
      </c>
      <c r="BE43">
        <v>81.904762268066406</v>
      </c>
      <c r="BF43">
        <v>100</v>
      </c>
      <c r="BG43">
        <v>664.55694580078125</v>
      </c>
      <c r="BH43">
        <v>15779.9560546875</v>
      </c>
      <c r="BI43">
        <v>16941.0859375</v>
      </c>
      <c r="BJ43">
        <v>2.1632695198059082</v>
      </c>
      <c r="BK43">
        <v>-6.9921855926513672</v>
      </c>
      <c r="BL43">
        <v>20.430107116699219</v>
      </c>
      <c r="BM43">
        <v>-9.0909090042114258</v>
      </c>
      <c r="BN43">
        <v>121.66666412353516</v>
      </c>
      <c r="BO43">
        <v>-1.5031350672245025</v>
      </c>
      <c r="BP43">
        <v>20549.51953125</v>
      </c>
      <c r="BQ43">
        <v>55.486362457275391</v>
      </c>
      <c r="BS43">
        <v>0.63207739591598511</v>
      </c>
      <c r="BT43">
        <v>8.235536515712738E-2</v>
      </c>
      <c r="BU43">
        <v>3.4589252471923828</v>
      </c>
      <c r="BV43">
        <v>107.88552856445313</v>
      </c>
      <c r="BW43">
        <v>397.77639770507813</v>
      </c>
      <c r="BX43">
        <v>0</v>
      </c>
      <c r="BY43">
        <v>1</v>
      </c>
      <c r="BZ43">
        <v>11265.8232421875</v>
      </c>
      <c r="CA43">
        <v>10493.6708984375</v>
      </c>
      <c r="CB43">
        <v>0.61766523122787476</v>
      </c>
      <c r="CC43">
        <v>6.1972413063049316</v>
      </c>
      <c r="CD43">
        <v>116.66666412353516</v>
      </c>
      <c r="CE43">
        <v>11.295680999755859</v>
      </c>
      <c r="CF43">
        <v>16.279069900512695</v>
      </c>
      <c r="CG43">
        <v>0</v>
      </c>
      <c r="CH43">
        <v>3.6544849872589111</v>
      </c>
      <c r="CI43">
        <v>16097.455078125</v>
      </c>
      <c r="CJ43" s="51">
        <v>335</v>
      </c>
      <c r="CK43" s="7">
        <f>ABS(J43-_xlfn.XLOOKUP(PO_valitsin!$C$8,PO!$B$2:$B$294,PO!J$2:J$294))</f>
        <v>10.899997711181641</v>
      </c>
      <c r="CL43" s="7">
        <f>ABS(K43-_xlfn.XLOOKUP(PO_valitsin!$C$8,PO!$B$2:$B$294,PO!K$2:K$294))</f>
        <v>2470.1298828125</v>
      </c>
      <c r="CM43" s="7">
        <f>ABS(L43-_xlfn.XLOOKUP(PO_valitsin!$C$8,PO!$B$2:$B$294,PO!L$2:L$294))</f>
        <v>84.400009155273438</v>
      </c>
      <c r="CN43" s="7">
        <f>ABS(M43-_xlfn.XLOOKUP(PO_valitsin!$C$8,PO!$B$2:$B$294,PO!M$2:M$294))</f>
        <v>11618</v>
      </c>
      <c r="CO43" s="7">
        <f>ABS(N43-_xlfn.XLOOKUP(PO_valitsin!$C$8,PO!$B$2:$B$294,PO!N$2:N$294))</f>
        <v>54.400000810623169</v>
      </c>
      <c r="CP43" s="7">
        <f>ABS(O43-_xlfn.XLOOKUP(PO_valitsin!$C$8,PO!$B$2:$B$294,PO!O$2:O$294))</f>
        <v>1.4999999403953552</v>
      </c>
      <c r="CQ43" s="7">
        <f>ABS(P43-_xlfn.XLOOKUP(PO_valitsin!$C$8,PO!$B$2:$B$294,PO!P$2:P$294))</f>
        <v>14</v>
      </c>
      <c r="CR43" s="7">
        <f>ABS(Q43-_xlfn.XLOOKUP(PO_valitsin!$C$8,PO!$B$2:$B$294,PO!Q$2:Q$294))</f>
        <v>34.100000000000009</v>
      </c>
      <c r="CS43" s="7">
        <f>ABS(R43-_xlfn.XLOOKUP(PO_valitsin!$C$8,PO!$B$2:$B$294,PO!R$2:R$294))</f>
        <v>9.6999999999999993</v>
      </c>
      <c r="CT43" s="7">
        <f>ABS(S43-_xlfn.XLOOKUP(PO_valitsin!$C$8,PO!$B$2:$B$294,PO!S$2:S$294))</f>
        <v>338</v>
      </c>
      <c r="CU43" s="7">
        <f>ABS(T43-_xlfn.XLOOKUP(PO_valitsin!$C$8,PO!$B$2:$B$294,PO!T$2:T$294))</f>
        <v>0</v>
      </c>
      <c r="CV43" s="7">
        <f>ABS(U43-_xlfn.XLOOKUP(PO_valitsin!$C$8,PO!$B$2:$B$294,PO!U$2:U$294))</f>
        <v>263.79999999999973</v>
      </c>
      <c r="CW43" s="7">
        <f>ABS(V43-_xlfn.XLOOKUP(PO_valitsin!$C$8,PO!$B$2:$B$294,PO!V$2:V$294))</f>
        <v>1.7999999999999989</v>
      </c>
      <c r="CX43" s="7">
        <f>ABS(W43-_xlfn.XLOOKUP(PO_valitsin!$C$8,PO!$B$2:$B$294,PO!W$2:W$294))</f>
        <v>838</v>
      </c>
      <c r="CY43" s="7">
        <f>ABS(X43-_xlfn.XLOOKUP(PO_valitsin!$C$8,PO!$B$2:$B$294,PO!X$2:X$294))</f>
        <v>2421</v>
      </c>
      <c r="CZ43" s="7">
        <f>ABS(Y43-_xlfn.XLOOKUP(PO_valitsin!$C$8,PO!$B$2:$B$294,PO!Y$2:Y$294))</f>
        <v>468</v>
      </c>
      <c r="DA43" s="7">
        <f>ABS(Z43-_xlfn.XLOOKUP(PO_valitsin!$C$8,PO!$B$2:$B$294,PO!Z$2:Z$294))</f>
        <v>1863</v>
      </c>
      <c r="DB43" s="7">
        <f>ABS(AA43-_xlfn.XLOOKUP(PO_valitsin!$C$8,PO!$B$2:$B$294,PO!AA$2:AA$294))</f>
        <v>505</v>
      </c>
      <c r="DC43" s="7">
        <f>ABS(AC43-_xlfn.XLOOKUP(PO_valitsin!$C$8,PO!$B$2:$B$294,PO!AC$2:AC$294))</f>
        <v>7.0808820724487305</v>
      </c>
      <c r="DD43" s="7">
        <f>ABS(AD43-_xlfn.XLOOKUP(PO_valitsin!$C$8,PO!$B$2:$B$294,PO!AD$2:AD$294))</f>
        <v>0.7</v>
      </c>
      <c r="DE43" s="7">
        <f>ABS(AE43-_xlfn.XLOOKUP(PO_valitsin!$C$8,PO!$B$2:$B$294,PO!AE$2:AE$294))</f>
        <v>0.8</v>
      </c>
      <c r="DF43" s="7">
        <f>ABS(AF43-_xlfn.XLOOKUP(PO_valitsin!$C$8,PO!$B$2:$B$294,PO!AF$2:AF$294))</f>
        <v>1.7</v>
      </c>
      <c r="DG43" s="7">
        <f>ABS(AG43-_xlfn.XLOOKUP(PO_valitsin!$C$8,PO!$B$2:$B$294,PO!AG$2:AG$294))</f>
        <v>0.79999999999999982</v>
      </c>
      <c r="DH43" s="7">
        <f>ABS(AH43-_xlfn.XLOOKUP(PO_valitsin!$C$8,PO!$B$2:$B$294,PO!AH$2:AH$294))</f>
        <v>0</v>
      </c>
      <c r="DI43" s="7">
        <f>ABS(AI43-_xlfn.XLOOKUP(PO_valitsin!$C$8,PO!$B$2:$B$294,PO!AI$2:AI$294))</f>
        <v>1.25</v>
      </c>
      <c r="DJ43" s="7">
        <f>ABS(AJ43-_xlfn.XLOOKUP(PO_valitsin!$C$8,PO!$B$2:$B$294,PO!AJ$2:AJ$294))</f>
        <v>0.10000000000000009</v>
      </c>
      <c r="DK43" s="7">
        <f>ABS(AK43-_xlfn.XLOOKUP(PO_valitsin!$C$8,PO!$B$2:$B$294,PO!AK$2:AK$294))</f>
        <v>0.2</v>
      </c>
      <c r="DL43" s="7">
        <f>ABS(AL43-_xlfn.XLOOKUP(PO_valitsin!$C$8,PO!$B$2:$B$294,PO!AL$2:AL$294))</f>
        <v>0.25</v>
      </c>
      <c r="DM43" s="7">
        <f>ABS(AM43-_xlfn.XLOOKUP(PO_valitsin!$C$8,PO!$B$2:$B$294,PO!AM$2:AM$294))</f>
        <v>7.7000000000000028</v>
      </c>
      <c r="DN43" s="7">
        <f>ABS(AN43-_xlfn.XLOOKUP(PO_valitsin!$C$8,PO!$B$2:$B$294,PO!AN$2:AN$294))</f>
        <v>76.5</v>
      </c>
      <c r="DO43" s="7">
        <f>ABS(AO43-_xlfn.XLOOKUP(PO_valitsin!$C$8,PO!$B$2:$B$294,PO!AO$2:AO$294))</f>
        <v>2.6000000000000014</v>
      </c>
      <c r="DP43" s="7">
        <f>ABS(AP43-_xlfn.XLOOKUP(PO_valitsin!$C$8,PO!$B$2:$B$294,PO!AP$2:AP$294))</f>
        <v>9.4999999999999982</v>
      </c>
      <c r="DQ43" s="7">
        <f>ABS(AQ43-_xlfn.XLOOKUP(PO_valitsin!$C$8,PO!$B$2:$B$294,PO!AQ$2:AQ$294))</f>
        <v>50</v>
      </c>
      <c r="DR43" s="7">
        <f>ABS(AR43-_xlfn.XLOOKUP(PO_valitsin!$C$8,PO!$B$2:$B$294,PO!AR$2:AR$294))</f>
        <v>37</v>
      </c>
      <c r="DS43" s="7">
        <f>ABS(AS43-_xlfn.XLOOKUP(PO_valitsin!$C$8,PO!$B$2:$B$294,PO!AS$2:AS$294))</f>
        <v>1010</v>
      </c>
      <c r="DT43" s="7">
        <f>ABS(AT43-_xlfn.XLOOKUP(PO_valitsin!$C$8,PO!$B$2:$B$294,PO!AT$2:AT$294))</f>
        <v>0.66699999999999982</v>
      </c>
      <c r="DU43" s="7">
        <f>ABS(AU43-_xlfn.XLOOKUP(PO_valitsin!$C$8,PO!$B$2:$B$294,PO!AU$2:AU$294))</f>
        <v>9453</v>
      </c>
      <c r="DV43" s="7">
        <f>ABS(AW43-_xlfn.XLOOKUP(PO_valitsin!$C$8,PO!$B$2:$B$294,PO!AW$2:AW$294))</f>
        <v>5381.1033538604825</v>
      </c>
      <c r="DW43" s="7">
        <f>ABS(AX43-_xlfn.XLOOKUP(PO_valitsin!$C$8,PO!$B$2:$B$294,PO!AX$2:AX$294))</f>
        <v>0</v>
      </c>
      <c r="DX43" s="7">
        <f>ABS(AY43-_xlfn.XLOOKUP(PO_valitsin!$C$8,PO!$B$2:$B$294,PO!AY$2:AY$294))</f>
        <v>129.78643417358398</v>
      </c>
      <c r="DY43" s="7">
        <f>ABS(AZ43-_xlfn.XLOOKUP(PO_valitsin!$C$8,PO!$B$2:$B$294,PO!AZ$2:AZ$294))</f>
        <v>0</v>
      </c>
      <c r="DZ43" s="7">
        <f>ABS(BA43-_xlfn.XLOOKUP(PO_valitsin!$C$8,PO!$B$2:$B$294,PO!BA$2:BA$294))</f>
        <v>0</v>
      </c>
      <c r="EA43" s="7">
        <f>ABS(BB43-_xlfn.XLOOKUP(PO_valitsin!$C$8,PO!$B$2:$B$294,PO!BB$2:BB$294))</f>
        <v>0</v>
      </c>
      <c r="EB43" s="7">
        <f>ABS(BC43-_xlfn.XLOOKUP(PO_valitsin!$C$8,PO!$B$2:$B$294,PO!BC$2:BC$294))</f>
        <v>0</v>
      </c>
      <c r="EC43" s="7">
        <f>ABS(BD43-_xlfn.XLOOKUP(PO_valitsin!$C$8,PO!$B$2:$B$294,PO!BD$2:BD$294))</f>
        <v>0</v>
      </c>
      <c r="ED43" s="7">
        <f>ABS(BE43-_xlfn.XLOOKUP(PO_valitsin!$C$8,PO!$B$2:$B$294,PO!BE$2:BE$294))</f>
        <v>7.11962890625</v>
      </c>
      <c r="EE43" s="7">
        <f>ABS(BF43-_xlfn.XLOOKUP(PO_valitsin!$C$8,PO!$B$2:$B$294,PO!BF$2:BF$294))</f>
        <v>3.98126220703125</v>
      </c>
      <c r="EF43" s="7">
        <f>ABS(BG43-_xlfn.XLOOKUP(PO_valitsin!$C$8,PO!$B$2:$B$294,PO!BG$2:BG$294))</f>
        <v>69.13287353515625</v>
      </c>
      <c r="EG43" s="7">
        <f>ABS(BH43-_xlfn.XLOOKUP(PO_valitsin!$C$8,PO!$B$2:$B$294,PO!BH$2:BH$294))</f>
        <v>5821.4267578125</v>
      </c>
      <c r="EH43" s="7">
        <f>ABS(BI43-_xlfn.XLOOKUP(PO_valitsin!$C$8,PO!$B$2:$B$294,PO!BI$2:BI$294))</f>
        <v>3104.642578125</v>
      </c>
      <c r="EI43" s="7">
        <f>ABS(BJ43-_xlfn.XLOOKUP(PO_valitsin!$C$8,PO!$B$2:$B$294,PO!BJ$2:BJ$294))</f>
        <v>1.1737868785858154</v>
      </c>
      <c r="EJ43" s="7">
        <f>ABS(BK43-_xlfn.XLOOKUP(PO_valitsin!$C$8,PO!$B$2:$B$294,PO!BK$2:BK$294))</f>
        <v>2.7319478988647461</v>
      </c>
      <c r="EK43" s="7">
        <f>ABS(BL43-_xlfn.XLOOKUP(PO_valitsin!$C$8,PO!$B$2:$B$294,PO!BL$2:BL$294))</f>
        <v>0.86425590515136719</v>
      </c>
      <c r="EL43" s="7">
        <f>ABS(BM43-_xlfn.XLOOKUP(PO_valitsin!$C$8,PO!$B$2:$B$294,PO!BM$2:BM$294))</f>
        <v>0.77456188201904297</v>
      </c>
      <c r="EM43" s="7">
        <f>ABS(BN43-_xlfn.XLOOKUP(PO_valitsin!$C$8,PO!$B$2:$B$294,PO!BN$2:BN$294))</f>
        <v>144.83333587646484</v>
      </c>
      <c r="EN43" s="7">
        <f>ABS(BO43-_xlfn.XLOOKUP(PO_valitsin!$C$8,PO!$B$2:$B$294,PO!BO$2:BO$294))</f>
        <v>1.7649119913578033</v>
      </c>
      <c r="EO43" s="7">
        <f>ABS(BP43-_xlfn.XLOOKUP(PO_valitsin!$C$8,PO!$B$2:$B$294,PO!BP$2:BP$294))</f>
        <v>2524.876953125</v>
      </c>
      <c r="EP43" s="7">
        <f>ABS(BQ43-_xlfn.XLOOKUP(PO_valitsin!$C$8,PO!$B$2:$B$294,PO!BQ$2:BQ$294))</f>
        <v>22.186756134033203</v>
      </c>
      <c r="EQ43" s="7">
        <f>ABS(BR43-_xlfn.XLOOKUP(PO_valitsin!$C$8,PO!$B$2:$B$294,PO!BR$2:BR$294))</f>
        <v>0</v>
      </c>
      <c r="ER43" s="7">
        <f>ABS(BS43-_xlfn.XLOOKUP(PO_valitsin!$C$8,PO!$B$2:$B$294,PO!BS$2:BS$294))</f>
        <v>4.4021010398864746E-3</v>
      </c>
      <c r="ES43" s="7">
        <f>ABS(BT43-_xlfn.XLOOKUP(PO_valitsin!$C$8,PO!$B$2:$B$294,PO!BT$2:BT$294))</f>
        <v>0.10580852627754211</v>
      </c>
      <c r="ET43" s="7">
        <f>ABS(BU43-_xlfn.XLOOKUP(PO_valitsin!$C$8,PO!$B$2:$B$294,PO!BU$2:BU$294))</f>
        <v>1.2009587287902832</v>
      </c>
      <c r="EU43" s="7">
        <f>ABS(BV43-_xlfn.XLOOKUP(PO_valitsin!$C$8,PO!$B$2:$B$294,PO!BV$2:BV$294))</f>
        <v>49.494026184082031</v>
      </c>
      <c r="EV43" s="7">
        <f>ABS(BW43-_xlfn.XLOOKUP(PO_valitsin!$C$8,PO!$B$2:$B$294,PO!BW$2:BW$294))</f>
        <v>131.06927490234375</v>
      </c>
      <c r="EW43" s="7">
        <f>ABS(BX43-_xlfn.XLOOKUP(PO_valitsin!$C$8,PO!$B$2:$B$294,PO!BX$2:BX$294))</f>
        <v>0</v>
      </c>
      <c r="EX43" s="7">
        <f>ABS(BY43-_xlfn.XLOOKUP(PO_valitsin!$C$8,PO!$B$2:$B$294,PO!BY$2:BY$294))</f>
        <v>0</v>
      </c>
      <c r="EY43" s="7">
        <f>ABS(BZ43-_xlfn.XLOOKUP(PO_valitsin!$C$8,PO!$B$2:$B$294,PO!BZ$2:BZ$294))</f>
        <v>3129.994140625</v>
      </c>
      <c r="EZ43" s="7">
        <f>ABS(CA43-_xlfn.XLOOKUP(PO_valitsin!$C$8,PO!$B$2:$B$294,PO!CA$2:CA$294))</f>
        <v>4638.05615234375</v>
      </c>
      <c r="FA43" s="7">
        <f>ABS(CB43-_xlfn.XLOOKUP(PO_valitsin!$C$8,PO!$B$2:$B$294,PO!CB$2:CB$294))</f>
        <v>0.60236507654190063</v>
      </c>
      <c r="FB43" s="7">
        <f>ABS(CC43-_xlfn.XLOOKUP(PO_valitsin!$C$8,PO!$B$2:$B$294,PO!CC$2:CC$294))</f>
        <v>4.8255200386047363</v>
      </c>
      <c r="FC43" s="7">
        <f>ABS(CD43-_xlfn.XLOOKUP(PO_valitsin!$C$8,PO!$B$2:$B$294,PO!CD$2:CD$294))</f>
        <v>50.497512817382813</v>
      </c>
      <c r="FD43" s="7">
        <f>ABS(CE43-_xlfn.XLOOKUP(PO_valitsin!$C$8,PO!$B$2:$B$294,PO!CE$2:CE$294))</f>
        <v>4.9630818367004395</v>
      </c>
      <c r="FE43" s="7">
        <f>ABS(CF43-_xlfn.XLOOKUP(PO_valitsin!$C$8,PO!$B$2:$B$294,PO!CF$2:CF$294))</f>
        <v>3.5997848510742188</v>
      </c>
      <c r="FF43" s="7">
        <f>ABS(CG43-_xlfn.XLOOKUP(PO_valitsin!$C$8,PO!$B$2:$B$294,PO!CG$2:CG$294))</f>
        <v>0</v>
      </c>
      <c r="FG43" s="7">
        <f>ABS(CH43-_xlfn.XLOOKUP(PO_valitsin!$C$8,PO!$B$2:$B$294,PO!CH$2:CH$294))</f>
        <v>2.9386259317398071</v>
      </c>
      <c r="FH43" s="7">
        <f>ABS(CI43-_xlfn.XLOOKUP(PO_valitsin!$C$8,PO!$B$2:$B$294,PO!CI$2:CI$294))</f>
        <v>7498.6875</v>
      </c>
      <c r="FI43" s="7">
        <f>ABS(CJ43-_xlfn.XLOOKUP(PO_valitsin!$C$8,PO!$B$2:$B$294,PO!CJ$2:CJ$294))</f>
        <v>1596</v>
      </c>
      <c r="FJ43" s="3">
        <f>IF($B43=PO_valitsin!$C$8,100000,PO!CK43/PO!J$296*PO_valitsin!D$5)</f>
        <v>0.49888127654645487</v>
      </c>
      <c r="FQ43" s="3">
        <f>IF($B43=PO_valitsin!$C$8,100000,PO!CR43/PO!Q$296*PO_valitsin!E$5)</f>
        <v>0.16128002385800322</v>
      </c>
      <c r="HM43" s="3">
        <f>IF($B43=PO_valitsin!$C$8,100000,PO!EN43/PO!BO$296*PO_valitsin!F$5)</f>
        <v>0.14631907468452343</v>
      </c>
      <c r="HN43" s="3">
        <f>IF($B43=PO_valitsin!$C$8,100000,PO!EO43/PO!BP$296*PO_valitsin!G$5)</f>
        <v>8.9305889284184842E-2</v>
      </c>
      <c r="HR43" s="3">
        <f>IF($B43=PO_valitsin!$C$8,100000,PO!ES43/PO!BT$296*PO_valitsin!H$5)</f>
        <v>1.5798650421477885E-2</v>
      </c>
      <c r="IF43" s="3">
        <f>IF($B43=PO_valitsin!$C$8,100000,PO!FG43/PO!CH$296*PO_valitsin!I$5)</f>
        <v>0</v>
      </c>
      <c r="IH43" s="3">
        <f>IF($B43=PO_valitsin!$C$8,100000,PO!FI43/PO!CJ$296*PO_valitsin!J$5)</f>
        <v>0.15560432019884587</v>
      </c>
      <c r="II43" s="53">
        <f t="shared" si="0"/>
        <v>1.0671892391934901</v>
      </c>
      <c r="IJ43" s="14">
        <f t="shared" si="1"/>
        <v>204</v>
      </c>
      <c r="IK43" s="15">
        <f t="shared" si="2"/>
        <v>4.200000000000002E-9</v>
      </c>
    </row>
    <row r="44" spans="1:245">
      <c r="A44">
        <v>2019</v>
      </c>
      <c r="B44" t="s">
        <v>253</v>
      </c>
      <c r="C44" t="s">
        <v>254</v>
      </c>
      <c r="D44" t="s">
        <v>253</v>
      </c>
      <c r="E44" t="s">
        <v>255</v>
      </c>
      <c r="F44" t="s">
        <v>256</v>
      </c>
      <c r="G44" t="s">
        <v>257</v>
      </c>
      <c r="H44" t="s">
        <v>143</v>
      </c>
      <c r="I44" t="s">
        <v>144</v>
      </c>
      <c r="J44">
        <v>48.599998474121094</v>
      </c>
      <c r="K44">
        <v>155.00999450683594</v>
      </c>
      <c r="L44">
        <v>172.10000610351563</v>
      </c>
      <c r="M44">
        <v>26508</v>
      </c>
      <c r="N44">
        <v>171</v>
      </c>
      <c r="O44">
        <v>-1.6000000238418579</v>
      </c>
      <c r="P44">
        <v>-296</v>
      </c>
      <c r="Q44">
        <v>97.600000000000009</v>
      </c>
      <c r="R44">
        <v>14.4</v>
      </c>
      <c r="S44">
        <v>65</v>
      </c>
      <c r="T44">
        <v>0</v>
      </c>
      <c r="U44">
        <v>3997.8</v>
      </c>
      <c r="V44">
        <v>11.95</v>
      </c>
      <c r="W44">
        <v>1161</v>
      </c>
      <c r="X44">
        <v>79</v>
      </c>
      <c r="Y44">
        <v>779</v>
      </c>
      <c r="Z44">
        <v>142</v>
      </c>
      <c r="AA44">
        <v>685</v>
      </c>
      <c r="AB44">
        <v>2351</v>
      </c>
      <c r="AC44">
        <v>19.579710006713867</v>
      </c>
      <c r="AD44">
        <v>0</v>
      </c>
      <c r="AE44">
        <v>0.7</v>
      </c>
      <c r="AF44">
        <v>0</v>
      </c>
      <c r="AG44">
        <v>4.5999999999999996</v>
      </c>
      <c r="AH44">
        <v>0</v>
      </c>
      <c r="AI44">
        <v>20</v>
      </c>
      <c r="AJ44">
        <v>1.9</v>
      </c>
      <c r="AK44">
        <v>0.45</v>
      </c>
      <c r="AL44">
        <v>1</v>
      </c>
      <c r="AM44">
        <v>75.7</v>
      </c>
      <c r="AN44">
        <v>313.10000000000002</v>
      </c>
      <c r="AO44">
        <v>46.6</v>
      </c>
      <c r="AP44">
        <v>23.4</v>
      </c>
      <c r="AQ44">
        <v>36</v>
      </c>
      <c r="AR44">
        <v>94</v>
      </c>
      <c r="AS44">
        <v>673</v>
      </c>
      <c r="AT44">
        <v>3.1669999999999998</v>
      </c>
      <c r="AU44">
        <v>7029</v>
      </c>
      <c r="AV44" s="51">
        <v>9885.0895557106305</v>
      </c>
      <c r="AW44" s="51">
        <v>10086.398765725136</v>
      </c>
      <c r="AX44">
        <v>1</v>
      </c>
      <c r="AY44">
        <v>33.765281677246094</v>
      </c>
      <c r="AZ44">
        <v>0</v>
      </c>
      <c r="BA44">
        <v>0</v>
      </c>
      <c r="BB44">
        <v>0</v>
      </c>
      <c r="BC44">
        <v>1</v>
      </c>
      <c r="BD44">
        <v>1</v>
      </c>
      <c r="BE44">
        <v>93.995094299316406</v>
      </c>
      <c r="BF44">
        <v>97.491043090820313</v>
      </c>
      <c r="BG44">
        <v>963.5284423828125</v>
      </c>
      <c r="BH44">
        <v>9940.5830078125</v>
      </c>
      <c r="BI44">
        <v>11845.337890625</v>
      </c>
      <c r="BJ44">
        <v>3.3669192790985107</v>
      </c>
      <c r="BK44">
        <v>-2.4084529876708984</v>
      </c>
      <c r="BL44">
        <v>27.964601516723633</v>
      </c>
      <c r="BM44">
        <v>-2.3809523582458496</v>
      </c>
      <c r="BN44">
        <v>707</v>
      </c>
      <c r="BO44">
        <v>-0.62967908680439</v>
      </c>
      <c r="BP44">
        <v>23918.037109375</v>
      </c>
      <c r="BQ44">
        <v>34.615573883056641</v>
      </c>
      <c r="BS44">
        <v>0.64972835779190063</v>
      </c>
      <c r="BT44">
        <v>0.13958050310611725</v>
      </c>
      <c r="BU44">
        <v>6.2999849319458008</v>
      </c>
      <c r="BV44">
        <v>187.07560729980469</v>
      </c>
      <c r="BW44">
        <v>447.3743896484375</v>
      </c>
      <c r="BX44">
        <v>0</v>
      </c>
      <c r="BY44">
        <v>1</v>
      </c>
      <c r="BZ44">
        <v>8966.9208984375</v>
      </c>
      <c r="CA44">
        <v>7525.02099609375</v>
      </c>
      <c r="CB44">
        <v>0.77335143089294434</v>
      </c>
      <c r="CC44">
        <v>7.3260903358459473</v>
      </c>
      <c r="CD44">
        <v>87.317070007324219</v>
      </c>
      <c r="CE44">
        <v>8.9598350524902344</v>
      </c>
      <c r="CF44">
        <v>17.09577751159668</v>
      </c>
      <c r="CG44">
        <v>1.0813593864440918</v>
      </c>
      <c r="CH44">
        <v>1.9052523374557495</v>
      </c>
      <c r="CI44">
        <v>9994.0439453125</v>
      </c>
      <c r="CJ44" s="51">
        <v>2137</v>
      </c>
      <c r="CK44" s="7">
        <f>ABS(J44-_xlfn.XLOOKUP(PO_valitsin!$C$8,PO!$B$2:$B$294,PO!J$2:J$294))</f>
        <v>4.3999977111816406</v>
      </c>
      <c r="CL44" s="7">
        <f>ABS(K44-_xlfn.XLOOKUP(PO_valitsin!$C$8,PO!$B$2:$B$294,PO!K$2:K$294))</f>
        <v>138.25001525878906</v>
      </c>
      <c r="CM44" s="7">
        <f>ABS(L44-_xlfn.XLOOKUP(PO_valitsin!$C$8,PO!$B$2:$B$294,PO!L$2:L$294))</f>
        <v>33.400009155273438</v>
      </c>
      <c r="CN44" s="7">
        <f>ABS(M44-_xlfn.XLOOKUP(PO_valitsin!$C$8,PO!$B$2:$B$294,PO!M$2:M$294))</f>
        <v>10033</v>
      </c>
      <c r="CO44" s="7">
        <f>ABS(N44-_xlfn.XLOOKUP(PO_valitsin!$C$8,PO!$B$2:$B$294,PO!N$2:N$294))</f>
        <v>114.79999923706055</v>
      </c>
      <c r="CP44" s="7">
        <f>ABS(O44-_xlfn.XLOOKUP(PO_valitsin!$C$8,PO!$B$2:$B$294,PO!O$2:O$294))</f>
        <v>0.80000001192092896</v>
      </c>
      <c r="CQ44" s="7">
        <f>ABS(P44-_xlfn.XLOOKUP(PO_valitsin!$C$8,PO!$B$2:$B$294,PO!P$2:P$294))</f>
        <v>238</v>
      </c>
      <c r="CR44" s="7">
        <f>ABS(Q44-_xlfn.XLOOKUP(PO_valitsin!$C$8,PO!$B$2:$B$294,PO!Q$2:Q$294))</f>
        <v>9.7999999999999972</v>
      </c>
      <c r="CS44" s="7">
        <f>ABS(R44-_xlfn.XLOOKUP(PO_valitsin!$C$8,PO!$B$2:$B$294,PO!R$2:R$294))</f>
        <v>5.9</v>
      </c>
      <c r="CT44" s="7">
        <f>ABS(S44-_xlfn.XLOOKUP(PO_valitsin!$C$8,PO!$B$2:$B$294,PO!S$2:S$294))</f>
        <v>87</v>
      </c>
      <c r="CU44" s="7">
        <f>ABS(T44-_xlfn.XLOOKUP(PO_valitsin!$C$8,PO!$B$2:$B$294,PO!T$2:T$294))</f>
        <v>0</v>
      </c>
      <c r="CV44" s="7">
        <f>ABS(U44-_xlfn.XLOOKUP(PO_valitsin!$C$8,PO!$B$2:$B$294,PO!U$2:U$294))</f>
        <v>174.20000000000027</v>
      </c>
      <c r="CW44" s="7">
        <f>ABS(V44-_xlfn.XLOOKUP(PO_valitsin!$C$8,PO!$B$2:$B$294,PO!V$2:V$294))</f>
        <v>1.33</v>
      </c>
      <c r="CX44" s="7">
        <f>ABS(W44-_xlfn.XLOOKUP(PO_valitsin!$C$8,PO!$B$2:$B$294,PO!W$2:W$294))</f>
        <v>556</v>
      </c>
      <c r="CY44" s="7">
        <f>ABS(X44-_xlfn.XLOOKUP(PO_valitsin!$C$8,PO!$B$2:$B$294,PO!X$2:X$294))</f>
        <v>90</v>
      </c>
      <c r="CZ44" s="7">
        <f>ABS(Y44-_xlfn.XLOOKUP(PO_valitsin!$C$8,PO!$B$2:$B$294,PO!Y$2:Y$294))</f>
        <v>99</v>
      </c>
      <c r="DA44" s="7">
        <f>ABS(Z44-_xlfn.XLOOKUP(PO_valitsin!$C$8,PO!$B$2:$B$294,PO!Z$2:Z$294))</f>
        <v>181</v>
      </c>
      <c r="DB44" s="7">
        <f>ABS(AA44-_xlfn.XLOOKUP(PO_valitsin!$C$8,PO!$B$2:$B$294,PO!AA$2:AA$294))</f>
        <v>275</v>
      </c>
      <c r="DC44" s="7">
        <f>ABS(AC44-_xlfn.XLOOKUP(PO_valitsin!$C$8,PO!$B$2:$B$294,PO!AC$2:AC$294))</f>
        <v>0.20471000671386719</v>
      </c>
      <c r="DD44" s="7">
        <f>ABS(AD44-_xlfn.XLOOKUP(PO_valitsin!$C$8,PO!$B$2:$B$294,PO!AD$2:AD$294))</f>
        <v>0.7</v>
      </c>
      <c r="DE44" s="7">
        <f>ABS(AE44-_xlfn.XLOOKUP(PO_valitsin!$C$8,PO!$B$2:$B$294,PO!AE$2:AE$294))</f>
        <v>0.10000000000000009</v>
      </c>
      <c r="DF44" s="7">
        <f>ABS(AF44-_xlfn.XLOOKUP(PO_valitsin!$C$8,PO!$B$2:$B$294,PO!AF$2:AF$294))</f>
        <v>1.7</v>
      </c>
      <c r="DG44" s="7">
        <f>ABS(AG44-_xlfn.XLOOKUP(PO_valitsin!$C$8,PO!$B$2:$B$294,PO!AG$2:AG$294))</f>
        <v>0.40000000000000036</v>
      </c>
      <c r="DH44" s="7">
        <f>ABS(AH44-_xlfn.XLOOKUP(PO_valitsin!$C$8,PO!$B$2:$B$294,PO!AH$2:AH$294))</f>
        <v>0</v>
      </c>
      <c r="DI44" s="7">
        <f>ABS(AI44-_xlfn.XLOOKUP(PO_valitsin!$C$8,PO!$B$2:$B$294,PO!AI$2:AI$294))</f>
        <v>2.25</v>
      </c>
      <c r="DJ44" s="7">
        <f>ABS(AJ44-_xlfn.XLOOKUP(PO_valitsin!$C$8,PO!$B$2:$B$294,PO!AJ$2:AJ$294))</f>
        <v>0.79999999999999982</v>
      </c>
      <c r="DK44" s="7">
        <f>ABS(AK44-_xlfn.XLOOKUP(PO_valitsin!$C$8,PO!$B$2:$B$294,PO!AK$2:AK$294))</f>
        <v>0.2</v>
      </c>
      <c r="DL44" s="7">
        <f>ABS(AL44-_xlfn.XLOOKUP(PO_valitsin!$C$8,PO!$B$2:$B$294,PO!AL$2:AL$294))</f>
        <v>0.25</v>
      </c>
      <c r="DM44" s="7">
        <f>ABS(AM44-_xlfn.XLOOKUP(PO_valitsin!$C$8,PO!$B$2:$B$294,PO!AM$2:AM$294))</f>
        <v>16.900000000000006</v>
      </c>
      <c r="DN44" s="7">
        <f>ABS(AN44-_xlfn.XLOOKUP(PO_valitsin!$C$8,PO!$B$2:$B$294,PO!AN$2:AN$294))</f>
        <v>20.5</v>
      </c>
      <c r="DO44" s="7">
        <f>ABS(AO44-_xlfn.XLOOKUP(PO_valitsin!$C$8,PO!$B$2:$B$294,PO!AO$2:AO$294))</f>
        <v>1.2000000000000028</v>
      </c>
      <c r="DP44" s="7">
        <f>ABS(AP44-_xlfn.XLOOKUP(PO_valitsin!$C$8,PO!$B$2:$B$294,PO!AP$2:AP$294))</f>
        <v>2</v>
      </c>
      <c r="DQ44" s="7">
        <f>ABS(AQ44-_xlfn.XLOOKUP(PO_valitsin!$C$8,PO!$B$2:$B$294,PO!AQ$2:AQ$294))</f>
        <v>12</v>
      </c>
      <c r="DR44" s="7">
        <f>ABS(AR44-_xlfn.XLOOKUP(PO_valitsin!$C$8,PO!$B$2:$B$294,PO!AR$2:AR$294))</f>
        <v>59</v>
      </c>
      <c r="DS44" s="7">
        <f>ABS(AS44-_xlfn.XLOOKUP(PO_valitsin!$C$8,PO!$B$2:$B$294,PO!AS$2:AS$294))</f>
        <v>427</v>
      </c>
      <c r="DT44" s="7">
        <f>ABS(AT44-_xlfn.XLOOKUP(PO_valitsin!$C$8,PO!$B$2:$B$294,PO!AT$2:AT$294))</f>
        <v>0.83399999999999963</v>
      </c>
      <c r="DU44" s="7">
        <f>ABS(AU44-_xlfn.XLOOKUP(PO_valitsin!$C$8,PO!$B$2:$B$294,PO!AU$2:AU$294))</f>
        <v>1882</v>
      </c>
      <c r="DV44" s="7">
        <f>ABS(AW44-_xlfn.XLOOKUP(PO_valitsin!$C$8,PO!$B$2:$B$294,PO!AW$2:AW$294))</f>
        <v>1571.2788491453666</v>
      </c>
      <c r="DW44" s="7">
        <f>ABS(AX44-_xlfn.XLOOKUP(PO_valitsin!$C$8,PO!$B$2:$B$294,PO!AX$2:AX$294))</f>
        <v>0</v>
      </c>
      <c r="DX44" s="7">
        <f>ABS(AY44-_xlfn.XLOOKUP(PO_valitsin!$C$8,PO!$B$2:$B$294,PO!AY$2:AY$294))</f>
        <v>3.4960899353027344</v>
      </c>
      <c r="DY44" s="7">
        <f>ABS(AZ44-_xlfn.XLOOKUP(PO_valitsin!$C$8,PO!$B$2:$B$294,PO!AZ$2:AZ$294))</f>
        <v>0</v>
      </c>
      <c r="DZ44" s="7">
        <f>ABS(BA44-_xlfn.XLOOKUP(PO_valitsin!$C$8,PO!$B$2:$B$294,PO!BA$2:BA$294))</f>
        <v>0</v>
      </c>
      <c r="EA44" s="7">
        <f>ABS(BB44-_xlfn.XLOOKUP(PO_valitsin!$C$8,PO!$B$2:$B$294,PO!BB$2:BB$294))</f>
        <v>0</v>
      </c>
      <c r="EB44" s="7">
        <f>ABS(BC44-_xlfn.XLOOKUP(PO_valitsin!$C$8,PO!$B$2:$B$294,PO!BC$2:BC$294))</f>
        <v>1</v>
      </c>
      <c r="EC44" s="7">
        <f>ABS(BD44-_xlfn.XLOOKUP(PO_valitsin!$C$8,PO!$B$2:$B$294,PO!BD$2:BD$294))</f>
        <v>0</v>
      </c>
      <c r="ED44" s="7">
        <f>ABS(BE44-_xlfn.XLOOKUP(PO_valitsin!$C$8,PO!$B$2:$B$294,PO!BE$2:BE$294))</f>
        <v>4.970703125</v>
      </c>
      <c r="EE44" s="7">
        <f>ABS(BF44-_xlfn.XLOOKUP(PO_valitsin!$C$8,PO!$B$2:$B$294,PO!BF$2:BF$294))</f>
        <v>1.4723052978515625</v>
      </c>
      <c r="EF44" s="7">
        <f>ABS(BG44-_xlfn.XLOOKUP(PO_valitsin!$C$8,PO!$B$2:$B$294,PO!BG$2:BG$294))</f>
        <v>229.838623046875</v>
      </c>
      <c r="EG44" s="7">
        <f>ABS(BH44-_xlfn.XLOOKUP(PO_valitsin!$C$8,PO!$B$2:$B$294,PO!BH$2:BH$294))</f>
        <v>17.9462890625</v>
      </c>
      <c r="EH44" s="7">
        <f>ABS(BI44-_xlfn.XLOOKUP(PO_valitsin!$C$8,PO!$B$2:$B$294,PO!BI$2:BI$294))</f>
        <v>1991.10546875</v>
      </c>
      <c r="EI44" s="7">
        <f>ABS(BJ44-_xlfn.XLOOKUP(PO_valitsin!$C$8,PO!$B$2:$B$294,PO!BJ$2:BJ$294))</f>
        <v>2.9862880706787109E-2</v>
      </c>
      <c r="EJ44" s="7">
        <f>ABS(BK44-_xlfn.XLOOKUP(PO_valitsin!$C$8,PO!$B$2:$B$294,PO!BK$2:BK$294))</f>
        <v>7.3156805038452148</v>
      </c>
      <c r="EK44" s="7">
        <f>ABS(BL44-_xlfn.XLOOKUP(PO_valitsin!$C$8,PO!$B$2:$B$294,PO!BL$2:BL$294))</f>
        <v>6.6702384948730469</v>
      </c>
      <c r="EL44" s="7">
        <f>ABS(BM44-_xlfn.XLOOKUP(PO_valitsin!$C$8,PO!$B$2:$B$294,PO!BM$2:BM$294))</f>
        <v>7.4845185279846191</v>
      </c>
      <c r="EM44" s="7">
        <f>ABS(BN44-_xlfn.XLOOKUP(PO_valitsin!$C$8,PO!$B$2:$B$294,PO!BN$2:BN$294))</f>
        <v>440.5</v>
      </c>
      <c r="EN44" s="7">
        <f>ABS(BO44-_xlfn.XLOOKUP(PO_valitsin!$C$8,PO!$B$2:$B$294,PO!BO$2:BO$294))</f>
        <v>0.89145601093769078</v>
      </c>
      <c r="EO44" s="7">
        <f>ABS(BP44-_xlfn.XLOOKUP(PO_valitsin!$C$8,PO!$B$2:$B$294,PO!BP$2:BP$294))</f>
        <v>843.640625</v>
      </c>
      <c r="EP44" s="7">
        <f>ABS(BQ44-_xlfn.XLOOKUP(PO_valitsin!$C$8,PO!$B$2:$B$294,PO!BQ$2:BQ$294))</f>
        <v>1.3159675598144531</v>
      </c>
      <c r="EQ44" s="7">
        <f>ABS(BR44-_xlfn.XLOOKUP(PO_valitsin!$C$8,PO!$B$2:$B$294,PO!BR$2:BR$294))</f>
        <v>0</v>
      </c>
      <c r="ER44" s="7">
        <f>ABS(BS44-_xlfn.XLOOKUP(PO_valitsin!$C$8,PO!$B$2:$B$294,PO!BS$2:BS$294))</f>
        <v>1.3248860836029053E-2</v>
      </c>
      <c r="ES44" s="7">
        <f>ABS(BT44-_xlfn.XLOOKUP(PO_valitsin!$C$8,PO!$B$2:$B$294,PO!BT$2:BT$294))</f>
        <v>4.8583388328552246E-2</v>
      </c>
      <c r="ET44" s="7">
        <f>ABS(BU44-_xlfn.XLOOKUP(PO_valitsin!$C$8,PO!$B$2:$B$294,PO!BU$2:BU$294))</f>
        <v>4.0420184135437012</v>
      </c>
      <c r="EU44" s="7">
        <f>ABS(BV44-_xlfn.XLOOKUP(PO_valitsin!$C$8,PO!$B$2:$B$294,PO!BV$2:BV$294))</f>
        <v>128.68410491943359</v>
      </c>
      <c r="EV44" s="7">
        <f>ABS(BW44-_xlfn.XLOOKUP(PO_valitsin!$C$8,PO!$B$2:$B$294,PO!BW$2:BW$294))</f>
        <v>180.66726684570313</v>
      </c>
      <c r="EW44" s="7">
        <f>ABS(BX44-_xlfn.XLOOKUP(PO_valitsin!$C$8,PO!$B$2:$B$294,PO!BX$2:BX$294))</f>
        <v>0</v>
      </c>
      <c r="EX44" s="7">
        <f>ABS(BY44-_xlfn.XLOOKUP(PO_valitsin!$C$8,PO!$B$2:$B$294,PO!BY$2:BY$294))</f>
        <v>0</v>
      </c>
      <c r="EY44" s="7">
        <f>ABS(BZ44-_xlfn.XLOOKUP(PO_valitsin!$C$8,PO!$B$2:$B$294,PO!BZ$2:BZ$294))</f>
        <v>831.091796875</v>
      </c>
      <c r="EZ44" s="7">
        <f>ABS(CA44-_xlfn.XLOOKUP(PO_valitsin!$C$8,PO!$B$2:$B$294,PO!CA$2:CA$294))</f>
        <v>1669.40625</v>
      </c>
      <c r="FA44" s="7">
        <f>ABS(CB44-_xlfn.XLOOKUP(PO_valitsin!$C$8,PO!$B$2:$B$294,PO!CB$2:CB$294))</f>
        <v>0.44667887687683105</v>
      </c>
      <c r="FB44" s="7">
        <f>ABS(CC44-_xlfn.XLOOKUP(PO_valitsin!$C$8,PO!$B$2:$B$294,PO!CC$2:CC$294))</f>
        <v>3.6966710090637207</v>
      </c>
      <c r="FC44" s="7">
        <f>ABS(CD44-_xlfn.XLOOKUP(PO_valitsin!$C$8,PO!$B$2:$B$294,PO!CD$2:CD$294))</f>
        <v>21.147918701171875</v>
      </c>
      <c r="FD44" s="7">
        <f>ABS(CE44-_xlfn.XLOOKUP(PO_valitsin!$C$8,PO!$B$2:$B$294,PO!CE$2:CE$294))</f>
        <v>2.6272358894348145</v>
      </c>
      <c r="FE44" s="7">
        <f>ABS(CF44-_xlfn.XLOOKUP(PO_valitsin!$C$8,PO!$B$2:$B$294,PO!CF$2:CF$294))</f>
        <v>2.7830772399902344</v>
      </c>
      <c r="FF44" s="7">
        <f>ABS(CG44-_xlfn.XLOOKUP(PO_valitsin!$C$8,PO!$B$2:$B$294,PO!CG$2:CG$294))</f>
        <v>1.0813593864440918</v>
      </c>
      <c r="FG44" s="7">
        <f>ABS(CH44-_xlfn.XLOOKUP(PO_valitsin!$C$8,PO!$B$2:$B$294,PO!CH$2:CH$294))</f>
        <v>1.1893932819366455</v>
      </c>
      <c r="FH44" s="7">
        <f>ABS(CI44-_xlfn.XLOOKUP(PO_valitsin!$C$8,PO!$B$2:$B$294,PO!CI$2:CI$294))</f>
        <v>1395.2763671875</v>
      </c>
      <c r="FI44" s="7">
        <f>ABS(CJ44-_xlfn.XLOOKUP(PO_valitsin!$C$8,PO!$B$2:$B$294,PO!CJ$2:CJ$294))</f>
        <v>206</v>
      </c>
      <c r="FJ44" s="3">
        <f>IF($B44=PO_valitsin!$C$8,100000,PO!CK44/PO!J$296*PO_valitsin!D$5)</f>
        <v>0.20138320512709668</v>
      </c>
      <c r="FQ44" s="3">
        <f>IF($B44=PO_valitsin!$C$8,100000,PO!CR44/PO!Q$296*PO_valitsin!E$5)</f>
        <v>4.6350270786170988E-2</v>
      </c>
      <c r="HM44" s="3">
        <f>IF($B44=PO_valitsin!$C$8,100000,PO!EN44/PO!BO$296*PO_valitsin!F$5)</f>
        <v>7.3905678742660671E-2</v>
      </c>
      <c r="HN44" s="3">
        <f>IF($B44=PO_valitsin!$C$8,100000,PO!EO44/PO!BP$296*PO_valitsin!G$5)</f>
        <v>2.9839900181527979E-2</v>
      </c>
      <c r="HR44" s="3">
        <f>IF($B44=PO_valitsin!$C$8,100000,PO!ES44/PO!BT$296*PO_valitsin!H$5)</f>
        <v>7.2541599008795442E-3</v>
      </c>
      <c r="IF44" s="3">
        <f>IF($B44=PO_valitsin!$C$8,100000,PO!FG44/PO!CH$296*PO_valitsin!I$5)</f>
        <v>0</v>
      </c>
      <c r="IH44" s="3">
        <f>IF($B44=PO_valitsin!$C$8,100000,PO!FI44/PO!CJ$296*PO_valitsin!J$5)</f>
        <v>2.0084266892833491E-2</v>
      </c>
      <c r="II44" s="53">
        <f t="shared" si="0"/>
        <v>0.37881748593116937</v>
      </c>
      <c r="IJ44" s="14">
        <f t="shared" si="1"/>
        <v>28</v>
      </c>
      <c r="IK44" s="15">
        <f t="shared" si="2"/>
        <v>4.3000000000000021E-9</v>
      </c>
    </row>
    <row r="45" spans="1:245">
      <c r="A45">
        <v>2019</v>
      </c>
      <c r="B45" t="s">
        <v>258</v>
      </c>
      <c r="C45" t="s">
        <v>259</v>
      </c>
      <c r="D45" t="s">
        <v>260</v>
      </c>
      <c r="E45" t="s">
        <v>261</v>
      </c>
      <c r="F45" t="s">
        <v>137</v>
      </c>
      <c r="G45" t="s">
        <v>138</v>
      </c>
      <c r="H45" t="s">
        <v>103</v>
      </c>
      <c r="I45" t="s">
        <v>104</v>
      </c>
      <c r="J45">
        <v>47.400001525878906</v>
      </c>
      <c r="K45">
        <v>15056.2900390625</v>
      </c>
      <c r="L45">
        <v>124.40000152587891</v>
      </c>
      <c r="M45">
        <v>6907</v>
      </c>
      <c r="N45">
        <v>0.5</v>
      </c>
      <c r="O45">
        <v>-0.30000001192092896</v>
      </c>
      <c r="P45">
        <v>-12</v>
      </c>
      <c r="Q45">
        <v>66.400000000000006</v>
      </c>
      <c r="R45">
        <v>9.2000000000000011</v>
      </c>
      <c r="S45">
        <v>727</v>
      </c>
      <c r="T45">
        <v>0</v>
      </c>
      <c r="U45">
        <v>4003.6</v>
      </c>
      <c r="V45">
        <v>11.36</v>
      </c>
      <c r="W45">
        <v>2145</v>
      </c>
      <c r="X45">
        <v>1600</v>
      </c>
      <c r="Y45">
        <v>964</v>
      </c>
      <c r="Z45">
        <v>1590</v>
      </c>
      <c r="AA45">
        <v>926</v>
      </c>
      <c r="AB45">
        <v>3121</v>
      </c>
      <c r="AC45">
        <v>9.6510419845581055</v>
      </c>
      <c r="AD45">
        <v>0</v>
      </c>
      <c r="AE45">
        <v>2.1</v>
      </c>
      <c r="AF45">
        <v>3.9</v>
      </c>
      <c r="AG45">
        <v>6.3</v>
      </c>
      <c r="AH45">
        <v>0</v>
      </c>
      <c r="AI45">
        <v>19</v>
      </c>
      <c r="AJ45">
        <v>1.35</v>
      </c>
      <c r="AK45">
        <v>0.55000000000000004</v>
      </c>
      <c r="AL45">
        <v>1.1499999999999999</v>
      </c>
      <c r="AM45">
        <v>80</v>
      </c>
      <c r="AN45">
        <v>325.8</v>
      </c>
      <c r="AO45">
        <v>48</v>
      </c>
      <c r="AP45">
        <v>24.4</v>
      </c>
      <c r="AQ45">
        <v>252</v>
      </c>
      <c r="AR45">
        <v>450</v>
      </c>
      <c r="AS45">
        <v>2874</v>
      </c>
      <c r="AT45">
        <v>2</v>
      </c>
      <c r="AU45">
        <v>8783</v>
      </c>
      <c r="AV45" s="51">
        <v>16263.300270513977</v>
      </c>
      <c r="AW45" s="51">
        <v>15869.483455882353</v>
      </c>
      <c r="AX45">
        <v>1</v>
      </c>
      <c r="AY45">
        <v>273.359619140625</v>
      </c>
      <c r="AZ45">
        <v>0</v>
      </c>
      <c r="BA45">
        <v>0</v>
      </c>
      <c r="BB45">
        <v>0</v>
      </c>
      <c r="BC45">
        <v>0</v>
      </c>
      <c r="BD45">
        <v>1</v>
      </c>
      <c r="BE45">
        <v>70.535713195800781</v>
      </c>
      <c r="BF45">
        <v>100</v>
      </c>
      <c r="BG45">
        <v>954.83868408203125</v>
      </c>
      <c r="BH45">
        <v>10568.548828125</v>
      </c>
      <c r="BI45">
        <v>15088.7099609375</v>
      </c>
      <c r="BJ45">
        <v>3.5905601978302002</v>
      </c>
      <c r="BK45">
        <v>-3.1476988792419434</v>
      </c>
      <c r="BL45">
        <v>27.135679244995117</v>
      </c>
      <c r="BM45">
        <v>20</v>
      </c>
      <c r="BN45">
        <v>150.25</v>
      </c>
      <c r="BO45">
        <v>-0.20880239009857177</v>
      </c>
      <c r="BP45">
        <v>23556.201171875</v>
      </c>
      <c r="BQ45">
        <v>45.799884796142578</v>
      </c>
      <c r="BS45">
        <v>0.5778195858001709</v>
      </c>
      <c r="BT45">
        <v>0.34747359156608582</v>
      </c>
      <c r="BU45">
        <v>3.2286086082458496</v>
      </c>
      <c r="BV45">
        <v>157.5213623046875</v>
      </c>
      <c r="BW45">
        <v>348.776611328125</v>
      </c>
      <c r="BX45">
        <v>0</v>
      </c>
      <c r="BY45">
        <v>2</v>
      </c>
      <c r="BZ45">
        <v>12070.9677734375</v>
      </c>
      <c r="CA45">
        <v>8454.8388671875</v>
      </c>
      <c r="CB45">
        <v>0.86868393421173096</v>
      </c>
      <c r="CC45">
        <v>7.5285940170288086</v>
      </c>
      <c r="CD45">
        <v>38.333332061767578</v>
      </c>
      <c r="CE45">
        <v>4.4230771064758301</v>
      </c>
      <c r="CF45">
        <v>5.769230842590332</v>
      </c>
      <c r="CG45">
        <v>0.19230769574642181</v>
      </c>
      <c r="CH45">
        <v>1.7307692766189575</v>
      </c>
      <c r="CI45">
        <v>14012.55078125</v>
      </c>
      <c r="CJ45" s="51">
        <v>544</v>
      </c>
      <c r="CK45" s="7">
        <f>ABS(J45-_xlfn.XLOOKUP(PO_valitsin!$C$8,PO!$B$2:$B$294,PO!J$2:J$294))</f>
        <v>3.2000007629394531</v>
      </c>
      <c r="CL45" s="7">
        <f>ABS(K45-_xlfn.XLOOKUP(PO_valitsin!$C$8,PO!$B$2:$B$294,PO!K$2:K$294))</f>
        <v>14763.030029296875</v>
      </c>
      <c r="CM45" s="7">
        <f>ABS(L45-_xlfn.XLOOKUP(PO_valitsin!$C$8,PO!$B$2:$B$294,PO!L$2:L$294))</f>
        <v>14.299995422363281</v>
      </c>
      <c r="CN45" s="7">
        <f>ABS(M45-_xlfn.XLOOKUP(PO_valitsin!$C$8,PO!$B$2:$B$294,PO!M$2:M$294))</f>
        <v>9568</v>
      </c>
      <c r="CO45" s="7">
        <f>ABS(N45-_xlfn.XLOOKUP(PO_valitsin!$C$8,PO!$B$2:$B$294,PO!N$2:N$294))</f>
        <v>55.700000762939453</v>
      </c>
      <c r="CP45" s="7">
        <f>ABS(O45-_xlfn.XLOOKUP(PO_valitsin!$C$8,PO!$B$2:$B$294,PO!O$2:O$294))</f>
        <v>0.5</v>
      </c>
      <c r="CQ45" s="7">
        <f>ABS(P45-_xlfn.XLOOKUP(PO_valitsin!$C$8,PO!$B$2:$B$294,PO!P$2:P$294))</f>
        <v>46</v>
      </c>
      <c r="CR45" s="7">
        <f>ABS(Q45-_xlfn.XLOOKUP(PO_valitsin!$C$8,PO!$B$2:$B$294,PO!Q$2:Q$294))</f>
        <v>21.400000000000006</v>
      </c>
      <c r="CS45" s="7">
        <f>ABS(R45-_xlfn.XLOOKUP(PO_valitsin!$C$8,PO!$B$2:$B$294,PO!R$2:R$294))</f>
        <v>0.70000000000000107</v>
      </c>
      <c r="CT45" s="7">
        <f>ABS(S45-_xlfn.XLOOKUP(PO_valitsin!$C$8,PO!$B$2:$B$294,PO!S$2:S$294))</f>
        <v>575</v>
      </c>
      <c r="CU45" s="7">
        <f>ABS(T45-_xlfn.XLOOKUP(PO_valitsin!$C$8,PO!$B$2:$B$294,PO!T$2:T$294))</f>
        <v>0</v>
      </c>
      <c r="CV45" s="7">
        <f>ABS(U45-_xlfn.XLOOKUP(PO_valitsin!$C$8,PO!$B$2:$B$294,PO!U$2:U$294))</f>
        <v>180</v>
      </c>
      <c r="CW45" s="7">
        <f>ABS(V45-_xlfn.XLOOKUP(PO_valitsin!$C$8,PO!$B$2:$B$294,PO!V$2:V$294))</f>
        <v>1.92</v>
      </c>
      <c r="CX45" s="7">
        <f>ABS(W45-_xlfn.XLOOKUP(PO_valitsin!$C$8,PO!$B$2:$B$294,PO!W$2:W$294))</f>
        <v>1540</v>
      </c>
      <c r="CY45" s="7">
        <f>ABS(X45-_xlfn.XLOOKUP(PO_valitsin!$C$8,PO!$B$2:$B$294,PO!X$2:X$294))</f>
        <v>1431</v>
      </c>
      <c r="CZ45" s="7">
        <f>ABS(Y45-_xlfn.XLOOKUP(PO_valitsin!$C$8,PO!$B$2:$B$294,PO!Y$2:Y$294))</f>
        <v>284</v>
      </c>
      <c r="DA45" s="7">
        <f>ABS(Z45-_xlfn.XLOOKUP(PO_valitsin!$C$8,PO!$B$2:$B$294,PO!Z$2:Z$294))</f>
        <v>1267</v>
      </c>
      <c r="DB45" s="7">
        <f>ABS(AA45-_xlfn.XLOOKUP(PO_valitsin!$C$8,PO!$B$2:$B$294,PO!AA$2:AA$294))</f>
        <v>516</v>
      </c>
      <c r="DC45" s="7">
        <f>ABS(AC45-_xlfn.XLOOKUP(PO_valitsin!$C$8,PO!$B$2:$B$294,PO!AC$2:AC$294))</f>
        <v>9.7239580154418945</v>
      </c>
      <c r="DD45" s="7">
        <f>ABS(AD45-_xlfn.XLOOKUP(PO_valitsin!$C$8,PO!$B$2:$B$294,PO!AD$2:AD$294))</f>
        <v>0.7</v>
      </c>
      <c r="DE45" s="7">
        <f>ABS(AE45-_xlfn.XLOOKUP(PO_valitsin!$C$8,PO!$B$2:$B$294,PO!AE$2:AE$294))</f>
        <v>1.3</v>
      </c>
      <c r="DF45" s="7">
        <f>ABS(AF45-_xlfn.XLOOKUP(PO_valitsin!$C$8,PO!$B$2:$B$294,PO!AF$2:AF$294))</f>
        <v>2.2000000000000002</v>
      </c>
      <c r="DG45" s="7">
        <f>ABS(AG45-_xlfn.XLOOKUP(PO_valitsin!$C$8,PO!$B$2:$B$294,PO!AG$2:AG$294))</f>
        <v>1.2999999999999998</v>
      </c>
      <c r="DH45" s="7">
        <f>ABS(AH45-_xlfn.XLOOKUP(PO_valitsin!$C$8,PO!$B$2:$B$294,PO!AH$2:AH$294))</f>
        <v>0</v>
      </c>
      <c r="DI45" s="7">
        <f>ABS(AI45-_xlfn.XLOOKUP(PO_valitsin!$C$8,PO!$B$2:$B$294,PO!AI$2:AI$294))</f>
        <v>3.25</v>
      </c>
      <c r="DJ45" s="7">
        <f>ABS(AJ45-_xlfn.XLOOKUP(PO_valitsin!$C$8,PO!$B$2:$B$294,PO!AJ$2:AJ$294))</f>
        <v>0.25</v>
      </c>
      <c r="DK45" s="7">
        <f>ABS(AK45-_xlfn.XLOOKUP(PO_valitsin!$C$8,PO!$B$2:$B$294,PO!AK$2:AK$294))</f>
        <v>9.9999999999999978E-2</v>
      </c>
      <c r="DL45" s="7">
        <f>ABS(AL45-_xlfn.XLOOKUP(PO_valitsin!$C$8,PO!$B$2:$B$294,PO!AL$2:AL$294))</f>
        <v>0.10000000000000009</v>
      </c>
      <c r="DM45" s="7">
        <f>ABS(AM45-_xlfn.XLOOKUP(PO_valitsin!$C$8,PO!$B$2:$B$294,PO!AM$2:AM$294))</f>
        <v>21.200000000000003</v>
      </c>
      <c r="DN45" s="7">
        <f>ABS(AN45-_xlfn.XLOOKUP(PO_valitsin!$C$8,PO!$B$2:$B$294,PO!AN$2:AN$294))</f>
        <v>7.8000000000000114</v>
      </c>
      <c r="DO45" s="7">
        <f>ABS(AO45-_xlfn.XLOOKUP(PO_valitsin!$C$8,PO!$B$2:$B$294,PO!AO$2:AO$294))</f>
        <v>2.6000000000000014</v>
      </c>
      <c r="DP45" s="7">
        <f>ABS(AP45-_xlfn.XLOOKUP(PO_valitsin!$C$8,PO!$B$2:$B$294,PO!AP$2:AP$294))</f>
        <v>1</v>
      </c>
      <c r="DQ45" s="7">
        <f>ABS(AQ45-_xlfn.XLOOKUP(PO_valitsin!$C$8,PO!$B$2:$B$294,PO!AQ$2:AQ$294))</f>
        <v>204</v>
      </c>
      <c r="DR45" s="7">
        <f>ABS(AR45-_xlfn.XLOOKUP(PO_valitsin!$C$8,PO!$B$2:$B$294,PO!AR$2:AR$294))</f>
        <v>415</v>
      </c>
      <c r="DS45" s="7">
        <f>ABS(AS45-_xlfn.XLOOKUP(PO_valitsin!$C$8,PO!$B$2:$B$294,PO!AS$2:AS$294))</f>
        <v>2628</v>
      </c>
      <c r="DT45" s="7">
        <f>ABS(AT45-_xlfn.XLOOKUP(PO_valitsin!$C$8,PO!$B$2:$B$294,PO!AT$2:AT$294))</f>
        <v>0.33300000000000018</v>
      </c>
      <c r="DU45" s="7">
        <f>ABS(AU45-_xlfn.XLOOKUP(PO_valitsin!$C$8,PO!$B$2:$B$294,PO!AU$2:AU$294))</f>
        <v>3636</v>
      </c>
      <c r="DV45" s="7">
        <f>ABS(AW45-_xlfn.XLOOKUP(PO_valitsin!$C$8,PO!$B$2:$B$294,PO!AW$2:AW$294))</f>
        <v>7354.3635393025834</v>
      </c>
      <c r="DW45" s="7">
        <f>ABS(AX45-_xlfn.XLOOKUP(PO_valitsin!$C$8,PO!$B$2:$B$294,PO!AX$2:AX$294))</f>
        <v>0</v>
      </c>
      <c r="DX45" s="7">
        <f>ABS(AY45-_xlfn.XLOOKUP(PO_valitsin!$C$8,PO!$B$2:$B$294,PO!AY$2:AY$294))</f>
        <v>236.09824752807617</v>
      </c>
      <c r="DY45" s="7">
        <f>ABS(AZ45-_xlfn.XLOOKUP(PO_valitsin!$C$8,PO!$B$2:$B$294,PO!AZ$2:AZ$294))</f>
        <v>0</v>
      </c>
      <c r="DZ45" s="7">
        <f>ABS(BA45-_xlfn.XLOOKUP(PO_valitsin!$C$8,PO!$B$2:$B$294,PO!BA$2:BA$294))</f>
        <v>0</v>
      </c>
      <c r="EA45" s="7">
        <f>ABS(BB45-_xlfn.XLOOKUP(PO_valitsin!$C$8,PO!$B$2:$B$294,PO!BB$2:BB$294))</f>
        <v>0</v>
      </c>
      <c r="EB45" s="7">
        <f>ABS(BC45-_xlfn.XLOOKUP(PO_valitsin!$C$8,PO!$B$2:$B$294,PO!BC$2:BC$294))</f>
        <v>0</v>
      </c>
      <c r="EC45" s="7">
        <f>ABS(BD45-_xlfn.XLOOKUP(PO_valitsin!$C$8,PO!$B$2:$B$294,PO!BD$2:BD$294))</f>
        <v>0</v>
      </c>
      <c r="ED45" s="7">
        <f>ABS(BE45-_xlfn.XLOOKUP(PO_valitsin!$C$8,PO!$B$2:$B$294,PO!BE$2:BE$294))</f>
        <v>18.488677978515625</v>
      </c>
      <c r="EE45" s="7">
        <f>ABS(BF45-_xlfn.XLOOKUP(PO_valitsin!$C$8,PO!$B$2:$B$294,PO!BF$2:BF$294))</f>
        <v>3.98126220703125</v>
      </c>
      <c r="EF45" s="7">
        <f>ABS(BG45-_xlfn.XLOOKUP(PO_valitsin!$C$8,PO!$B$2:$B$294,PO!BG$2:BG$294))</f>
        <v>221.14886474609375</v>
      </c>
      <c r="EG45" s="7">
        <f>ABS(BH45-_xlfn.XLOOKUP(PO_valitsin!$C$8,PO!$B$2:$B$294,PO!BH$2:BH$294))</f>
        <v>610.01953125</v>
      </c>
      <c r="EH45" s="7">
        <f>ABS(BI45-_xlfn.XLOOKUP(PO_valitsin!$C$8,PO!$B$2:$B$294,PO!BI$2:BI$294))</f>
        <v>1252.2666015625</v>
      </c>
      <c r="EI45" s="7">
        <f>ABS(BJ45-_xlfn.XLOOKUP(PO_valitsin!$C$8,PO!$B$2:$B$294,PO!BJ$2:BJ$294))</f>
        <v>0.25350379943847656</v>
      </c>
      <c r="EJ45" s="7">
        <f>ABS(BK45-_xlfn.XLOOKUP(PO_valitsin!$C$8,PO!$B$2:$B$294,PO!BK$2:BK$294))</f>
        <v>6.5764346122741699</v>
      </c>
      <c r="EK45" s="7">
        <f>ABS(BL45-_xlfn.XLOOKUP(PO_valitsin!$C$8,PO!$B$2:$B$294,PO!BL$2:BL$294))</f>
        <v>5.8413162231445313</v>
      </c>
      <c r="EL45" s="7">
        <f>ABS(BM45-_xlfn.XLOOKUP(PO_valitsin!$C$8,PO!$B$2:$B$294,PO!BM$2:BM$294))</f>
        <v>29.865470886230469</v>
      </c>
      <c r="EM45" s="7">
        <f>ABS(BN45-_xlfn.XLOOKUP(PO_valitsin!$C$8,PO!$B$2:$B$294,PO!BN$2:BN$294))</f>
        <v>116.25</v>
      </c>
      <c r="EN45" s="7">
        <f>ABS(BO45-_xlfn.XLOOKUP(PO_valitsin!$C$8,PO!$B$2:$B$294,PO!BO$2:BO$294))</f>
        <v>0.47057931423187255</v>
      </c>
      <c r="EO45" s="7">
        <f>ABS(BP45-_xlfn.XLOOKUP(PO_valitsin!$C$8,PO!$B$2:$B$294,PO!BP$2:BP$294))</f>
        <v>481.8046875</v>
      </c>
      <c r="EP45" s="7">
        <f>ABS(BQ45-_xlfn.XLOOKUP(PO_valitsin!$C$8,PO!$B$2:$B$294,PO!BQ$2:BQ$294))</f>
        <v>12.500278472900391</v>
      </c>
      <c r="EQ45" s="7">
        <f>ABS(BR45-_xlfn.XLOOKUP(PO_valitsin!$C$8,PO!$B$2:$B$294,PO!BR$2:BR$294))</f>
        <v>0</v>
      </c>
      <c r="ER45" s="7">
        <f>ABS(BS45-_xlfn.XLOOKUP(PO_valitsin!$C$8,PO!$B$2:$B$294,PO!BS$2:BS$294))</f>
        <v>5.8659911155700684E-2</v>
      </c>
      <c r="ES45" s="7">
        <f>ABS(BT45-_xlfn.XLOOKUP(PO_valitsin!$C$8,PO!$B$2:$B$294,PO!BT$2:BT$294))</f>
        <v>0.15930970013141632</v>
      </c>
      <c r="ET45" s="7">
        <f>ABS(BU45-_xlfn.XLOOKUP(PO_valitsin!$C$8,PO!$B$2:$B$294,PO!BU$2:BU$294))</f>
        <v>0.97064208984375</v>
      </c>
      <c r="EU45" s="7">
        <f>ABS(BV45-_xlfn.XLOOKUP(PO_valitsin!$C$8,PO!$B$2:$B$294,PO!BV$2:BV$294))</f>
        <v>99.129859924316406</v>
      </c>
      <c r="EV45" s="7">
        <f>ABS(BW45-_xlfn.XLOOKUP(PO_valitsin!$C$8,PO!$B$2:$B$294,PO!BW$2:BW$294))</f>
        <v>82.069488525390625</v>
      </c>
      <c r="EW45" s="7">
        <f>ABS(BX45-_xlfn.XLOOKUP(PO_valitsin!$C$8,PO!$B$2:$B$294,PO!BX$2:BX$294))</f>
        <v>0</v>
      </c>
      <c r="EX45" s="7">
        <f>ABS(BY45-_xlfn.XLOOKUP(PO_valitsin!$C$8,PO!$B$2:$B$294,PO!BY$2:BY$294))</f>
        <v>1</v>
      </c>
      <c r="EY45" s="7">
        <f>ABS(BZ45-_xlfn.XLOOKUP(PO_valitsin!$C$8,PO!$B$2:$B$294,PO!BZ$2:BZ$294))</f>
        <v>3935.138671875</v>
      </c>
      <c r="EZ45" s="7">
        <f>ABS(CA45-_xlfn.XLOOKUP(PO_valitsin!$C$8,PO!$B$2:$B$294,PO!CA$2:CA$294))</f>
        <v>2599.22412109375</v>
      </c>
      <c r="FA45" s="7">
        <f>ABS(CB45-_xlfn.XLOOKUP(PO_valitsin!$C$8,PO!$B$2:$B$294,PO!CB$2:CB$294))</f>
        <v>0.35134637355804443</v>
      </c>
      <c r="FB45" s="7">
        <f>ABS(CC45-_xlfn.XLOOKUP(PO_valitsin!$C$8,PO!$B$2:$B$294,PO!CC$2:CC$294))</f>
        <v>3.4941673278808594</v>
      </c>
      <c r="FC45" s="7">
        <f>ABS(CD45-_xlfn.XLOOKUP(PO_valitsin!$C$8,PO!$B$2:$B$294,PO!CD$2:CD$294))</f>
        <v>27.835819244384766</v>
      </c>
      <c r="FD45" s="7">
        <f>ABS(CE45-_xlfn.XLOOKUP(PO_valitsin!$C$8,PO!$B$2:$B$294,PO!CE$2:CE$294))</f>
        <v>1.9095220565795898</v>
      </c>
      <c r="FE45" s="7">
        <f>ABS(CF45-_xlfn.XLOOKUP(PO_valitsin!$C$8,PO!$B$2:$B$294,PO!CF$2:CF$294))</f>
        <v>14.109623908996582</v>
      </c>
      <c r="FF45" s="7">
        <f>ABS(CG45-_xlfn.XLOOKUP(PO_valitsin!$C$8,PO!$B$2:$B$294,PO!CG$2:CG$294))</f>
        <v>0.19230769574642181</v>
      </c>
      <c r="FG45" s="7">
        <f>ABS(CH45-_xlfn.XLOOKUP(PO_valitsin!$C$8,PO!$B$2:$B$294,PO!CH$2:CH$294))</f>
        <v>1.0149102210998535</v>
      </c>
      <c r="FH45" s="7">
        <f>ABS(CI45-_xlfn.XLOOKUP(PO_valitsin!$C$8,PO!$B$2:$B$294,PO!CI$2:CI$294))</f>
        <v>5413.783203125</v>
      </c>
      <c r="FI45" s="7">
        <f>ABS(CJ45-_xlfn.XLOOKUP(PO_valitsin!$C$8,PO!$B$2:$B$294,PO!CJ$2:CJ$294))</f>
        <v>1387</v>
      </c>
      <c r="FJ45" s="3">
        <f>IF($B45=PO_valitsin!$C$8,100000,PO!CK45/PO!J$296*PO_valitsin!D$5)</f>
        <v>0.14646062392537879</v>
      </c>
      <c r="FQ45" s="3">
        <f>IF($B45=PO_valitsin!$C$8,100000,PO!CR45/PO!Q$296*PO_valitsin!E$5)</f>
        <v>0.10121385661469996</v>
      </c>
      <c r="HM45" s="3">
        <f>IF($B45=PO_valitsin!$C$8,100000,PO!EN45/PO!BO$296*PO_valitsin!F$5)</f>
        <v>3.9013123691857873E-2</v>
      </c>
      <c r="HN45" s="3">
        <f>IF($B45=PO_valitsin!$C$8,100000,PO!EO45/PO!BP$296*PO_valitsin!G$5)</f>
        <v>1.7041620988785696E-2</v>
      </c>
      <c r="HR45" s="3">
        <f>IF($B45=PO_valitsin!$C$8,100000,PO!ES45/PO!BT$296*PO_valitsin!H$5)</f>
        <v>2.3787102511236127E-2</v>
      </c>
      <c r="IF45" s="3">
        <f>IF($B45=PO_valitsin!$C$8,100000,PO!FG45/PO!CH$296*PO_valitsin!I$5)</f>
        <v>0</v>
      </c>
      <c r="IH45" s="3">
        <f>IF($B45=PO_valitsin!$C$8,100000,PO!FI45/PO!CJ$296*PO_valitsin!J$5)</f>
        <v>0.13522756398233035</v>
      </c>
      <c r="II45" s="53">
        <f t="shared" si="0"/>
        <v>0.46274389611428873</v>
      </c>
      <c r="IJ45" s="14">
        <f t="shared" si="1"/>
        <v>49</v>
      </c>
      <c r="IK45" s="15">
        <f t="shared" si="2"/>
        <v>4.4000000000000022E-9</v>
      </c>
    </row>
    <row r="46" spans="1:245">
      <c r="A46">
        <v>2019</v>
      </c>
      <c r="B46" t="s">
        <v>262</v>
      </c>
      <c r="C46" t="s">
        <v>263</v>
      </c>
      <c r="D46" t="s">
        <v>191</v>
      </c>
      <c r="E46" t="s">
        <v>192</v>
      </c>
      <c r="F46" t="s">
        <v>119</v>
      </c>
      <c r="G46" t="s">
        <v>120</v>
      </c>
      <c r="H46" t="s">
        <v>103</v>
      </c>
      <c r="I46" t="s">
        <v>104</v>
      </c>
      <c r="J46">
        <v>46</v>
      </c>
      <c r="K46">
        <v>349.8900146484375</v>
      </c>
      <c r="L46">
        <v>125.69999694824219</v>
      </c>
      <c r="M46">
        <v>5386</v>
      </c>
      <c r="N46">
        <v>15.399999618530273</v>
      </c>
      <c r="O46">
        <v>-0.30000001192092896</v>
      </c>
      <c r="P46">
        <v>4</v>
      </c>
      <c r="Q46">
        <v>41</v>
      </c>
      <c r="R46">
        <v>5.9</v>
      </c>
      <c r="S46">
        <v>145</v>
      </c>
      <c r="T46">
        <v>0</v>
      </c>
      <c r="U46">
        <v>4818.6000000000004</v>
      </c>
      <c r="V46">
        <v>16.3</v>
      </c>
      <c r="W46">
        <v>1839</v>
      </c>
      <c r="X46">
        <v>643</v>
      </c>
      <c r="Y46">
        <v>89</v>
      </c>
      <c r="Z46">
        <v>1194</v>
      </c>
      <c r="AA46">
        <v>239</v>
      </c>
      <c r="AB46">
        <v>1878</v>
      </c>
      <c r="AC46">
        <v>13.159999847412109</v>
      </c>
      <c r="AD46">
        <v>0</v>
      </c>
      <c r="AE46">
        <v>0</v>
      </c>
      <c r="AF46">
        <v>0</v>
      </c>
      <c r="AG46">
        <v>4.9000000000000004</v>
      </c>
      <c r="AH46">
        <v>0</v>
      </c>
      <c r="AI46">
        <v>20.75</v>
      </c>
      <c r="AJ46">
        <v>1.1000000000000001</v>
      </c>
      <c r="AK46">
        <v>0.65</v>
      </c>
      <c r="AL46">
        <v>1.55</v>
      </c>
      <c r="AM46">
        <v>56.6</v>
      </c>
      <c r="AN46">
        <v>381.7</v>
      </c>
      <c r="AO46">
        <v>38</v>
      </c>
      <c r="AP46">
        <v>34.5</v>
      </c>
      <c r="AQ46">
        <v>69</v>
      </c>
      <c r="AR46">
        <v>53</v>
      </c>
      <c r="AS46">
        <v>466</v>
      </c>
      <c r="AT46">
        <v>3.3330000000000002</v>
      </c>
      <c r="AU46">
        <v>8895</v>
      </c>
      <c r="AV46" s="51">
        <v>12563.706563706564</v>
      </c>
      <c r="AW46" s="51">
        <v>12286.088426527958</v>
      </c>
      <c r="AX46">
        <v>0</v>
      </c>
      <c r="AY46">
        <v>40.377716064453125</v>
      </c>
      <c r="AZ46">
        <v>0</v>
      </c>
      <c r="BA46">
        <v>1</v>
      </c>
      <c r="BB46">
        <v>0</v>
      </c>
      <c r="BC46">
        <v>1</v>
      </c>
      <c r="BD46">
        <v>1</v>
      </c>
      <c r="BE46">
        <v>94.838706970214844</v>
      </c>
      <c r="BF46">
        <v>96.875</v>
      </c>
      <c r="BG46">
        <v>915.441162109375</v>
      </c>
      <c r="BH46">
        <v>16297.287109375</v>
      </c>
      <c r="BI46">
        <v>18284.919921875</v>
      </c>
      <c r="BJ46">
        <v>2.8583734035491943</v>
      </c>
      <c r="BK46">
        <v>-3.828089714050293</v>
      </c>
      <c r="BL46">
        <v>26.811594009399414</v>
      </c>
      <c r="BM46">
        <v>19.230770111083984</v>
      </c>
      <c r="BN46">
        <v>111.25</v>
      </c>
      <c r="BO46">
        <v>-2.0855639576911926</v>
      </c>
      <c r="BP46">
        <v>27340.134765625</v>
      </c>
      <c r="BQ46">
        <v>20.923591613769531</v>
      </c>
      <c r="BS46">
        <v>0.67879688739776611</v>
      </c>
      <c r="BT46">
        <v>52.227996826171875</v>
      </c>
      <c r="BU46">
        <v>4.1403636932373047</v>
      </c>
      <c r="BV46">
        <v>110.10025787353516</v>
      </c>
      <c r="BW46">
        <v>265.3175048828125</v>
      </c>
      <c r="BX46">
        <v>0</v>
      </c>
      <c r="BY46">
        <v>0</v>
      </c>
      <c r="BZ46">
        <v>10349.2646484375</v>
      </c>
      <c r="CA46">
        <v>9224.2646484375</v>
      </c>
      <c r="CB46">
        <v>1.1511325836181641</v>
      </c>
      <c r="CC46">
        <v>6.7582621574401855</v>
      </c>
      <c r="CD46">
        <v>33.870967864990234</v>
      </c>
      <c r="CE46">
        <v>5.219780445098877</v>
      </c>
      <c r="CF46">
        <v>13.186813354492188</v>
      </c>
      <c r="CG46">
        <v>0.82417583465576172</v>
      </c>
      <c r="CH46">
        <v>1.0989011526107788</v>
      </c>
      <c r="CI46">
        <v>12516.3203125</v>
      </c>
      <c r="CJ46" s="51">
        <v>386</v>
      </c>
      <c r="CK46" s="7">
        <f>ABS(J46-_xlfn.XLOOKUP(PO_valitsin!$C$8,PO!$B$2:$B$294,PO!J$2:J$294))</f>
        <v>1.7999992370605469</v>
      </c>
      <c r="CL46" s="7">
        <f>ABS(K46-_xlfn.XLOOKUP(PO_valitsin!$C$8,PO!$B$2:$B$294,PO!K$2:K$294))</f>
        <v>56.6300048828125</v>
      </c>
      <c r="CM46" s="7">
        <f>ABS(L46-_xlfn.XLOOKUP(PO_valitsin!$C$8,PO!$B$2:$B$294,PO!L$2:L$294))</f>
        <v>13</v>
      </c>
      <c r="CN46" s="7">
        <f>ABS(M46-_xlfn.XLOOKUP(PO_valitsin!$C$8,PO!$B$2:$B$294,PO!M$2:M$294))</f>
        <v>11089</v>
      </c>
      <c r="CO46" s="7">
        <f>ABS(N46-_xlfn.XLOOKUP(PO_valitsin!$C$8,PO!$B$2:$B$294,PO!N$2:N$294))</f>
        <v>40.80000114440918</v>
      </c>
      <c r="CP46" s="7">
        <f>ABS(O46-_xlfn.XLOOKUP(PO_valitsin!$C$8,PO!$B$2:$B$294,PO!O$2:O$294))</f>
        <v>0.5</v>
      </c>
      <c r="CQ46" s="7">
        <f>ABS(P46-_xlfn.XLOOKUP(PO_valitsin!$C$8,PO!$B$2:$B$294,PO!P$2:P$294))</f>
        <v>62</v>
      </c>
      <c r="CR46" s="7">
        <f>ABS(Q46-_xlfn.XLOOKUP(PO_valitsin!$C$8,PO!$B$2:$B$294,PO!Q$2:Q$294))</f>
        <v>46.800000000000011</v>
      </c>
      <c r="CS46" s="7">
        <f>ABS(R46-_xlfn.XLOOKUP(PO_valitsin!$C$8,PO!$B$2:$B$294,PO!R$2:R$294))</f>
        <v>2.5999999999999996</v>
      </c>
      <c r="CT46" s="7">
        <f>ABS(S46-_xlfn.XLOOKUP(PO_valitsin!$C$8,PO!$B$2:$B$294,PO!S$2:S$294))</f>
        <v>7</v>
      </c>
      <c r="CU46" s="7">
        <f>ABS(T46-_xlfn.XLOOKUP(PO_valitsin!$C$8,PO!$B$2:$B$294,PO!T$2:T$294))</f>
        <v>0</v>
      </c>
      <c r="CV46" s="7">
        <f>ABS(U46-_xlfn.XLOOKUP(PO_valitsin!$C$8,PO!$B$2:$B$294,PO!U$2:U$294))</f>
        <v>995.00000000000045</v>
      </c>
      <c r="CW46" s="7">
        <f>ABS(V46-_xlfn.XLOOKUP(PO_valitsin!$C$8,PO!$B$2:$B$294,PO!V$2:V$294))</f>
        <v>3.0200000000000014</v>
      </c>
      <c r="CX46" s="7">
        <f>ABS(W46-_xlfn.XLOOKUP(PO_valitsin!$C$8,PO!$B$2:$B$294,PO!W$2:W$294))</f>
        <v>1234</v>
      </c>
      <c r="CY46" s="7">
        <f>ABS(X46-_xlfn.XLOOKUP(PO_valitsin!$C$8,PO!$B$2:$B$294,PO!X$2:X$294))</f>
        <v>474</v>
      </c>
      <c r="CZ46" s="7">
        <f>ABS(Y46-_xlfn.XLOOKUP(PO_valitsin!$C$8,PO!$B$2:$B$294,PO!Y$2:Y$294))</f>
        <v>591</v>
      </c>
      <c r="DA46" s="7">
        <f>ABS(Z46-_xlfn.XLOOKUP(PO_valitsin!$C$8,PO!$B$2:$B$294,PO!Z$2:Z$294))</f>
        <v>871</v>
      </c>
      <c r="DB46" s="7">
        <f>ABS(AA46-_xlfn.XLOOKUP(PO_valitsin!$C$8,PO!$B$2:$B$294,PO!AA$2:AA$294))</f>
        <v>171</v>
      </c>
      <c r="DC46" s="7">
        <f>ABS(AC46-_xlfn.XLOOKUP(PO_valitsin!$C$8,PO!$B$2:$B$294,PO!AC$2:AC$294))</f>
        <v>6.2150001525878906</v>
      </c>
      <c r="DD46" s="7">
        <f>ABS(AD46-_xlfn.XLOOKUP(PO_valitsin!$C$8,PO!$B$2:$B$294,PO!AD$2:AD$294))</f>
        <v>0.7</v>
      </c>
      <c r="DE46" s="7">
        <f>ABS(AE46-_xlfn.XLOOKUP(PO_valitsin!$C$8,PO!$B$2:$B$294,PO!AE$2:AE$294))</f>
        <v>0.8</v>
      </c>
      <c r="DF46" s="7">
        <f>ABS(AF46-_xlfn.XLOOKUP(PO_valitsin!$C$8,PO!$B$2:$B$294,PO!AF$2:AF$294))</f>
        <v>1.7</v>
      </c>
      <c r="DG46" s="7">
        <f>ABS(AG46-_xlfn.XLOOKUP(PO_valitsin!$C$8,PO!$B$2:$B$294,PO!AG$2:AG$294))</f>
        <v>9.9999999999999645E-2</v>
      </c>
      <c r="DH46" s="7">
        <f>ABS(AH46-_xlfn.XLOOKUP(PO_valitsin!$C$8,PO!$B$2:$B$294,PO!AH$2:AH$294))</f>
        <v>0</v>
      </c>
      <c r="DI46" s="7">
        <f>ABS(AI46-_xlfn.XLOOKUP(PO_valitsin!$C$8,PO!$B$2:$B$294,PO!AI$2:AI$294))</f>
        <v>1.5</v>
      </c>
      <c r="DJ46" s="7">
        <f>ABS(AJ46-_xlfn.XLOOKUP(PO_valitsin!$C$8,PO!$B$2:$B$294,PO!AJ$2:AJ$294))</f>
        <v>0</v>
      </c>
      <c r="DK46" s="7">
        <f>ABS(AK46-_xlfn.XLOOKUP(PO_valitsin!$C$8,PO!$B$2:$B$294,PO!AK$2:AK$294))</f>
        <v>0</v>
      </c>
      <c r="DL46" s="7">
        <f>ABS(AL46-_xlfn.XLOOKUP(PO_valitsin!$C$8,PO!$B$2:$B$294,PO!AL$2:AL$294))</f>
        <v>0.30000000000000004</v>
      </c>
      <c r="DM46" s="7">
        <f>ABS(AM46-_xlfn.XLOOKUP(PO_valitsin!$C$8,PO!$B$2:$B$294,PO!AM$2:AM$294))</f>
        <v>2.1999999999999957</v>
      </c>
      <c r="DN46" s="7">
        <f>ABS(AN46-_xlfn.XLOOKUP(PO_valitsin!$C$8,PO!$B$2:$B$294,PO!AN$2:AN$294))</f>
        <v>48.099999999999966</v>
      </c>
      <c r="DO46" s="7">
        <f>ABS(AO46-_xlfn.XLOOKUP(PO_valitsin!$C$8,PO!$B$2:$B$294,PO!AO$2:AO$294))</f>
        <v>7.3999999999999986</v>
      </c>
      <c r="DP46" s="7">
        <f>ABS(AP46-_xlfn.XLOOKUP(PO_valitsin!$C$8,PO!$B$2:$B$294,PO!AP$2:AP$294))</f>
        <v>9.1000000000000014</v>
      </c>
      <c r="DQ46" s="7">
        <f>ABS(AQ46-_xlfn.XLOOKUP(PO_valitsin!$C$8,PO!$B$2:$B$294,PO!AQ$2:AQ$294))</f>
        <v>21</v>
      </c>
      <c r="DR46" s="7">
        <f>ABS(AR46-_xlfn.XLOOKUP(PO_valitsin!$C$8,PO!$B$2:$B$294,PO!AR$2:AR$294))</f>
        <v>18</v>
      </c>
      <c r="DS46" s="7">
        <f>ABS(AS46-_xlfn.XLOOKUP(PO_valitsin!$C$8,PO!$B$2:$B$294,PO!AS$2:AS$294))</f>
        <v>220</v>
      </c>
      <c r="DT46" s="7">
        <f>ABS(AT46-_xlfn.XLOOKUP(PO_valitsin!$C$8,PO!$B$2:$B$294,PO!AT$2:AT$294))</f>
        <v>1</v>
      </c>
      <c r="DU46" s="7">
        <f>ABS(AU46-_xlfn.XLOOKUP(PO_valitsin!$C$8,PO!$B$2:$B$294,PO!AU$2:AU$294))</f>
        <v>3748</v>
      </c>
      <c r="DV46" s="7">
        <f>ABS(AW46-_xlfn.XLOOKUP(PO_valitsin!$C$8,PO!$B$2:$B$294,PO!AW$2:AW$294))</f>
        <v>3770.9685099481885</v>
      </c>
      <c r="DW46" s="7">
        <f>ABS(AX46-_xlfn.XLOOKUP(PO_valitsin!$C$8,PO!$B$2:$B$294,PO!AX$2:AX$294))</f>
        <v>1</v>
      </c>
      <c r="DX46" s="7">
        <f>ABS(AY46-_xlfn.XLOOKUP(PO_valitsin!$C$8,PO!$B$2:$B$294,PO!AY$2:AY$294))</f>
        <v>3.1163444519042969</v>
      </c>
      <c r="DY46" s="7">
        <f>ABS(AZ46-_xlfn.XLOOKUP(PO_valitsin!$C$8,PO!$B$2:$B$294,PO!AZ$2:AZ$294))</f>
        <v>0</v>
      </c>
      <c r="DZ46" s="7">
        <f>ABS(BA46-_xlfn.XLOOKUP(PO_valitsin!$C$8,PO!$B$2:$B$294,PO!BA$2:BA$294))</f>
        <v>1</v>
      </c>
      <c r="EA46" s="7">
        <f>ABS(BB46-_xlfn.XLOOKUP(PO_valitsin!$C$8,PO!$B$2:$B$294,PO!BB$2:BB$294))</f>
        <v>0</v>
      </c>
      <c r="EB46" s="7">
        <f>ABS(BC46-_xlfn.XLOOKUP(PO_valitsin!$C$8,PO!$B$2:$B$294,PO!BC$2:BC$294))</f>
        <v>1</v>
      </c>
      <c r="EC46" s="7">
        <f>ABS(BD46-_xlfn.XLOOKUP(PO_valitsin!$C$8,PO!$B$2:$B$294,PO!BD$2:BD$294))</f>
        <v>0</v>
      </c>
      <c r="ED46" s="7">
        <f>ABS(BE46-_xlfn.XLOOKUP(PO_valitsin!$C$8,PO!$B$2:$B$294,PO!BE$2:BE$294))</f>
        <v>5.8143157958984375</v>
      </c>
      <c r="EE46" s="7">
        <f>ABS(BF46-_xlfn.XLOOKUP(PO_valitsin!$C$8,PO!$B$2:$B$294,PO!BF$2:BF$294))</f>
        <v>0.85626220703125</v>
      </c>
      <c r="EF46" s="7">
        <f>ABS(BG46-_xlfn.XLOOKUP(PO_valitsin!$C$8,PO!$B$2:$B$294,PO!BG$2:BG$294))</f>
        <v>181.7513427734375</v>
      </c>
      <c r="EG46" s="7">
        <f>ABS(BH46-_xlfn.XLOOKUP(PO_valitsin!$C$8,PO!$B$2:$B$294,PO!BH$2:BH$294))</f>
        <v>6338.7578125</v>
      </c>
      <c r="EH46" s="7">
        <f>ABS(BI46-_xlfn.XLOOKUP(PO_valitsin!$C$8,PO!$B$2:$B$294,PO!BI$2:BI$294))</f>
        <v>4448.4765625</v>
      </c>
      <c r="EI46" s="7">
        <f>ABS(BJ46-_xlfn.XLOOKUP(PO_valitsin!$C$8,PO!$B$2:$B$294,PO!BJ$2:BJ$294))</f>
        <v>0.4786829948425293</v>
      </c>
      <c r="EJ46" s="7">
        <f>ABS(BK46-_xlfn.XLOOKUP(PO_valitsin!$C$8,PO!$B$2:$B$294,PO!BK$2:BK$294))</f>
        <v>5.8960437774658203</v>
      </c>
      <c r="EK46" s="7">
        <f>ABS(BL46-_xlfn.XLOOKUP(PO_valitsin!$C$8,PO!$B$2:$B$294,PO!BL$2:BL$294))</f>
        <v>5.5172309875488281</v>
      </c>
      <c r="EL46" s="7">
        <f>ABS(BM46-_xlfn.XLOOKUP(PO_valitsin!$C$8,PO!$B$2:$B$294,PO!BM$2:BM$294))</f>
        <v>29.096240997314453</v>
      </c>
      <c r="EM46" s="7">
        <f>ABS(BN46-_xlfn.XLOOKUP(PO_valitsin!$C$8,PO!$B$2:$B$294,PO!BN$2:BN$294))</f>
        <v>155.25</v>
      </c>
      <c r="EN46" s="7">
        <f>ABS(BO46-_xlfn.XLOOKUP(PO_valitsin!$C$8,PO!$B$2:$B$294,PO!BO$2:BO$294))</f>
        <v>2.3473408818244934</v>
      </c>
      <c r="EO46" s="7">
        <f>ABS(BP46-_xlfn.XLOOKUP(PO_valitsin!$C$8,PO!$B$2:$B$294,PO!BP$2:BP$294))</f>
        <v>4265.73828125</v>
      </c>
      <c r="EP46" s="7">
        <f>ABS(BQ46-_xlfn.XLOOKUP(PO_valitsin!$C$8,PO!$B$2:$B$294,PO!BQ$2:BQ$294))</f>
        <v>12.376014709472656</v>
      </c>
      <c r="EQ46" s="7">
        <f>ABS(BR46-_xlfn.XLOOKUP(PO_valitsin!$C$8,PO!$B$2:$B$294,PO!BR$2:BR$294))</f>
        <v>0</v>
      </c>
      <c r="ER46" s="7">
        <f>ABS(BS46-_xlfn.XLOOKUP(PO_valitsin!$C$8,PO!$B$2:$B$294,PO!BS$2:BS$294))</f>
        <v>4.2317390441894531E-2</v>
      </c>
      <c r="ES46" s="7">
        <f>ABS(BT46-_xlfn.XLOOKUP(PO_valitsin!$C$8,PO!$B$2:$B$294,PO!BT$2:BT$294))</f>
        <v>52.039832934737206</v>
      </c>
      <c r="ET46" s="7">
        <f>ABS(BU46-_xlfn.XLOOKUP(PO_valitsin!$C$8,PO!$B$2:$B$294,PO!BU$2:BU$294))</f>
        <v>1.8823971748352051</v>
      </c>
      <c r="EU46" s="7">
        <f>ABS(BV46-_xlfn.XLOOKUP(PO_valitsin!$C$8,PO!$B$2:$B$294,PO!BV$2:BV$294))</f>
        <v>51.708755493164063</v>
      </c>
      <c r="EV46" s="7">
        <f>ABS(BW46-_xlfn.XLOOKUP(PO_valitsin!$C$8,PO!$B$2:$B$294,PO!BW$2:BW$294))</f>
        <v>1.389617919921875</v>
      </c>
      <c r="EW46" s="7">
        <f>ABS(BX46-_xlfn.XLOOKUP(PO_valitsin!$C$8,PO!$B$2:$B$294,PO!BX$2:BX$294))</f>
        <v>0</v>
      </c>
      <c r="EX46" s="7">
        <f>ABS(BY46-_xlfn.XLOOKUP(PO_valitsin!$C$8,PO!$B$2:$B$294,PO!BY$2:BY$294))</f>
        <v>1</v>
      </c>
      <c r="EY46" s="7">
        <f>ABS(BZ46-_xlfn.XLOOKUP(PO_valitsin!$C$8,PO!$B$2:$B$294,PO!BZ$2:BZ$294))</f>
        <v>2213.435546875</v>
      </c>
      <c r="EZ46" s="7">
        <f>ABS(CA46-_xlfn.XLOOKUP(PO_valitsin!$C$8,PO!$B$2:$B$294,PO!CA$2:CA$294))</f>
        <v>3368.64990234375</v>
      </c>
      <c r="FA46" s="7">
        <f>ABS(CB46-_xlfn.XLOOKUP(PO_valitsin!$C$8,PO!$B$2:$B$294,PO!CB$2:CB$294))</f>
        <v>6.8897724151611328E-2</v>
      </c>
      <c r="FB46" s="7">
        <f>ABS(CC46-_xlfn.XLOOKUP(PO_valitsin!$C$8,PO!$B$2:$B$294,PO!CC$2:CC$294))</f>
        <v>4.2644991874694824</v>
      </c>
      <c r="FC46" s="7">
        <f>ABS(CD46-_xlfn.XLOOKUP(PO_valitsin!$C$8,PO!$B$2:$B$294,PO!CD$2:CD$294))</f>
        <v>32.298183441162109</v>
      </c>
      <c r="FD46" s="7">
        <f>ABS(CE46-_xlfn.XLOOKUP(PO_valitsin!$C$8,PO!$B$2:$B$294,PO!CE$2:CE$294))</f>
        <v>1.112818717956543</v>
      </c>
      <c r="FE46" s="7">
        <f>ABS(CF46-_xlfn.XLOOKUP(PO_valitsin!$C$8,PO!$B$2:$B$294,PO!CF$2:CF$294))</f>
        <v>6.6920413970947266</v>
      </c>
      <c r="FF46" s="7">
        <f>ABS(CG46-_xlfn.XLOOKUP(PO_valitsin!$C$8,PO!$B$2:$B$294,PO!CG$2:CG$294))</f>
        <v>0.82417583465576172</v>
      </c>
      <c r="FG46" s="7">
        <f>ABS(CH46-_xlfn.XLOOKUP(PO_valitsin!$C$8,PO!$B$2:$B$294,PO!CH$2:CH$294))</f>
        <v>0.3830420970916748</v>
      </c>
      <c r="FH46" s="7">
        <f>ABS(CI46-_xlfn.XLOOKUP(PO_valitsin!$C$8,PO!$B$2:$B$294,PO!CI$2:CI$294))</f>
        <v>3917.552734375</v>
      </c>
      <c r="FI46" s="7">
        <f>ABS(CJ46-_xlfn.XLOOKUP(PO_valitsin!$C$8,PO!$B$2:$B$294,PO!CJ$2:CJ$294))</f>
        <v>1545</v>
      </c>
      <c r="FJ46" s="3">
        <f>IF($B46=PO_valitsin!$C$8,100000,PO!CK46/PO!J$296*PO_valitsin!D$5)</f>
        <v>8.2384046397204438E-2</v>
      </c>
      <c r="FQ46" s="3">
        <f>IF($B46=PO_valitsin!$C$8,100000,PO!CR46/PO!Q$296*PO_valitsin!E$5)</f>
        <v>0.22134619110130646</v>
      </c>
      <c r="HM46" s="3">
        <f>IF($B46=PO_valitsin!$C$8,100000,PO!EN46/PO!BO$296*PO_valitsin!F$5)</f>
        <v>0.19460502703790789</v>
      </c>
      <c r="HN46" s="3">
        <f>IF($B46=PO_valitsin!$C$8,100000,PO!EO46/PO!BP$296*PO_valitsin!G$5)</f>
        <v>0.15088083804999639</v>
      </c>
      <c r="HR46" s="3">
        <f>IF($B46=PO_valitsin!$C$8,100000,PO!ES46/PO!BT$296*PO_valitsin!H$5)</f>
        <v>7.7702540376703846</v>
      </c>
      <c r="IF46" s="3">
        <f>IF($B46=PO_valitsin!$C$8,100000,PO!FG46/PO!CH$296*PO_valitsin!I$5)</f>
        <v>0</v>
      </c>
      <c r="IH46" s="3">
        <f>IF($B46=PO_valitsin!$C$8,100000,PO!FI46/PO!CJ$296*PO_valitsin!J$5)</f>
        <v>0.15063200169625118</v>
      </c>
      <c r="II46" s="53">
        <f t="shared" si="0"/>
        <v>8.5701021464530527</v>
      </c>
      <c r="IJ46" s="14">
        <f t="shared" si="1"/>
        <v>279</v>
      </c>
      <c r="IK46" s="15">
        <f t="shared" si="2"/>
        <v>4.5000000000000022E-9</v>
      </c>
    </row>
    <row r="47" spans="1:245">
      <c r="A47">
        <v>2019</v>
      </c>
      <c r="B47" t="s">
        <v>264</v>
      </c>
      <c r="C47" t="s">
        <v>265</v>
      </c>
      <c r="D47" t="s">
        <v>266</v>
      </c>
      <c r="E47" t="s">
        <v>267</v>
      </c>
      <c r="F47" t="s">
        <v>95</v>
      </c>
      <c r="G47" t="s">
        <v>96</v>
      </c>
      <c r="H47" t="s">
        <v>103</v>
      </c>
      <c r="I47" t="s">
        <v>104</v>
      </c>
      <c r="J47">
        <v>50.299999237060547</v>
      </c>
      <c r="K47">
        <v>642.3800048828125</v>
      </c>
      <c r="L47">
        <v>152</v>
      </c>
      <c r="M47">
        <v>1951</v>
      </c>
      <c r="N47">
        <v>3</v>
      </c>
      <c r="O47">
        <v>-1.2999999523162842</v>
      </c>
      <c r="P47">
        <v>-12</v>
      </c>
      <c r="Q47">
        <v>40.900000000000006</v>
      </c>
      <c r="R47">
        <v>5.7</v>
      </c>
      <c r="S47">
        <v>123</v>
      </c>
      <c r="T47">
        <v>0</v>
      </c>
      <c r="U47">
        <v>3126.1</v>
      </c>
      <c r="V47">
        <v>10.53</v>
      </c>
      <c r="W47">
        <v>1111</v>
      </c>
      <c r="X47">
        <v>2222</v>
      </c>
      <c r="Y47">
        <v>815</v>
      </c>
      <c r="Z47">
        <v>990</v>
      </c>
      <c r="AA47">
        <v>365</v>
      </c>
      <c r="AB47">
        <v>1595</v>
      </c>
      <c r="AC47">
        <v>10.629630088806152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22</v>
      </c>
      <c r="AJ47">
        <v>0.93</v>
      </c>
      <c r="AK47">
        <v>0.5</v>
      </c>
      <c r="AL47">
        <v>0.93</v>
      </c>
      <c r="AM47">
        <v>57.5</v>
      </c>
      <c r="AN47">
        <v>249.3</v>
      </c>
      <c r="AO47">
        <v>45.5</v>
      </c>
      <c r="AP47">
        <v>15.3</v>
      </c>
      <c r="AQ47">
        <v>126</v>
      </c>
      <c r="AR47">
        <v>95</v>
      </c>
      <c r="AS47">
        <v>578</v>
      </c>
      <c r="AT47">
        <v>1.667</v>
      </c>
      <c r="AU47">
        <v>9583</v>
      </c>
      <c r="AV47" s="51">
        <v>12414.239482200648</v>
      </c>
      <c r="AW47" s="51">
        <v>11375.415282392027</v>
      </c>
      <c r="AX47">
        <v>0</v>
      </c>
      <c r="AY47">
        <v>110.40596771240234</v>
      </c>
      <c r="AZ47">
        <v>0</v>
      </c>
      <c r="BA47">
        <v>0</v>
      </c>
      <c r="BB47">
        <v>0</v>
      </c>
      <c r="BC47">
        <v>0</v>
      </c>
      <c r="BD47">
        <v>1</v>
      </c>
      <c r="BE47">
        <v>80.952377319335938</v>
      </c>
      <c r="BF47">
        <v>100</v>
      </c>
      <c r="BG47">
        <v>13.698630332946777</v>
      </c>
      <c r="BH47">
        <v>13103.037109375</v>
      </c>
      <c r="BI47">
        <v>14484.8125</v>
      </c>
      <c r="BJ47">
        <v>2.1514606475830078</v>
      </c>
      <c r="BK47">
        <v>-4.6109514236450195</v>
      </c>
      <c r="BL47">
        <v>19.512195587158203</v>
      </c>
      <c r="BM47">
        <v>-20</v>
      </c>
      <c r="BN47">
        <v>163</v>
      </c>
      <c r="BO47">
        <v>-3.8943223237991331</v>
      </c>
      <c r="BP47">
        <v>20422.79296875</v>
      </c>
      <c r="BQ47">
        <v>56.22015380859375</v>
      </c>
      <c r="BS47">
        <v>0.69297796487808228</v>
      </c>
      <c r="BT47">
        <v>0.97385954856872559</v>
      </c>
      <c r="BU47">
        <v>3.4853920936584473</v>
      </c>
      <c r="BV47">
        <v>82.009223937988281</v>
      </c>
      <c r="BW47">
        <v>215.27421569824219</v>
      </c>
      <c r="BX47">
        <v>0</v>
      </c>
      <c r="BY47">
        <v>0</v>
      </c>
      <c r="BZ47">
        <v>8328.767578125</v>
      </c>
      <c r="CA47">
        <v>7534.24658203125</v>
      </c>
      <c r="CB47">
        <v>0.61506921052932739</v>
      </c>
      <c r="CC47">
        <v>7.3295745849609375</v>
      </c>
      <c r="CD47">
        <v>66.666664123535156</v>
      </c>
      <c r="CE47">
        <v>5.5944056510925293</v>
      </c>
      <c r="CF47">
        <v>15.384614944458008</v>
      </c>
      <c r="CG47">
        <v>0</v>
      </c>
      <c r="CH47">
        <v>0</v>
      </c>
      <c r="CI47">
        <v>13579.5400390625</v>
      </c>
      <c r="CJ47" s="51">
        <v>151</v>
      </c>
      <c r="CK47" s="7">
        <f>ABS(J47-_xlfn.XLOOKUP(PO_valitsin!$C$8,PO!$B$2:$B$294,PO!J$2:J$294))</f>
        <v>6.0999984741210938</v>
      </c>
      <c r="CL47" s="7">
        <f>ABS(K47-_xlfn.XLOOKUP(PO_valitsin!$C$8,PO!$B$2:$B$294,PO!K$2:K$294))</f>
        <v>349.1199951171875</v>
      </c>
      <c r="CM47" s="7">
        <f>ABS(L47-_xlfn.XLOOKUP(PO_valitsin!$C$8,PO!$B$2:$B$294,PO!L$2:L$294))</f>
        <v>13.300003051757813</v>
      </c>
      <c r="CN47" s="7">
        <f>ABS(M47-_xlfn.XLOOKUP(PO_valitsin!$C$8,PO!$B$2:$B$294,PO!M$2:M$294))</f>
        <v>14524</v>
      </c>
      <c r="CO47" s="7">
        <f>ABS(N47-_xlfn.XLOOKUP(PO_valitsin!$C$8,PO!$B$2:$B$294,PO!N$2:N$294))</f>
        <v>53.200000762939453</v>
      </c>
      <c r="CP47" s="7">
        <f>ABS(O47-_xlfn.XLOOKUP(PO_valitsin!$C$8,PO!$B$2:$B$294,PO!O$2:O$294))</f>
        <v>0.49999994039535522</v>
      </c>
      <c r="CQ47" s="7">
        <f>ABS(P47-_xlfn.XLOOKUP(PO_valitsin!$C$8,PO!$B$2:$B$294,PO!P$2:P$294))</f>
        <v>46</v>
      </c>
      <c r="CR47" s="7">
        <f>ABS(Q47-_xlfn.XLOOKUP(PO_valitsin!$C$8,PO!$B$2:$B$294,PO!Q$2:Q$294))</f>
        <v>46.900000000000006</v>
      </c>
      <c r="CS47" s="7">
        <f>ABS(R47-_xlfn.XLOOKUP(PO_valitsin!$C$8,PO!$B$2:$B$294,PO!R$2:R$294))</f>
        <v>2.8</v>
      </c>
      <c r="CT47" s="7">
        <f>ABS(S47-_xlfn.XLOOKUP(PO_valitsin!$C$8,PO!$B$2:$B$294,PO!S$2:S$294))</f>
        <v>29</v>
      </c>
      <c r="CU47" s="7">
        <f>ABS(T47-_xlfn.XLOOKUP(PO_valitsin!$C$8,PO!$B$2:$B$294,PO!T$2:T$294))</f>
        <v>0</v>
      </c>
      <c r="CV47" s="7">
        <f>ABS(U47-_xlfn.XLOOKUP(PO_valitsin!$C$8,PO!$B$2:$B$294,PO!U$2:U$294))</f>
        <v>697.5</v>
      </c>
      <c r="CW47" s="7">
        <f>ABS(V47-_xlfn.XLOOKUP(PO_valitsin!$C$8,PO!$B$2:$B$294,PO!V$2:V$294))</f>
        <v>2.75</v>
      </c>
      <c r="CX47" s="7">
        <f>ABS(W47-_xlfn.XLOOKUP(PO_valitsin!$C$8,PO!$B$2:$B$294,PO!W$2:W$294))</f>
        <v>506</v>
      </c>
      <c r="CY47" s="7">
        <f>ABS(X47-_xlfn.XLOOKUP(PO_valitsin!$C$8,PO!$B$2:$B$294,PO!X$2:X$294))</f>
        <v>2053</v>
      </c>
      <c r="CZ47" s="7">
        <f>ABS(Y47-_xlfn.XLOOKUP(PO_valitsin!$C$8,PO!$B$2:$B$294,PO!Y$2:Y$294))</f>
        <v>135</v>
      </c>
      <c r="DA47" s="7">
        <f>ABS(Z47-_xlfn.XLOOKUP(PO_valitsin!$C$8,PO!$B$2:$B$294,PO!Z$2:Z$294))</f>
        <v>667</v>
      </c>
      <c r="DB47" s="7">
        <f>ABS(AA47-_xlfn.XLOOKUP(PO_valitsin!$C$8,PO!$B$2:$B$294,PO!AA$2:AA$294))</f>
        <v>45</v>
      </c>
      <c r="DC47" s="7">
        <f>ABS(AC47-_xlfn.XLOOKUP(PO_valitsin!$C$8,PO!$B$2:$B$294,PO!AC$2:AC$294))</f>
        <v>8.7453699111938477</v>
      </c>
      <c r="DD47" s="7">
        <f>ABS(AD47-_xlfn.XLOOKUP(PO_valitsin!$C$8,PO!$B$2:$B$294,PO!AD$2:AD$294))</f>
        <v>0.7</v>
      </c>
      <c r="DE47" s="7">
        <f>ABS(AE47-_xlfn.XLOOKUP(PO_valitsin!$C$8,PO!$B$2:$B$294,PO!AE$2:AE$294))</f>
        <v>0.8</v>
      </c>
      <c r="DF47" s="7">
        <f>ABS(AF47-_xlfn.XLOOKUP(PO_valitsin!$C$8,PO!$B$2:$B$294,PO!AF$2:AF$294))</f>
        <v>1.7</v>
      </c>
      <c r="DG47" s="7">
        <f>ABS(AG47-_xlfn.XLOOKUP(PO_valitsin!$C$8,PO!$B$2:$B$294,PO!AG$2:AG$294))</f>
        <v>5</v>
      </c>
      <c r="DH47" s="7">
        <f>ABS(AH47-_xlfn.XLOOKUP(PO_valitsin!$C$8,PO!$B$2:$B$294,PO!AH$2:AH$294))</f>
        <v>0</v>
      </c>
      <c r="DI47" s="7">
        <f>ABS(AI47-_xlfn.XLOOKUP(PO_valitsin!$C$8,PO!$B$2:$B$294,PO!AI$2:AI$294))</f>
        <v>0.25</v>
      </c>
      <c r="DJ47" s="7">
        <f>ABS(AJ47-_xlfn.XLOOKUP(PO_valitsin!$C$8,PO!$B$2:$B$294,PO!AJ$2:AJ$294))</f>
        <v>0.17000000000000004</v>
      </c>
      <c r="DK47" s="7">
        <f>ABS(AK47-_xlfn.XLOOKUP(PO_valitsin!$C$8,PO!$B$2:$B$294,PO!AK$2:AK$294))</f>
        <v>0.15000000000000002</v>
      </c>
      <c r="DL47" s="7">
        <f>ABS(AL47-_xlfn.XLOOKUP(PO_valitsin!$C$8,PO!$B$2:$B$294,PO!AL$2:AL$294))</f>
        <v>0.31999999999999995</v>
      </c>
      <c r="DM47" s="7">
        <f>ABS(AM47-_xlfn.XLOOKUP(PO_valitsin!$C$8,PO!$B$2:$B$294,PO!AM$2:AM$294))</f>
        <v>1.2999999999999972</v>
      </c>
      <c r="DN47" s="7">
        <f>ABS(AN47-_xlfn.XLOOKUP(PO_valitsin!$C$8,PO!$B$2:$B$294,PO!AN$2:AN$294))</f>
        <v>84.300000000000011</v>
      </c>
      <c r="DO47" s="7">
        <f>ABS(AO47-_xlfn.XLOOKUP(PO_valitsin!$C$8,PO!$B$2:$B$294,PO!AO$2:AO$294))</f>
        <v>0.10000000000000142</v>
      </c>
      <c r="DP47" s="7">
        <f>ABS(AP47-_xlfn.XLOOKUP(PO_valitsin!$C$8,PO!$B$2:$B$294,PO!AP$2:AP$294))</f>
        <v>10.099999999999998</v>
      </c>
      <c r="DQ47" s="7">
        <f>ABS(AQ47-_xlfn.XLOOKUP(PO_valitsin!$C$8,PO!$B$2:$B$294,PO!AQ$2:AQ$294))</f>
        <v>78</v>
      </c>
      <c r="DR47" s="7">
        <f>ABS(AR47-_xlfn.XLOOKUP(PO_valitsin!$C$8,PO!$B$2:$B$294,PO!AR$2:AR$294))</f>
        <v>60</v>
      </c>
      <c r="DS47" s="7">
        <f>ABS(AS47-_xlfn.XLOOKUP(PO_valitsin!$C$8,PO!$B$2:$B$294,PO!AS$2:AS$294))</f>
        <v>332</v>
      </c>
      <c r="DT47" s="7">
        <f>ABS(AT47-_xlfn.XLOOKUP(PO_valitsin!$C$8,PO!$B$2:$B$294,PO!AT$2:AT$294))</f>
        <v>0.66600000000000015</v>
      </c>
      <c r="DU47" s="7">
        <f>ABS(AU47-_xlfn.XLOOKUP(PO_valitsin!$C$8,PO!$B$2:$B$294,PO!AU$2:AU$294))</f>
        <v>4436</v>
      </c>
      <c r="DV47" s="7">
        <f>ABS(AW47-_xlfn.XLOOKUP(PO_valitsin!$C$8,PO!$B$2:$B$294,PO!AW$2:AW$294))</f>
        <v>2860.2953658122569</v>
      </c>
      <c r="DW47" s="7">
        <f>ABS(AX47-_xlfn.XLOOKUP(PO_valitsin!$C$8,PO!$B$2:$B$294,PO!AX$2:AX$294))</f>
        <v>1</v>
      </c>
      <c r="DX47" s="7">
        <f>ABS(AY47-_xlfn.XLOOKUP(PO_valitsin!$C$8,PO!$B$2:$B$294,PO!AY$2:AY$294))</f>
        <v>73.144596099853516</v>
      </c>
      <c r="DY47" s="7">
        <f>ABS(AZ47-_xlfn.XLOOKUP(PO_valitsin!$C$8,PO!$B$2:$B$294,PO!AZ$2:AZ$294))</f>
        <v>0</v>
      </c>
      <c r="DZ47" s="7">
        <f>ABS(BA47-_xlfn.XLOOKUP(PO_valitsin!$C$8,PO!$B$2:$B$294,PO!BA$2:BA$294))</f>
        <v>0</v>
      </c>
      <c r="EA47" s="7">
        <f>ABS(BB47-_xlfn.XLOOKUP(PO_valitsin!$C$8,PO!$B$2:$B$294,PO!BB$2:BB$294))</f>
        <v>0</v>
      </c>
      <c r="EB47" s="7">
        <f>ABS(BC47-_xlfn.XLOOKUP(PO_valitsin!$C$8,PO!$B$2:$B$294,PO!BC$2:BC$294))</f>
        <v>0</v>
      </c>
      <c r="EC47" s="7">
        <f>ABS(BD47-_xlfn.XLOOKUP(PO_valitsin!$C$8,PO!$B$2:$B$294,PO!BD$2:BD$294))</f>
        <v>0</v>
      </c>
      <c r="ED47" s="7">
        <f>ABS(BE47-_xlfn.XLOOKUP(PO_valitsin!$C$8,PO!$B$2:$B$294,PO!BE$2:BE$294))</f>
        <v>8.0720138549804688</v>
      </c>
      <c r="EE47" s="7">
        <f>ABS(BF47-_xlfn.XLOOKUP(PO_valitsin!$C$8,PO!$B$2:$B$294,PO!BF$2:BF$294))</f>
        <v>3.98126220703125</v>
      </c>
      <c r="EF47" s="7">
        <f>ABS(BG47-_xlfn.XLOOKUP(PO_valitsin!$C$8,PO!$B$2:$B$294,PO!BG$2:BG$294))</f>
        <v>719.99118900299072</v>
      </c>
      <c r="EG47" s="7">
        <f>ABS(BH47-_xlfn.XLOOKUP(PO_valitsin!$C$8,PO!$B$2:$B$294,PO!BH$2:BH$294))</f>
        <v>3144.5078125</v>
      </c>
      <c r="EH47" s="7">
        <f>ABS(BI47-_xlfn.XLOOKUP(PO_valitsin!$C$8,PO!$B$2:$B$294,PO!BI$2:BI$294))</f>
        <v>648.369140625</v>
      </c>
      <c r="EI47" s="7">
        <f>ABS(BJ47-_xlfn.XLOOKUP(PO_valitsin!$C$8,PO!$B$2:$B$294,PO!BJ$2:BJ$294))</f>
        <v>1.1855957508087158</v>
      </c>
      <c r="EJ47" s="7">
        <f>ABS(BK47-_xlfn.XLOOKUP(PO_valitsin!$C$8,PO!$B$2:$B$294,PO!BK$2:BK$294))</f>
        <v>5.1131820678710938</v>
      </c>
      <c r="EK47" s="7">
        <f>ABS(BL47-_xlfn.XLOOKUP(PO_valitsin!$C$8,PO!$B$2:$B$294,PO!BL$2:BL$294))</f>
        <v>1.7821674346923828</v>
      </c>
      <c r="EL47" s="7">
        <f>ABS(BM47-_xlfn.XLOOKUP(PO_valitsin!$C$8,PO!$B$2:$B$294,PO!BM$2:BM$294))</f>
        <v>10.134529113769531</v>
      </c>
      <c r="EM47" s="7">
        <f>ABS(BN47-_xlfn.XLOOKUP(PO_valitsin!$C$8,PO!$B$2:$B$294,PO!BN$2:BN$294))</f>
        <v>103.5</v>
      </c>
      <c r="EN47" s="7">
        <f>ABS(BO47-_xlfn.XLOOKUP(PO_valitsin!$C$8,PO!$B$2:$B$294,PO!BO$2:BO$294))</f>
        <v>4.1560992479324339</v>
      </c>
      <c r="EO47" s="7">
        <f>ABS(BP47-_xlfn.XLOOKUP(PO_valitsin!$C$8,PO!$B$2:$B$294,PO!BP$2:BP$294))</f>
        <v>2651.603515625</v>
      </c>
      <c r="EP47" s="7">
        <f>ABS(BQ47-_xlfn.XLOOKUP(PO_valitsin!$C$8,PO!$B$2:$B$294,PO!BQ$2:BQ$294))</f>
        <v>22.920547485351563</v>
      </c>
      <c r="EQ47" s="7">
        <f>ABS(BR47-_xlfn.XLOOKUP(PO_valitsin!$C$8,PO!$B$2:$B$294,PO!BR$2:BR$294))</f>
        <v>0</v>
      </c>
      <c r="ER47" s="7">
        <f>ABS(BS47-_xlfn.XLOOKUP(PO_valitsin!$C$8,PO!$B$2:$B$294,PO!BS$2:BS$294))</f>
        <v>5.6498467922210693E-2</v>
      </c>
      <c r="ES47" s="7">
        <f>ABS(BT47-_xlfn.XLOOKUP(PO_valitsin!$C$8,PO!$B$2:$B$294,PO!BT$2:BT$294))</f>
        <v>0.78569565713405609</v>
      </c>
      <c r="ET47" s="7">
        <f>ABS(BU47-_xlfn.XLOOKUP(PO_valitsin!$C$8,PO!$B$2:$B$294,PO!BU$2:BU$294))</f>
        <v>1.2274255752563477</v>
      </c>
      <c r="EU47" s="7">
        <f>ABS(BV47-_xlfn.XLOOKUP(PO_valitsin!$C$8,PO!$B$2:$B$294,PO!BV$2:BV$294))</f>
        <v>23.617721557617188</v>
      </c>
      <c r="EV47" s="7">
        <f>ABS(BW47-_xlfn.XLOOKUP(PO_valitsin!$C$8,PO!$B$2:$B$294,PO!BW$2:BW$294))</f>
        <v>51.432907104492188</v>
      </c>
      <c r="EW47" s="7">
        <f>ABS(BX47-_xlfn.XLOOKUP(PO_valitsin!$C$8,PO!$B$2:$B$294,PO!BX$2:BX$294))</f>
        <v>0</v>
      </c>
      <c r="EX47" s="7">
        <f>ABS(BY47-_xlfn.XLOOKUP(PO_valitsin!$C$8,PO!$B$2:$B$294,PO!BY$2:BY$294))</f>
        <v>1</v>
      </c>
      <c r="EY47" s="7">
        <f>ABS(BZ47-_xlfn.XLOOKUP(PO_valitsin!$C$8,PO!$B$2:$B$294,PO!BZ$2:BZ$294))</f>
        <v>192.9384765625</v>
      </c>
      <c r="EZ47" s="7">
        <f>ABS(CA47-_xlfn.XLOOKUP(PO_valitsin!$C$8,PO!$B$2:$B$294,PO!CA$2:CA$294))</f>
        <v>1678.6318359375</v>
      </c>
      <c r="FA47" s="7">
        <f>ABS(CB47-_xlfn.XLOOKUP(PO_valitsin!$C$8,PO!$B$2:$B$294,PO!CB$2:CB$294))</f>
        <v>0.604961097240448</v>
      </c>
      <c r="FB47" s="7">
        <f>ABS(CC47-_xlfn.XLOOKUP(PO_valitsin!$C$8,PO!$B$2:$B$294,PO!CC$2:CC$294))</f>
        <v>3.6931867599487305</v>
      </c>
      <c r="FC47" s="7">
        <f>ABS(CD47-_xlfn.XLOOKUP(PO_valitsin!$C$8,PO!$B$2:$B$294,PO!CD$2:CD$294))</f>
        <v>0.4975128173828125</v>
      </c>
      <c r="FD47" s="7">
        <f>ABS(CE47-_xlfn.XLOOKUP(PO_valitsin!$C$8,PO!$B$2:$B$294,PO!CE$2:CE$294))</f>
        <v>0.73819351196289063</v>
      </c>
      <c r="FE47" s="7">
        <f>ABS(CF47-_xlfn.XLOOKUP(PO_valitsin!$C$8,PO!$B$2:$B$294,PO!CF$2:CF$294))</f>
        <v>4.4942398071289063</v>
      </c>
      <c r="FF47" s="7">
        <f>ABS(CG47-_xlfn.XLOOKUP(PO_valitsin!$C$8,PO!$B$2:$B$294,PO!CG$2:CG$294))</f>
        <v>0</v>
      </c>
      <c r="FG47" s="7">
        <f>ABS(CH47-_xlfn.XLOOKUP(PO_valitsin!$C$8,PO!$B$2:$B$294,PO!CH$2:CH$294))</f>
        <v>0.715859055519104</v>
      </c>
      <c r="FH47" s="7">
        <f>ABS(CI47-_xlfn.XLOOKUP(PO_valitsin!$C$8,PO!$B$2:$B$294,PO!CI$2:CI$294))</f>
        <v>4980.7724609375</v>
      </c>
      <c r="FI47" s="7">
        <f>ABS(CJ47-_xlfn.XLOOKUP(PO_valitsin!$C$8,PO!$B$2:$B$294,PO!CJ$2:CJ$294))</f>
        <v>1780</v>
      </c>
      <c r="FJ47" s="3">
        <f>IF($B47=PO_valitsin!$C$8,100000,PO!CK47/PO!J$296*PO_valitsin!D$5)</f>
        <v>0.27919042795570048</v>
      </c>
      <c r="FQ47" s="3">
        <f>IF($B47=PO_valitsin!$C$8,100000,PO!CR47/PO!Q$296*PO_valitsin!E$5)</f>
        <v>0.2218191530481041</v>
      </c>
      <c r="HM47" s="3">
        <f>IF($B47=PO_valitsin!$C$8,100000,PO!EN47/PO!BO$296*PO_valitsin!F$5)</f>
        <v>0.34455916172152806</v>
      </c>
      <c r="HN47" s="3">
        <f>IF($B47=PO_valitsin!$C$8,100000,PO!EO47/PO!BP$296*PO_valitsin!G$5)</f>
        <v>9.378825756196682E-2</v>
      </c>
      <c r="HR47" s="3">
        <f>IF($B47=PO_valitsin!$C$8,100000,PO!ES47/PO!BT$296*PO_valitsin!H$5)</f>
        <v>0.11731503557827122</v>
      </c>
      <c r="IF47" s="3">
        <f>IF($B47=PO_valitsin!$C$8,100000,PO!FG47/PO!CH$296*PO_valitsin!I$5)</f>
        <v>0</v>
      </c>
      <c r="IH47" s="3">
        <f>IF($B47=PO_valitsin!$C$8,100000,PO!FI47/PO!CJ$296*PO_valitsin!J$5)</f>
        <v>0.17354366538467775</v>
      </c>
      <c r="II47" s="53">
        <f t="shared" si="0"/>
        <v>1.2302157058502485</v>
      </c>
      <c r="IJ47" s="14">
        <f t="shared" si="1"/>
        <v>225</v>
      </c>
      <c r="IK47" s="15">
        <f t="shared" si="2"/>
        <v>4.6000000000000023E-9</v>
      </c>
    </row>
    <row r="48" spans="1:245">
      <c r="A48">
        <v>2019</v>
      </c>
      <c r="B48" t="s">
        <v>268</v>
      </c>
      <c r="C48" t="s">
        <v>269</v>
      </c>
      <c r="D48" t="s">
        <v>251</v>
      </c>
      <c r="E48" t="s">
        <v>245</v>
      </c>
      <c r="F48" t="s">
        <v>95</v>
      </c>
      <c r="G48" t="s">
        <v>96</v>
      </c>
      <c r="H48" t="s">
        <v>103</v>
      </c>
      <c r="I48" t="s">
        <v>104</v>
      </c>
      <c r="J48">
        <v>46.599998474121094</v>
      </c>
      <c r="K48">
        <v>354.1300048828125</v>
      </c>
      <c r="L48">
        <v>149.89999389648438</v>
      </c>
      <c r="M48">
        <v>4522</v>
      </c>
      <c r="N48">
        <v>12.800000190734863</v>
      </c>
      <c r="O48">
        <v>-1.7000000476837158</v>
      </c>
      <c r="P48">
        <v>-53</v>
      </c>
      <c r="Q48">
        <v>72.100000000000009</v>
      </c>
      <c r="R48">
        <v>6.5</v>
      </c>
      <c r="S48">
        <v>174</v>
      </c>
      <c r="T48">
        <v>0</v>
      </c>
      <c r="U48">
        <v>3364.4</v>
      </c>
      <c r="V48">
        <v>10.53</v>
      </c>
      <c r="W48">
        <v>210</v>
      </c>
      <c r="X48">
        <v>57</v>
      </c>
      <c r="Y48">
        <v>152</v>
      </c>
      <c r="Z48">
        <v>666</v>
      </c>
      <c r="AA48">
        <v>500</v>
      </c>
      <c r="AB48">
        <v>893</v>
      </c>
      <c r="AC48">
        <v>18.94871711730957</v>
      </c>
      <c r="AD48">
        <v>0</v>
      </c>
      <c r="AE48">
        <v>0</v>
      </c>
      <c r="AF48">
        <v>0</v>
      </c>
      <c r="AG48">
        <v>5.0999999999999996</v>
      </c>
      <c r="AH48">
        <v>0</v>
      </c>
      <c r="AI48">
        <v>21.5</v>
      </c>
      <c r="AJ48">
        <v>0.93</v>
      </c>
      <c r="AK48">
        <v>0.65</v>
      </c>
      <c r="AL48">
        <v>1.1000000000000001</v>
      </c>
      <c r="AM48">
        <v>42.1</v>
      </c>
      <c r="AN48">
        <v>322.39999999999998</v>
      </c>
      <c r="AO48">
        <v>46</v>
      </c>
      <c r="AP48">
        <v>24.8</v>
      </c>
      <c r="AQ48">
        <v>43</v>
      </c>
      <c r="AR48">
        <v>33</v>
      </c>
      <c r="AS48">
        <v>695</v>
      </c>
      <c r="AT48">
        <v>2.6669999999999998</v>
      </c>
      <c r="AU48">
        <v>2686</v>
      </c>
      <c r="AV48" s="51">
        <v>8241.7994376757269</v>
      </c>
      <c r="AW48" s="51">
        <v>7736.2637362637361</v>
      </c>
      <c r="AX48">
        <v>0</v>
      </c>
      <c r="AY48">
        <v>37.012489318847656</v>
      </c>
      <c r="AZ48">
        <v>0</v>
      </c>
      <c r="BA48">
        <v>0</v>
      </c>
      <c r="BB48">
        <v>0</v>
      </c>
      <c r="BC48">
        <v>0</v>
      </c>
      <c r="BD48">
        <v>1</v>
      </c>
      <c r="BE48">
        <v>32.407405853271484</v>
      </c>
      <c r="BF48">
        <v>62.790699005126953</v>
      </c>
      <c r="BG48">
        <v>432.43243408203125</v>
      </c>
      <c r="BH48">
        <v>14948.7802734375</v>
      </c>
      <c r="BI48">
        <v>21707.830078125</v>
      </c>
      <c r="BJ48">
        <v>2.4113004207611084</v>
      </c>
      <c r="BK48">
        <v>-6.7213606834411621</v>
      </c>
      <c r="BL48">
        <v>26.027397155761719</v>
      </c>
      <c r="BM48">
        <v>-7.2727274894714355</v>
      </c>
      <c r="BN48">
        <v>147.5</v>
      </c>
      <c r="BO48">
        <v>1.4949407815933227</v>
      </c>
      <c r="BP48">
        <v>21745.953125</v>
      </c>
      <c r="BQ48">
        <v>46.377227783203125</v>
      </c>
      <c r="BS48">
        <v>0.81777971982955933</v>
      </c>
      <c r="BT48">
        <v>0.77399379014968872</v>
      </c>
      <c r="BU48">
        <v>0.97302079200744629</v>
      </c>
      <c r="BV48">
        <v>89.119857788085938</v>
      </c>
      <c r="BW48">
        <v>308.27069091796875</v>
      </c>
      <c r="BX48">
        <v>0</v>
      </c>
      <c r="BY48">
        <v>1</v>
      </c>
      <c r="BZ48">
        <v>9138.99609375</v>
      </c>
      <c r="CA48">
        <v>6293.4365234375</v>
      </c>
      <c r="CB48">
        <v>1.1278195381164551</v>
      </c>
      <c r="CC48">
        <v>11.455108642578125</v>
      </c>
      <c r="CD48">
        <v>41.176471710205078</v>
      </c>
      <c r="CE48">
        <v>4.0540542602539063</v>
      </c>
      <c r="CF48">
        <v>9.6525096893310547</v>
      </c>
      <c r="CG48">
        <v>0</v>
      </c>
      <c r="CH48">
        <v>0.38610038161277771</v>
      </c>
      <c r="CI48">
        <v>8341.2802734375</v>
      </c>
      <c r="CJ48" s="51">
        <v>539</v>
      </c>
      <c r="CK48" s="7">
        <f>ABS(J48-_xlfn.XLOOKUP(PO_valitsin!$C$8,PO!$B$2:$B$294,PO!J$2:J$294))</f>
        <v>2.3999977111816406</v>
      </c>
      <c r="CL48" s="7">
        <f>ABS(K48-_xlfn.XLOOKUP(PO_valitsin!$C$8,PO!$B$2:$B$294,PO!K$2:K$294))</f>
        <v>60.8699951171875</v>
      </c>
      <c r="CM48" s="7">
        <f>ABS(L48-_xlfn.XLOOKUP(PO_valitsin!$C$8,PO!$B$2:$B$294,PO!L$2:L$294))</f>
        <v>11.199996948242188</v>
      </c>
      <c r="CN48" s="7">
        <f>ABS(M48-_xlfn.XLOOKUP(PO_valitsin!$C$8,PO!$B$2:$B$294,PO!M$2:M$294))</f>
        <v>11953</v>
      </c>
      <c r="CO48" s="7">
        <f>ABS(N48-_xlfn.XLOOKUP(PO_valitsin!$C$8,PO!$B$2:$B$294,PO!N$2:N$294))</f>
        <v>43.40000057220459</v>
      </c>
      <c r="CP48" s="7">
        <f>ABS(O48-_xlfn.XLOOKUP(PO_valitsin!$C$8,PO!$B$2:$B$294,PO!O$2:O$294))</f>
        <v>0.90000003576278687</v>
      </c>
      <c r="CQ48" s="7">
        <f>ABS(P48-_xlfn.XLOOKUP(PO_valitsin!$C$8,PO!$B$2:$B$294,PO!P$2:P$294))</f>
        <v>5</v>
      </c>
      <c r="CR48" s="7">
        <f>ABS(Q48-_xlfn.XLOOKUP(PO_valitsin!$C$8,PO!$B$2:$B$294,PO!Q$2:Q$294))</f>
        <v>15.700000000000003</v>
      </c>
      <c r="CS48" s="7">
        <f>ABS(R48-_xlfn.XLOOKUP(PO_valitsin!$C$8,PO!$B$2:$B$294,PO!R$2:R$294))</f>
        <v>2</v>
      </c>
      <c r="CT48" s="7">
        <f>ABS(S48-_xlfn.XLOOKUP(PO_valitsin!$C$8,PO!$B$2:$B$294,PO!S$2:S$294))</f>
        <v>22</v>
      </c>
      <c r="CU48" s="7">
        <f>ABS(T48-_xlfn.XLOOKUP(PO_valitsin!$C$8,PO!$B$2:$B$294,PO!T$2:T$294))</f>
        <v>0</v>
      </c>
      <c r="CV48" s="7">
        <f>ABS(U48-_xlfn.XLOOKUP(PO_valitsin!$C$8,PO!$B$2:$B$294,PO!U$2:U$294))</f>
        <v>459.19999999999982</v>
      </c>
      <c r="CW48" s="7">
        <f>ABS(V48-_xlfn.XLOOKUP(PO_valitsin!$C$8,PO!$B$2:$B$294,PO!V$2:V$294))</f>
        <v>2.75</v>
      </c>
      <c r="CX48" s="7">
        <f>ABS(W48-_xlfn.XLOOKUP(PO_valitsin!$C$8,PO!$B$2:$B$294,PO!W$2:W$294))</f>
        <v>395</v>
      </c>
      <c r="CY48" s="7">
        <f>ABS(X48-_xlfn.XLOOKUP(PO_valitsin!$C$8,PO!$B$2:$B$294,PO!X$2:X$294))</f>
        <v>112</v>
      </c>
      <c r="CZ48" s="7">
        <f>ABS(Y48-_xlfn.XLOOKUP(PO_valitsin!$C$8,PO!$B$2:$B$294,PO!Y$2:Y$294))</f>
        <v>528</v>
      </c>
      <c r="DA48" s="7">
        <f>ABS(Z48-_xlfn.XLOOKUP(PO_valitsin!$C$8,PO!$B$2:$B$294,PO!Z$2:Z$294))</f>
        <v>343</v>
      </c>
      <c r="DB48" s="7">
        <f>ABS(AA48-_xlfn.XLOOKUP(PO_valitsin!$C$8,PO!$B$2:$B$294,PO!AA$2:AA$294))</f>
        <v>90</v>
      </c>
      <c r="DC48" s="7">
        <f>ABS(AC48-_xlfn.XLOOKUP(PO_valitsin!$C$8,PO!$B$2:$B$294,PO!AC$2:AC$294))</f>
        <v>0.42628288269042969</v>
      </c>
      <c r="DD48" s="7">
        <f>ABS(AD48-_xlfn.XLOOKUP(PO_valitsin!$C$8,PO!$B$2:$B$294,PO!AD$2:AD$294))</f>
        <v>0.7</v>
      </c>
      <c r="DE48" s="7">
        <f>ABS(AE48-_xlfn.XLOOKUP(PO_valitsin!$C$8,PO!$B$2:$B$294,PO!AE$2:AE$294))</f>
        <v>0.8</v>
      </c>
      <c r="DF48" s="7">
        <f>ABS(AF48-_xlfn.XLOOKUP(PO_valitsin!$C$8,PO!$B$2:$B$294,PO!AF$2:AF$294))</f>
        <v>1.7</v>
      </c>
      <c r="DG48" s="7">
        <f>ABS(AG48-_xlfn.XLOOKUP(PO_valitsin!$C$8,PO!$B$2:$B$294,PO!AG$2:AG$294))</f>
        <v>9.9999999999999645E-2</v>
      </c>
      <c r="DH48" s="7">
        <f>ABS(AH48-_xlfn.XLOOKUP(PO_valitsin!$C$8,PO!$B$2:$B$294,PO!AH$2:AH$294))</f>
        <v>0</v>
      </c>
      <c r="DI48" s="7">
        <f>ABS(AI48-_xlfn.XLOOKUP(PO_valitsin!$C$8,PO!$B$2:$B$294,PO!AI$2:AI$294))</f>
        <v>0.75</v>
      </c>
      <c r="DJ48" s="7">
        <f>ABS(AJ48-_xlfn.XLOOKUP(PO_valitsin!$C$8,PO!$B$2:$B$294,PO!AJ$2:AJ$294))</f>
        <v>0.17000000000000004</v>
      </c>
      <c r="DK48" s="7">
        <f>ABS(AK48-_xlfn.XLOOKUP(PO_valitsin!$C$8,PO!$B$2:$B$294,PO!AK$2:AK$294))</f>
        <v>0</v>
      </c>
      <c r="DL48" s="7">
        <f>ABS(AL48-_xlfn.XLOOKUP(PO_valitsin!$C$8,PO!$B$2:$B$294,PO!AL$2:AL$294))</f>
        <v>0.14999999999999991</v>
      </c>
      <c r="DM48" s="7">
        <f>ABS(AM48-_xlfn.XLOOKUP(PO_valitsin!$C$8,PO!$B$2:$B$294,PO!AM$2:AM$294))</f>
        <v>16.699999999999996</v>
      </c>
      <c r="DN48" s="7">
        <f>ABS(AN48-_xlfn.XLOOKUP(PO_valitsin!$C$8,PO!$B$2:$B$294,PO!AN$2:AN$294))</f>
        <v>11.200000000000045</v>
      </c>
      <c r="DO48" s="7">
        <f>ABS(AO48-_xlfn.XLOOKUP(PO_valitsin!$C$8,PO!$B$2:$B$294,PO!AO$2:AO$294))</f>
        <v>0.60000000000000142</v>
      </c>
      <c r="DP48" s="7">
        <f>ABS(AP48-_xlfn.XLOOKUP(PO_valitsin!$C$8,PO!$B$2:$B$294,PO!AP$2:AP$294))</f>
        <v>0.59999999999999787</v>
      </c>
      <c r="DQ48" s="7">
        <f>ABS(AQ48-_xlfn.XLOOKUP(PO_valitsin!$C$8,PO!$B$2:$B$294,PO!AQ$2:AQ$294))</f>
        <v>5</v>
      </c>
      <c r="DR48" s="7">
        <f>ABS(AR48-_xlfn.XLOOKUP(PO_valitsin!$C$8,PO!$B$2:$B$294,PO!AR$2:AR$294))</f>
        <v>2</v>
      </c>
      <c r="DS48" s="7">
        <f>ABS(AS48-_xlfn.XLOOKUP(PO_valitsin!$C$8,PO!$B$2:$B$294,PO!AS$2:AS$294))</f>
        <v>449</v>
      </c>
      <c r="DT48" s="7">
        <f>ABS(AT48-_xlfn.XLOOKUP(PO_valitsin!$C$8,PO!$B$2:$B$294,PO!AT$2:AT$294))</f>
        <v>0.33399999999999963</v>
      </c>
      <c r="DU48" s="7">
        <f>ABS(AU48-_xlfn.XLOOKUP(PO_valitsin!$C$8,PO!$B$2:$B$294,PO!AU$2:AU$294))</f>
        <v>2461</v>
      </c>
      <c r="DV48" s="7">
        <f>ABS(AW48-_xlfn.XLOOKUP(PO_valitsin!$C$8,PO!$B$2:$B$294,PO!AW$2:AW$294))</f>
        <v>778.85618031603371</v>
      </c>
      <c r="DW48" s="7">
        <f>ABS(AX48-_xlfn.XLOOKUP(PO_valitsin!$C$8,PO!$B$2:$B$294,PO!AX$2:AX$294))</f>
        <v>1</v>
      </c>
      <c r="DX48" s="7">
        <f>ABS(AY48-_xlfn.XLOOKUP(PO_valitsin!$C$8,PO!$B$2:$B$294,PO!AY$2:AY$294))</f>
        <v>0.24888229370117188</v>
      </c>
      <c r="DY48" s="7">
        <f>ABS(AZ48-_xlfn.XLOOKUP(PO_valitsin!$C$8,PO!$B$2:$B$294,PO!AZ$2:AZ$294))</f>
        <v>0</v>
      </c>
      <c r="DZ48" s="7">
        <f>ABS(BA48-_xlfn.XLOOKUP(PO_valitsin!$C$8,PO!$B$2:$B$294,PO!BA$2:BA$294))</f>
        <v>0</v>
      </c>
      <c r="EA48" s="7">
        <f>ABS(BB48-_xlfn.XLOOKUP(PO_valitsin!$C$8,PO!$B$2:$B$294,PO!BB$2:BB$294))</f>
        <v>0</v>
      </c>
      <c r="EB48" s="7">
        <f>ABS(BC48-_xlfn.XLOOKUP(PO_valitsin!$C$8,PO!$B$2:$B$294,PO!BC$2:BC$294))</f>
        <v>0</v>
      </c>
      <c r="EC48" s="7">
        <f>ABS(BD48-_xlfn.XLOOKUP(PO_valitsin!$C$8,PO!$B$2:$B$294,PO!BD$2:BD$294))</f>
        <v>0</v>
      </c>
      <c r="ED48" s="7">
        <f>ABS(BE48-_xlfn.XLOOKUP(PO_valitsin!$C$8,PO!$B$2:$B$294,PO!BE$2:BE$294))</f>
        <v>56.616985321044922</v>
      </c>
      <c r="EE48" s="7">
        <f>ABS(BF48-_xlfn.XLOOKUP(PO_valitsin!$C$8,PO!$B$2:$B$294,PO!BF$2:BF$294))</f>
        <v>33.228038787841797</v>
      </c>
      <c r="EF48" s="7">
        <f>ABS(BG48-_xlfn.XLOOKUP(PO_valitsin!$C$8,PO!$B$2:$B$294,PO!BG$2:BG$294))</f>
        <v>301.25738525390625</v>
      </c>
      <c r="EG48" s="7">
        <f>ABS(BH48-_xlfn.XLOOKUP(PO_valitsin!$C$8,PO!$B$2:$B$294,PO!BH$2:BH$294))</f>
        <v>4990.2509765625</v>
      </c>
      <c r="EH48" s="7">
        <f>ABS(BI48-_xlfn.XLOOKUP(PO_valitsin!$C$8,PO!$B$2:$B$294,PO!BI$2:BI$294))</f>
        <v>7871.38671875</v>
      </c>
      <c r="EI48" s="7">
        <f>ABS(BJ48-_xlfn.XLOOKUP(PO_valitsin!$C$8,PO!$B$2:$B$294,PO!BJ$2:BJ$294))</f>
        <v>0.92575597763061523</v>
      </c>
      <c r="EJ48" s="7">
        <f>ABS(BK48-_xlfn.XLOOKUP(PO_valitsin!$C$8,PO!$B$2:$B$294,PO!BK$2:BK$294))</f>
        <v>3.0027728080749512</v>
      </c>
      <c r="EK48" s="7">
        <f>ABS(BL48-_xlfn.XLOOKUP(PO_valitsin!$C$8,PO!$B$2:$B$294,PO!BL$2:BL$294))</f>
        <v>4.7330341339111328</v>
      </c>
      <c r="EL48" s="7">
        <f>ABS(BM48-_xlfn.XLOOKUP(PO_valitsin!$C$8,PO!$B$2:$B$294,PO!BM$2:BM$294))</f>
        <v>2.5927433967590332</v>
      </c>
      <c r="EM48" s="7">
        <f>ABS(BN48-_xlfn.XLOOKUP(PO_valitsin!$C$8,PO!$B$2:$B$294,PO!BN$2:BN$294))</f>
        <v>119</v>
      </c>
      <c r="EN48" s="7">
        <f>ABS(BO48-_xlfn.XLOOKUP(PO_valitsin!$C$8,PO!$B$2:$B$294,PO!BO$2:BO$294))</f>
        <v>1.2331638574600219</v>
      </c>
      <c r="EO48" s="7">
        <f>ABS(BP48-_xlfn.XLOOKUP(PO_valitsin!$C$8,PO!$B$2:$B$294,PO!BP$2:BP$294))</f>
        <v>1328.443359375</v>
      </c>
      <c r="EP48" s="7">
        <f>ABS(BQ48-_xlfn.XLOOKUP(PO_valitsin!$C$8,PO!$B$2:$B$294,PO!BQ$2:BQ$294))</f>
        <v>13.077621459960938</v>
      </c>
      <c r="EQ48" s="7">
        <f>ABS(BR48-_xlfn.XLOOKUP(PO_valitsin!$C$8,PO!$B$2:$B$294,PO!BR$2:BR$294))</f>
        <v>0</v>
      </c>
      <c r="ER48" s="7">
        <f>ABS(BS48-_xlfn.XLOOKUP(PO_valitsin!$C$8,PO!$B$2:$B$294,PO!BS$2:BS$294))</f>
        <v>0.18130022287368774</v>
      </c>
      <c r="ES48" s="7">
        <f>ABS(BT48-_xlfn.XLOOKUP(PO_valitsin!$C$8,PO!$B$2:$B$294,PO!BT$2:BT$294))</f>
        <v>0.58582989871501923</v>
      </c>
      <c r="ET48" s="7">
        <f>ABS(BU48-_xlfn.XLOOKUP(PO_valitsin!$C$8,PO!$B$2:$B$294,PO!BU$2:BU$294))</f>
        <v>1.2849457263946533</v>
      </c>
      <c r="EU48" s="7">
        <f>ABS(BV48-_xlfn.XLOOKUP(PO_valitsin!$C$8,PO!$B$2:$B$294,PO!BV$2:BV$294))</f>
        <v>30.728355407714844</v>
      </c>
      <c r="EV48" s="7">
        <f>ABS(BW48-_xlfn.XLOOKUP(PO_valitsin!$C$8,PO!$B$2:$B$294,PO!BW$2:BW$294))</f>
        <v>41.563568115234375</v>
      </c>
      <c r="EW48" s="7">
        <f>ABS(BX48-_xlfn.XLOOKUP(PO_valitsin!$C$8,PO!$B$2:$B$294,PO!BX$2:BX$294))</f>
        <v>0</v>
      </c>
      <c r="EX48" s="7">
        <f>ABS(BY48-_xlfn.XLOOKUP(PO_valitsin!$C$8,PO!$B$2:$B$294,PO!BY$2:BY$294))</f>
        <v>0</v>
      </c>
      <c r="EY48" s="7">
        <f>ABS(BZ48-_xlfn.XLOOKUP(PO_valitsin!$C$8,PO!$B$2:$B$294,PO!BZ$2:BZ$294))</f>
        <v>1003.1669921875</v>
      </c>
      <c r="EZ48" s="7">
        <f>ABS(CA48-_xlfn.XLOOKUP(PO_valitsin!$C$8,PO!$B$2:$B$294,PO!CA$2:CA$294))</f>
        <v>437.82177734375</v>
      </c>
      <c r="FA48" s="7">
        <f>ABS(CB48-_xlfn.XLOOKUP(PO_valitsin!$C$8,PO!$B$2:$B$294,PO!CB$2:CB$294))</f>
        <v>9.2210769653320313E-2</v>
      </c>
      <c r="FB48" s="7">
        <f>ABS(CC48-_xlfn.XLOOKUP(PO_valitsin!$C$8,PO!$B$2:$B$294,PO!CC$2:CC$294))</f>
        <v>0.43234729766845703</v>
      </c>
      <c r="FC48" s="7">
        <f>ABS(CD48-_xlfn.XLOOKUP(PO_valitsin!$C$8,PO!$B$2:$B$294,PO!CD$2:CD$294))</f>
        <v>24.992679595947266</v>
      </c>
      <c r="FD48" s="7">
        <f>ABS(CE48-_xlfn.XLOOKUP(PO_valitsin!$C$8,PO!$B$2:$B$294,PO!CE$2:CE$294))</f>
        <v>2.2785449028015137</v>
      </c>
      <c r="FE48" s="7">
        <f>ABS(CF48-_xlfn.XLOOKUP(PO_valitsin!$C$8,PO!$B$2:$B$294,PO!CF$2:CF$294))</f>
        <v>10.226345062255859</v>
      </c>
      <c r="FF48" s="7">
        <f>ABS(CG48-_xlfn.XLOOKUP(PO_valitsin!$C$8,PO!$B$2:$B$294,PO!CG$2:CG$294))</f>
        <v>0</v>
      </c>
      <c r="FG48" s="7">
        <f>ABS(CH48-_xlfn.XLOOKUP(PO_valitsin!$C$8,PO!$B$2:$B$294,PO!CH$2:CH$294))</f>
        <v>0.32975867390632629</v>
      </c>
      <c r="FH48" s="7">
        <f>ABS(CI48-_xlfn.XLOOKUP(PO_valitsin!$C$8,PO!$B$2:$B$294,PO!CI$2:CI$294))</f>
        <v>257.4873046875</v>
      </c>
      <c r="FI48" s="7">
        <f>ABS(CJ48-_xlfn.XLOOKUP(PO_valitsin!$C$8,PO!$B$2:$B$294,PO!CJ$2:CJ$294))</f>
        <v>1392</v>
      </c>
      <c r="FJ48" s="3">
        <f>IF($B48=PO_valitsin!$C$8,100000,PO!CK48/PO!J$296*PO_valitsin!D$5)</f>
        <v>0.10984533699806337</v>
      </c>
      <c r="FQ48" s="3">
        <f>IF($B48=PO_valitsin!$C$8,100000,PO!CR48/PO!Q$296*PO_valitsin!E$5)</f>
        <v>7.4255025647233144E-2</v>
      </c>
      <c r="HM48" s="3">
        <f>IF($B48=PO_valitsin!$C$8,100000,PO!EN48/PO!BO$296*PO_valitsin!F$5)</f>
        <v>0.10223478306084442</v>
      </c>
      <c r="HN48" s="3">
        <f>IF($B48=PO_valitsin!$C$8,100000,PO!EO48/PO!BP$296*PO_valitsin!G$5)</f>
        <v>4.6987563265535846E-2</v>
      </c>
      <c r="HR48" s="3">
        <f>IF($B48=PO_valitsin!$C$8,100000,PO!ES48/PO!BT$296*PO_valitsin!H$5)</f>
        <v>8.7472362595535258E-2</v>
      </c>
      <c r="IF48" s="3">
        <f>IF($B48=PO_valitsin!$C$8,100000,PO!FG48/PO!CH$296*PO_valitsin!I$5)</f>
        <v>0</v>
      </c>
      <c r="IH48" s="3">
        <f>IF($B48=PO_valitsin!$C$8,100000,PO!FI48/PO!CJ$296*PO_valitsin!J$5)</f>
        <v>0.13571504618846711</v>
      </c>
      <c r="II48" s="53">
        <f t="shared" si="0"/>
        <v>0.5565101224556791</v>
      </c>
      <c r="IJ48" s="14">
        <f t="shared" si="1"/>
        <v>82</v>
      </c>
      <c r="IK48" s="15">
        <f t="shared" si="2"/>
        <v>4.7000000000000024E-9</v>
      </c>
    </row>
    <row r="49" spans="1:245">
      <c r="A49">
        <v>2019</v>
      </c>
      <c r="B49" t="s">
        <v>270</v>
      </c>
      <c r="C49" t="s">
        <v>271</v>
      </c>
      <c r="D49" t="s">
        <v>200</v>
      </c>
      <c r="E49" t="s">
        <v>152</v>
      </c>
      <c r="F49" t="s">
        <v>158</v>
      </c>
      <c r="G49" t="s">
        <v>159</v>
      </c>
      <c r="H49" t="s">
        <v>89</v>
      </c>
      <c r="I49" t="s">
        <v>90</v>
      </c>
      <c r="J49">
        <v>44.799999237060547</v>
      </c>
      <c r="K49">
        <v>547.41998291015625</v>
      </c>
      <c r="L49">
        <v>135.80000305175781</v>
      </c>
      <c r="M49">
        <v>16413</v>
      </c>
      <c r="N49">
        <v>30</v>
      </c>
      <c r="O49">
        <v>-0.20000000298023224</v>
      </c>
      <c r="P49">
        <v>3</v>
      </c>
      <c r="Q49">
        <v>77.2</v>
      </c>
      <c r="R49">
        <v>8</v>
      </c>
      <c r="S49">
        <v>265</v>
      </c>
      <c r="T49">
        <v>0</v>
      </c>
      <c r="U49">
        <v>3827.1</v>
      </c>
      <c r="V49">
        <v>12.98</v>
      </c>
      <c r="W49">
        <v>1069</v>
      </c>
      <c r="X49">
        <v>406</v>
      </c>
      <c r="Y49">
        <v>771</v>
      </c>
      <c r="Z49">
        <v>320</v>
      </c>
      <c r="AA49">
        <v>656</v>
      </c>
      <c r="AB49">
        <v>1737</v>
      </c>
      <c r="AC49">
        <v>17.37359619140625</v>
      </c>
      <c r="AD49">
        <v>0</v>
      </c>
      <c r="AE49">
        <v>0.9</v>
      </c>
      <c r="AF49">
        <v>1.7</v>
      </c>
      <c r="AG49">
        <v>4.3</v>
      </c>
      <c r="AH49">
        <v>0</v>
      </c>
      <c r="AI49">
        <v>21</v>
      </c>
      <c r="AJ49">
        <v>1.1000000000000001</v>
      </c>
      <c r="AK49">
        <v>0.5</v>
      </c>
      <c r="AL49">
        <v>1.1000000000000001</v>
      </c>
      <c r="AM49">
        <v>54.8</v>
      </c>
      <c r="AN49">
        <v>329.4</v>
      </c>
      <c r="AO49">
        <v>45.8</v>
      </c>
      <c r="AP49">
        <v>25.5</v>
      </c>
      <c r="AQ49">
        <v>66</v>
      </c>
      <c r="AR49">
        <v>37</v>
      </c>
      <c r="AS49">
        <v>287</v>
      </c>
      <c r="AT49">
        <v>3.3330000000000002</v>
      </c>
      <c r="AU49">
        <v>7606</v>
      </c>
      <c r="AV49" s="51">
        <v>8531.7417254476404</v>
      </c>
      <c r="AW49" s="51">
        <v>8827.7945619335351</v>
      </c>
      <c r="AX49">
        <v>1</v>
      </c>
      <c r="AY49">
        <v>79.704643249511719</v>
      </c>
      <c r="AZ49">
        <v>0</v>
      </c>
      <c r="BA49">
        <v>0</v>
      </c>
      <c r="BB49">
        <v>0</v>
      </c>
      <c r="BC49">
        <v>0</v>
      </c>
      <c r="BD49">
        <v>1</v>
      </c>
      <c r="BE49">
        <v>85.048545837402344</v>
      </c>
      <c r="BF49">
        <v>70.355194091796875</v>
      </c>
      <c r="BG49">
        <v>780.92242431640625</v>
      </c>
      <c r="BH49">
        <v>12762.24609375</v>
      </c>
      <c r="BI49">
        <v>17238.212890625</v>
      </c>
      <c r="BJ49">
        <v>3.1852312088012695</v>
      </c>
      <c r="BK49">
        <v>3.1636242866516113</v>
      </c>
      <c r="BL49">
        <v>24.671052932739258</v>
      </c>
      <c r="BM49">
        <v>-11.764705657958984</v>
      </c>
      <c r="BN49">
        <v>166.81817626953125</v>
      </c>
      <c r="BO49">
        <v>-1.0580605387687683</v>
      </c>
      <c r="BP49">
        <v>24169.798828125</v>
      </c>
      <c r="BQ49">
        <v>27.885810852050781</v>
      </c>
      <c r="BS49">
        <v>0.66940838098526001</v>
      </c>
      <c r="BT49">
        <v>0.40821298956871033</v>
      </c>
      <c r="BU49">
        <v>2.9245109558105469</v>
      </c>
      <c r="BV49">
        <v>71.772377014160156</v>
      </c>
      <c r="BW49">
        <v>268.01925659179688</v>
      </c>
      <c r="BX49">
        <v>0</v>
      </c>
      <c r="BY49">
        <v>1</v>
      </c>
      <c r="BZ49">
        <v>9446.541015625</v>
      </c>
      <c r="CA49">
        <v>6993.71044921875</v>
      </c>
      <c r="CB49">
        <v>1.0053006410598755</v>
      </c>
      <c r="CC49">
        <v>10.601352691650391</v>
      </c>
      <c r="CD49">
        <v>57.575756072998047</v>
      </c>
      <c r="CE49">
        <v>5.4597702026367188</v>
      </c>
      <c r="CF49">
        <v>12.586206436157227</v>
      </c>
      <c r="CG49">
        <v>0.34482759237289429</v>
      </c>
      <c r="CH49">
        <v>0.86206895112991333</v>
      </c>
      <c r="CI49">
        <v>8686.2236328125</v>
      </c>
      <c r="CJ49" s="51">
        <v>1841</v>
      </c>
      <c r="CK49" s="7">
        <f>ABS(J49-_xlfn.XLOOKUP(PO_valitsin!$C$8,PO!$B$2:$B$294,PO!J$2:J$294))</f>
        <v>0.59999847412109375</v>
      </c>
      <c r="CL49" s="7">
        <f>ABS(K49-_xlfn.XLOOKUP(PO_valitsin!$C$8,PO!$B$2:$B$294,PO!K$2:K$294))</f>
        <v>254.15997314453125</v>
      </c>
      <c r="CM49" s="7">
        <f>ABS(L49-_xlfn.XLOOKUP(PO_valitsin!$C$8,PO!$B$2:$B$294,PO!L$2:L$294))</f>
        <v>2.899993896484375</v>
      </c>
      <c r="CN49" s="7">
        <f>ABS(M49-_xlfn.XLOOKUP(PO_valitsin!$C$8,PO!$B$2:$B$294,PO!M$2:M$294))</f>
        <v>62</v>
      </c>
      <c r="CO49" s="7">
        <f>ABS(N49-_xlfn.XLOOKUP(PO_valitsin!$C$8,PO!$B$2:$B$294,PO!N$2:N$294))</f>
        <v>26.200000762939453</v>
      </c>
      <c r="CP49" s="7">
        <f>ABS(O49-_xlfn.XLOOKUP(PO_valitsin!$C$8,PO!$B$2:$B$294,PO!O$2:O$294))</f>
        <v>0.60000000894069672</v>
      </c>
      <c r="CQ49" s="7">
        <f>ABS(P49-_xlfn.XLOOKUP(PO_valitsin!$C$8,PO!$B$2:$B$294,PO!P$2:P$294))</f>
        <v>61</v>
      </c>
      <c r="CR49" s="7">
        <f>ABS(Q49-_xlfn.XLOOKUP(PO_valitsin!$C$8,PO!$B$2:$B$294,PO!Q$2:Q$294))</f>
        <v>10.600000000000009</v>
      </c>
      <c r="CS49" s="7">
        <f>ABS(R49-_xlfn.XLOOKUP(PO_valitsin!$C$8,PO!$B$2:$B$294,PO!R$2:R$294))</f>
        <v>0.5</v>
      </c>
      <c r="CT49" s="7">
        <f>ABS(S49-_xlfn.XLOOKUP(PO_valitsin!$C$8,PO!$B$2:$B$294,PO!S$2:S$294))</f>
        <v>113</v>
      </c>
      <c r="CU49" s="7">
        <f>ABS(T49-_xlfn.XLOOKUP(PO_valitsin!$C$8,PO!$B$2:$B$294,PO!T$2:T$294))</f>
        <v>0</v>
      </c>
      <c r="CV49" s="7">
        <f>ABS(U49-_xlfn.XLOOKUP(PO_valitsin!$C$8,PO!$B$2:$B$294,PO!U$2:U$294))</f>
        <v>3.5</v>
      </c>
      <c r="CW49" s="7">
        <f>ABS(V49-_xlfn.XLOOKUP(PO_valitsin!$C$8,PO!$B$2:$B$294,PO!V$2:V$294))</f>
        <v>0.29999999999999893</v>
      </c>
      <c r="CX49" s="7">
        <f>ABS(W49-_xlfn.XLOOKUP(PO_valitsin!$C$8,PO!$B$2:$B$294,PO!W$2:W$294))</f>
        <v>464</v>
      </c>
      <c r="CY49" s="7">
        <f>ABS(X49-_xlfn.XLOOKUP(PO_valitsin!$C$8,PO!$B$2:$B$294,PO!X$2:X$294))</f>
        <v>237</v>
      </c>
      <c r="CZ49" s="7">
        <f>ABS(Y49-_xlfn.XLOOKUP(PO_valitsin!$C$8,PO!$B$2:$B$294,PO!Y$2:Y$294))</f>
        <v>91</v>
      </c>
      <c r="DA49" s="7">
        <f>ABS(Z49-_xlfn.XLOOKUP(PO_valitsin!$C$8,PO!$B$2:$B$294,PO!Z$2:Z$294))</f>
        <v>3</v>
      </c>
      <c r="DB49" s="7">
        <f>ABS(AA49-_xlfn.XLOOKUP(PO_valitsin!$C$8,PO!$B$2:$B$294,PO!AA$2:AA$294))</f>
        <v>246</v>
      </c>
      <c r="DC49" s="7">
        <f>ABS(AC49-_xlfn.XLOOKUP(PO_valitsin!$C$8,PO!$B$2:$B$294,PO!AC$2:AC$294))</f>
        <v>2.00140380859375</v>
      </c>
      <c r="DD49" s="7">
        <f>ABS(AD49-_xlfn.XLOOKUP(PO_valitsin!$C$8,PO!$B$2:$B$294,PO!AD$2:AD$294))</f>
        <v>0.7</v>
      </c>
      <c r="DE49" s="7">
        <f>ABS(AE49-_xlfn.XLOOKUP(PO_valitsin!$C$8,PO!$B$2:$B$294,PO!AE$2:AE$294))</f>
        <v>9.9999999999999978E-2</v>
      </c>
      <c r="DF49" s="7">
        <f>ABS(AF49-_xlfn.XLOOKUP(PO_valitsin!$C$8,PO!$B$2:$B$294,PO!AF$2:AF$294))</f>
        <v>0</v>
      </c>
      <c r="DG49" s="7">
        <f>ABS(AG49-_xlfn.XLOOKUP(PO_valitsin!$C$8,PO!$B$2:$B$294,PO!AG$2:AG$294))</f>
        <v>0.70000000000000018</v>
      </c>
      <c r="DH49" s="7">
        <f>ABS(AH49-_xlfn.XLOOKUP(PO_valitsin!$C$8,PO!$B$2:$B$294,PO!AH$2:AH$294))</f>
        <v>0</v>
      </c>
      <c r="DI49" s="7">
        <f>ABS(AI49-_xlfn.XLOOKUP(PO_valitsin!$C$8,PO!$B$2:$B$294,PO!AI$2:AI$294))</f>
        <v>1.25</v>
      </c>
      <c r="DJ49" s="7">
        <f>ABS(AJ49-_xlfn.XLOOKUP(PO_valitsin!$C$8,PO!$B$2:$B$294,PO!AJ$2:AJ$294))</f>
        <v>0</v>
      </c>
      <c r="DK49" s="7">
        <f>ABS(AK49-_xlfn.XLOOKUP(PO_valitsin!$C$8,PO!$B$2:$B$294,PO!AK$2:AK$294))</f>
        <v>0.15000000000000002</v>
      </c>
      <c r="DL49" s="7">
        <f>ABS(AL49-_xlfn.XLOOKUP(PO_valitsin!$C$8,PO!$B$2:$B$294,PO!AL$2:AL$294))</f>
        <v>0.14999999999999991</v>
      </c>
      <c r="DM49" s="7">
        <f>ABS(AM49-_xlfn.XLOOKUP(PO_valitsin!$C$8,PO!$B$2:$B$294,PO!AM$2:AM$294))</f>
        <v>4</v>
      </c>
      <c r="DN49" s="7">
        <f>ABS(AN49-_xlfn.XLOOKUP(PO_valitsin!$C$8,PO!$B$2:$B$294,PO!AN$2:AN$294))</f>
        <v>4.2000000000000455</v>
      </c>
      <c r="DO49" s="7">
        <f>ABS(AO49-_xlfn.XLOOKUP(PO_valitsin!$C$8,PO!$B$2:$B$294,PO!AO$2:AO$294))</f>
        <v>0.39999999999999858</v>
      </c>
      <c r="DP49" s="7">
        <f>ABS(AP49-_xlfn.XLOOKUP(PO_valitsin!$C$8,PO!$B$2:$B$294,PO!AP$2:AP$294))</f>
        <v>0.10000000000000142</v>
      </c>
      <c r="DQ49" s="7">
        <f>ABS(AQ49-_xlfn.XLOOKUP(PO_valitsin!$C$8,PO!$B$2:$B$294,PO!AQ$2:AQ$294))</f>
        <v>18</v>
      </c>
      <c r="DR49" s="7">
        <f>ABS(AR49-_xlfn.XLOOKUP(PO_valitsin!$C$8,PO!$B$2:$B$294,PO!AR$2:AR$294))</f>
        <v>2</v>
      </c>
      <c r="DS49" s="7">
        <f>ABS(AS49-_xlfn.XLOOKUP(PO_valitsin!$C$8,PO!$B$2:$B$294,PO!AS$2:AS$294))</f>
        <v>41</v>
      </c>
      <c r="DT49" s="7">
        <f>ABS(AT49-_xlfn.XLOOKUP(PO_valitsin!$C$8,PO!$B$2:$B$294,PO!AT$2:AT$294))</f>
        <v>1</v>
      </c>
      <c r="DU49" s="7">
        <f>ABS(AU49-_xlfn.XLOOKUP(PO_valitsin!$C$8,PO!$B$2:$B$294,PO!AU$2:AU$294))</f>
        <v>2459</v>
      </c>
      <c r="DV49" s="7">
        <f>ABS(AW49-_xlfn.XLOOKUP(PO_valitsin!$C$8,PO!$B$2:$B$294,PO!AW$2:AW$294))</f>
        <v>312.6746453537653</v>
      </c>
      <c r="DW49" s="7">
        <f>ABS(AX49-_xlfn.XLOOKUP(PO_valitsin!$C$8,PO!$B$2:$B$294,PO!AX$2:AX$294))</f>
        <v>0</v>
      </c>
      <c r="DX49" s="7">
        <f>ABS(AY49-_xlfn.XLOOKUP(PO_valitsin!$C$8,PO!$B$2:$B$294,PO!AY$2:AY$294))</f>
        <v>42.443271636962891</v>
      </c>
      <c r="DY49" s="7">
        <f>ABS(AZ49-_xlfn.XLOOKUP(PO_valitsin!$C$8,PO!$B$2:$B$294,PO!AZ$2:AZ$294))</f>
        <v>0</v>
      </c>
      <c r="DZ49" s="7">
        <f>ABS(BA49-_xlfn.XLOOKUP(PO_valitsin!$C$8,PO!$B$2:$B$294,PO!BA$2:BA$294))</f>
        <v>0</v>
      </c>
      <c r="EA49" s="7">
        <f>ABS(BB49-_xlfn.XLOOKUP(PO_valitsin!$C$8,PO!$B$2:$B$294,PO!BB$2:BB$294))</f>
        <v>0</v>
      </c>
      <c r="EB49" s="7">
        <f>ABS(BC49-_xlfn.XLOOKUP(PO_valitsin!$C$8,PO!$B$2:$B$294,PO!BC$2:BC$294))</f>
        <v>0</v>
      </c>
      <c r="EC49" s="7">
        <f>ABS(BD49-_xlfn.XLOOKUP(PO_valitsin!$C$8,PO!$B$2:$B$294,PO!BD$2:BD$294))</f>
        <v>0</v>
      </c>
      <c r="ED49" s="7">
        <f>ABS(BE49-_xlfn.XLOOKUP(PO_valitsin!$C$8,PO!$B$2:$B$294,PO!BE$2:BE$294))</f>
        <v>3.9758453369140625</v>
      </c>
      <c r="EE49" s="7">
        <f>ABS(BF49-_xlfn.XLOOKUP(PO_valitsin!$C$8,PO!$B$2:$B$294,PO!BF$2:BF$294))</f>
        <v>25.663543701171875</v>
      </c>
      <c r="EF49" s="7">
        <f>ABS(BG49-_xlfn.XLOOKUP(PO_valitsin!$C$8,PO!$B$2:$B$294,PO!BG$2:BG$294))</f>
        <v>47.23260498046875</v>
      </c>
      <c r="EG49" s="7">
        <f>ABS(BH49-_xlfn.XLOOKUP(PO_valitsin!$C$8,PO!$B$2:$B$294,PO!BH$2:BH$294))</f>
        <v>2803.716796875</v>
      </c>
      <c r="EH49" s="7">
        <f>ABS(BI49-_xlfn.XLOOKUP(PO_valitsin!$C$8,PO!$B$2:$B$294,PO!BI$2:BI$294))</f>
        <v>3401.76953125</v>
      </c>
      <c r="EI49" s="7">
        <f>ABS(BJ49-_xlfn.XLOOKUP(PO_valitsin!$C$8,PO!$B$2:$B$294,PO!BJ$2:BJ$294))</f>
        <v>0.1518251895904541</v>
      </c>
      <c r="EJ49" s="7">
        <f>ABS(BK49-_xlfn.XLOOKUP(PO_valitsin!$C$8,PO!$B$2:$B$294,PO!BK$2:BK$294))</f>
        <v>12.887757778167725</v>
      </c>
      <c r="EK49" s="7">
        <f>ABS(BL49-_xlfn.XLOOKUP(PO_valitsin!$C$8,PO!$B$2:$B$294,PO!BL$2:BL$294))</f>
        <v>3.3766899108886719</v>
      </c>
      <c r="EL49" s="7">
        <f>ABS(BM49-_xlfn.XLOOKUP(PO_valitsin!$C$8,PO!$B$2:$B$294,PO!BM$2:BM$294))</f>
        <v>1.8992347717285156</v>
      </c>
      <c r="EM49" s="7">
        <f>ABS(BN49-_xlfn.XLOOKUP(PO_valitsin!$C$8,PO!$B$2:$B$294,PO!BN$2:BN$294))</f>
        <v>99.68182373046875</v>
      </c>
      <c r="EN49" s="7">
        <f>ABS(BO49-_xlfn.XLOOKUP(PO_valitsin!$C$8,PO!$B$2:$B$294,PO!BO$2:BO$294))</f>
        <v>1.319837462902069</v>
      </c>
      <c r="EO49" s="7">
        <f>ABS(BP49-_xlfn.XLOOKUP(PO_valitsin!$C$8,PO!$B$2:$B$294,PO!BP$2:BP$294))</f>
        <v>1095.40234375</v>
      </c>
      <c r="EP49" s="7">
        <f>ABS(BQ49-_xlfn.XLOOKUP(PO_valitsin!$C$8,PO!$B$2:$B$294,PO!BQ$2:BQ$294))</f>
        <v>5.4137954711914063</v>
      </c>
      <c r="EQ49" s="7">
        <f>ABS(BR49-_xlfn.XLOOKUP(PO_valitsin!$C$8,PO!$B$2:$B$294,PO!BR$2:BR$294))</f>
        <v>0</v>
      </c>
      <c r="ER49" s="7">
        <f>ABS(BS49-_xlfn.XLOOKUP(PO_valitsin!$C$8,PO!$B$2:$B$294,PO!BS$2:BS$294))</f>
        <v>3.2928884029388428E-2</v>
      </c>
      <c r="ES49" s="7">
        <f>ABS(BT49-_xlfn.XLOOKUP(PO_valitsin!$C$8,PO!$B$2:$B$294,PO!BT$2:BT$294))</f>
        <v>0.22004909813404083</v>
      </c>
      <c r="ET49" s="7">
        <f>ABS(BU49-_xlfn.XLOOKUP(PO_valitsin!$C$8,PO!$B$2:$B$294,PO!BU$2:BU$294))</f>
        <v>0.66654443740844727</v>
      </c>
      <c r="EU49" s="7">
        <f>ABS(BV49-_xlfn.XLOOKUP(PO_valitsin!$C$8,PO!$B$2:$B$294,PO!BV$2:BV$294))</f>
        <v>13.380874633789063</v>
      </c>
      <c r="EV49" s="7">
        <f>ABS(BW49-_xlfn.XLOOKUP(PO_valitsin!$C$8,PO!$B$2:$B$294,PO!BW$2:BW$294))</f>
        <v>1.3121337890625</v>
      </c>
      <c r="EW49" s="7">
        <f>ABS(BX49-_xlfn.XLOOKUP(PO_valitsin!$C$8,PO!$B$2:$B$294,PO!BX$2:BX$294))</f>
        <v>0</v>
      </c>
      <c r="EX49" s="7">
        <f>ABS(BY49-_xlfn.XLOOKUP(PO_valitsin!$C$8,PO!$B$2:$B$294,PO!BY$2:BY$294))</f>
        <v>0</v>
      </c>
      <c r="EY49" s="7">
        <f>ABS(BZ49-_xlfn.XLOOKUP(PO_valitsin!$C$8,PO!$B$2:$B$294,PO!BZ$2:BZ$294))</f>
        <v>1310.7119140625</v>
      </c>
      <c r="EZ49" s="7">
        <f>ABS(CA49-_xlfn.XLOOKUP(PO_valitsin!$C$8,PO!$B$2:$B$294,PO!CA$2:CA$294))</f>
        <v>1138.095703125</v>
      </c>
      <c r="FA49" s="7">
        <f>ABS(CB49-_xlfn.XLOOKUP(PO_valitsin!$C$8,PO!$B$2:$B$294,PO!CB$2:CB$294))</f>
        <v>0.2147296667098999</v>
      </c>
      <c r="FB49" s="7">
        <f>ABS(CC49-_xlfn.XLOOKUP(PO_valitsin!$C$8,PO!$B$2:$B$294,PO!CC$2:CC$294))</f>
        <v>0.42140865325927734</v>
      </c>
      <c r="FC49" s="7">
        <f>ABS(CD49-_xlfn.XLOOKUP(PO_valitsin!$C$8,PO!$B$2:$B$294,PO!CD$2:CD$294))</f>
        <v>8.5933952331542969</v>
      </c>
      <c r="FD49" s="7">
        <f>ABS(CE49-_xlfn.XLOOKUP(PO_valitsin!$C$8,PO!$B$2:$B$294,PO!CE$2:CE$294))</f>
        <v>0.87282896041870117</v>
      </c>
      <c r="FE49" s="7">
        <f>ABS(CF49-_xlfn.XLOOKUP(PO_valitsin!$C$8,PO!$B$2:$B$294,PO!CF$2:CF$294))</f>
        <v>7.2926483154296875</v>
      </c>
      <c r="FF49" s="7">
        <f>ABS(CG49-_xlfn.XLOOKUP(PO_valitsin!$C$8,PO!$B$2:$B$294,PO!CG$2:CG$294))</f>
        <v>0.34482759237289429</v>
      </c>
      <c r="FG49" s="7">
        <f>ABS(CH49-_xlfn.XLOOKUP(PO_valitsin!$C$8,PO!$B$2:$B$294,PO!CH$2:CH$294))</f>
        <v>0.14620989561080933</v>
      </c>
      <c r="FH49" s="7">
        <f>ABS(CI49-_xlfn.XLOOKUP(PO_valitsin!$C$8,PO!$B$2:$B$294,PO!CI$2:CI$294))</f>
        <v>87.4560546875</v>
      </c>
      <c r="FI49" s="7">
        <f>ABS(CJ49-_xlfn.XLOOKUP(PO_valitsin!$C$8,PO!$B$2:$B$294,PO!CJ$2:CJ$294))</f>
        <v>90</v>
      </c>
      <c r="FJ49" s="3">
        <f>IF($B49=PO_valitsin!$C$8,100000,PO!CK49/PO!J$296*PO_valitsin!D$5)</f>
        <v>2.7461290600858935E-2</v>
      </c>
      <c r="FQ49" s="3">
        <f>IF($B49=PO_valitsin!$C$8,100000,PO!CR49/PO!Q$296*PO_valitsin!E$5)</f>
        <v>5.0133966360552347E-2</v>
      </c>
      <c r="HM49" s="3">
        <f>IF($B49=PO_valitsin!$C$8,100000,PO!EN49/PO!BO$296*PO_valitsin!F$5)</f>
        <v>0.10942041147175184</v>
      </c>
      <c r="HN49" s="3">
        <f>IF($B49=PO_valitsin!$C$8,100000,PO!EO49/PO!BP$296*PO_valitsin!G$5)</f>
        <v>3.8744811033859114E-2</v>
      </c>
      <c r="HR49" s="3">
        <f>IF($B49=PO_valitsin!$C$8,100000,PO!ES49/PO!BT$296*PO_valitsin!H$5)</f>
        <v>3.2856319800373929E-2</v>
      </c>
      <c r="IF49" s="3">
        <f>IF($B49=PO_valitsin!$C$8,100000,PO!FG49/PO!CH$296*PO_valitsin!I$5)</f>
        <v>0</v>
      </c>
      <c r="IH49" s="3">
        <f>IF($B49=PO_valitsin!$C$8,100000,PO!FI49/PO!CJ$296*PO_valitsin!J$5)</f>
        <v>8.7746797104612338E-3</v>
      </c>
      <c r="II49" s="53">
        <f t="shared" si="0"/>
        <v>0.26739148377785749</v>
      </c>
      <c r="IJ49" s="14">
        <f t="shared" si="1"/>
        <v>11</v>
      </c>
      <c r="IK49" s="15">
        <f t="shared" si="2"/>
        <v>4.8000000000000024E-9</v>
      </c>
    </row>
    <row r="50" spans="1:245">
      <c r="A50">
        <v>2019</v>
      </c>
      <c r="B50" t="s">
        <v>208</v>
      </c>
      <c r="C50" t="s">
        <v>272</v>
      </c>
      <c r="D50" t="s">
        <v>208</v>
      </c>
      <c r="E50" t="s">
        <v>209</v>
      </c>
      <c r="F50" t="s">
        <v>210</v>
      </c>
      <c r="G50" t="s">
        <v>211</v>
      </c>
      <c r="H50" t="s">
        <v>143</v>
      </c>
      <c r="I50" t="s">
        <v>144</v>
      </c>
      <c r="J50">
        <v>42.5</v>
      </c>
      <c r="K50">
        <v>2381.679931640625</v>
      </c>
      <c r="L50">
        <v>151.80000305175781</v>
      </c>
      <c r="M50">
        <v>76850</v>
      </c>
      <c r="N50">
        <v>32.299999237060547</v>
      </c>
      <c r="O50">
        <v>0.40000000596046448</v>
      </c>
      <c r="P50">
        <v>188</v>
      </c>
      <c r="Q50">
        <v>89.7</v>
      </c>
      <c r="R50">
        <v>14.200000000000001</v>
      </c>
      <c r="S50">
        <v>834</v>
      </c>
      <c r="T50">
        <v>1</v>
      </c>
      <c r="U50">
        <v>3494.7</v>
      </c>
      <c r="V50">
        <v>11.48</v>
      </c>
      <c r="W50">
        <v>936</v>
      </c>
      <c r="X50">
        <v>165</v>
      </c>
      <c r="Y50">
        <v>401</v>
      </c>
      <c r="Z50">
        <v>403</v>
      </c>
      <c r="AA50">
        <v>623</v>
      </c>
      <c r="AB50">
        <v>2431</v>
      </c>
      <c r="AC50">
        <v>17.716588973999023</v>
      </c>
      <c r="AD50">
        <v>0.4</v>
      </c>
      <c r="AE50">
        <v>1.1000000000000001</v>
      </c>
      <c r="AF50">
        <v>1.8</v>
      </c>
      <c r="AG50">
        <v>3.4</v>
      </c>
      <c r="AH50">
        <v>0</v>
      </c>
      <c r="AI50">
        <v>20.5</v>
      </c>
      <c r="AJ50">
        <v>1.1000000000000001</v>
      </c>
      <c r="AK50">
        <v>0.45</v>
      </c>
      <c r="AL50">
        <v>1</v>
      </c>
      <c r="AM50">
        <v>63.3</v>
      </c>
      <c r="AN50">
        <v>394.2</v>
      </c>
      <c r="AO50">
        <v>46.4</v>
      </c>
      <c r="AP50">
        <v>32.200000000000003</v>
      </c>
      <c r="AQ50">
        <v>19</v>
      </c>
      <c r="AR50">
        <v>2</v>
      </c>
      <c r="AS50">
        <v>847</v>
      </c>
      <c r="AT50">
        <v>4</v>
      </c>
      <c r="AU50">
        <v>5641</v>
      </c>
      <c r="AV50" s="51">
        <v>10295.699615853087</v>
      </c>
      <c r="AW50" s="51">
        <v>10279.250695345818</v>
      </c>
      <c r="AX50">
        <v>1</v>
      </c>
      <c r="AY50">
        <v>110.65265655517578</v>
      </c>
      <c r="AZ50">
        <v>0</v>
      </c>
      <c r="BA50">
        <v>0</v>
      </c>
      <c r="BB50">
        <v>1</v>
      </c>
      <c r="BC50">
        <v>1</v>
      </c>
      <c r="BD50">
        <v>0</v>
      </c>
      <c r="BE50">
        <v>86.966728210449219</v>
      </c>
      <c r="BF50">
        <v>81.5772705078125</v>
      </c>
      <c r="BG50">
        <v>1235.832763671875</v>
      </c>
      <c r="BH50">
        <v>13190.234375</v>
      </c>
      <c r="BI50">
        <v>15952.990234375</v>
      </c>
      <c r="BJ50">
        <v>3.3285007476806641</v>
      </c>
      <c r="BK50">
        <v>1.3648010492324829</v>
      </c>
      <c r="BL50">
        <v>28.712297439575195</v>
      </c>
      <c r="BM50">
        <v>-5.9050064086914063</v>
      </c>
      <c r="BN50">
        <v>251.84616088867188</v>
      </c>
      <c r="BO50">
        <v>-1.1051613748073579</v>
      </c>
      <c r="BP50">
        <v>21290.728515625</v>
      </c>
      <c r="BQ50">
        <v>35.103065490722656</v>
      </c>
      <c r="BS50">
        <v>0.51439166069030762</v>
      </c>
      <c r="BT50">
        <v>8.0676645040512085E-2</v>
      </c>
      <c r="BU50">
        <v>4.9368901252746582</v>
      </c>
      <c r="BV50">
        <v>178.91996765136719</v>
      </c>
      <c r="BW50">
        <v>625.23095703125</v>
      </c>
      <c r="BX50">
        <v>1</v>
      </c>
      <c r="BY50">
        <v>5</v>
      </c>
      <c r="BZ50">
        <v>10098.2431640625</v>
      </c>
      <c r="CA50">
        <v>8349.4189453125</v>
      </c>
      <c r="CB50">
        <v>0.95380610227584839</v>
      </c>
      <c r="CC50">
        <v>6.288874626159668</v>
      </c>
      <c r="CD50">
        <v>81.582534790039063</v>
      </c>
      <c r="CE50">
        <v>12.042209625244141</v>
      </c>
      <c r="CF50">
        <v>17.566728591918945</v>
      </c>
      <c r="CG50">
        <v>0.8897165060043335</v>
      </c>
      <c r="CH50">
        <v>2.2760190963745117</v>
      </c>
      <c r="CI50">
        <v>10311.998046875</v>
      </c>
      <c r="CJ50" s="51">
        <v>5383</v>
      </c>
      <c r="CK50" s="7">
        <f>ABS(J50-_xlfn.XLOOKUP(PO_valitsin!$C$8,PO!$B$2:$B$294,PO!J$2:J$294))</f>
        <v>1.7000007629394531</v>
      </c>
      <c r="CL50" s="7">
        <f>ABS(K50-_xlfn.XLOOKUP(PO_valitsin!$C$8,PO!$B$2:$B$294,PO!K$2:K$294))</f>
        <v>2088.419921875</v>
      </c>
      <c r="CM50" s="7">
        <f>ABS(L50-_xlfn.XLOOKUP(PO_valitsin!$C$8,PO!$B$2:$B$294,PO!L$2:L$294))</f>
        <v>13.100006103515625</v>
      </c>
      <c r="CN50" s="7">
        <f>ABS(M50-_xlfn.XLOOKUP(PO_valitsin!$C$8,PO!$B$2:$B$294,PO!M$2:M$294))</f>
        <v>60375</v>
      </c>
      <c r="CO50" s="7">
        <f>ABS(N50-_xlfn.XLOOKUP(PO_valitsin!$C$8,PO!$B$2:$B$294,PO!N$2:N$294))</f>
        <v>23.900001525878906</v>
      </c>
      <c r="CP50" s="7">
        <f>ABS(O50-_xlfn.XLOOKUP(PO_valitsin!$C$8,PO!$B$2:$B$294,PO!O$2:O$294))</f>
        <v>1.2000000178813934</v>
      </c>
      <c r="CQ50" s="7">
        <f>ABS(P50-_xlfn.XLOOKUP(PO_valitsin!$C$8,PO!$B$2:$B$294,PO!P$2:P$294))</f>
        <v>246</v>
      </c>
      <c r="CR50" s="7">
        <f>ABS(Q50-_xlfn.XLOOKUP(PO_valitsin!$C$8,PO!$B$2:$B$294,PO!Q$2:Q$294))</f>
        <v>1.8999999999999915</v>
      </c>
      <c r="CS50" s="7">
        <f>ABS(R50-_xlfn.XLOOKUP(PO_valitsin!$C$8,PO!$B$2:$B$294,PO!R$2:R$294))</f>
        <v>5.7000000000000011</v>
      </c>
      <c r="CT50" s="7">
        <f>ABS(S50-_xlfn.XLOOKUP(PO_valitsin!$C$8,PO!$B$2:$B$294,PO!S$2:S$294))</f>
        <v>682</v>
      </c>
      <c r="CU50" s="7">
        <f>ABS(T50-_xlfn.XLOOKUP(PO_valitsin!$C$8,PO!$B$2:$B$294,PO!T$2:T$294))</f>
        <v>1</v>
      </c>
      <c r="CV50" s="7">
        <f>ABS(U50-_xlfn.XLOOKUP(PO_valitsin!$C$8,PO!$B$2:$B$294,PO!U$2:U$294))</f>
        <v>328.90000000000009</v>
      </c>
      <c r="CW50" s="7">
        <f>ABS(V50-_xlfn.XLOOKUP(PO_valitsin!$C$8,PO!$B$2:$B$294,PO!V$2:V$294))</f>
        <v>1.7999999999999989</v>
      </c>
      <c r="CX50" s="7">
        <f>ABS(W50-_xlfn.XLOOKUP(PO_valitsin!$C$8,PO!$B$2:$B$294,PO!W$2:W$294))</f>
        <v>331</v>
      </c>
      <c r="CY50" s="7">
        <f>ABS(X50-_xlfn.XLOOKUP(PO_valitsin!$C$8,PO!$B$2:$B$294,PO!X$2:X$294))</f>
        <v>4</v>
      </c>
      <c r="CZ50" s="7">
        <f>ABS(Y50-_xlfn.XLOOKUP(PO_valitsin!$C$8,PO!$B$2:$B$294,PO!Y$2:Y$294))</f>
        <v>279</v>
      </c>
      <c r="DA50" s="7">
        <f>ABS(Z50-_xlfn.XLOOKUP(PO_valitsin!$C$8,PO!$B$2:$B$294,PO!Z$2:Z$294))</f>
        <v>80</v>
      </c>
      <c r="DB50" s="7">
        <f>ABS(AA50-_xlfn.XLOOKUP(PO_valitsin!$C$8,PO!$B$2:$B$294,PO!AA$2:AA$294))</f>
        <v>213</v>
      </c>
      <c r="DC50" s="7">
        <f>ABS(AC50-_xlfn.XLOOKUP(PO_valitsin!$C$8,PO!$B$2:$B$294,PO!AC$2:AC$294))</f>
        <v>1.6584110260009766</v>
      </c>
      <c r="DD50" s="7">
        <f>ABS(AD50-_xlfn.XLOOKUP(PO_valitsin!$C$8,PO!$B$2:$B$294,PO!AD$2:AD$294))</f>
        <v>0.29999999999999993</v>
      </c>
      <c r="DE50" s="7">
        <f>ABS(AE50-_xlfn.XLOOKUP(PO_valitsin!$C$8,PO!$B$2:$B$294,PO!AE$2:AE$294))</f>
        <v>0.30000000000000004</v>
      </c>
      <c r="DF50" s="7">
        <f>ABS(AF50-_xlfn.XLOOKUP(PO_valitsin!$C$8,PO!$B$2:$B$294,PO!AF$2:AF$294))</f>
        <v>0.10000000000000009</v>
      </c>
      <c r="DG50" s="7">
        <f>ABS(AG50-_xlfn.XLOOKUP(PO_valitsin!$C$8,PO!$B$2:$B$294,PO!AG$2:AG$294))</f>
        <v>1.6</v>
      </c>
      <c r="DH50" s="7">
        <f>ABS(AH50-_xlfn.XLOOKUP(PO_valitsin!$C$8,PO!$B$2:$B$294,PO!AH$2:AH$294))</f>
        <v>0</v>
      </c>
      <c r="DI50" s="7">
        <f>ABS(AI50-_xlfn.XLOOKUP(PO_valitsin!$C$8,PO!$B$2:$B$294,PO!AI$2:AI$294))</f>
        <v>1.75</v>
      </c>
      <c r="DJ50" s="7">
        <f>ABS(AJ50-_xlfn.XLOOKUP(PO_valitsin!$C$8,PO!$B$2:$B$294,PO!AJ$2:AJ$294))</f>
        <v>0</v>
      </c>
      <c r="DK50" s="7">
        <f>ABS(AK50-_xlfn.XLOOKUP(PO_valitsin!$C$8,PO!$B$2:$B$294,PO!AK$2:AK$294))</f>
        <v>0.2</v>
      </c>
      <c r="DL50" s="7">
        <f>ABS(AL50-_xlfn.XLOOKUP(PO_valitsin!$C$8,PO!$B$2:$B$294,PO!AL$2:AL$294))</f>
        <v>0.25</v>
      </c>
      <c r="DM50" s="7">
        <f>ABS(AM50-_xlfn.XLOOKUP(PO_valitsin!$C$8,PO!$B$2:$B$294,PO!AM$2:AM$294))</f>
        <v>4.5</v>
      </c>
      <c r="DN50" s="7">
        <f>ABS(AN50-_xlfn.XLOOKUP(PO_valitsin!$C$8,PO!$B$2:$B$294,PO!AN$2:AN$294))</f>
        <v>60.599999999999966</v>
      </c>
      <c r="DO50" s="7">
        <f>ABS(AO50-_xlfn.XLOOKUP(PO_valitsin!$C$8,PO!$B$2:$B$294,PO!AO$2:AO$294))</f>
        <v>1</v>
      </c>
      <c r="DP50" s="7">
        <f>ABS(AP50-_xlfn.XLOOKUP(PO_valitsin!$C$8,PO!$B$2:$B$294,PO!AP$2:AP$294))</f>
        <v>6.8000000000000043</v>
      </c>
      <c r="DQ50" s="7">
        <f>ABS(AQ50-_xlfn.XLOOKUP(PO_valitsin!$C$8,PO!$B$2:$B$294,PO!AQ$2:AQ$294))</f>
        <v>29</v>
      </c>
      <c r="DR50" s="7">
        <f>ABS(AR50-_xlfn.XLOOKUP(PO_valitsin!$C$8,PO!$B$2:$B$294,PO!AR$2:AR$294))</f>
        <v>33</v>
      </c>
      <c r="DS50" s="7">
        <f>ABS(AS50-_xlfn.XLOOKUP(PO_valitsin!$C$8,PO!$B$2:$B$294,PO!AS$2:AS$294))</f>
        <v>601</v>
      </c>
      <c r="DT50" s="7">
        <f>ABS(AT50-_xlfn.XLOOKUP(PO_valitsin!$C$8,PO!$B$2:$B$294,PO!AT$2:AT$294))</f>
        <v>1.6669999999999998</v>
      </c>
      <c r="DU50" s="7">
        <f>ABS(AU50-_xlfn.XLOOKUP(PO_valitsin!$C$8,PO!$B$2:$B$294,PO!AU$2:AU$294))</f>
        <v>494</v>
      </c>
      <c r="DV50" s="7">
        <f>ABS(AW50-_xlfn.XLOOKUP(PO_valitsin!$C$8,PO!$B$2:$B$294,PO!AW$2:AW$294))</f>
        <v>1764.130778766048</v>
      </c>
      <c r="DW50" s="7">
        <f>ABS(AX50-_xlfn.XLOOKUP(PO_valitsin!$C$8,PO!$B$2:$B$294,PO!AX$2:AX$294))</f>
        <v>0</v>
      </c>
      <c r="DX50" s="7">
        <f>ABS(AY50-_xlfn.XLOOKUP(PO_valitsin!$C$8,PO!$B$2:$B$294,PO!AY$2:AY$294))</f>
        <v>73.391284942626953</v>
      </c>
      <c r="DY50" s="7">
        <f>ABS(AZ50-_xlfn.XLOOKUP(PO_valitsin!$C$8,PO!$B$2:$B$294,PO!AZ$2:AZ$294))</f>
        <v>0</v>
      </c>
      <c r="DZ50" s="7">
        <f>ABS(BA50-_xlfn.XLOOKUP(PO_valitsin!$C$8,PO!$B$2:$B$294,PO!BA$2:BA$294))</f>
        <v>0</v>
      </c>
      <c r="EA50" s="7">
        <f>ABS(BB50-_xlfn.XLOOKUP(PO_valitsin!$C$8,PO!$B$2:$B$294,PO!BB$2:BB$294))</f>
        <v>1</v>
      </c>
      <c r="EB50" s="7">
        <f>ABS(BC50-_xlfn.XLOOKUP(PO_valitsin!$C$8,PO!$B$2:$B$294,PO!BC$2:BC$294))</f>
        <v>1</v>
      </c>
      <c r="EC50" s="7">
        <f>ABS(BD50-_xlfn.XLOOKUP(PO_valitsin!$C$8,PO!$B$2:$B$294,PO!BD$2:BD$294))</f>
        <v>1</v>
      </c>
      <c r="ED50" s="7">
        <f>ABS(BE50-_xlfn.XLOOKUP(PO_valitsin!$C$8,PO!$B$2:$B$294,PO!BE$2:BE$294))</f>
        <v>2.0576629638671875</v>
      </c>
      <c r="EE50" s="7">
        <f>ABS(BF50-_xlfn.XLOOKUP(PO_valitsin!$C$8,PO!$B$2:$B$294,PO!BF$2:BF$294))</f>
        <v>14.44146728515625</v>
      </c>
      <c r="EF50" s="7">
        <f>ABS(BG50-_xlfn.XLOOKUP(PO_valitsin!$C$8,PO!$B$2:$B$294,PO!BG$2:BG$294))</f>
        <v>502.1429443359375</v>
      </c>
      <c r="EG50" s="7">
        <f>ABS(BH50-_xlfn.XLOOKUP(PO_valitsin!$C$8,PO!$B$2:$B$294,PO!BH$2:BH$294))</f>
        <v>3231.705078125</v>
      </c>
      <c r="EH50" s="7">
        <f>ABS(BI50-_xlfn.XLOOKUP(PO_valitsin!$C$8,PO!$B$2:$B$294,PO!BI$2:BI$294))</f>
        <v>2116.546875</v>
      </c>
      <c r="EI50" s="7">
        <f>ABS(BJ50-_xlfn.XLOOKUP(PO_valitsin!$C$8,PO!$B$2:$B$294,PO!BJ$2:BJ$294))</f>
        <v>8.5556507110595703E-3</v>
      </c>
      <c r="EJ50" s="7">
        <f>ABS(BK50-_xlfn.XLOOKUP(PO_valitsin!$C$8,PO!$B$2:$B$294,PO!BK$2:BK$294))</f>
        <v>11.088934540748596</v>
      </c>
      <c r="EK50" s="7">
        <f>ABS(BL50-_xlfn.XLOOKUP(PO_valitsin!$C$8,PO!$B$2:$B$294,PO!BL$2:BL$294))</f>
        <v>7.4179344177246094</v>
      </c>
      <c r="EL50" s="7">
        <f>ABS(BM50-_xlfn.XLOOKUP(PO_valitsin!$C$8,PO!$B$2:$B$294,PO!BM$2:BM$294))</f>
        <v>3.9604644775390625</v>
      </c>
      <c r="EM50" s="7">
        <f>ABS(BN50-_xlfn.XLOOKUP(PO_valitsin!$C$8,PO!$B$2:$B$294,PO!BN$2:BN$294))</f>
        <v>14.653839111328125</v>
      </c>
      <c r="EN50" s="7">
        <f>ABS(BO50-_xlfn.XLOOKUP(PO_valitsin!$C$8,PO!$B$2:$B$294,PO!BO$2:BO$294))</f>
        <v>1.3669382989406587</v>
      </c>
      <c r="EO50" s="7">
        <f>ABS(BP50-_xlfn.XLOOKUP(PO_valitsin!$C$8,PO!$B$2:$B$294,PO!BP$2:BP$294))</f>
        <v>1783.66796875</v>
      </c>
      <c r="EP50" s="7">
        <f>ABS(BQ50-_xlfn.XLOOKUP(PO_valitsin!$C$8,PO!$B$2:$B$294,PO!BQ$2:BQ$294))</f>
        <v>1.8034591674804688</v>
      </c>
      <c r="EQ50" s="7">
        <f>ABS(BR50-_xlfn.XLOOKUP(PO_valitsin!$C$8,PO!$B$2:$B$294,PO!BR$2:BR$294))</f>
        <v>0</v>
      </c>
      <c r="ER50" s="7">
        <f>ABS(BS50-_xlfn.XLOOKUP(PO_valitsin!$C$8,PO!$B$2:$B$294,PO!BS$2:BS$294))</f>
        <v>0.12208783626556396</v>
      </c>
      <c r="ES50" s="7">
        <f>ABS(BT50-_xlfn.XLOOKUP(PO_valitsin!$C$8,PO!$B$2:$B$294,PO!BT$2:BT$294))</f>
        <v>0.10748724639415741</v>
      </c>
      <c r="ET50" s="7">
        <f>ABS(BU50-_xlfn.XLOOKUP(PO_valitsin!$C$8,PO!$B$2:$B$294,PO!BU$2:BU$294))</f>
        <v>2.6789236068725586</v>
      </c>
      <c r="EU50" s="7">
        <f>ABS(BV50-_xlfn.XLOOKUP(PO_valitsin!$C$8,PO!$B$2:$B$294,PO!BV$2:BV$294))</f>
        <v>120.52846527099609</v>
      </c>
      <c r="EV50" s="7">
        <f>ABS(BW50-_xlfn.XLOOKUP(PO_valitsin!$C$8,PO!$B$2:$B$294,PO!BW$2:BW$294))</f>
        <v>358.52383422851563</v>
      </c>
      <c r="EW50" s="7">
        <f>ABS(BX50-_xlfn.XLOOKUP(PO_valitsin!$C$8,PO!$B$2:$B$294,PO!BX$2:BX$294))</f>
        <v>1</v>
      </c>
      <c r="EX50" s="7">
        <f>ABS(BY50-_xlfn.XLOOKUP(PO_valitsin!$C$8,PO!$B$2:$B$294,PO!BY$2:BY$294))</f>
        <v>4</v>
      </c>
      <c r="EY50" s="7">
        <f>ABS(BZ50-_xlfn.XLOOKUP(PO_valitsin!$C$8,PO!$B$2:$B$294,PO!BZ$2:BZ$294))</f>
        <v>1962.4140625</v>
      </c>
      <c r="EZ50" s="7">
        <f>ABS(CA50-_xlfn.XLOOKUP(PO_valitsin!$C$8,PO!$B$2:$B$294,PO!CA$2:CA$294))</f>
        <v>2493.80419921875</v>
      </c>
      <c r="FA50" s="7">
        <f>ABS(CB50-_xlfn.XLOOKUP(PO_valitsin!$C$8,PO!$B$2:$B$294,PO!CB$2:CB$294))</f>
        <v>0.266224205493927</v>
      </c>
      <c r="FB50" s="7">
        <f>ABS(CC50-_xlfn.XLOOKUP(PO_valitsin!$C$8,PO!$B$2:$B$294,PO!CC$2:CC$294))</f>
        <v>4.73388671875</v>
      </c>
      <c r="FC50" s="7">
        <f>ABS(CD50-_xlfn.XLOOKUP(PO_valitsin!$C$8,PO!$B$2:$B$294,PO!CD$2:CD$294))</f>
        <v>15.413383483886719</v>
      </c>
      <c r="FD50" s="7">
        <f>ABS(CE50-_xlfn.XLOOKUP(PO_valitsin!$C$8,PO!$B$2:$B$294,PO!CE$2:CE$294))</f>
        <v>5.7096104621887207</v>
      </c>
      <c r="FE50" s="7">
        <f>ABS(CF50-_xlfn.XLOOKUP(PO_valitsin!$C$8,PO!$B$2:$B$294,PO!CF$2:CF$294))</f>
        <v>2.3121261596679688</v>
      </c>
      <c r="FF50" s="7">
        <f>ABS(CG50-_xlfn.XLOOKUP(PO_valitsin!$C$8,PO!$B$2:$B$294,PO!CG$2:CG$294))</f>
        <v>0.8897165060043335</v>
      </c>
      <c r="FG50" s="7">
        <f>ABS(CH50-_xlfn.XLOOKUP(PO_valitsin!$C$8,PO!$B$2:$B$294,PO!CH$2:CH$294))</f>
        <v>1.5601600408554077</v>
      </c>
      <c r="FH50" s="7">
        <f>ABS(CI50-_xlfn.XLOOKUP(PO_valitsin!$C$8,PO!$B$2:$B$294,PO!CI$2:CI$294))</f>
        <v>1713.23046875</v>
      </c>
      <c r="FI50" s="7">
        <f>ABS(CJ50-_xlfn.XLOOKUP(PO_valitsin!$C$8,PO!$B$2:$B$294,PO!CJ$2:CJ$294))</f>
        <v>3452</v>
      </c>
      <c r="FJ50" s="3">
        <f>IF($B50=PO_valitsin!$C$8,100000,PO!CK50/PO!J$296*PO_valitsin!D$5)</f>
        <v>7.7807222828603834E-2</v>
      </c>
      <c r="FQ50" s="3">
        <f>IF($B50=PO_valitsin!$C$8,100000,PO!CR50/PO!Q$296*PO_valitsin!E$5)</f>
        <v>8.9862769891555627E-3</v>
      </c>
      <c r="HM50" s="3">
        <f>IF($B50=PO_valitsin!$C$8,100000,PO!EN50/PO!BO$296*PO_valitsin!F$5)</f>
        <v>0.11332528082488703</v>
      </c>
      <c r="HN50" s="3">
        <f>IF($B50=PO_valitsin!$C$8,100000,PO!EO50/PO!BP$296*PO_valitsin!G$5)</f>
        <v>6.3089036453749206E-2</v>
      </c>
      <c r="HR50" s="3">
        <f>IF($B50=PO_valitsin!$C$8,100000,PO!ES50/PO!BT$296*PO_valitsin!H$5)</f>
        <v>1.6049306140926617E-2</v>
      </c>
      <c r="IF50" s="3">
        <f>IF($B50=PO_valitsin!$C$8,100000,PO!FG50/PO!CH$296*PO_valitsin!I$5)</f>
        <v>0</v>
      </c>
      <c r="IH50" s="3">
        <f>IF($B50=PO_valitsin!$C$8,100000,PO!FI50/PO!CJ$296*PO_valitsin!J$5)</f>
        <v>0.33655771511680199</v>
      </c>
      <c r="II50" s="53">
        <f t="shared" si="0"/>
        <v>0.61581484325412417</v>
      </c>
      <c r="IJ50" s="14">
        <f t="shared" si="1"/>
        <v>101</v>
      </c>
      <c r="IK50" s="15">
        <f t="shared" si="2"/>
        <v>4.9000000000000025E-9</v>
      </c>
    </row>
    <row r="51" spans="1:245">
      <c r="A51">
        <v>2019</v>
      </c>
      <c r="B51" t="s">
        <v>273</v>
      </c>
      <c r="C51" t="s">
        <v>274</v>
      </c>
      <c r="D51" t="s">
        <v>155</v>
      </c>
      <c r="E51" t="s">
        <v>157</v>
      </c>
      <c r="F51" t="s">
        <v>158</v>
      </c>
      <c r="G51" t="s">
        <v>159</v>
      </c>
      <c r="H51" t="s">
        <v>103</v>
      </c>
      <c r="I51" t="s">
        <v>104</v>
      </c>
      <c r="J51">
        <v>46.400001525878906</v>
      </c>
      <c r="K51">
        <v>180.41999816894531</v>
      </c>
      <c r="L51">
        <v>137.19999694824219</v>
      </c>
      <c r="M51">
        <v>5133</v>
      </c>
      <c r="N51">
        <v>28.5</v>
      </c>
      <c r="O51">
        <v>-1.2000000476837158</v>
      </c>
      <c r="P51">
        <v>-44</v>
      </c>
      <c r="Q51">
        <v>60.900000000000006</v>
      </c>
      <c r="R51">
        <v>8.9</v>
      </c>
      <c r="S51">
        <v>118</v>
      </c>
      <c r="T51">
        <v>0</v>
      </c>
      <c r="U51">
        <v>3719.9</v>
      </c>
      <c r="V51">
        <v>12.98</v>
      </c>
      <c r="W51">
        <v>830</v>
      </c>
      <c r="X51">
        <v>434</v>
      </c>
      <c r="Y51">
        <v>717</v>
      </c>
      <c r="Z51">
        <v>399</v>
      </c>
      <c r="AA51">
        <v>584</v>
      </c>
      <c r="AB51">
        <v>1971</v>
      </c>
      <c r="AC51">
        <v>14.661765098571777</v>
      </c>
      <c r="AD51">
        <v>0</v>
      </c>
      <c r="AE51">
        <v>0</v>
      </c>
      <c r="AF51">
        <v>0</v>
      </c>
      <c r="AG51">
        <v>4.5</v>
      </c>
      <c r="AH51">
        <v>0</v>
      </c>
      <c r="AI51">
        <v>21.25</v>
      </c>
      <c r="AJ51">
        <v>0.93</v>
      </c>
      <c r="AK51">
        <v>0.41</v>
      </c>
      <c r="AL51">
        <v>1</v>
      </c>
      <c r="AM51">
        <v>76.5</v>
      </c>
      <c r="AN51">
        <v>329.4</v>
      </c>
      <c r="AO51">
        <v>44.7</v>
      </c>
      <c r="AP51">
        <v>25.6</v>
      </c>
      <c r="AQ51">
        <v>84</v>
      </c>
      <c r="AR51">
        <v>77</v>
      </c>
      <c r="AS51">
        <v>437</v>
      </c>
      <c r="AT51">
        <v>3</v>
      </c>
      <c r="AU51">
        <v>7061</v>
      </c>
      <c r="AV51" s="51">
        <v>9659.3503072870935</v>
      </c>
      <c r="AW51" s="51">
        <v>9765.0224215246635</v>
      </c>
      <c r="AX51">
        <v>1</v>
      </c>
      <c r="AY51">
        <v>77.697502136230469</v>
      </c>
      <c r="AZ51">
        <v>0</v>
      </c>
      <c r="BA51">
        <v>0</v>
      </c>
      <c r="BB51">
        <v>0</v>
      </c>
      <c r="BC51">
        <v>0</v>
      </c>
      <c r="BD51">
        <v>1</v>
      </c>
      <c r="BE51">
        <v>54.358974456787109</v>
      </c>
      <c r="BF51">
        <v>100</v>
      </c>
      <c r="BG51">
        <v>694.11767578125</v>
      </c>
      <c r="BH51">
        <v>11523.7724609375</v>
      </c>
      <c r="BI51">
        <v>12718.185546875</v>
      </c>
      <c r="BJ51">
        <v>3.8004090785980225</v>
      </c>
      <c r="BK51">
        <v>6.092827320098877</v>
      </c>
      <c r="BL51">
        <v>27.516778945922852</v>
      </c>
      <c r="BM51">
        <v>-16.949151992797852</v>
      </c>
      <c r="BN51">
        <v>187.33332824707031</v>
      </c>
      <c r="BO51">
        <v>-2.3811931908130646</v>
      </c>
      <c r="BP51">
        <v>23289.146484375</v>
      </c>
      <c r="BQ51">
        <v>33.177051544189453</v>
      </c>
      <c r="BS51">
        <v>0.70621466636657715</v>
      </c>
      <c r="BT51">
        <v>0.40911749005317688</v>
      </c>
      <c r="BU51">
        <v>2.2988505363464355</v>
      </c>
      <c r="BV51">
        <v>75.784141540527344</v>
      </c>
      <c r="BW51">
        <v>190.3370361328125</v>
      </c>
      <c r="BX51">
        <v>0</v>
      </c>
      <c r="BY51">
        <v>0</v>
      </c>
      <c r="BZ51">
        <v>9729.412109375</v>
      </c>
      <c r="CA51">
        <v>8815.6865234375</v>
      </c>
      <c r="CB51">
        <v>0.95460742712020874</v>
      </c>
      <c r="CC51">
        <v>10.208455085754395</v>
      </c>
      <c r="CD51">
        <v>77.551017761230469</v>
      </c>
      <c r="CE51">
        <v>7.2519083023071289</v>
      </c>
      <c r="CF51">
        <v>16.412214279174805</v>
      </c>
      <c r="CG51">
        <v>0</v>
      </c>
      <c r="CH51">
        <v>1.9083969593048096</v>
      </c>
      <c r="CI51">
        <v>11078.298828125</v>
      </c>
      <c r="CJ51" s="51">
        <v>562</v>
      </c>
      <c r="CK51" s="7">
        <f>ABS(J51-_xlfn.XLOOKUP(PO_valitsin!$C$8,PO!$B$2:$B$294,PO!J$2:J$294))</f>
        <v>2.2000007629394531</v>
      </c>
      <c r="CL51" s="7">
        <f>ABS(K51-_xlfn.XLOOKUP(PO_valitsin!$C$8,PO!$B$2:$B$294,PO!K$2:K$294))</f>
        <v>112.84001159667969</v>
      </c>
      <c r="CM51" s="7">
        <f>ABS(L51-_xlfn.XLOOKUP(PO_valitsin!$C$8,PO!$B$2:$B$294,PO!L$2:L$294))</f>
        <v>1.5</v>
      </c>
      <c r="CN51" s="7">
        <f>ABS(M51-_xlfn.XLOOKUP(PO_valitsin!$C$8,PO!$B$2:$B$294,PO!M$2:M$294))</f>
        <v>11342</v>
      </c>
      <c r="CO51" s="7">
        <f>ABS(N51-_xlfn.XLOOKUP(PO_valitsin!$C$8,PO!$B$2:$B$294,PO!N$2:N$294))</f>
        <v>27.700000762939453</v>
      </c>
      <c r="CP51" s="7">
        <f>ABS(O51-_xlfn.XLOOKUP(PO_valitsin!$C$8,PO!$B$2:$B$294,PO!O$2:O$294))</f>
        <v>0.40000003576278687</v>
      </c>
      <c r="CQ51" s="7">
        <f>ABS(P51-_xlfn.XLOOKUP(PO_valitsin!$C$8,PO!$B$2:$B$294,PO!P$2:P$294))</f>
        <v>14</v>
      </c>
      <c r="CR51" s="7">
        <f>ABS(Q51-_xlfn.XLOOKUP(PO_valitsin!$C$8,PO!$B$2:$B$294,PO!Q$2:Q$294))</f>
        <v>26.900000000000006</v>
      </c>
      <c r="CS51" s="7">
        <f>ABS(R51-_xlfn.XLOOKUP(PO_valitsin!$C$8,PO!$B$2:$B$294,PO!R$2:R$294))</f>
        <v>0.40000000000000036</v>
      </c>
      <c r="CT51" s="7">
        <f>ABS(S51-_xlfn.XLOOKUP(PO_valitsin!$C$8,PO!$B$2:$B$294,PO!S$2:S$294))</f>
        <v>34</v>
      </c>
      <c r="CU51" s="7">
        <f>ABS(T51-_xlfn.XLOOKUP(PO_valitsin!$C$8,PO!$B$2:$B$294,PO!T$2:T$294))</f>
        <v>0</v>
      </c>
      <c r="CV51" s="7">
        <f>ABS(U51-_xlfn.XLOOKUP(PO_valitsin!$C$8,PO!$B$2:$B$294,PO!U$2:U$294))</f>
        <v>103.69999999999982</v>
      </c>
      <c r="CW51" s="7">
        <f>ABS(V51-_xlfn.XLOOKUP(PO_valitsin!$C$8,PO!$B$2:$B$294,PO!V$2:V$294))</f>
        <v>0.29999999999999893</v>
      </c>
      <c r="CX51" s="7">
        <f>ABS(W51-_xlfn.XLOOKUP(PO_valitsin!$C$8,PO!$B$2:$B$294,PO!W$2:W$294))</f>
        <v>225</v>
      </c>
      <c r="CY51" s="7">
        <f>ABS(X51-_xlfn.XLOOKUP(PO_valitsin!$C$8,PO!$B$2:$B$294,PO!X$2:X$294))</f>
        <v>265</v>
      </c>
      <c r="CZ51" s="7">
        <f>ABS(Y51-_xlfn.XLOOKUP(PO_valitsin!$C$8,PO!$B$2:$B$294,PO!Y$2:Y$294))</f>
        <v>37</v>
      </c>
      <c r="DA51" s="7">
        <f>ABS(Z51-_xlfn.XLOOKUP(PO_valitsin!$C$8,PO!$B$2:$B$294,PO!Z$2:Z$294))</f>
        <v>76</v>
      </c>
      <c r="DB51" s="7">
        <f>ABS(AA51-_xlfn.XLOOKUP(PO_valitsin!$C$8,PO!$B$2:$B$294,PO!AA$2:AA$294))</f>
        <v>174</v>
      </c>
      <c r="DC51" s="7">
        <f>ABS(AC51-_xlfn.XLOOKUP(PO_valitsin!$C$8,PO!$B$2:$B$294,PO!AC$2:AC$294))</f>
        <v>4.7132349014282227</v>
      </c>
      <c r="DD51" s="7">
        <f>ABS(AD51-_xlfn.XLOOKUP(PO_valitsin!$C$8,PO!$B$2:$B$294,PO!AD$2:AD$294))</f>
        <v>0.7</v>
      </c>
      <c r="DE51" s="7">
        <f>ABS(AE51-_xlfn.XLOOKUP(PO_valitsin!$C$8,PO!$B$2:$B$294,PO!AE$2:AE$294))</f>
        <v>0.8</v>
      </c>
      <c r="DF51" s="7">
        <f>ABS(AF51-_xlfn.XLOOKUP(PO_valitsin!$C$8,PO!$B$2:$B$294,PO!AF$2:AF$294))</f>
        <v>1.7</v>
      </c>
      <c r="DG51" s="7">
        <f>ABS(AG51-_xlfn.XLOOKUP(PO_valitsin!$C$8,PO!$B$2:$B$294,PO!AG$2:AG$294))</f>
        <v>0.5</v>
      </c>
      <c r="DH51" s="7">
        <f>ABS(AH51-_xlfn.XLOOKUP(PO_valitsin!$C$8,PO!$B$2:$B$294,PO!AH$2:AH$294))</f>
        <v>0</v>
      </c>
      <c r="DI51" s="7">
        <f>ABS(AI51-_xlfn.XLOOKUP(PO_valitsin!$C$8,PO!$B$2:$B$294,PO!AI$2:AI$294))</f>
        <v>1</v>
      </c>
      <c r="DJ51" s="7">
        <f>ABS(AJ51-_xlfn.XLOOKUP(PO_valitsin!$C$8,PO!$B$2:$B$294,PO!AJ$2:AJ$294))</f>
        <v>0.17000000000000004</v>
      </c>
      <c r="DK51" s="7">
        <f>ABS(AK51-_xlfn.XLOOKUP(PO_valitsin!$C$8,PO!$B$2:$B$294,PO!AK$2:AK$294))</f>
        <v>0.24000000000000005</v>
      </c>
      <c r="DL51" s="7">
        <f>ABS(AL51-_xlfn.XLOOKUP(PO_valitsin!$C$8,PO!$B$2:$B$294,PO!AL$2:AL$294))</f>
        <v>0.25</v>
      </c>
      <c r="DM51" s="7">
        <f>ABS(AM51-_xlfn.XLOOKUP(PO_valitsin!$C$8,PO!$B$2:$B$294,PO!AM$2:AM$294))</f>
        <v>17.700000000000003</v>
      </c>
      <c r="DN51" s="7">
        <f>ABS(AN51-_xlfn.XLOOKUP(PO_valitsin!$C$8,PO!$B$2:$B$294,PO!AN$2:AN$294))</f>
        <v>4.2000000000000455</v>
      </c>
      <c r="DO51" s="7">
        <f>ABS(AO51-_xlfn.XLOOKUP(PO_valitsin!$C$8,PO!$B$2:$B$294,PO!AO$2:AO$294))</f>
        <v>0.69999999999999574</v>
      </c>
      <c r="DP51" s="7">
        <f>ABS(AP51-_xlfn.XLOOKUP(PO_valitsin!$C$8,PO!$B$2:$B$294,PO!AP$2:AP$294))</f>
        <v>0.20000000000000284</v>
      </c>
      <c r="DQ51" s="7">
        <f>ABS(AQ51-_xlfn.XLOOKUP(PO_valitsin!$C$8,PO!$B$2:$B$294,PO!AQ$2:AQ$294))</f>
        <v>36</v>
      </c>
      <c r="DR51" s="7">
        <f>ABS(AR51-_xlfn.XLOOKUP(PO_valitsin!$C$8,PO!$B$2:$B$294,PO!AR$2:AR$294))</f>
        <v>42</v>
      </c>
      <c r="DS51" s="7">
        <f>ABS(AS51-_xlfn.XLOOKUP(PO_valitsin!$C$8,PO!$B$2:$B$294,PO!AS$2:AS$294))</f>
        <v>191</v>
      </c>
      <c r="DT51" s="7">
        <f>ABS(AT51-_xlfn.XLOOKUP(PO_valitsin!$C$8,PO!$B$2:$B$294,PO!AT$2:AT$294))</f>
        <v>0.66699999999999982</v>
      </c>
      <c r="DU51" s="7">
        <f>ABS(AU51-_xlfn.XLOOKUP(PO_valitsin!$C$8,PO!$B$2:$B$294,PO!AU$2:AU$294))</f>
        <v>1914</v>
      </c>
      <c r="DV51" s="7">
        <f>ABS(AW51-_xlfn.XLOOKUP(PO_valitsin!$C$8,PO!$B$2:$B$294,PO!AW$2:AW$294))</f>
        <v>1249.9025049448937</v>
      </c>
      <c r="DW51" s="7">
        <f>ABS(AX51-_xlfn.XLOOKUP(PO_valitsin!$C$8,PO!$B$2:$B$294,PO!AX$2:AX$294))</f>
        <v>0</v>
      </c>
      <c r="DX51" s="7">
        <f>ABS(AY51-_xlfn.XLOOKUP(PO_valitsin!$C$8,PO!$B$2:$B$294,PO!AY$2:AY$294))</f>
        <v>40.436130523681641</v>
      </c>
      <c r="DY51" s="7">
        <f>ABS(AZ51-_xlfn.XLOOKUP(PO_valitsin!$C$8,PO!$B$2:$B$294,PO!AZ$2:AZ$294))</f>
        <v>0</v>
      </c>
      <c r="DZ51" s="7">
        <f>ABS(BA51-_xlfn.XLOOKUP(PO_valitsin!$C$8,PO!$B$2:$B$294,PO!BA$2:BA$294))</f>
        <v>0</v>
      </c>
      <c r="EA51" s="7">
        <f>ABS(BB51-_xlfn.XLOOKUP(PO_valitsin!$C$8,PO!$B$2:$B$294,PO!BB$2:BB$294))</f>
        <v>0</v>
      </c>
      <c r="EB51" s="7">
        <f>ABS(BC51-_xlfn.XLOOKUP(PO_valitsin!$C$8,PO!$B$2:$B$294,PO!BC$2:BC$294))</f>
        <v>0</v>
      </c>
      <c r="EC51" s="7">
        <f>ABS(BD51-_xlfn.XLOOKUP(PO_valitsin!$C$8,PO!$B$2:$B$294,PO!BD$2:BD$294))</f>
        <v>0</v>
      </c>
      <c r="ED51" s="7">
        <f>ABS(BE51-_xlfn.XLOOKUP(PO_valitsin!$C$8,PO!$B$2:$B$294,PO!BE$2:BE$294))</f>
        <v>34.665416717529297</v>
      </c>
      <c r="EE51" s="7">
        <f>ABS(BF51-_xlfn.XLOOKUP(PO_valitsin!$C$8,PO!$B$2:$B$294,PO!BF$2:BF$294))</f>
        <v>3.98126220703125</v>
      </c>
      <c r="EF51" s="7">
        <f>ABS(BG51-_xlfn.XLOOKUP(PO_valitsin!$C$8,PO!$B$2:$B$294,PO!BG$2:BG$294))</f>
        <v>39.5721435546875</v>
      </c>
      <c r="EG51" s="7">
        <f>ABS(BH51-_xlfn.XLOOKUP(PO_valitsin!$C$8,PO!$B$2:$B$294,PO!BH$2:BH$294))</f>
        <v>1565.2431640625</v>
      </c>
      <c r="EH51" s="7">
        <f>ABS(BI51-_xlfn.XLOOKUP(PO_valitsin!$C$8,PO!$B$2:$B$294,PO!BI$2:BI$294))</f>
        <v>1118.2578125</v>
      </c>
      <c r="EI51" s="7">
        <f>ABS(BJ51-_xlfn.XLOOKUP(PO_valitsin!$C$8,PO!$B$2:$B$294,PO!BJ$2:BJ$294))</f>
        <v>0.46335268020629883</v>
      </c>
      <c r="EJ51" s="7">
        <f>ABS(BK51-_xlfn.XLOOKUP(PO_valitsin!$C$8,PO!$B$2:$B$294,PO!BK$2:BK$294))</f>
        <v>15.81696081161499</v>
      </c>
      <c r="EK51" s="7">
        <f>ABS(BL51-_xlfn.XLOOKUP(PO_valitsin!$C$8,PO!$B$2:$B$294,PO!BL$2:BL$294))</f>
        <v>6.2224159240722656</v>
      </c>
      <c r="EL51" s="7">
        <f>ABS(BM51-_xlfn.XLOOKUP(PO_valitsin!$C$8,PO!$B$2:$B$294,PO!BM$2:BM$294))</f>
        <v>7.0836811065673828</v>
      </c>
      <c r="EM51" s="7">
        <f>ABS(BN51-_xlfn.XLOOKUP(PO_valitsin!$C$8,PO!$B$2:$B$294,PO!BN$2:BN$294))</f>
        <v>79.166671752929688</v>
      </c>
      <c r="EN51" s="7">
        <f>ABS(BO51-_xlfn.XLOOKUP(PO_valitsin!$C$8,PO!$B$2:$B$294,PO!BO$2:BO$294))</f>
        <v>2.6429701149463654</v>
      </c>
      <c r="EO51" s="7">
        <f>ABS(BP51-_xlfn.XLOOKUP(PO_valitsin!$C$8,PO!$B$2:$B$294,PO!BP$2:BP$294))</f>
        <v>214.75</v>
      </c>
      <c r="EP51" s="7">
        <f>ABS(BQ51-_xlfn.XLOOKUP(PO_valitsin!$C$8,PO!$B$2:$B$294,PO!BQ$2:BQ$294))</f>
        <v>0.12255477905273438</v>
      </c>
      <c r="EQ51" s="7">
        <f>ABS(BR51-_xlfn.XLOOKUP(PO_valitsin!$C$8,PO!$B$2:$B$294,PO!BR$2:BR$294))</f>
        <v>0</v>
      </c>
      <c r="ER51" s="7">
        <f>ABS(BS51-_xlfn.XLOOKUP(PO_valitsin!$C$8,PO!$B$2:$B$294,PO!BS$2:BS$294))</f>
        <v>6.9735169410705566E-2</v>
      </c>
      <c r="ES51" s="7">
        <f>ABS(BT51-_xlfn.XLOOKUP(PO_valitsin!$C$8,PO!$B$2:$B$294,PO!BT$2:BT$294))</f>
        <v>0.22095359861850739</v>
      </c>
      <c r="ET51" s="7">
        <f>ABS(BU51-_xlfn.XLOOKUP(PO_valitsin!$C$8,PO!$B$2:$B$294,PO!BU$2:BU$294))</f>
        <v>4.0884017944335938E-2</v>
      </c>
      <c r="EU51" s="7">
        <f>ABS(BV51-_xlfn.XLOOKUP(PO_valitsin!$C$8,PO!$B$2:$B$294,PO!BV$2:BV$294))</f>
        <v>17.39263916015625</v>
      </c>
      <c r="EV51" s="7">
        <f>ABS(BW51-_xlfn.XLOOKUP(PO_valitsin!$C$8,PO!$B$2:$B$294,PO!BW$2:BW$294))</f>
        <v>76.370086669921875</v>
      </c>
      <c r="EW51" s="7">
        <f>ABS(BX51-_xlfn.XLOOKUP(PO_valitsin!$C$8,PO!$B$2:$B$294,PO!BX$2:BX$294))</f>
        <v>0</v>
      </c>
      <c r="EX51" s="7">
        <f>ABS(BY51-_xlfn.XLOOKUP(PO_valitsin!$C$8,PO!$B$2:$B$294,PO!BY$2:BY$294))</f>
        <v>1</v>
      </c>
      <c r="EY51" s="7">
        <f>ABS(BZ51-_xlfn.XLOOKUP(PO_valitsin!$C$8,PO!$B$2:$B$294,PO!BZ$2:BZ$294))</f>
        <v>1593.5830078125</v>
      </c>
      <c r="EZ51" s="7">
        <f>ABS(CA51-_xlfn.XLOOKUP(PO_valitsin!$C$8,PO!$B$2:$B$294,PO!CA$2:CA$294))</f>
        <v>2960.07177734375</v>
      </c>
      <c r="FA51" s="7">
        <f>ABS(CB51-_xlfn.XLOOKUP(PO_valitsin!$C$8,PO!$B$2:$B$294,PO!CB$2:CB$294))</f>
        <v>0.26542288064956665</v>
      </c>
      <c r="FB51" s="7">
        <f>ABS(CC51-_xlfn.XLOOKUP(PO_valitsin!$C$8,PO!$B$2:$B$294,PO!CC$2:CC$294))</f>
        <v>0.81430625915527344</v>
      </c>
      <c r="FC51" s="7">
        <f>ABS(CD51-_xlfn.XLOOKUP(PO_valitsin!$C$8,PO!$B$2:$B$294,PO!CD$2:CD$294))</f>
        <v>11.381866455078125</v>
      </c>
      <c r="FD51" s="7">
        <f>ABS(CE51-_xlfn.XLOOKUP(PO_valitsin!$C$8,PO!$B$2:$B$294,PO!CE$2:CE$294))</f>
        <v>0.91930913925170898</v>
      </c>
      <c r="FE51" s="7">
        <f>ABS(CF51-_xlfn.XLOOKUP(PO_valitsin!$C$8,PO!$B$2:$B$294,PO!CF$2:CF$294))</f>
        <v>3.4666404724121094</v>
      </c>
      <c r="FF51" s="7">
        <f>ABS(CG51-_xlfn.XLOOKUP(PO_valitsin!$C$8,PO!$B$2:$B$294,PO!CG$2:CG$294))</f>
        <v>0</v>
      </c>
      <c r="FG51" s="7">
        <f>ABS(CH51-_xlfn.XLOOKUP(PO_valitsin!$C$8,PO!$B$2:$B$294,PO!CH$2:CH$294))</f>
        <v>1.1925379037857056</v>
      </c>
      <c r="FH51" s="7">
        <f>ABS(CI51-_xlfn.XLOOKUP(PO_valitsin!$C$8,PO!$B$2:$B$294,PO!CI$2:CI$294))</f>
        <v>2479.53125</v>
      </c>
      <c r="FI51" s="7">
        <f>ABS(CJ51-_xlfn.XLOOKUP(PO_valitsin!$C$8,PO!$B$2:$B$294,PO!CJ$2:CJ$294))</f>
        <v>1369</v>
      </c>
      <c r="FJ51" s="3">
        <f>IF($B51=PO_valitsin!$C$8,100000,PO!CK51/PO!J$296*PO_valitsin!D$5)</f>
        <v>0.10069168986086215</v>
      </c>
      <c r="FQ51" s="3">
        <f>IF($B51=PO_valitsin!$C$8,100000,PO!CR51/PO!Q$296*PO_valitsin!E$5)</f>
        <v>0.12722676368857144</v>
      </c>
      <c r="HM51" s="3">
        <f>IF($B51=PO_valitsin!$C$8,100000,PO!EN51/PO!BO$296*PO_valitsin!F$5)</f>
        <v>0.21911400881824536</v>
      </c>
      <c r="HN51" s="3">
        <f>IF($B51=PO_valitsin!$C$8,100000,PO!EO51/PO!BP$296*PO_valitsin!G$5)</f>
        <v>7.5957918266242024E-3</v>
      </c>
      <c r="HR51" s="3">
        <f>IF($B51=PO_valitsin!$C$8,100000,PO!ES51/PO!BT$296*PO_valitsin!H$5)</f>
        <v>3.2991374010680773E-2</v>
      </c>
      <c r="IF51" s="3">
        <f>IF($B51=PO_valitsin!$C$8,100000,PO!FG51/PO!CH$296*PO_valitsin!I$5)</f>
        <v>0</v>
      </c>
      <c r="IH51" s="3">
        <f>IF($B51=PO_valitsin!$C$8,100000,PO!FI51/PO!CJ$296*PO_valitsin!J$5)</f>
        <v>0.1334726280402381</v>
      </c>
      <c r="II51" s="53">
        <f t="shared" si="0"/>
        <v>0.62109226124522188</v>
      </c>
      <c r="IJ51" s="14">
        <f t="shared" si="1"/>
        <v>103</v>
      </c>
      <c r="IK51" s="15">
        <f t="shared" si="2"/>
        <v>5.0000000000000026E-9</v>
      </c>
    </row>
    <row r="52" spans="1:245">
      <c r="A52">
        <v>2019</v>
      </c>
      <c r="B52" t="s">
        <v>275</v>
      </c>
      <c r="C52" t="s">
        <v>170</v>
      </c>
      <c r="D52" t="s">
        <v>276</v>
      </c>
      <c r="E52" t="s">
        <v>277</v>
      </c>
      <c r="F52" t="s">
        <v>242</v>
      </c>
      <c r="G52" t="s">
        <v>243</v>
      </c>
      <c r="H52" t="s">
        <v>103</v>
      </c>
      <c r="I52" t="s">
        <v>104</v>
      </c>
      <c r="J52">
        <v>48.5</v>
      </c>
      <c r="K52">
        <v>575.1300048828125</v>
      </c>
      <c r="L52">
        <v>159.30000305175781</v>
      </c>
      <c r="M52">
        <v>4767</v>
      </c>
      <c r="N52">
        <v>8.3000001907348633</v>
      </c>
      <c r="O52">
        <v>-0.89999997615814209</v>
      </c>
      <c r="P52">
        <v>-27</v>
      </c>
      <c r="Q52">
        <v>57.6</v>
      </c>
      <c r="R52">
        <v>9.8000000000000007</v>
      </c>
      <c r="S52">
        <v>219</v>
      </c>
      <c r="T52">
        <v>0</v>
      </c>
      <c r="U52">
        <v>3562.8</v>
      </c>
      <c r="V52">
        <v>12.35</v>
      </c>
      <c r="W52">
        <v>524</v>
      </c>
      <c r="X52">
        <v>905</v>
      </c>
      <c r="Y52">
        <v>667</v>
      </c>
      <c r="Z52">
        <v>745</v>
      </c>
      <c r="AA52">
        <v>560</v>
      </c>
      <c r="AB52">
        <v>1705</v>
      </c>
      <c r="AC52">
        <v>15.817307472229004</v>
      </c>
      <c r="AD52">
        <v>0</v>
      </c>
      <c r="AE52">
        <v>0</v>
      </c>
      <c r="AF52">
        <v>0</v>
      </c>
      <c r="AG52">
        <v>4.2</v>
      </c>
      <c r="AH52">
        <v>0</v>
      </c>
      <c r="AI52">
        <v>21.25</v>
      </c>
      <c r="AJ52">
        <v>1.05</v>
      </c>
      <c r="AK52">
        <v>0.5</v>
      </c>
      <c r="AL52">
        <v>1.1000000000000001</v>
      </c>
      <c r="AM52">
        <v>88.3</v>
      </c>
      <c r="AN52">
        <v>317.2</v>
      </c>
      <c r="AO52">
        <v>48.4</v>
      </c>
      <c r="AP52">
        <v>23.4</v>
      </c>
      <c r="AQ52">
        <v>27</v>
      </c>
      <c r="AR52">
        <v>66</v>
      </c>
      <c r="AS52">
        <v>704</v>
      </c>
      <c r="AT52">
        <v>2.6669999999999998</v>
      </c>
      <c r="AU52">
        <v>8122</v>
      </c>
      <c r="AV52" s="51">
        <v>9949.3087557603685</v>
      </c>
      <c r="AW52" s="51">
        <v>9743.8928987194413</v>
      </c>
      <c r="AX52">
        <v>0</v>
      </c>
      <c r="AY52">
        <v>79.80364990234375</v>
      </c>
      <c r="AZ52">
        <v>0</v>
      </c>
      <c r="BA52">
        <v>0</v>
      </c>
      <c r="BB52">
        <v>0</v>
      </c>
      <c r="BC52">
        <v>0</v>
      </c>
      <c r="BD52">
        <v>1</v>
      </c>
      <c r="BE52">
        <v>80.975608825683594</v>
      </c>
      <c r="BF52">
        <v>99.0338134765625</v>
      </c>
      <c r="BG52">
        <v>721.7391357421875</v>
      </c>
      <c r="BH52">
        <v>9690.28515625</v>
      </c>
      <c r="BI52">
        <v>10768.625</v>
      </c>
      <c r="BJ52">
        <v>4.2603311538696289</v>
      </c>
      <c r="BK52">
        <v>4.1652789115905762</v>
      </c>
      <c r="BL52">
        <v>31.333333969116211</v>
      </c>
      <c r="BM52">
        <v>-16.326530456542969</v>
      </c>
      <c r="BN52">
        <v>214</v>
      </c>
      <c r="BO52">
        <v>-3.0219422578811646</v>
      </c>
      <c r="BP52">
        <v>21970.896484375</v>
      </c>
      <c r="BQ52">
        <v>42.107830047607422</v>
      </c>
      <c r="BS52">
        <v>0.67505770921707153</v>
      </c>
      <c r="BT52">
        <v>0.41955107450485229</v>
      </c>
      <c r="BU52">
        <v>3.2095658779144287</v>
      </c>
      <c r="BV52">
        <v>236.83657836914063</v>
      </c>
      <c r="BW52">
        <v>217.32745361328125</v>
      </c>
      <c r="BX52">
        <v>0</v>
      </c>
      <c r="BY52">
        <v>1</v>
      </c>
      <c r="BZ52">
        <v>9508.6953125</v>
      </c>
      <c r="CA52">
        <v>8556.521484375</v>
      </c>
      <c r="CB52">
        <v>0.86007970571517944</v>
      </c>
      <c r="CC52">
        <v>8.3071117401123047</v>
      </c>
      <c r="CD52">
        <v>78.048782348632813</v>
      </c>
      <c r="CE52">
        <v>8.0808076858520508</v>
      </c>
      <c r="CF52">
        <v>18.939393997192383</v>
      </c>
      <c r="CG52">
        <v>0.50505048036575317</v>
      </c>
      <c r="CH52">
        <v>2.7777776718139648</v>
      </c>
      <c r="CI52">
        <v>10550.103515625</v>
      </c>
      <c r="CJ52" s="51">
        <v>430</v>
      </c>
      <c r="CK52" s="7">
        <f>ABS(J52-_xlfn.XLOOKUP(PO_valitsin!$C$8,PO!$B$2:$B$294,PO!J$2:J$294))</f>
        <v>4.2999992370605469</v>
      </c>
      <c r="CL52" s="7">
        <f>ABS(K52-_xlfn.XLOOKUP(PO_valitsin!$C$8,PO!$B$2:$B$294,PO!K$2:K$294))</f>
        <v>281.8699951171875</v>
      </c>
      <c r="CM52" s="7">
        <f>ABS(L52-_xlfn.XLOOKUP(PO_valitsin!$C$8,PO!$B$2:$B$294,PO!L$2:L$294))</f>
        <v>20.600006103515625</v>
      </c>
      <c r="CN52" s="7">
        <f>ABS(M52-_xlfn.XLOOKUP(PO_valitsin!$C$8,PO!$B$2:$B$294,PO!M$2:M$294))</f>
        <v>11708</v>
      </c>
      <c r="CO52" s="7">
        <f>ABS(N52-_xlfn.XLOOKUP(PO_valitsin!$C$8,PO!$B$2:$B$294,PO!N$2:N$294))</f>
        <v>47.90000057220459</v>
      </c>
      <c r="CP52" s="7">
        <f>ABS(O52-_xlfn.XLOOKUP(PO_valitsin!$C$8,PO!$B$2:$B$294,PO!O$2:O$294))</f>
        <v>9.9999964237213135E-2</v>
      </c>
      <c r="CQ52" s="7">
        <f>ABS(P52-_xlfn.XLOOKUP(PO_valitsin!$C$8,PO!$B$2:$B$294,PO!P$2:P$294))</f>
        <v>31</v>
      </c>
      <c r="CR52" s="7">
        <f>ABS(Q52-_xlfn.XLOOKUP(PO_valitsin!$C$8,PO!$B$2:$B$294,PO!Q$2:Q$294))</f>
        <v>30.20000000000001</v>
      </c>
      <c r="CS52" s="7">
        <f>ABS(R52-_xlfn.XLOOKUP(PO_valitsin!$C$8,PO!$B$2:$B$294,PO!R$2:R$294))</f>
        <v>1.3000000000000007</v>
      </c>
      <c r="CT52" s="7">
        <f>ABS(S52-_xlfn.XLOOKUP(PO_valitsin!$C$8,PO!$B$2:$B$294,PO!S$2:S$294))</f>
        <v>67</v>
      </c>
      <c r="CU52" s="7">
        <f>ABS(T52-_xlfn.XLOOKUP(PO_valitsin!$C$8,PO!$B$2:$B$294,PO!T$2:T$294))</f>
        <v>0</v>
      </c>
      <c r="CV52" s="7">
        <f>ABS(U52-_xlfn.XLOOKUP(PO_valitsin!$C$8,PO!$B$2:$B$294,PO!U$2:U$294))</f>
        <v>260.79999999999973</v>
      </c>
      <c r="CW52" s="7">
        <f>ABS(V52-_xlfn.XLOOKUP(PO_valitsin!$C$8,PO!$B$2:$B$294,PO!V$2:V$294))</f>
        <v>0.92999999999999972</v>
      </c>
      <c r="CX52" s="7">
        <f>ABS(W52-_xlfn.XLOOKUP(PO_valitsin!$C$8,PO!$B$2:$B$294,PO!W$2:W$294))</f>
        <v>81</v>
      </c>
      <c r="CY52" s="7">
        <f>ABS(X52-_xlfn.XLOOKUP(PO_valitsin!$C$8,PO!$B$2:$B$294,PO!X$2:X$294))</f>
        <v>736</v>
      </c>
      <c r="CZ52" s="7">
        <f>ABS(Y52-_xlfn.XLOOKUP(PO_valitsin!$C$8,PO!$B$2:$B$294,PO!Y$2:Y$294))</f>
        <v>13</v>
      </c>
      <c r="DA52" s="7">
        <f>ABS(Z52-_xlfn.XLOOKUP(PO_valitsin!$C$8,PO!$B$2:$B$294,PO!Z$2:Z$294))</f>
        <v>422</v>
      </c>
      <c r="DB52" s="7">
        <f>ABS(AA52-_xlfn.XLOOKUP(PO_valitsin!$C$8,PO!$B$2:$B$294,PO!AA$2:AA$294))</f>
        <v>150</v>
      </c>
      <c r="DC52" s="7">
        <f>ABS(AC52-_xlfn.XLOOKUP(PO_valitsin!$C$8,PO!$B$2:$B$294,PO!AC$2:AC$294))</f>
        <v>3.5576925277709961</v>
      </c>
      <c r="DD52" s="7">
        <f>ABS(AD52-_xlfn.XLOOKUP(PO_valitsin!$C$8,PO!$B$2:$B$294,PO!AD$2:AD$294))</f>
        <v>0.7</v>
      </c>
      <c r="DE52" s="7">
        <f>ABS(AE52-_xlfn.XLOOKUP(PO_valitsin!$C$8,PO!$B$2:$B$294,PO!AE$2:AE$294))</f>
        <v>0.8</v>
      </c>
      <c r="DF52" s="7">
        <f>ABS(AF52-_xlfn.XLOOKUP(PO_valitsin!$C$8,PO!$B$2:$B$294,PO!AF$2:AF$294))</f>
        <v>1.7</v>
      </c>
      <c r="DG52" s="7">
        <f>ABS(AG52-_xlfn.XLOOKUP(PO_valitsin!$C$8,PO!$B$2:$B$294,PO!AG$2:AG$294))</f>
        <v>0.79999999999999982</v>
      </c>
      <c r="DH52" s="7">
        <f>ABS(AH52-_xlfn.XLOOKUP(PO_valitsin!$C$8,PO!$B$2:$B$294,PO!AH$2:AH$294))</f>
        <v>0</v>
      </c>
      <c r="DI52" s="7">
        <f>ABS(AI52-_xlfn.XLOOKUP(PO_valitsin!$C$8,PO!$B$2:$B$294,PO!AI$2:AI$294))</f>
        <v>1</v>
      </c>
      <c r="DJ52" s="7">
        <f>ABS(AJ52-_xlfn.XLOOKUP(PO_valitsin!$C$8,PO!$B$2:$B$294,PO!AJ$2:AJ$294))</f>
        <v>5.0000000000000044E-2</v>
      </c>
      <c r="DK52" s="7">
        <f>ABS(AK52-_xlfn.XLOOKUP(PO_valitsin!$C$8,PO!$B$2:$B$294,PO!AK$2:AK$294))</f>
        <v>0.15000000000000002</v>
      </c>
      <c r="DL52" s="7">
        <f>ABS(AL52-_xlfn.XLOOKUP(PO_valitsin!$C$8,PO!$B$2:$B$294,PO!AL$2:AL$294))</f>
        <v>0.14999999999999991</v>
      </c>
      <c r="DM52" s="7">
        <f>ABS(AM52-_xlfn.XLOOKUP(PO_valitsin!$C$8,PO!$B$2:$B$294,PO!AM$2:AM$294))</f>
        <v>29.5</v>
      </c>
      <c r="DN52" s="7">
        <f>ABS(AN52-_xlfn.XLOOKUP(PO_valitsin!$C$8,PO!$B$2:$B$294,PO!AN$2:AN$294))</f>
        <v>16.400000000000034</v>
      </c>
      <c r="DO52" s="7">
        <f>ABS(AO52-_xlfn.XLOOKUP(PO_valitsin!$C$8,PO!$B$2:$B$294,PO!AO$2:AO$294))</f>
        <v>3</v>
      </c>
      <c r="DP52" s="7">
        <f>ABS(AP52-_xlfn.XLOOKUP(PO_valitsin!$C$8,PO!$B$2:$B$294,PO!AP$2:AP$294))</f>
        <v>2</v>
      </c>
      <c r="DQ52" s="7">
        <f>ABS(AQ52-_xlfn.XLOOKUP(PO_valitsin!$C$8,PO!$B$2:$B$294,PO!AQ$2:AQ$294))</f>
        <v>21</v>
      </c>
      <c r="DR52" s="7">
        <f>ABS(AR52-_xlfn.XLOOKUP(PO_valitsin!$C$8,PO!$B$2:$B$294,PO!AR$2:AR$294))</f>
        <v>31</v>
      </c>
      <c r="DS52" s="7">
        <f>ABS(AS52-_xlfn.XLOOKUP(PO_valitsin!$C$8,PO!$B$2:$B$294,PO!AS$2:AS$294))</f>
        <v>458</v>
      </c>
      <c r="DT52" s="7">
        <f>ABS(AT52-_xlfn.XLOOKUP(PO_valitsin!$C$8,PO!$B$2:$B$294,PO!AT$2:AT$294))</f>
        <v>0.33399999999999963</v>
      </c>
      <c r="DU52" s="7">
        <f>ABS(AU52-_xlfn.XLOOKUP(PO_valitsin!$C$8,PO!$B$2:$B$294,PO!AU$2:AU$294))</f>
        <v>2975</v>
      </c>
      <c r="DV52" s="7">
        <f>ABS(AW52-_xlfn.XLOOKUP(PO_valitsin!$C$8,PO!$B$2:$B$294,PO!AW$2:AW$294))</f>
        <v>1228.7729821396715</v>
      </c>
      <c r="DW52" s="7">
        <f>ABS(AX52-_xlfn.XLOOKUP(PO_valitsin!$C$8,PO!$B$2:$B$294,PO!AX$2:AX$294))</f>
        <v>1</v>
      </c>
      <c r="DX52" s="7">
        <f>ABS(AY52-_xlfn.XLOOKUP(PO_valitsin!$C$8,PO!$B$2:$B$294,PO!AY$2:AY$294))</f>
        <v>42.542278289794922</v>
      </c>
      <c r="DY52" s="7">
        <f>ABS(AZ52-_xlfn.XLOOKUP(PO_valitsin!$C$8,PO!$B$2:$B$294,PO!AZ$2:AZ$294))</f>
        <v>0</v>
      </c>
      <c r="DZ52" s="7">
        <f>ABS(BA52-_xlfn.XLOOKUP(PO_valitsin!$C$8,PO!$B$2:$B$294,PO!BA$2:BA$294))</f>
        <v>0</v>
      </c>
      <c r="EA52" s="7">
        <f>ABS(BB52-_xlfn.XLOOKUP(PO_valitsin!$C$8,PO!$B$2:$B$294,PO!BB$2:BB$294))</f>
        <v>0</v>
      </c>
      <c r="EB52" s="7">
        <f>ABS(BC52-_xlfn.XLOOKUP(PO_valitsin!$C$8,PO!$B$2:$B$294,PO!BC$2:BC$294))</f>
        <v>0</v>
      </c>
      <c r="EC52" s="7">
        <f>ABS(BD52-_xlfn.XLOOKUP(PO_valitsin!$C$8,PO!$B$2:$B$294,PO!BD$2:BD$294))</f>
        <v>0</v>
      </c>
      <c r="ED52" s="7">
        <f>ABS(BE52-_xlfn.XLOOKUP(PO_valitsin!$C$8,PO!$B$2:$B$294,PO!BE$2:BE$294))</f>
        <v>8.0487823486328125</v>
      </c>
      <c r="EE52" s="7">
        <f>ABS(BF52-_xlfn.XLOOKUP(PO_valitsin!$C$8,PO!$B$2:$B$294,PO!BF$2:BF$294))</f>
        <v>3.01507568359375</v>
      </c>
      <c r="EF52" s="7">
        <f>ABS(BG52-_xlfn.XLOOKUP(PO_valitsin!$C$8,PO!$B$2:$B$294,PO!BG$2:BG$294))</f>
        <v>11.95068359375</v>
      </c>
      <c r="EG52" s="7">
        <f>ABS(BH52-_xlfn.XLOOKUP(PO_valitsin!$C$8,PO!$B$2:$B$294,PO!BH$2:BH$294))</f>
        <v>268.244140625</v>
      </c>
      <c r="EH52" s="7">
        <f>ABS(BI52-_xlfn.XLOOKUP(PO_valitsin!$C$8,PO!$B$2:$B$294,PO!BI$2:BI$294))</f>
        <v>3067.818359375</v>
      </c>
      <c r="EI52" s="7">
        <f>ABS(BJ52-_xlfn.XLOOKUP(PO_valitsin!$C$8,PO!$B$2:$B$294,PO!BJ$2:BJ$294))</f>
        <v>0.92327475547790527</v>
      </c>
      <c r="EJ52" s="7">
        <f>ABS(BK52-_xlfn.XLOOKUP(PO_valitsin!$C$8,PO!$B$2:$B$294,PO!BK$2:BK$294))</f>
        <v>13.889412403106689</v>
      </c>
      <c r="EK52" s="7">
        <f>ABS(BL52-_xlfn.XLOOKUP(PO_valitsin!$C$8,PO!$B$2:$B$294,PO!BL$2:BL$294))</f>
        <v>10.038970947265625</v>
      </c>
      <c r="EL52" s="7">
        <f>ABS(BM52-_xlfn.XLOOKUP(PO_valitsin!$C$8,PO!$B$2:$B$294,PO!BM$2:BM$294))</f>
        <v>6.4610595703125</v>
      </c>
      <c r="EM52" s="7">
        <f>ABS(BN52-_xlfn.XLOOKUP(PO_valitsin!$C$8,PO!$B$2:$B$294,PO!BN$2:BN$294))</f>
        <v>52.5</v>
      </c>
      <c r="EN52" s="7">
        <f>ABS(BO52-_xlfn.XLOOKUP(PO_valitsin!$C$8,PO!$B$2:$B$294,PO!BO$2:BO$294))</f>
        <v>3.2837191820144653</v>
      </c>
      <c r="EO52" s="7">
        <f>ABS(BP52-_xlfn.XLOOKUP(PO_valitsin!$C$8,PO!$B$2:$B$294,PO!BP$2:BP$294))</f>
        <v>1103.5</v>
      </c>
      <c r="EP52" s="7">
        <f>ABS(BQ52-_xlfn.XLOOKUP(PO_valitsin!$C$8,PO!$B$2:$B$294,PO!BQ$2:BQ$294))</f>
        <v>8.8082237243652344</v>
      </c>
      <c r="EQ52" s="7">
        <f>ABS(BR52-_xlfn.XLOOKUP(PO_valitsin!$C$8,PO!$B$2:$B$294,PO!BR$2:BR$294))</f>
        <v>0</v>
      </c>
      <c r="ER52" s="7">
        <f>ABS(BS52-_xlfn.XLOOKUP(PO_valitsin!$C$8,PO!$B$2:$B$294,PO!BS$2:BS$294))</f>
        <v>3.8578212261199951E-2</v>
      </c>
      <c r="ES52" s="7">
        <f>ABS(BT52-_xlfn.XLOOKUP(PO_valitsin!$C$8,PO!$B$2:$B$294,PO!BT$2:BT$294))</f>
        <v>0.2313871830701828</v>
      </c>
      <c r="ET52" s="7">
        <f>ABS(BU52-_xlfn.XLOOKUP(PO_valitsin!$C$8,PO!$B$2:$B$294,PO!BU$2:BU$294))</f>
        <v>0.9515993595123291</v>
      </c>
      <c r="EU52" s="7">
        <f>ABS(BV52-_xlfn.XLOOKUP(PO_valitsin!$C$8,PO!$B$2:$B$294,PO!BV$2:BV$294))</f>
        <v>178.44507598876953</v>
      </c>
      <c r="EV52" s="7">
        <f>ABS(BW52-_xlfn.XLOOKUP(PO_valitsin!$C$8,PO!$B$2:$B$294,PO!BW$2:BW$294))</f>
        <v>49.379669189453125</v>
      </c>
      <c r="EW52" s="7">
        <f>ABS(BX52-_xlfn.XLOOKUP(PO_valitsin!$C$8,PO!$B$2:$B$294,PO!BX$2:BX$294))</f>
        <v>0</v>
      </c>
      <c r="EX52" s="7">
        <f>ABS(BY52-_xlfn.XLOOKUP(PO_valitsin!$C$8,PO!$B$2:$B$294,PO!BY$2:BY$294))</f>
        <v>0</v>
      </c>
      <c r="EY52" s="7">
        <f>ABS(BZ52-_xlfn.XLOOKUP(PO_valitsin!$C$8,PO!$B$2:$B$294,PO!BZ$2:BZ$294))</f>
        <v>1372.8662109375</v>
      </c>
      <c r="EZ52" s="7">
        <f>ABS(CA52-_xlfn.XLOOKUP(PO_valitsin!$C$8,PO!$B$2:$B$294,PO!CA$2:CA$294))</f>
        <v>2700.90673828125</v>
      </c>
      <c r="FA52" s="7">
        <f>ABS(CB52-_xlfn.XLOOKUP(PO_valitsin!$C$8,PO!$B$2:$B$294,PO!CB$2:CB$294))</f>
        <v>0.35995060205459595</v>
      </c>
      <c r="FB52" s="7">
        <f>ABS(CC52-_xlfn.XLOOKUP(PO_valitsin!$C$8,PO!$B$2:$B$294,PO!CC$2:CC$294))</f>
        <v>2.7156496047973633</v>
      </c>
      <c r="FC52" s="7">
        <f>ABS(CD52-_xlfn.XLOOKUP(PO_valitsin!$C$8,PO!$B$2:$B$294,PO!CD$2:CD$294))</f>
        <v>11.879631042480469</v>
      </c>
      <c r="FD52" s="7">
        <f>ABS(CE52-_xlfn.XLOOKUP(PO_valitsin!$C$8,PO!$B$2:$B$294,PO!CE$2:CE$294))</f>
        <v>1.7482085227966309</v>
      </c>
      <c r="FE52" s="7">
        <f>ABS(CF52-_xlfn.XLOOKUP(PO_valitsin!$C$8,PO!$B$2:$B$294,PO!CF$2:CF$294))</f>
        <v>0.93946075439453125</v>
      </c>
      <c r="FF52" s="7">
        <f>ABS(CG52-_xlfn.XLOOKUP(PO_valitsin!$C$8,PO!$B$2:$B$294,PO!CG$2:CG$294))</f>
        <v>0.50505048036575317</v>
      </c>
      <c r="FG52" s="7">
        <f>ABS(CH52-_xlfn.XLOOKUP(PO_valitsin!$C$8,PO!$B$2:$B$294,PO!CH$2:CH$294))</f>
        <v>2.0619186162948608</v>
      </c>
      <c r="FH52" s="7">
        <f>ABS(CI52-_xlfn.XLOOKUP(PO_valitsin!$C$8,PO!$B$2:$B$294,PO!CI$2:CI$294))</f>
        <v>1951.3359375</v>
      </c>
      <c r="FI52" s="7">
        <f>ABS(CJ52-_xlfn.XLOOKUP(PO_valitsin!$C$8,PO!$B$2:$B$294,PO!CJ$2:CJ$294))</f>
        <v>1501</v>
      </c>
      <c r="FJ52" s="3">
        <f>IF($B52=PO_valitsin!$C$8,100000,PO!CK52/PO!J$296*PO_valitsin!D$5)</f>
        <v>0.19680638155849603</v>
      </c>
      <c r="FQ52" s="3">
        <f>IF($B52=PO_valitsin!$C$8,100000,PO!CR52/PO!Q$296*PO_valitsin!E$5)</f>
        <v>0.14283450793289434</v>
      </c>
      <c r="HM52" s="3">
        <f>IF($B52=PO_valitsin!$C$8,100000,PO!EN52/PO!BO$296*PO_valitsin!F$5)</f>
        <v>0.27223496388991902</v>
      </c>
      <c r="HN52" s="3">
        <f>IF($B52=PO_valitsin!$C$8,100000,PO!EO52/PO!BP$296*PO_valitsin!G$5)</f>
        <v>3.9031228315156263E-2</v>
      </c>
      <c r="HR52" s="3">
        <f>IF($B52=PO_valitsin!$C$8,100000,PO!ES52/PO!BT$296*PO_valitsin!H$5)</f>
        <v>3.4549249913446975E-2</v>
      </c>
      <c r="IF52" s="3">
        <f>IF($B52=PO_valitsin!$C$8,100000,PO!FG52/PO!CH$296*PO_valitsin!I$5)</f>
        <v>0</v>
      </c>
      <c r="IH52" s="3">
        <f>IF($B52=PO_valitsin!$C$8,100000,PO!FI52/PO!CJ$296*PO_valitsin!J$5)</f>
        <v>0.14634215828224792</v>
      </c>
      <c r="II52" s="53">
        <f t="shared" si="0"/>
        <v>0.83179849499216052</v>
      </c>
      <c r="IJ52" s="14">
        <f t="shared" si="1"/>
        <v>151</v>
      </c>
      <c r="IK52" s="15">
        <f t="shared" si="2"/>
        <v>5.1000000000000027E-9</v>
      </c>
    </row>
    <row r="53" spans="1:245">
      <c r="A53">
        <v>2019</v>
      </c>
      <c r="B53" t="s">
        <v>278</v>
      </c>
      <c r="C53" t="s">
        <v>279</v>
      </c>
      <c r="D53" t="s">
        <v>278</v>
      </c>
      <c r="E53" t="s">
        <v>280</v>
      </c>
      <c r="F53" t="s">
        <v>187</v>
      </c>
      <c r="G53" t="s">
        <v>188</v>
      </c>
      <c r="H53" t="s">
        <v>103</v>
      </c>
      <c r="I53" t="s">
        <v>104</v>
      </c>
      <c r="J53">
        <v>53.299999237060547</v>
      </c>
      <c r="K53">
        <v>867.02001953125</v>
      </c>
      <c r="L53">
        <v>191.39999389648438</v>
      </c>
      <c r="M53">
        <v>4377</v>
      </c>
      <c r="N53">
        <v>5</v>
      </c>
      <c r="O53">
        <v>-2</v>
      </c>
      <c r="P53">
        <v>-23</v>
      </c>
      <c r="Q53">
        <v>59.5</v>
      </c>
      <c r="R53">
        <v>12.3</v>
      </c>
      <c r="S53">
        <v>266</v>
      </c>
      <c r="T53">
        <v>0</v>
      </c>
      <c r="U53">
        <v>3557.2</v>
      </c>
      <c r="V53">
        <v>12.53</v>
      </c>
      <c r="W53">
        <v>1586</v>
      </c>
      <c r="X53">
        <v>1138</v>
      </c>
      <c r="Y53">
        <v>1103</v>
      </c>
      <c r="Z53">
        <v>948</v>
      </c>
      <c r="AA53">
        <v>611</v>
      </c>
      <c r="AB53">
        <v>2185</v>
      </c>
      <c r="AC53">
        <v>17.914894104003906</v>
      </c>
      <c r="AD53">
        <v>0</v>
      </c>
      <c r="AE53">
        <v>2.8</v>
      </c>
      <c r="AF53">
        <v>0</v>
      </c>
      <c r="AG53">
        <v>4.4000000000000004</v>
      </c>
      <c r="AH53">
        <v>0</v>
      </c>
      <c r="AI53">
        <v>21</v>
      </c>
      <c r="AJ53">
        <v>1.1000000000000001</v>
      </c>
      <c r="AK53">
        <v>0.6</v>
      </c>
      <c r="AL53">
        <v>1.2</v>
      </c>
      <c r="AM53">
        <v>76.3</v>
      </c>
      <c r="AN53">
        <v>270.5</v>
      </c>
      <c r="AO53">
        <v>44.3</v>
      </c>
      <c r="AP53">
        <v>19.3</v>
      </c>
      <c r="AQ53">
        <v>115</v>
      </c>
      <c r="AR53">
        <v>69</v>
      </c>
      <c r="AS53">
        <v>656</v>
      </c>
      <c r="AT53">
        <v>2.1669999999999998</v>
      </c>
      <c r="AU53">
        <v>9419</v>
      </c>
      <c r="AV53" s="51">
        <v>11191.795021961932</v>
      </c>
      <c r="AW53" s="51">
        <v>11114.114114114114</v>
      </c>
      <c r="AX53">
        <v>0</v>
      </c>
      <c r="AY53">
        <v>58.982898712158203</v>
      </c>
      <c r="AZ53">
        <v>0</v>
      </c>
      <c r="BA53">
        <v>1</v>
      </c>
      <c r="BB53">
        <v>0</v>
      </c>
      <c r="BC53">
        <v>0</v>
      </c>
      <c r="BD53">
        <v>1</v>
      </c>
      <c r="BE53">
        <v>60.344825744628906</v>
      </c>
      <c r="BF53">
        <v>100</v>
      </c>
      <c r="BG53">
        <v>664.47369384765625</v>
      </c>
      <c r="BH53">
        <v>9967.5791015625</v>
      </c>
      <c r="BI53">
        <v>10855.6943359375</v>
      </c>
      <c r="BJ53">
        <v>2.6496686935424805</v>
      </c>
      <c r="BK53">
        <v>10.482792854309082</v>
      </c>
      <c r="BL53">
        <v>25</v>
      </c>
      <c r="BM53">
        <v>6.8965516090393066</v>
      </c>
      <c r="BN53">
        <v>116.66666412353516</v>
      </c>
      <c r="BO53">
        <v>-1.0445142209529876</v>
      </c>
      <c r="BP53">
        <v>20678.435546875</v>
      </c>
      <c r="BQ53">
        <v>49.37451171875</v>
      </c>
      <c r="BS53">
        <v>0.63582360744476318</v>
      </c>
      <c r="BT53">
        <v>0.20562028884887695</v>
      </c>
      <c r="BU53">
        <v>1.9876627922058105</v>
      </c>
      <c r="BV53">
        <v>100.29700469970703</v>
      </c>
      <c r="BW53">
        <v>326.47930908203125</v>
      </c>
      <c r="BX53">
        <v>0</v>
      </c>
      <c r="BY53">
        <v>1</v>
      </c>
      <c r="BZ53">
        <v>8282.89453125</v>
      </c>
      <c r="CA53">
        <v>7605.26318359375</v>
      </c>
      <c r="CB53">
        <v>0.70824766159057617</v>
      </c>
      <c r="CC53">
        <v>7.4023303985595703</v>
      </c>
      <c r="CD53">
        <v>54.838710784912109</v>
      </c>
      <c r="CE53">
        <v>5.2469134330749512</v>
      </c>
      <c r="CF53">
        <v>13.888889312744141</v>
      </c>
      <c r="CG53">
        <v>0</v>
      </c>
      <c r="CH53">
        <v>2.4691357612609863</v>
      </c>
      <c r="CI53">
        <v>11418.7373046875</v>
      </c>
      <c r="CJ53" s="51">
        <v>341</v>
      </c>
      <c r="CK53" s="7">
        <f>ABS(J53-_xlfn.XLOOKUP(PO_valitsin!$C$8,PO!$B$2:$B$294,PO!J$2:J$294))</f>
        <v>9.0999984741210938</v>
      </c>
      <c r="CL53" s="7">
        <f>ABS(K53-_xlfn.XLOOKUP(PO_valitsin!$C$8,PO!$B$2:$B$294,PO!K$2:K$294))</f>
        <v>573.760009765625</v>
      </c>
      <c r="CM53" s="7">
        <f>ABS(L53-_xlfn.XLOOKUP(PO_valitsin!$C$8,PO!$B$2:$B$294,PO!L$2:L$294))</f>
        <v>52.699996948242188</v>
      </c>
      <c r="CN53" s="7">
        <f>ABS(M53-_xlfn.XLOOKUP(PO_valitsin!$C$8,PO!$B$2:$B$294,PO!M$2:M$294))</f>
        <v>12098</v>
      </c>
      <c r="CO53" s="7">
        <f>ABS(N53-_xlfn.XLOOKUP(PO_valitsin!$C$8,PO!$B$2:$B$294,PO!N$2:N$294))</f>
        <v>51.200000762939453</v>
      </c>
      <c r="CP53" s="7">
        <f>ABS(O53-_xlfn.XLOOKUP(PO_valitsin!$C$8,PO!$B$2:$B$294,PO!O$2:O$294))</f>
        <v>1.199999988079071</v>
      </c>
      <c r="CQ53" s="7">
        <f>ABS(P53-_xlfn.XLOOKUP(PO_valitsin!$C$8,PO!$B$2:$B$294,PO!P$2:P$294))</f>
        <v>35</v>
      </c>
      <c r="CR53" s="7">
        <f>ABS(Q53-_xlfn.XLOOKUP(PO_valitsin!$C$8,PO!$B$2:$B$294,PO!Q$2:Q$294))</f>
        <v>28.300000000000011</v>
      </c>
      <c r="CS53" s="7">
        <f>ABS(R53-_xlfn.XLOOKUP(PO_valitsin!$C$8,PO!$B$2:$B$294,PO!R$2:R$294))</f>
        <v>3.8000000000000007</v>
      </c>
      <c r="CT53" s="7">
        <f>ABS(S53-_xlfn.XLOOKUP(PO_valitsin!$C$8,PO!$B$2:$B$294,PO!S$2:S$294))</f>
        <v>114</v>
      </c>
      <c r="CU53" s="7">
        <f>ABS(T53-_xlfn.XLOOKUP(PO_valitsin!$C$8,PO!$B$2:$B$294,PO!T$2:T$294))</f>
        <v>0</v>
      </c>
      <c r="CV53" s="7">
        <f>ABS(U53-_xlfn.XLOOKUP(PO_valitsin!$C$8,PO!$B$2:$B$294,PO!U$2:U$294))</f>
        <v>266.40000000000009</v>
      </c>
      <c r="CW53" s="7">
        <f>ABS(V53-_xlfn.XLOOKUP(PO_valitsin!$C$8,PO!$B$2:$B$294,PO!V$2:V$294))</f>
        <v>0.75</v>
      </c>
      <c r="CX53" s="7">
        <f>ABS(W53-_xlfn.XLOOKUP(PO_valitsin!$C$8,PO!$B$2:$B$294,PO!W$2:W$294))</f>
        <v>981</v>
      </c>
      <c r="CY53" s="7">
        <f>ABS(X53-_xlfn.XLOOKUP(PO_valitsin!$C$8,PO!$B$2:$B$294,PO!X$2:X$294))</f>
        <v>969</v>
      </c>
      <c r="CZ53" s="7">
        <f>ABS(Y53-_xlfn.XLOOKUP(PO_valitsin!$C$8,PO!$B$2:$B$294,PO!Y$2:Y$294))</f>
        <v>423</v>
      </c>
      <c r="DA53" s="7">
        <f>ABS(Z53-_xlfn.XLOOKUP(PO_valitsin!$C$8,PO!$B$2:$B$294,PO!Z$2:Z$294))</f>
        <v>625</v>
      </c>
      <c r="DB53" s="7">
        <f>ABS(AA53-_xlfn.XLOOKUP(PO_valitsin!$C$8,PO!$B$2:$B$294,PO!AA$2:AA$294))</f>
        <v>201</v>
      </c>
      <c r="DC53" s="7">
        <f>ABS(AC53-_xlfn.XLOOKUP(PO_valitsin!$C$8,PO!$B$2:$B$294,PO!AC$2:AC$294))</f>
        <v>1.4601058959960938</v>
      </c>
      <c r="DD53" s="7">
        <f>ABS(AD53-_xlfn.XLOOKUP(PO_valitsin!$C$8,PO!$B$2:$B$294,PO!AD$2:AD$294))</f>
        <v>0.7</v>
      </c>
      <c r="DE53" s="7">
        <f>ABS(AE53-_xlfn.XLOOKUP(PO_valitsin!$C$8,PO!$B$2:$B$294,PO!AE$2:AE$294))</f>
        <v>1.9999999999999998</v>
      </c>
      <c r="DF53" s="7">
        <f>ABS(AF53-_xlfn.XLOOKUP(PO_valitsin!$C$8,PO!$B$2:$B$294,PO!AF$2:AF$294))</f>
        <v>1.7</v>
      </c>
      <c r="DG53" s="7">
        <f>ABS(AG53-_xlfn.XLOOKUP(PO_valitsin!$C$8,PO!$B$2:$B$294,PO!AG$2:AG$294))</f>
        <v>0.59999999999999964</v>
      </c>
      <c r="DH53" s="7">
        <f>ABS(AH53-_xlfn.XLOOKUP(PO_valitsin!$C$8,PO!$B$2:$B$294,PO!AH$2:AH$294))</f>
        <v>0</v>
      </c>
      <c r="DI53" s="7">
        <f>ABS(AI53-_xlfn.XLOOKUP(PO_valitsin!$C$8,PO!$B$2:$B$294,PO!AI$2:AI$294))</f>
        <v>1.25</v>
      </c>
      <c r="DJ53" s="7">
        <f>ABS(AJ53-_xlfn.XLOOKUP(PO_valitsin!$C$8,PO!$B$2:$B$294,PO!AJ$2:AJ$294))</f>
        <v>0</v>
      </c>
      <c r="DK53" s="7">
        <f>ABS(AK53-_xlfn.XLOOKUP(PO_valitsin!$C$8,PO!$B$2:$B$294,PO!AK$2:AK$294))</f>
        <v>5.0000000000000044E-2</v>
      </c>
      <c r="DL53" s="7">
        <f>ABS(AL53-_xlfn.XLOOKUP(PO_valitsin!$C$8,PO!$B$2:$B$294,PO!AL$2:AL$294))</f>
        <v>5.0000000000000044E-2</v>
      </c>
      <c r="DM53" s="7">
        <f>ABS(AM53-_xlfn.XLOOKUP(PO_valitsin!$C$8,PO!$B$2:$B$294,PO!AM$2:AM$294))</f>
        <v>17.5</v>
      </c>
      <c r="DN53" s="7">
        <f>ABS(AN53-_xlfn.XLOOKUP(PO_valitsin!$C$8,PO!$B$2:$B$294,PO!AN$2:AN$294))</f>
        <v>63.100000000000023</v>
      </c>
      <c r="DO53" s="7">
        <f>ABS(AO53-_xlfn.XLOOKUP(PO_valitsin!$C$8,PO!$B$2:$B$294,PO!AO$2:AO$294))</f>
        <v>1.1000000000000014</v>
      </c>
      <c r="DP53" s="7">
        <f>ABS(AP53-_xlfn.XLOOKUP(PO_valitsin!$C$8,PO!$B$2:$B$294,PO!AP$2:AP$294))</f>
        <v>6.0999999999999979</v>
      </c>
      <c r="DQ53" s="7">
        <f>ABS(AQ53-_xlfn.XLOOKUP(PO_valitsin!$C$8,PO!$B$2:$B$294,PO!AQ$2:AQ$294))</f>
        <v>67</v>
      </c>
      <c r="DR53" s="7">
        <f>ABS(AR53-_xlfn.XLOOKUP(PO_valitsin!$C$8,PO!$B$2:$B$294,PO!AR$2:AR$294))</f>
        <v>34</v>
      </c>
      <c r="DS53" s="7">
        <f>ABS(AS53-_xlfn.XLOOKUP(PO_valitsin!$C$8,PO!$B$2:$B$294,PO!AS$2:AS$294))</f>
        <v>410</v>
      </c>
      <c r="DT53" s="7">
        <f>ABS(AT53-_xlfn.XLOOKUP(PO_valitsin!$C$8,PO!$B$2:$B$294,PO!AT$2:AT$294))</f>
        <v>0.16600000000000037</v>
      </c>
      <c r="DU53" s="7">
        <f>ABS(AU53-_xlfn.XLOOKUP(PO_valitsin!$C$8,PO!$B$2:$B$294,PO!AU$2:AU$294))</f>
        <v>4272</v>
      </c>
      <c r="DV53" s="7">
        <f>ABS(AW53-_xlfn.XLOOKUP(PO_valitsin!$C$8,PO!$B$2:$B$294,PO!AW$2:AW$294))</f>
        <v>2598.9941975343445</v>
      </c>
      <c r="DW53" s="7">
        <f>ABS(AX53-_xlfn.XLOOKUP(PO_valitsin!$C$8,PO!$B$2:$B$294,PO!AX$2:AX$294))</f>
        <v>1</v>
      </c>
      <c r="DX53" s="7">
        <f>ABS(AY53-_xlfn.XLOOKUP(PO_valitsin!$C$8,PO!$B$2:$B$294,PO!AY$2:AY$294))</f>
        <v>21.721527099609375</v>
      </c>
      <c r="DY53" s="7">
        <f>ABS(AZ53-_xlfn.XLOOKUP(PO_valitsin!$C$8,PO!$B$2:$B$294,PO!AZ$2:AZ$294))</f>
        <v>0</v>
      </c>
      <c r="DZ53" s="7">
        <f>ABS(BA53-_xlfn.XLOOKUP(PO_valitsin!$C$8,PO!$B$2:$B$294,PO!BA$2:BA$294))</f>
        <v>1</v>
      </c>
      <c r="EA53" s="7">
        <f>ABS(BB53-_xlfn.XLOOKUP(PO_valitsin!$C$8,PO!$B$2:$B$294,PO!BB$2:BB$294))</f>
        <v>0</v>
      </c>
      <c r="EB53" s="7">
        <f>ABS(BC53-_xlfn.XLOOKUP(PO_valitsin!$C$8,PO!$B$2:$B$294,PO!BC$2:BC$294))</f>
        <v>0</v>
      </c>
      <c r="EC53" s="7">
        <f>ABS(BD53-_xlfn.XLOOKUP(PO_valitsin!$C$8,PO!$B$2:$B$294,PO!BD$2:BD$294))</f>
        <v>0</v>
      </c>
      <c r="ED53" s="7">
        <f>ABS(BE53-_xlfn.XLOOKUP(PO_valitsin!$C$8,PO!$B$2:$B$294,PO!BE$2:BE$294))</f>
        <v>28.6795654296875</v>
      </c>
      <c r="EE53" s="7">
        <f>ABS(BF53-_xlfn.XLOOKUP(PO_valitsin!$C$8,PO!$B$2:$B$294,PO!BF$2:BF$294))</f>
        <v>3.98126220703125</v>
      </c>
      <c r="EF53" s="7">
        <f>ABS(BG53-_xlfn.XLOOKUP(PO_valitsin!$C$8,PO!$B$2:$B$294,PO!BG$2:BG$294))</f>
        <v>69.21612548828125</v>
      </c>
      <c r="EG53" s="7">
        <f>ABS(BH53-_xlfn.XLOOKUP(PO_valitsin!$C$8,PO!$B$2:$B$294,PO!BH$2:BH$294))</f>
        <v>9.0498046875</v>
      </c>
      <c r="EH53" s="7">
        <f>ABS(BI53-_xlfn.XLOOKUP(PO_valitsin!$C$8,PO!$B$2:$B$294,PO!BI$2:BI$294))</f>
        <v>2980.7490234375</v>
      </c>
      <c r="EI53" s="7">
        <f>ABS(BJ53-_xlfn.XLOOKUP(PO_valitsin!$C$8,PO!$B$2:$B$294,PO!BJ$2:BJ$294))</f>
        <v>0.68738770484924316</v>
      </c>
      <c r="EJ53" s="7">
        <f>ABS(BK53-_xlfn.XLOOKUP(PO_valitsin!$C$8,PO!$B$2:$B$294,PO!BK$2:BK$294))</f>
        <v>20.206926345825195</v>
      </c>
      <c r="EK53" s="7">
        <f>ABS(BL53-_xlfn.XLOOKUP(PO_valitsin!$C$8,PO!$B$2:$B$294,PO!BL$2:BL$294))</f>
        <v>3.7056369781494141</v>
      </c>
      <c r="EL53" s="7">
        <f>ABS(BM53-_xlfn.XLOOKUP(PO_valitsin!$C$8,PO!$B$2:$B$294,PO!BM$2:BM$294))</f>
        <v>16.762022495269775</v>
      </c>
      <c r="EM53" s="7">
        <f>ABS(BN53-_xlfn.XLOOKUP(PO_valitsin!$C$8,PO!$B$2:$B$294,PO!BN$2:BN$294))</f>
        <v>149.83333587646484</v>
      </c>
      <c r="EN53" s="7">
        <f>ABS(BO53-_xlfn.XLOOKUP(PO_valitsin!$C$8,PO!$B$2:$B$294,PO!BO$2:BO$294))</f>
        <v>1.3062911450862884</v>
      </c>
      <c r="EO53" s="7">
        <f>ABS(BP53-_xlfn.XLOOKUP(PO_valitsin!$C$8,PO!$B$2:$B$294,PO!BP$2:BP$294))</f>
        <v>2395.9609375</v>
      </c>
      <c r="EP53" s="7">
        <f>ABS(BQ53-_xlfn.XLOOKUP(PO_valitsin!$C$8,PO!$B$2:$B$294,PO!BQ$2:BQ$294))</f>
        <v>16.074905395507813</v>
      </c>
      <c r="EQ53" s="7">
        <f>ABS(BR53-_xlfn.XLOOKUP(PO_valitsin!$C$8,PO!$B$2:$B$294,PO!BR$2:BR$294))</f>
        <v>0</v>
      </c>
      <c r="ER53" s="7">
        <f>ABS(BS53-_xlfn.XLOOKUP(PO_valitsin!$C$8,PO!$B$2:$B$294,PO!BS$2:BS$294))</f>
        <v>6.5588951110839844E-4</v>
      </c>
      <c r="ES53" s="7">
        <f>ABS(BT53-_xlfn.XLOOKUP(PO_valitsin!$C$8,PO!$B$2:$B$294,PO!BT$2:BT$294))</f>
        <v>1.7456397414207458E-2</v>
      </c>
      <c r="ET53" s="7">
        <f>ABS(BU53-_xlfn.XLOOKUP(PO_valitsin!$C$8,PO!$B$2:$B$294,PO!BU$2:BU$294))</f>
        <v>0.27030372619628906</v>
      </c>
      <c r="EU53" s="7">
        <f>ABS(BV53-_xlfn.XLOOKUP(PO_valitsin!$C$8,PO!$B$2:$B$294,PO!BV$2:BV$294))</f>
        <v>41.905502319335938</v>
      </c>
      <c r="EV53" s="7">
        <f>ABS(BW53-_xlfn.XLOOKUP(PO_valitsin!$C$8,PO!$B$2:$B$294,PO!BW$2:BW$294))</f>
        <v>59.772186279296875</v>
      </c>
      <c r="EW53" s="7">
        <f>ABS(BX53-_xlfn.XLOOKUP(PO_valitsin!$C$8,PO!$B$2:$B$294,PO!BX$2:BX$294))</f>
        <v>0</v>
      </c>
      <c r="EX53" s="7">
        <f>ABS(BY53-_xlfn.XLOOKUP(PO_valitsin!$C$8,PO!$B$2:$B$294,PO!BY$2:BY$294))</f>
        <v>0</v>
      </c>
      <c r="EY53" s="7">
        <f>ABS(BZ53-_xlfn.XLOOKUP(PO_valitsin!$C$8,PO!$B$2:$B$294,PO!BZ$2:BZ$294))</f>
        <v>147.0654296875</v>
      </c>
      <c r="EZ53" s="7">
        <f>ABS(CA53-_xlfn.XLOOKUP(PO_valitsin!$C$8,PO!$B$2:$B$294,PO!CA$2:CA$294))</f>
        <v>1749.6484375</v>
      </c>
      <c r="FA53" s="7">
        <f>ABS(CB53-_xlfn.XLOOKUP(PO_valitsin!$C$8,PO!$B$2:$B$294,PO!CB$2:CB$294))</f>
        <v>0.51178264617919922</v>
      </c>
      <c r="FB53" s="7">
        <f>ABS(CC53-_xlfn.XLOOKUP(PO_valitsin!$C$8,PO!$B$2:$B$294,PO!CC$2:CC$294))</f>
        <v>3.6204309463500977</v>
      </c>
      <c r="FC53" s="7">
        <f>ABS(CD53-_xlfn.XLOOKUP(PO_valitsin!$C$8,PO!$B$2:$B$294,PO!CD$2:CD$294))</f>
        <v>11.330440521240234</v>
      </c>
      <c r="FD53" s="7">
        <f>ABS(CE53-_xlfn.XLOOKUP(PO_valitsin!$C$8,PO!$B$2:$B$294,PO!CE$2:CE$294))</f>
        <v>1.0856857299804688</v>
      </c>
      <c r="FE53" s="7">
        <f>ABS(CF53-_xlfn.XLOOKUP(PO_valitsin!$C$8,PO!$B$2:$B$294,PO!CF$2:CF$294))</f>
        <v>5.9899654388427734</v>
      </c>
      <c r="FF53" s="7">
        <f>ABS(CG53-_xlfn.XLOOKUP(PO_valitsin!$C$8,PO!$B$2:$B$294,PO!CG$2:CG$294))</f>
        <v>0</v>
      </c>
      <c r="FG53" s="7">
        <f>ABS(CH53-_xlfn.XLOOKUP(PO_valitsin!$C$8,PO!$B$2:$B$294,PO!CH$2:CH$294))</f>
        <v>1.7532767057418823</v>
      </c>
      <c r="FH53" s="7">
        <f>ABS(CI53-_xlfn.XLOOKUP(PO_valitsin!$C$8,PO!$B$2:$B$294,PO!CI$2:CI$294))</f>
        <v>2819.9697265625</v>
      </c>
      <c r="FI53" s="7">
        <f>ABS(CJ53-_xlfn.XLOOKUP(PO_valitsin!$C$8,PO!$B$2:$B$294,PO!CJ$2:CJ$294))</f>
        <v>1590</v>
      </c>
      <c r="FJ53" s="3">
        <f>IF($B53=PO_valitsin!$C$8,100000,PO!CK53/PO!J$296*PO_valitsin!D$5)</f>
        <v>0.41649723014925039</v>
      </c>
      <c r="FQ53" s="3">
        <f>IF($B53=PO_valitsin!$C$8,100000,PO!CR53/PO!Q$296*PO_valitsin!E$5)</f>
        <v>0.13384823094373877</v>
      </c>
      <c r="HM53" s="3">
        <f>IF($B53=PO_valitsin!$C$8,100000,PO!EN53/PO!BO$296*PO_valitsin!F$5)</f>
        <v>0.10829736131520402</v>
      </c>
      <c r="HN53" s="3">
        <f>IF($B53=PO_valitsin!$C$8,100000,PO!EO53/PO!BP$296*PO_valitsin!G$5)</f>
        <v>8.4746079189631479E-2</v>
      </c>
      <c r="HR53" s="3">
        <f>IF($B53=PO_valitsin!$C$8,100000,PO!ES53/PO!BT$296*PO_valitsin!H$5)</f>
        <v>2.606477285602172E-3</v>
      </c>
      <c r="IF53" s="3">
        <f>IF($B53=PO_valitsin!$C$8,100000,PO!FG53/PO!CH$296*PO_valitsin!I$5)</f>
        <v>0</v>
      </c>
      <c r="IH53" s="3">
        <f>IF($B53=PO_valitsin!$C$8,100000,PO!FI53/PO!CJ$296*PO_valitsin!J$5)</f>
        <v>0.15501934155148181</v>
      </c>
      <c r="II53" s="53">
        <f t="shared" si="0"/>
        <v>0.9010147256349087</v>
      </c>
      <c r="IJ53" s="14">
        <f t="shared" si="1"/>
        <v>168</v>
      </c>
      <c r="IK53" s="15">
        <f t="shared" si="2"/>
        <v>5.2000000000000027E-9</v>
      </c>
    </row>
    <row r="54" spans="1:245">
      <c r="A54">
        <v>2019</v>
      </c>
      <c r="B54" t="s">
        <v>281</v>
      </c>
      <c r="C54" t="s">
        <v>163</v>
      </c>
      <c r="D54" t="s">
        <v>208</v>
      </c>
      <c r="E54" t="s">
        <v>209</v>
      </c>
      <c r="F54" t="s">
        <v>210</v>
      </c>
      <c r="G54" t="s">
        <v>211</v>
      </c>
      <c r="H54" t="s">
        <v>103</v>
      </c>
      <c r="I54" t="s">
        <v>104</v>
      </c>
      <c r="J54">
        <v>53.299999237060547</v>
      </c>
      <c r="K54">
        <v>1501.699951171875</v>
      </c>
      <c r="L54">
        <v>229.30000305175781</v>
      </c>
      <c r="M54">
        <v>4606</v>
      </c>
      <c r="N54">
        <v>3.0999999046325684</v>
      </c>
      <c r="O54">
        <v>-2.2000000476837158</v>
      </c>
      <c r="P54">
        <v>-37</v>
      </c>
      <c r="Q54">
        <v>46.300000000000004</v>
      </c>
      <c r="R54">
        <v>18.5</v>
      </c>
      <c r="S54">
        <v>366</v>
      </c>
      <c r="T54">
        <v>0</v>
      </c>
      <c r="U54">
        <v>3012.8</v>
      </c>
      <c r="V54">
        <v>11.48</v>
      </c>
      <c r="W54">
        <v>1220</v>
      </c>
      <c r="X54">
        <v>1805</v>
      </c>
      <c r="Y54">
        <v>585</v>
      </c>
      <c r="Z54">
        <v>1302</v>
      </c>
      <c r="AA54">
        <v>747</v>
      </c>
      <c r="AB54">
        <v>2386</v>
      </c>
      <c r="AC54">
        <v>15.333333015441895</v>
      </c>
      <c r="AD54">
        <v>0</v>
      </c>
      <c r="AE54">
        <v>0</v>
      </c>
      <c r="AF54">
        <v>0</v>
      </c>
      <c r="AG54">
        <v>5</v>
      </c>
      <c r="AH54">
        <v>0</v>
      </c>
      <c r="AI54">
        <v>20.75</v>
      </c>
      <c r="AJ54">
        <v>1</v>
      </c>
      <c r="AK54">
        <v>0.45</v>
      </c>
      <c r="AL54">
        <v>0.99</v>
      </c>
      <c r="AM54">
        <v>63.8</v>
      </c>
      <c r="AN54">
        <v>260.2</v>
      </c>
      <c r="AO54">
        <v>46.9</v>
      </c>
      <c r="AP54">
        <v>16.899999999999999</v>
      </c>
      <c r="AQ54">
        <v>98</v>
      </c>
      <c r="AR54">
        <v>99</v>
      </c>
      <c r="AS54">
        <v>1079</v>
      </c>
      <c r="AT54">
        <v>2.3330000000000002</v>
      </c>
      <c r="AU54">
        <v>11354</v>
      </c>
      <c r="AV54" s="51">
        <v>11700.876832844575</v>
      </c>
      <c r="AW54" s="51">
        <v>13117.37089201878</v>
      </c>
      <c r="AX54">
        <v>1</v>
      </c>
      <c r="AY54">
        <v>88.050163269042969</v>
      </c>
      <c r="AZ54">
        <v>0</v>
      </c>
      <c r="BA54">
        <v>1</v>
      </c>
      <c r="BB54">
        <v>0</v>
      </c>
      <c r="BC54">
        <v>0</v>
      </c>
      <c r="BD54">
        <v>1</v>
      </c>
      <c r="BE54">
        <v>79.797981262207031</v>
      </c>
      <c r="BF54">
        <v>100</v>
      </c>
      <c r="BG54">
        <v>1230.26318359375</v>
      </c>
      <c r="BH54">
        <v>14962.46484375</v>
      </c>
      <c r="BI54">
        <v>16457.6796875</v>
      </c>
      <c r="BJ54">
        <v>2.1054277420043945</v>
      </c>
      <c r="BK54">
        <v>-13.451376914978027</v>
      </c>
      <c r="BL54">
        <v>25</v>
      </c>
      <c r="BM54">
        <v>-4</v>
      </c>
      <c r="BN54">
        <v>116.66666412353516</v>
      </c>
      <c r="BO54">
        <v>-5.1811496257781986</v>
      </c>
      <c r="BP54">
        <v>19226.263671875</v>
      </c>
      <c r="BQ54">
        <v>59.419197082519531</v>
      </c>
      <c r="BS54">
        <v>0.61115938425064087</v>
      </c>
      <c r="BT54">
        <v>0.10855405777692795</v>
      </c>
      <c r="BU54">
        <v>2.0408163070678711</v>
      </c>
      <c r="BV54">
        <v>80.76422119140625</v>
      </c>
      <c r="BW54">
        <v>319.80026245117188</v>
      </c>
      <c r="BX54">
        <v>0</v>
      </c>
      <c r="BY54">
        <v>1</v>
      </c>
      <c r="BZ54">
        <v>10500</v>
      </c>
      <c r="CA54">
        <v>9546.052734375</v>
      </c>
      <c r="CB54">
        <v>0.52105951309204102</v>
      </c>
      <c r="CC54">
        <v>6.5349545478820801</v>
      </c>
      <c r="CD54">
        <v>116.66666412353516</v>
      </c>
      <c r="CE54">
        <v>8.3056478500366211</v>
      </c>
      <c r="CF54">
        <v>7.6411962509155273</v>
      </c>
      <c r="CG54">
        <v>0</v>
      </c>
      <c r="CH54">
        <v>3.3222591876983643</v>
      </c>
      <c r="CI54">
        <v>12683.4287109375</v>
      </c>
      <c r="CJ54" s="51">
        <v>326</v>
      </c>
      <c r="CK54" s="7">
        <f>ABS(J54-_xlfn.XLOOKUP(PO_valitsin!$C$8,PO!$B$2:$B$294,PO!J$2:J$294))</f>
        <v>9.0999984741210938</v>
      </c>
      <c r="CL54" s="7">
        <f>ABS(K54-_xlfn.XLOOKUP(PO_valitsin!$C$8,PO!$B$2:$B$294,PO!K$2:K$294))</f>
        <v>1208.43994140625</v>
      </c>
      <c r="CM54" s="7">
        <f>ABS(L54-_xlfn.XLOOKUP(PO_valitsin!$C$8,PO!$B$2:$B$294,PO!L$2:L$294))</f>
        <v>90.600006103515625</v>
      </c>
      <c r="CN54" s="7">
        <f>ABS(M54-_xlfn.XLOOKUP(PO_valitsin!$C$8,PO!$B$2:$B$294,PO!M$2:M$294))</f>
        <v>11869</v>
      </c>
      <c r="CO54" s="7">
        <f>ABS(N54-_xlfn.XLOOKUP(PO_valitsin!$C$8,PO!$B$2:$B$294,PO!N$2:N$294))</f>
        <v>53.100000858306885</v>
      </c>
      <c r="CP54" s="7">
        <f>ABS(O54-_xlfn.XLOOKUP(PO_valitsin!$C$8,PO!$B$2:$B$294,PO!O$2:O$294))</f>
        <v>1.4000000357627869</v>
      </c>
      <c r="CQ54" s="7">
        <f>ABS(P54-_xlfn.XLOOKUP(PO_valitsin!$C$8,PO!$B$2:$B$294,PO!P$2:P$294))</f>
        <v>21</v>
      </c>
      <c r="CR54" s="7">
        <f>ABS(Q54-_xlfn.XLOOKUP(PO_valitsin!$C$8,PO!$B$2:$B$294,PO!Q$2:Q$294))</f>
        <v>41.500000000000007</v>
      </c>
      <c r="CS54" s="7">
        <f>ABS(R54-_xlfn.XLOOKUP(PO_valitsin!$C$8,PO!$B$2:$B$294,PO!R$2:R$294))</f>
        <v>10</v>
      </c>
      <c r="CT54" s="7">
        <f>ABS(S54-_xlfn.XLOOKUP(PO_valitsin!$C$8,PO!$B$2:$B$294,PO!S$2:S$294))</f>
        <v>214</v>
      </c>
      <c r="CU54" s="7">
        <f>ABS(T54-_xlfn.XLOOKUP(PO_valitsin!$C$8,PO!$B$2:$B$294,PO!T$2:T$294))</f>
        <v>0</v>
      </c>
      <c r="CV54" s="7">
        <f>ABS(U54-_xlfn.XLOOKUP(PO_valitsin!$C$8,PO!$B$2:$B$294,PO!U$2:U$294))</f>
        <v>810.79999999999973</v>
      </c>
      <c r="CW54" s="7">
        <f>ABS(V54-_xlfn.XLOOKUP(PO_valitsin!$C$8,PO!$B$2:$B$294,PO!V$2:V$294))</f>
        <v>1.7999999999999989</v>
      </c>
      <c r="CX54" s="7">
        <f>ABS(W54-_xlfn.XLOOKUP(PO_valitsin!$C$8,PO!$B$2:$B$294,PO!W$2:W$294))</f>
        <v>615</v>
      </c>
      <c r="CY54" s="7">
        <f>ABS(X54-_xlfn.XLOOKUP(PO_valitsin!$C$8,PO!$B$2:$B$294,PO!X$2:X$294))</f>
        <v>1636</v>
      </c>
      <c r="CZ54" s="7">
        <f>ABS(Y54-_xlfn.XLOOKUP(PO_valitsin!$C$8,PO!$B$2:$B$294,PO!Y$2:Y$294))</f>
        <v>95</v>
      </c>
      <c r="DA54" s="7">
        <f>ABS(Z54-_xlfn.XLOOKUP(PO_valitsin!$C$8,PO!$B$2:$B$294,PO!Z$2:Z$294))</f>
        <v>979</v>
      </c>
      <c r="DB54" s="7">
        <f>ABS(AA54-_xlfn.XLOOKUP(PO_valitsin!$C$8,PO!$B$2:$B$294,PO!AA$2:AA$294))</f>
        <v>337</v>
      </c>
      <c r="DC54" s="7">
        <f>ABS(AC54-_xlfn.XLOOKUP(PO_valitsin!$C$8,PO!$B$2:$B$294,PO!AC$2:AC$294))</f>
        <v>4.0416669845581055</v>
      </c>
      <c r="DD54" s="7">
        <f>ABS(AD54-_xlfn.XLOOKUP(PO_valitsin!$C$8,PO!$B$2:$B$294,PO!AD$2:AD$294))</f>
        <v>0.7</v>
      </c>
      <c r="DE54" s="7">
        <f>ABS(AE54-_xlfn.XLOOKUP(PO_valitsin!$C$8,PO!$B$2:$B$294,PO!AE$2:AE$294))</f>
        <v>0.8</v>
      </c>
      <c r="DF54" s="7">
        <f>ABS(AF54-_xlfn.XLOOKUP(PO_valitsin!$C$8,PO!$B$2:$B$294,PO!AF$2:AF$294))</f>
        <v>1.7</v>
      </c>
      <c r="DG54" s="7">
        <f>ABS(AG54-_xlfn.XLOOKUP(PO_valitsin!$C$8,PO!$B$2:$B$294,PO!AG$2:AG$294))</f>
        <v>0</v>
      </c>
      <c r="DH54" s="7">
        <f>ABS(AH54-_xlfn.XLOOKUP(PO_valitsin!$C$8,PO!$B$2:$B$294,PO!AH$2:AH$294))</f>
        <v>0</v>
      </c>
      <c r="DI54" s="7">
        <f>ABS(AI54-_xlfn.XLOOKUP(PO_valitsin!$C$8,PO!$B$2:$B$294,PO!AI$2:AI$294))</f>
        <v>1.5</v>
      </c>
      <c r="DJ54" s="7">
        <f>ABS(AJ54-_xlfn.XLOOKUP(PO_valitsin!$C$8,PO!$B$2:$B$294,PO!AJ$2:AJ$294))</f>
        <v>0.10000000000000009</v>
      </c>
      <c r="DK54" s="7">
        <f>ABS(AK54-_xlfn.XLOOKUP(PO_valitsin!$C$8,PO!$B$2:$B$294,PO!AK$2:AK$294))</f>
        <v>0.2</v>
      </c>
      <c r="DL54" s="7">
        <f>ABS(AL54-_xlfn.XLOOKUP(PO_valitsin!$C$8,PO!$B$2:$B$294,PO!AL$2:AL$294))</f>
        <v>0.26</v>
      </c>
      <c r="DM54" s="7">
        <f>ABS(AM54-_xlfn.XLOOKUP(PO_valitsin!$C$8,PO!$B$2:$B$294,PO!AM$2:AM$294))</f>
        <v>5</v>
      </c>
      <c r="DN54" s="7">
        <f>ABS(AN54-_xlfn.XLOOKUP(PO_valitsin!$C$8,PO!$B$2:$B$294,PO!AN$2:AN$294))</f>
        <v>73.400000000000034</v>
      </c>
      <c r="DO54" s="7">
        <f>ABS(AO54-_xlfn.XLOOKUP(PO_valitsin!$C$8,PO!$B$2:$B$294,PO!AO$2:AO$294))</f>
        <v>1.5</v>
      </c>
      <c r="DP54" s="7">
        <f>ABS(AP54-_xlfn.XLOOKUP(PO_valitsin!$C$8,PO!$B$2:$B$294,PO!AP$2:AP$294))</f>
        <v>8.5</v>
      </c>
      <c r="DQ54" s="7">
        <f>ABS(AQ54-_xlfn.XLOOKUP(PO_valitsin!$C$8,PO!$B$2:$B$294,PO!AQ$2:AQ$294))</f>
        <v>50</v>
      </c>
      <c r="DR54" s="7">
        <f>ABS(AR54-_xlfn.XLOOKUP(PO_valitsin!$C$8,PO!$B$2:$B$294,PO!AR$2:AR$294))</f>
        <v>64</v>
      </c>
      <c r="DS54" s="7">
        <f>ABS(AS54-_xlfn.XLOOKUP(PO_valitsin!$C$8,PO!$B$2:$B$294,PO!AS$2:AS$294))</f>
        <v>833</v>
      </c>
      <c r="DT54" s="7">
        <f>ABS(AT54-_xlfn.XLOOKUP(PO_valitsin!$C$8,PO!$B$2:$B$294,PO!AT$2:AT$294))</f>
        <v>0</v>
      </c>
      <c r="DU54" s="7">
        <f>ABS(AU54-_xlfn.XLOOKUP(PO_valitsin!$C$8,PO!$B$2:$B$294,PO!AU$2:AU$294))</f>
        <v>6207</v>
      </c>
      <c r="DV54" s="7">
        <f>ABS(AW54-_xlfn.XLOOKUP(PO_valitsin!$C$8,PO!$B$2:$B$294,PO!AW$2:AW$294))</f>
        <v>4602.2509754390103</v>
      </c>
      <c r="DW54" s="7">
        <f>ABS(AX54-_xlfn.XLOOKUP(PO_valitsin!$C$8,PO!$B$2:$B$294,PO!AX$2:AX$294))</f>
        <v>0</v>
      </c>
      <c r="DX54" s="7">
        <f>ABS(AY54-_xlfn.XLOOKUP(PO_valitsin!$C$8,PO!$B$2:$B$294,PO!AY$2:AY$294))</f>
        <v>50.788791656494141</v>
      </c>
      <c r="DY54" s="7">
        <f>ABS(AZ54-_xlfn.XLOOKUP(PO_valitsin!$C$8,PO!$B$2:$B$294,PO!AZ$2:AZ$294))</f>
        <v>0</v>
      </c>
      <c r="DZ54" s="7">
        <f>ABS(BA54-_xlfn.XLOOKUP(PO_valitsin!$C$8,PO!$B$2:$B$294,PO!BA$2:BA$294))</f>
        <v>1</v>
      </c>
      <c r="EA54" s="7">
        <f>ABS(BB54-_xlfn.XLOOKUP(PO_valitsin!$C$8,PO!$B$2:$B$294,PO!BB$2:BB$294))</f>
        <v>0</v>
      </c>
      <c r="EB54" s="7">
        <f>ABS(BC54-_xlfn.XLOOKUP(PO_valitsin!$C$8,PO!$B$2:$B$294,PO!BC$2:BC$294))</f>
        <v>0</v>
      </c>
      <c r="EC54" s="7">
        <f>ABS(BD54-_xlfn.XLOOKUP(PO_valitsin!$C$8,PO!$B$2:$B$294,PO!BD$2:BD$294))</f>
        <v>0</v>
      </c>
      <c r="ED54" s="7">
        <f>ABS(BE54-_xlfn.XLOOKUP(PO_valitsin!$C$8,PO!$B$2:$B$294,PO!BE$2:BE$294))</f>
        <v>9.226409912109375</v>
      </c>
      <c r="EE54" s="7">
        <f>ABS(BF54-_xlfn.XLOOKUP(PO_valitsin!$C$8,PO!$B$2:$B$294,PO!BF$2:BF$294))</f>
        <v>3.98126220703125</v>
      </c>
      <c r="EF54" s="7">
        <f>ABS(BG54-_xlfn.XLOOKUP(PO_valitsin!$C$8,PO!$B$2:$B$294,PO!BG$2:BG$294))</f>
        <v>496.5733642578125</v>
      </c>
      <c r="EG54" s="7">
        <f>ABS(BH54-_xlfn.XLOOKUP(PO_valitsin!$C$8,PO!$B$2:$B$294,PO!BH$2:BH$294))</f>
        <v>5003.935546875</v>
      </c>
      <c r="EH54" s="7">
        <f>ABS(BI54-_xlfn.XLOOKUP(PO_valitsin!$C$8,PO!$B$2:$B$294,PO!BI$2:BI$294))</f>
        <v>2621.236328125</v>
      </c>
      <c r="EI54" s="7">
        <f>ABS(BJ54-_xlfn.XLOOKUP(PO_valitsin!$C$8,PO!$B$2:$B$294,PO!BJ$2:BJ$294))</f>
        <v>1.2316286563873291</v>
      </c>
      <c r="EJ54" s="7">
        <f>ABS(BK54-_xlfn.XLOOKUP(PO_valitsin!$C$8,PO!$B$2:$B$294,PO!BK$2:BK$294))</f>
        <v>3.7272434234619141</v>
      </c>
      <c r="EK54" s="7">
        <f>ABS(BL54-_xlfn.XLOOKUP(PO_valitsin!$C$8,PO!$B$2:$B$294,PO!BL$2:BL$294))</f>
        <v>3.7056369781494141</v>
      </c>
      <c r="EL54" s="7">
        <f>ABS(BM54-_xlfn.XLOOKUP(PO_valitsin!$C$8,PO!$B$2:$B$294,PO!BM$2:BM$294))</f>
        <v>5.8654708862304688</v>
      </c>
      <c r="EM54" s="7">
        <f>ABS(BN54-_xlfn.XLOOKUP(PO_valitsin!$C$8,PO!$B$2:$B$294,PO!BN$2:BN$294))</f>
        <v>149.83333587646484</v>
      </c>
      <c r="EN54" s="7">
        <f>ABS(BO54-_xlfn.XLOOKUP(PO_valitsin!$C$8,PO!$B$2:$B$294,PO!BO$2:BO$294))</f>
        <v>5.4429265499114994</v>
      </c>
      <c r="EO54" s="7">
        <f>ABS(BP54-_xlfn.XLOOKUP(PO_valitsin!$C$8,PO!$B$2:$B$294,PO!BP$2:BP$294))</f>
        <v>3848.1328125</v>
      </c>
      <c r="EP54" s="7">
        <f>ABS(BQ54-_xlfn.XLOOKUP(PO_valitsin!$C$8,PO!$B$2:$B$294,PO!BQ$2:BQ$294))</f>
        <v>26.119590759277344</v>
      </c>
      <c r="EQ54" s="7">
        <f>ABS(BR54-_xlfn.XLOOKUP(PO_valitsin!$C$8,PO!$B$2:$B$294,PO!BR$2:BR$294))</f>
        <v>0</v>
      </c>
      <c r="ER54" s="7">
        <f>ABS(BS54-_xlfn.XLOOKUP(PO_valitsin!$C$8,PO!$B$2:$B$294,PO!BS$2:BS$294))</f>
        <v>2.5320112705230713E-2</v>
      </c>
      <c r="ES54" s="7">
        <f>ABS(BT54-_xlfn.XLOOKUP(PO_valitsin!$C$8,PO!$B$2:$B$294,PO!BT$2:BT$294))</f>
        <v>7.9609833657741547E-2</v>
      </c>
      <c r="ET54" s="7">
        <f>ABS(BU54-_xlfn.XLOOKUP(PO_valitsin!$C$8,PO!$B$2:$B$294,PO!BU$2:BU$294))</f>
        <v>0.21715021133422852</v>
      </c>
      <c r="EU54" s="7">
        <f>ABS(BV54-_xlfn.XLOOKUP(PO_valitsin!$C$8,PO!$B$2:$B$294,PO!BV$2:BV$294))</f>
        <v>22.372718811035156</v>
      </c>
      <c r="EV54" s="7">
        <f>ABS(BW54-_xlfn.XLOOKUP(PO_valitsin!$C$8,PO!$B$2:$B$294,PO!BW$2:BW$294))</f>
        <v>53.0931396484375</v>
      </c>
      <c r="EW54" s="7">
        <f>ABS(BX54-_xlfn.XLOOKUP(PO_valitsin!$C$8,PO!$B$2:$B$294,PO!BX$2:BX$294))</f>
        <v>0</v>
      </c>
      <c r="EX54" s="7">
        <f>ABS(BY54-_xlfn.XLOOKUP(PO_valitsin!$C$8,PO!$B$2:$B$294,PO!BY$2:BY$294))</f>
        <v>0</v>
      </c>
      <c r="EY54" s="7">
        <f>ABS(BZ54-_xlfn.XLOOKUP(PO_valitsin!$C$8,PO!$B$2:$B$294,PO!BZ$2:BZ$294))</f>
        <v>2364.1708984375</v>
      </c>
      <c r="EZ54" s="7">
        <f>ABS(CA54-_xlfn.XLOOKUP(PO_valitsin!$C$8,PO!$B$2:$B$294,PO!CA$2:CA$294))</f>
        <v>3690.43798828125</v>
      </c>
      <c r="FA54" s="7">
        <f>ABS(CB54-_xlfn.XLOOKUP(PO_valitsin!$C$8,PO!$B$2:$B$294,PO!CB$2:CB$294))</f>
        <v>0.69897079467773438</v>
      </c>
      <c r="FB54" s="7">
        <f>ABS(CC54-_xlfn.XLOOKUP(PO_valitsin!$C$8,PO!$B$2:$B$294,PO!CC$2:CC$294))</f>
        <v>4.4878067970275879</v>
      </c>
      <c r="FC54" s="7">
        <f>ABS(CD54-_xlfn.XLOOKUP(PO_valitsin!$C$8,PO!$B$2:$B$294,PO!CD$2:CD$294))</f>
        <v>50.497512817382813</v>
      </c>
      <c r="FD54" s="7">
        <f>ABS(CE54-_xlfn.XLOOKUP(PO_valitsin!$C$8,PO!$B$2:$B$294,PO!CE$2:CE$294))</f>
        <v>1.9730486869812012</v>
      </c>
      <c r="FE54" s="7">
        <f>ABS(CF54-_xlfn.XLOOKUP(PO_valitsin!$C$8,PO!$B$2:$B$294,PO!CF$2:CF$294))</f>
        <v>12.237658500671387</v>
      </c>
      <c r="FF54" s="7">
        <f>ABS(CG54-_xlfn.XLOOKUP(PO_valitsin!$C$8,PO!$B$2:$B$294,PO!CG$2:CG$294))</f>
        <v>0</v>
      </c>
      <c r="FG54" s="7">
        <f>ABS(CH54-_xlfn.XLOOKUP(PO_valitsin!$C$8,PO!$B$2:$B$294,PO!CH$2:CH$294))</f>
        <v>2.6064001321792603</v>
      </c>
      <c r="FH54" s="7">
        <f>ABS(CI54-_xlfn.XLOOKUP(PO_valitsin!$C$8,PO!$B$2:$B$294,PO!CI$2:CI$294))</f>
        <v>4084.6611328125</v>
      </c>
      <c r="FI54" s="7">
        <f>ABS(CJ54-_xlfn.XLOOKUP(PO_valitsin!$C$8,PO!$B$2:$B$294,PO!CJ$2:CJ$294))</f>
        <v>1605</v>
      </c>
      <c r="FJ54" s="3">
        <f>IF($B54=PO_valitsin!$C$8,100000,PO!CK54/PO!J$296*PO_valitsin!D$5)</f>
        <v>0.41649723014925039</v>
      </c>
      <c r="FQ54" s="3">
        <f>IF($B54=PO_valitsin!$C$8,100000,PO!CR54/PO!Q$296*PO_valitsin!E$5)</f>
        <v>0.19627920792103029</v>
      </c>
      <c r="HM54" s="3">
        <f>IF($B54=PO_valitsin!$C$8,100000,PO!EN54/PO!BO$296*PO_valitsin!F$5)</f>
        <v>0.45124288364440035</v>
      </c>
      <c r="HN54" s="3">
        <f>IF($B54=PO_valitsin!$C$8,100000,PO!EO54/PO!BP$296*PO_valitsin!G$5)</f>
        <v>0.13610996863772715</v>
      </c>
      <c r="HR54" s="3">
        <f>IF($B54=PO_valitsin!$C$8,100000,PO!ES54/PO!BT$296*PO_valitsin!H$5)</f>
        <v>1.1886829694343978E-2</v>
      </c>
      <c r="IF54" s="3">
        <f>IF($B54=PO_valitsin!$C$8,100000,PO!FG54/PO!CH$296*PO_valitsin!I$5)</f>
        <v>0</v>
      </c>
      <c r="IH54" s="3">
        <f>IF($B54=PO_valitsin!$C$8,100000,PO!FI54/PO!CJ$296*PO_valitsin!J$5)</f>
        <v>0.156481788169892</v>
      </c>
      <c r="II54" s="53">
        <f t="shared" si="0"/>
        <v>1.3684979135166442</v>
      </c>
      <c r="IJ54" s="14">
        <f t="shared" si="1"/>
        <v>241</v>
      </c>
      <c r="IK54" s="15">
        <f t="shared" si="2"/>
        <v>5.3000000000000028E-9</v>
      </c>
    </row>
    <row r="55" spans="1:245">
      <c r="A55">
        <v>2019</v>
      </c>
      <c r="B55" t="s">
        <v>282</v>
      </c>
      <c r="C55" t="s">
        <v>100</v>
      </c>
      <c r="D55" t="s">
        <v>283</v>
      </c>
      <c r="E55" t="s">
        <v>161</v>
      </c>
      <c r="F55" t="s">
        <v>87</v>
      </c>
      <c r="G55" t="s">
        <v>88</v>
      </c>
      <c r="H55" t="s">
        <v>103</v>
      </c>
      <c r="I55" t="s">
        <v>104</v>
      </c>
      <c r="J55">
        <v>48.700000762939453</v>
      </c>
      <c r="K55">
        <v>258.5</v>
      </c>
      <c r="L55">
        <v>163.10000610351563</v>
      </c>
      <c r="M55">
        <v>1844</v>
      </c>
      <c r="N55">
        <v>7.0999999046325684</v>
      </c>
      <c r="O55">
        <v>-2.0999999046325684</v>
      </c>
      <c r="P55">
        <v>-25</v>
      </c>
      <c r="Q55">
        <v>45.6</v>
      </c>
      <c r="R55">
        <v>6.8000000000000007</v>
      </c>
      <c r="S55">
        <v>113</v>
      </c>
      <c r="T55">
        <v>0</v>
      </c>
      <c r="U55">
        <v>3882.3</v>
      </c>
      <c r="V55">
        <v>13.28</v>
      </c>
      <c r="W55">
        <v>87</v>
      </c>
      <c r="X55">
        <v>1043</v>
      </c>
      <c r="Y55">
        <v>913</v>
      </c>
      <c r="Z55">
        <v>965</v>
      </c>
      <c r="AA55">
        <v>747</v>
      </c>
      <c r="AB55">
        <v>1864</v>
      </c>
      <c r="AC55">
        <v>11.390243530273438</v>
      </c>
      <c r="AD55">
        <v>0</v>
      </c>
      <c r="AE55">
        <v>0</v>
      </c>
      <c r="AF55">
        <v>0</v>
      </c>
      <c r="AG55">
        <v>6.8</v>
      </c>
      <c r="AH55">
        <v>0</v>
      </c>
      <c r="AI55">
        <v>21</v>
      </c>
      <c r="AJ55">
        <v>1.1499999999999999</v>
      </c>
      <c r="AK55">
        <v>0.45</v>
      </c>
      <c r="AL55">
        <v>1.05</v>
      </c>
      <c r="AM55">
        <v>59.5</v>
      </c>
      <c r="AN55">
        <v>285</v>
      </c>
      <c r="AO55">
        <v>45.7</v>
      </c>
      <c r="AP55">
        <v>19.8</v>
      </c>
      <c r="AQ55">
        <v>68</v>
      </c>
      <c r="AR55">
        <v>72</v>
      </c>
      <c r="AS55">
        <v>372</v>
      </c>
      <c r="AT55">
        <v>1.333</v>
      </c>
      <c r="AU55">
        <v>10588</v>
      </c>
      <c r="AV55" s="51">
        <v>11309.09090909091</v>
      </c>
      <c r="AW55" s="51">
        <v>10565.656565656565</v>
      </c>
      <c r="AX55">
        <v>1</v>
      </c>
      <c r="AY55">
        <v>46.468173980712891</v>
      </c>
      <c r="AZ55">
        <v>0</v>
      </c>
      <c r="BA55">
        <v>0</v>
      </c>
      <c r="BB55">
        <v>0</v>
      </c>
      <c r="BC55">
        <v>0</v>
      </c>
      <c r="BD55">
        <v>1</v>
      </c>
      <c r="BE55">
        <v>85.289894104003906</v>
      </c>
      <c r="BF55">
        <v>91.516166687011719</v>
      </c>
      <c r="BG55">
        <v>11.904762268066406</v>
      </c>
      <c r="BH55">
        <v>13805.5224609375</v>
      </c>
      <c r="BI55">
        <v>15006.001953125</v>
      </c>
      <c r="BJ55">
        <v>2.7104120254516602</v>
      </c>
      <c r="BK55">
        <v>-32.469501495361328</v>
      </c>
      <c r="BL55">
        <v>21.052631378173828</v>
      </c>
      <c r="BM55">
        <v>-41.379310607910156</v>
      </c>
      <c r="BN55">
        <v>104</v>
      </c>
      <c r="BO55">
        <v>-1.5446428537368775</v>
      </c>
      <c r="BP55">
        <v>21872.26953125</v>
      </c>
      <c r="BQ55">
        <v>38.135604858398438</v>
      </c>
      <c r="BS55">
        <v>0.67624729871749878</v>
      </c>
      <c r="BT55">
        <v>0.21691973507404327</v>
      </c>
      <c r="BU55">
        <v>0.81344902515411377</v>
      </c>
      <c r="BV55">
        <v>85.683296203613281</v>
      </c>
      <c r="BW55">
        <v>208.24295043945313</v>
      </c>
      <c r="BX55">
        <v>0</v>
      </c>
      <c r="BY55">
        <v>0</v>
      </c>
      <c r="BZ55">
        <v>8928.5712890625</v>
      </c>
      <c r="CA55">
        <v>8214.2861328125</v>
      </c>
      <c r="CB55">
        <v>0.9219089150428772</v>
      </c>
      <c r="CC55">
        <v>9.4360084533691406</v>
      </c>
      <c r="CD55">
        <v>100</v>
      </c>
      <c r="CE55">
        <v>9.7701148986816406</v>
      </c>
      <c r="CF55">
        <v>13.793103218078613</v>
      </c>
      <c r="CG55">
        <v>0</v>
      </c>
      <c r="CH55">
        <v>1.1494252681732178</v>
      </c>
      <c r="CI55">
        <v>11622.216796875</v>
      </c>
      <c r="CJ55" s="51">
        <v>191</v>
      </c>
      <c r="CK55" s="7">
        <f>ABS(J55-_xlfn.XLOOKUP(PO_valitsin!$C$8,PO!$B$2:$B$294,PO!J$2:J$294))</f>
        <v>4.5</v>
      </c>
      <c r="CL55" s="7">
        <f>ABS(K55-_xlfn.XLOOKUP(PO_valitsin!$C$8,PO!$B$2:$B$294,PO!K$2:K$294))</f>
        <v>34.760009765625</v>
      </c>
      <c r="CM55" s="7">
        <f>ABS(L55-_xlfn.XLOOKUP(PO_valitsin!$C$8,PO!$B$2:$B$294,PO!L$2:L$294))</f>
        <v>24.400009155273438</v>
      </c>
      <c r="CN55" s="7">
        <f>ABS(M55-_xlfn.XLOOKUP(PO_valitsin!$C$8,PO!$B$2:$B$294,PO!M$2:M$294))</f>
        <v>14631</v>
      </c>
      <c r="CO55" s="7">
        <f>ABS(N55-_xlfn.XLOOKUP(PO_valitsin!$C$8,PO!$B$2:$B$294,PO!N$2:N$294))</f>
        <v>49.100000858306885</v>
      </c>
      <c r="CP55" s="7">
        <f>ABS(O55-_xlfn.XLOOKUP(PO_valitsin!$C$8,PO!$B$2:$B$294,PO!O$2:O$294))</f>
        <v>1.2999998927116394</v>
      </c>
      <c r="CQ55" s="7">
        <f>ABS(P55-_xlfn.XLOOKUP(PO_valitsin!$C$8,PO!$B$2:$B$294,PO!P$2:P$294))</f>
        <v>33</v>
      </c>
      <c r="CR55" s="7">
        <f>ABS(Q55-_xlfn.XLOOKUP(PO_valitsin!$C$8,PO!$B$2:$B$294,PO!Q$2:Q$294))</f>
        <v>42.20000000000001</v>
      </c>
      <c r="CS55" s="7">
        <f>ABS(R55-_xlfn.XLOOKUP(PO_valitsin!$C$8,PO!$B$2:$B$294,PO!R$2:R$294))</f>
        <v>1.6999999999999993</v>
      </c>
      <c r="CT55" s="7">
        <f>ABS(S55-_xlfn.XLOOKUP(PO_valitsin!$C$8,PO!$B$2:$B$294,PO!S$2:S$294))</f>
        <v>39</v>
      </c>
      <c r="CU55" s="7">
        <f>ABS(T55-_xlfn.XLOOKUP(PO_valitsin!$C$8,PO!$B$2:$B$294,PO!T$2:T$294))</f>
        <v>0</v>
      </c>
      <c r="CV55" s="7">
        <f>ABS(U55-_xlfn.XLOOKUP(PO_valitsin!$C$8,PO!$B$2:$B$294,PO!U$2:U$294))</f>
        <v>58.700000000000273</v>
      </c>
      <c r="CW55" s="7">
        <f>ABS(V55-_xlfn.XLOOKUP(PO_valitsin!$C$8,PO!$B$2:$B$294,PO!V$2:V$294))</f>
        <v>0</v>
      </c>
      <c r="CX55" s="7">
        <f>ABS(W55-_xlfn.XLOOKUP(PO_valitsin!$C$8,PO!$B$2:$B$294,PO!W$2:W$294))</f>
        <v>518</v>
      </c>
      <c r="CY55" s="7">
        <f>ABS(X55-_xlfn.XLOOKUP(PO_valitsin!$C$8,PO!$B$2:$B$294,PO!X$2:X$294))</f>
        <v>874</v>
      </c>
      <c r="CZ55" s="7">
        <f>ABS(Y55-_xlfn.XLOOKUP(PO_valitsin!$C$8,PO!$B$2:$B$294,PO!Y$2:Y$294))</f>
        <v>233</v>
      </c>
      <c r="DA55" s="7">
        <f>ABS(Z55-_xlfn.XLOOKUP(PO_valitsin!$C$8,PO!$B$2:$B$294,PO!Z$2:Z$294))</f>
        <v>642</v>
      </c>
      <c r="DB55" s="7">
        <f>ABS(AA55-_xlfn.XLOOKUP(PO_valitsin!$C$8,PO!$B$2:$B$294,PO!AA$2:AA$294))</f>
        <v>337</v>
      </c>
      <c r="DC55" s="7">
        <f>ABS(AC55-_xlfn.XLOOKUP(PO_valitsin!$C$8,PO!$B$2:$B$294,PO!AC$2:AC$294))</f>
        <v>7.9847564697265625</v>
      </c>
      <c r="DD55" s="7">
        <f>ABS(AD55-_xlfn.XLOOKUP(PO_valitsin!$C$8,PO!$B$2:$B$294,PO!AD$2:AD$294))</f>
        <v>0.7</v>
      </c>
      <c r="DE55" s="7">
        <f>ABS(AE55-_xlfn.XLOOKUP(PO_valitsin!$C$8,PO!$B$2:$B$294,PO!AE$2:AE$294))</f>
        <v>0.8</v>
      </c>
      <c r="DF55" s="7">
        <f>ABS(AF55-_xlfn.XLOOKUP(PO_valitsin!$C$8,PO!$B$2:$B$294,PO!AF$2:AF$294))</f>
        <v>1.7</v>
      </c>
      <c r="DG55" s="7">
        <f>ABS(AG55-_xlfn.XLOOKUP(PO_valitsin!$C$8,PO!$B$2:$B$294,PO!AG$2:AG$294))</f>
        <v>1.7999999999999998</v>
      </c>
      <c r="DH55" s="7">
        <f>ABS(AH55-_xlfn.XLOOKUP(PO_valitsin!$C$8,PO!$B$2:$B$294,PO!AH$2:AH$294))</f>
        <v>0</v>
      </c>
      <c r="DI55" s="7">
        <f>ABS(AI55-_xlfn.XLOOKUP(PO_valitsin!$C$8,PO!$B$2:$B$294,PO!AI$2:AI$294))</f>
        <v>1.25</v>
      </c>
      <c r="DJ55" s="7">
        <f>ABS(AJ55-_xlfn.XLOOKUP(PO_valitsin!$C$8,PO!$B$2:$B$294,PO!AJ$2:AJ$294))</f>
        <v>4.9999999999999822E-2</v>
      </c>
      <c r="DK55" s="7">
        <f>ABS(AK55-_xlfn.XLOOKUP(PO_valitsin!$C$8,PO!$B$2:$B$294,PO!AK$2:AK$294))</f>
        <v>0.2</v>
      </c>
      <c r="DL55" s="7">
        <f>ABS(AL55-_xlfn.XLOOKUP(PO_valitsin!$C$8,PO!$B$2:$B$294,PO!AL$2:AL$294))</f>
        <v>0.19999999999999996</v>
      </c>
      <c r="DM55" s="7">
        <f>ABS(AM55-_xlfn.XLOOKUP(PO_valitsin!$C$8,PO!$B$2:$B$294,PO!AM$2:AM$294))</f>
        <v>0.70000000000000284</v>
      </c>
      <c r="DN55" s="7">
        <f>ABS(AN55-_xlfn.XLOOKUP(PO_valitsin!$C$8,PO!$B$2:$B$294,PO!AN$2:AN$294))</f>
        <v>48.600000000000023</v>
      </c>
      <c r="DO55" s="7">
        <f>ABS(AO55-_xlfn.XLOOKUP(PO_valitsin!$C$8,PO!$B$2:$B$294,PO!AO$2:AO$294))</f>
        <v>0.30000000000000426</v>
      </c>
      <c r="DP55" s="7">
        <f>ABS(AP55-_xlfn.XLOOKUP(PO_valitsin!$C$8,PO!$B$2:$B$294,PO!AP$2:AP$294))</f>
        <v>5.5999999999999979</v>
      </c>
      <c r="DQ55" s="7">
        <f>ABS(AQ55-_xlfn.XLOOKUP(PO_valitsin!$C$8,PO!$B$2:$B$294,PO!AQ$2:AQ$294))</f>
        <v>20</v>
      </c>
      <c r="DR55" s="7">
        <f>ABS(AR55-_xlfn.XLOOKUP(PO_valitsin!$C$8,PO!$B$2:$B$294,PO!AR$2:AR$294))</f>
        <v>37</v>
      </c>
      <c r="DS55" s="7">
        <f>ABS(AS55-_xlfn.XLOOKUP(PO_valitsin!$C$8,PO!$B$2:$B$294,PO!AS$2:AS$294))</f>
        <v>126</v>
      </c>
      <c r="DT55" s="7">
        <f>ABS(AT55-_xlfn.XLOOKUP(PO_valitsin!$C$8,PO!$B$2:$B$294,PO!AT$2:AT$294))</f>
        <v>1.0000000000000002</v>
      </c>
      <c r="DU55" s="7">
        <f>ABS(AU55-_xlfn.XLOOKUP(PO_valitsin!$C$8,PO!$B$2:$B$294,PO!AU$2:AU$294))</f>
        <v>5441</v>
      </c>
      <c r="DV55" s="7">
        <f>ABS(AW55-_xlfn.XLOOKUP(PO_valitsin!$C$8,PO!$B$2:$B$294,PO!AW$2:AW$294))</f>
        <v>2050.5366490767956</v>
      </c>
      <c r="DW55" s="7">
        <f>ABS(AX55-_xlfn.XLOOKUP(PO_valitsin!$C$8,PO!$B$2:$B$294,PO!AX$2:AX$294))</f>
        <v>0</v>
      </c>
      <c r="DX55" s="7">
        <f>ABS(AY55-_xlfn.XLOOKUP(PO_valitsin!$C$8,PO!$B$2:$B$294,PO!AY$2:AY$294))</f>
        <v>9.2068023681640625</v>
      </c>
      <c r="DY55" s="7">
        <f>ABS(AZ55-_xlfn.XLOOKUP(PO_valitsin!$C$8,PO!$B$2:$B$294,PO!AZ$2:AZ$294))</f>
        <v>0</v>
      </c>
      <c r="DZ55" s="7">
        <f>ABS(BA55-_xlfn.XLOOKUP(PO_valitsin!$C$8,PO!$B$2:$B$294,PO!BA$2:BA$294))</f>
        <v>0</v>
      </c>
      <c r="EA55" s="7">
        <f>ABS(BB55-_xlfn.XLOOKUP(PO_valitsin!$C$8,PO!$B$2:$B$294,PO!BB$2:BB$294))</f>
        <v>0</v>
      </c>
      <c r="EB55" s="7">
        <f>ABS(BC55-_xlfn.XLOOKUP(PO_valitsin!$C$8,PO!$B$2:$B$294,PO!BC$2:BC$294))</f>
        <v>0</v>
      </c>
      <c r="EC55" s="7">
        <f>ABS(BD55-_xlfn.XLOOKUP(PO_valitsin!$C$8,PO!$B$2:$B$294,PO!BD$2:BD$294))</f>
        <v>0</v>
      </c>
      <c r="ED55" s="7">
        <f>ABS(BE55-_xlfn.XLOOKUP(PO_valitsin!$C$8,PO!$B$2:$B$294,PO!BE$2:BE$294))</f>
        <v>3.7344970703125</v>
      </c>
      <c r="EE55" s="7">
        <f>ABS(BF55-_xlfn.XLOOKUP(PO_valitsin!$C$8,PO!$B$2:$B$294,PO!BF$2:BF$294))</f>
        <v>4.5025711059570313</v>
      </c>
      <c r="EF55" s="7">
        <f>ABS(BG55-_xlfn.XLOOKUP(PO_valitsin!$C$8,PO!$B$2:$B$294,PO!BG$2:BG$294))</f>
        <v>721.78505706787109</v>
      </c>
      <c r="EG55" s="7">
        <f>ABS(BH55-_xlfn.XLOOKUP(PO_valitsin!$C$8,PO!$B$2:$B$294,PO!BH$2:BH$294))</f>
        <v>3846.9931640625</v>
      </c>
      <c r="EH55" s="7">
        <f>ABS(BI55-_xlfn.XLOOKUP(PO_valitsin!$C$8,PO!$B$2:$B$294,PO!BI$2:BI$294))</f>
        <v>1169.55859375</v>
      </c>
      <c r="EI55" s="7">
        <f>ABS(BJ55-_xlfn.XLOOKUP(PO_valitsin!$C$8,PO!$B$2:$B$294,PO!BJ$2:BJ$294))</f>
        <v>0.62664437294006348</v>
      </c>
      <c r="EJ55" s="7">
        <f>ABS(BK55-_xlfn.XLOOKUP(PO_valitsin!$C$8,PO!$B$2:$B$294,PO!BK$2:BK$294))</f>
        <v>22.745368003845215</v>
      </c>
      <c r="EK55" s="7">
        <f>ABS(BL55-_xlfn.XLOOKUP(PO_valitsin!$C$8,PO!$B$2:$B$294,PO!BL$2:BL$294))</f>
        <v>0.24173164367675781</v>
      </c>
      <c r="EL55" s="7">
        <f>ABS(BM55-_xlfn.XLOOKUP(PO_valitsin!$C$8,PO!$B$2:$B$294,PO!BM$2:BM$294))</f>
        <v>31.513839721679688</v>
      </c>
      <c r="EM55" s="7">
        <f>ABS(BN55-_xlfn.XLOOKUP(PO_valitsin!$C$8,PO!$B$2:$B$294,PO!BN$2:BN$294))</f>
        <v>162.5</v>
      </c>
      <c r="EN55" s="7">
        <f>ABS(BO55-_xlfn.XLOOKUP(PO_valitsin!$C$8,PO!$B$2:$B$294,PO!BO$2:BO$294))</f>
        <v>1.8064197778701783</v>
      </c>
      <c r="EO55" s="7">
        <f>ABS(BP55-_xlfn.XLOOKUP(PO_valitsin!$C$8,PO!$B$2:$B$294,PO!BP$2:BP$294))</f>
        <v>1202.126953125</v>
      </c>
      <c r="EP55" s="7">
        <f>ABS(BQ55-_xlfn.XLOOKUP(PO_valitsin!$C$8,PO!$B$2:$B$294,PO!BQ$2:BQ$294))</f>
        <v>4.83599853515625</v>
      </c>
      <c r="EQ55" s="7">
        <f>ABS(BR55-_xlfn.XLOOKUP(PO_valitsin!$C$8,PO!$B$2:$B$294,PO!BR$2:BR$294))</f>
        <v>0</v>
      </c>
      <c r="ER55" s="7">
        <f>ABS(BS55-_xlfn.XLOOKUP(PO_valitsin!$C$8,PO!$B$2:$B$294,PO!BS$2:BS$294))</f>
        <v>3.9767801761627197E-2</v>
      </c>
      <c r="ES55" s="7">
        <f>ABS(BT55-_xlfn.XLOOKUP(PO_valitsin!$C$8,PO!$B$2:$B$294,PO!BT$2:BT$294))</f>
        <v>2.8755843639373779E-2</v>
      </c>
      <c r="ET55" s="7">
        <f>ABS(BU55-_xlfn.XLOOKUP(PO_valitsin!$C$8,PO!$B$2:$B$294,PO!BU$2:BU$294))</f>
        <v>1.4445174932479858</v>
      </c>
      <c r="EU55" s="7">
        <f>ABS(BV55-_xlfn.XLOOKUP(PO_valitsin!$C$8,PO!$B$2:$B$294,PO!BV$2:BV$294))</f>
        <v>27.291793823242188</v>
      </c>
      <c r="EV55" s="7">
        <f>ABS(BW55-_xlfn.XLOOKUP(PO_valitsin!$C$8,PO!$B$2:$B$294,PO!BW$2:BW$294))</f>
        <v>58.46417236328125</v>
      </c>
      <c r="EW55" s="7">
        <f>ABS(BX55-_xlfn.XLOOKUP(PO_valitsin!$C$8,PO!$B$2:$B$294,PO!BX$2:BX$294))</f>
        <v>0</v>
      </c>
      <c r="EX55" s="7">
        <f>ABS(BY55-_xlfn.XLOOKUP(PO_valitsin!$C$8,PO!$B$2:$B$294,PO!BY$2:BY$294))</f>
        <v>1</v>
      </c>
      <c r="EY55" s="7">
        <f>ABS(BZ55-_xlfn.XLOOKUP(PO_valitsin!$C$8,PO!$B$2:$B$294,PO!BZ$2:BZ$294))</f>
        <v>792.7421875</v>
      </c>
      <c r="EZ55" s="7">
        <f>ABS(CA55-_xlfn.XLOOKUP(PO_valitsin!$C$8,PO!$B$2:$B$294,PO!CA$2:CA$294))</f>
        <v>2358.67138671875</v>
      </c>
      <c r="FA55" s="7">
        <f>ABS(CB55-_xlfn.XLOOKUP(PO_valitsin!$C$8,PO!$B$2:$B$294,PO!CB$2:CB$294))</f>
        <v>0.29812139272689819</v>
      </c>
      <c r="FB55" s="7">
        <f>ABS(CC55-_xlfn.XLOOKUP(PO_valitsin!$C$8,PO!$B$2:$B$294,PO!CC$2:CC$294))</f>
        <v>1.5867528915405273</v>
      </c>
      <c r="FC55" s="7">
        <f>ABS(CD55-_xlfn.XLOOKUP(PO_valitsin!$C$8,PO!$B$2:$B$294,PO!CD$2:CD$294))</f>
        <v>33.830848693847656</v>
      </c>
      <c r="FD55" s="7">
        <f>ABS(CE55-_xlfn.XLOOKUP(PO_valitsin!$C$8,PO!$B$2:$B$294,PO!CE$2:CE$294))</f>
        <v>3.4375157356262207</v>
      </c>
      <c r="FE55" s="7">
        <f>ABS(CF55-_xlfn.XLOOKUP(PO_valitsin!$C$8,PO!$B$2:$B$294,PO!CF$2:CF$294))</f>
        <v>6.0857515335083008</v>
      </c>
      <c r="FF55" s="7">
        <f>ABS(CG55-_xlfn.XLOOKUP(PO_valitsin!$C$8,PO!$B$2:$B$294,PO!CG$2:CG$294))</f>
        <v>0</v>
      </c>
      <c r="FG55" s="7">
        <f>ABS(CH55-_xlfn.XLOOKUP(PO_valitsin!$C$8,PO!$B$2:$B$294,PO!CH$2:CH$294))</f>
        <v>0.43356621265411377</v>
      </c>
      <c r="FH55" s="7">
        <f>ABS(CI55-_xlfn.XLOOKUP(PO_valitsin!$C$8,PO!$B$2:$B$294,PO!CI$2:CI$294))</f>
        <v>3023.44921875</v>
      </c>
      <c r="FI55" s="7">
        <f>ABS(CJ55-_xlfn.XLOOKUP(PO_valitsin!$C$8,PO!$B$2:$B$294,PO!CJ$2:CJ$294))</f>
        <v>1740</v>
      </c>
      <c r="FJ55" s="3">
        <f>IF($B55=PO_valitsin!$C$8,100000,PO!CK55/PO!J$296*PO_valitsin!D$5)</f>
        <v>0.20596020329032488</v>
      </c>
      <c r="FQ55" s="3">
        <f>IF($B55=PO_valitsin!$C$8,100000,PO!CR55/PO!Q$296*PO_valitsin!E$5)</f>
        <v>0.19958994154861395</v>
      </c>
      <c r="HM55" s="3">
        <f>IF($B55=PO_valitsin!$C$8,100000,PO!EN55/PO!BO$296*PO_valitsin!F$5)</f>
        <v>0.14976025528980733</v>
      </c>
      <c r="HN55" s="3">
        <f>IF($B55=PO_valitsin!$C$8,100000,PO!EO55/PO!BP$296*PO_valitsin!G$5)</f>
        <v>4.2519702375373836E-2</v>
      </c>
      <c r="HR55" s="3">
        <f>IF($B55=PO_valitsin!$C$8,100000,PO!ES55/PO!BT$296*PO_valitsin!H$5)</f>
        <v>4.29363811420527E-3</v>
      </c>
      <c r="IF55" s="3">
        <f>IF($B55=PO_valitsin!$C$8,100000,PO!FG55/PO!CH$296*PO_valitsin!I$5)</f>
        <v>0</v>
      </c>
      <c r="IH55" s="3">
        <f>IF($B55=PO_valitsin!$C$8,100000,PO!FI55/PO!CJ$296*PO_valitsin!J$5)</f>
        <v>0.16964380773558385</v>
      </c>
      <c r="II55" s="53">
        <f t="shared" si="0"/>
        <v>0.77176755375390904</v>
      </c>
      <c r="IJ55" s="14">
        <f t="shared" si="1"/>
        <v>143</v>
      </c>
      <c r="IK55" s="15">
        <f t="shared" si="2"/>
        <v>5.4000000000000029E-9</v>
      </c>
    </row>
    <row r="56" spans="1:245">
      <c r="A56">
        <v>2019</v>
      </c>
      <c r="B56" t="s">
        <v>284</v>
      </c>
      <c r="C56" t="s">
        <v>285</v>
      </c>
      <c r="D56" t="s">
        <v>286</v>
      </c>
      <c r="E56" t="s">
        <v>223</v>
      </c>
      <c r="F56" t="s">
        <v>131</v>
      </c>
      <c r="G56" t="s">
        <v>132</v>
      </c>
      <c r="H56" t="s">
        <v>103</v>
      </c>
      <c r="I56" t="s">
        <v>104</v>
      </c>
      <c r="J56">
        <v>51.5</v>
      </c>
      <c r="K56">
        <v>1163.1800537109375</v>
      </c>
      <c r="L56">
        <v>167.89999389648438</v>
      </c>
      <c r="M56">
        <v>6116</v>
      </c>
      <c r="N56">
        <v>5.3000001907348633</v>
      </c>
      <c r="O56">
        <v>-1.7999999523162842</v>
      </c>
      <c r="P56">
        <v>-50</v>
      </c>
      <c r="Q56">
        <v>51.6</v>
      </c>
      <c r="R56">
        <v>9.7000000000000011</v>
      </c>
      <c r="S56">
        <v>374</v>
      </c>
      <c r="T56">
        <v>0</v>
      </c>
      <c r="U56">
        <v>3239.5</v>
      </c>
      <c r="V56">
        <v>11.04</v>
      </c>
      <c r="W56">
        <v>930</v>
      </c>
      <c r="X56">
        <v>814</v>
      </c>
      <c r="Y56">
        <v>698</v>
      </c>
      <c r="Z56">
        <v>964</v>
      </c>
      <c r="AA56">
        <v>771</v>
      </c>
      <c r="AB56">
        <v>1395</v>
      </c>
      <c r="AC56">
        <v>16.121212005615234</v>
      </c>
      <c r="AD56">
        <v>0</v>
      </c>
      <c r="AE56">
        <v>0</v>
      </c>
      <c r="AF56">
        <v>2.7</v>
      </c>
      <c r="AG56">
        <v>4.8</v>
      </c>
      <c r="AH56">
        <v>0</v>
      </c>
      <c r="AI56">
        <v>20.75</v>
      </c>
      <c r="AJ56">
        <v>0.95</v>
      </c>
      <c r="AK56">
        <v>0.43</v>
      </c>
      <c r="AL56">
        <v>1.03</v>
      </c>
      <c r="AM56">
        <v>61</v>
      </c>
      <c r="AN56">
        <v>287.7</v>
      </c>
      <c r="AO56">
        <v>46.9</v>
      </c>
      <c r="AP56">
        <v>19.7</v>
      </c>
      <c r="AQ56">
        <v>69</v>
      </c>
      <c r="AR56">
        <v>45</v>
      </c>
      <c r="AS56">
        <v>711</v>
      </c>
      <c r="AT56">
        <v>2.1669999999999998</v>
      </c>
      <c r="AU56">
        <v>7545</v>
      </c>
      <c r="AV56" s="51">
        <v>10196.789156626506</v>
      </c>
      <c r="AW56" s="51">
        <v>12276.573787409701</v>
      </c>
      <c r="AX56">
        <v>0</v>
      </c>
      <c r="AY56">
        <v>95.073387145996094</v>
      </c>
      <c r="AZ56">
        <v>0</v>
      </c>
      <c r="BA56">
        <v>0</v>
      </c>
      <c r="BB56">
        <v>0</v>
      </c>
      <c r="BC56">
        <v>0</v>
      </c>
      <c r="BD56">
        <v>1</v>
      </c>
      <c r="BE56">
        <v>66.467063903808594</v>
      </c>
      <c r="BF56">
        <v>100</v>
      </c>
      <c r="BG56">
        <v>121.21212005615234</v>
      </c>
      <c r="BH56">
        <v>14195.2314453125</v>
      </c>
      <c r="BI56">
        <v>15629.6572265625</v>
      </c>
      <c r="BJ56">
        <v>2.6330933570861816</v>
      </c>
      <c r="BK56">
        <v>-6.3666563034057617</v>
      </c>
      <c r="BL56">
        <v>21.768707275390625</v>
      </c>
      <c r="BM56">
        <v>-4.3478260040283203</v>
      </c>
      <c r="BN56">
        <v>107.59999847412109</v>
      </c>
      <c r="BO56">
        <v>-3.0492356777191163</v>
      </c>
      <c r="BP56">
        <v>20491.833984375</v>
      </c>
      <c r="BQ56">
        <v>51.686752319335938</v>
      </c>
      <c r="BS56">
        <v>0.63734465837478638</v>
      </c>
      <c r="BT56">
        <v>0.31066057085990906</v>
      </c>
      <c r="BU56">
        <v>2.5670373439788818</v>
      </c>
      <c r="BV56">
        <v>132.60301208496094</v>
      </c>
      <c r="BW56">
        <v>347.28579711914063</v>
      </c>
      <c r="BX56">
        <v>0</v>
      </c>
      <c r="BY56">
        <v>1</v>
      </c>
      <c r="BZ56">
        <v>9534.0908203125</v>
      </c>
      <c r="CA56">
        <v>8659.0908203125</v>
      </c>
      <c r="CB56">
        <v>0.71942448616027832</v>
      </c>
      <c r="CC56">
        <v>7.4885544776916504</v>
      </c>
      <c r="CD56">
        <v>86.363639831542969</v>
      </c>
      <c r="CE56">
        <v>7.8602619171142578</v>
      </c>
      <c r="CF56">
        <v>10.917030334472656</v>
      </c>
      <c r="CG56">
        <v>1.3100436925888062</v>
      </c>
      <c r="CH56">
        <v>2.4017467498779297</v>
      </c>
      <c r="CI56">
        <v>11747.478515625</v>
      </c>
      <c r="CJ56" s="51">
        <v>500</v>
      </c>
      <c r="CK56" s="7">
        <f>ABS(J56-_xlfn.XLOOKUP(PO_valitsin!$C$8,PO!$B$2:$B$294,PO!J$2:J$294))</f>
        <v>7.2999992370605469</v>
      </c>
      <c r="CL56" s="7">
        <f>ABS(K56-_xlfn.XLOOKUP(PO_valitsin!$C$8,PO!$B$2:$B$294,PO!K$2:K$294))</f>
        <v>869.9200439453125</v>
      </c>
      <c r="CM56" s="7">
        <f>ABS(L56-_xlfn.XLOOKUP(PO_valitsin!$C$8,PO!$B$2:$B$294,PO!L$2:L$294))</f>
        <v>29.199996948242188</v>
      </c>
      <c r="CN56" s="7">
        <f>ABS(M56-_xlfn.XLOOKUP(PO_valitsin!$C$8,PO!$B$2:$B$294,PO!M$2:M$294))</f>
        <v>10359</v>
      </c>
      <c r="CO56" s="7">
        <f>ABS(N56-_xlfn.XLOOKUP(PO_valitsin!$C$8,PO!$B$2:$B$294,PO!N$2:N$294))</f>
        <v>50.90000057220459</v>
      </c>
      <c r="CP56" s="7">
        <f>ABS(O56-_xlfn.XLOOKUP(PO_valitsin!$C$8,PO!$B$2:$B$294,PO!O$2:O$294))</f>
        <v>0.99999994039535522</v>
      </c>
      <c r="CQ56" s="7">
        <f>ABS(P56-_xlfn.XLOOKUP(PO_valitsin!$C$8,PO!$B$2:$B$294,PO!P$2:P$294))</f>
        <v>8</v>
      </c>
      <c r="CR56" s="7">
        <f>ABS(Q56-_xlfn.XLOOKUP(PO_valitsin!$C$8,PO!$B$2:$B$294,PO!Q$2:Q$294))</f>
        <v>36.20000000000001</v>
      </c>
      <c r="CS56" s="7">
        <f>ABS(R56-_xlfn.XLOOKUP(PO_valitsin!$C$8,PO!$B$2:$B$294,PO!R$2:R$294))</f>
        <v>1.2000000000000011</v>
      </c>
      <c r="CT56" s="7">
        <f>ABS(S56-_xlfn.XLOOKUP(PO_valitsin!$C$8,PO!$B$2:$B$294,PO!S$2:S$294))</f>
        <v>222</v>
      </c>
      <c r="CU56" s="7">
        <f>ABS(T56-_xlfn.XLOOKUP(PO_valitsin!$C$8,PO!$B$2:$B$294,PO!T$2:T$294))</f>
        <v>0</v>
      </c>
      <c r="CV56" s="7">
        <f>ABS(U56-_xlfn.XLOOKUP(PO_valitsin!$C$8,PO!$B$2:$B$294,PO!U$2:U$294))</f>
        <v>584.09999999999991</v>
      </c>
      <c r="CW56" s="7">
        <f>ABS(V56-_xlfn.XLOOKUP(PO_valitsin!$C$8,PO!$B$2:$B$294,PO!V$2:V$294))</f>
        <v>2.2400000000000002</v>
      </c>
      <c r="CX56" s="7">
        <f>ABS(W56-_xlfn.XLOOKUP(PO_valitsin!$C$8,PO!$B$2:$B$294,PO!W$2:W$294))</f>
        <v>325</v>
      </c>
      <c r="CY56" s="7">
        <f>ABS(X56-_xlfn.XLOOKUP(PO_valitsin!$C$8,PO!$B$2:$B$294,PO!X$2:X$294))</f>
        <v>645</v>
      </c>
      <c r="CZ56" s="7">
        <f>ABS(Y56-_xlfn.XLOOKUP(PO_valitsin!$C$8,PO!$B$2:$B$294,PO!Y$2:Y$294))</f>
        <v>18</v>
      </c>
      <c r="DA56" s="7">
        <f>ABS(Z56-_xlfn.XLOOKUP(PO_valitsin!$C$8,PO!$B$2:$B$294,PO!Z$2:Z$294))</f>
        <v>641</v>
      </c>
      <c r="DB56" s="7">
        <f>ABS(AA56-_xlfn.XLOOKUP(PO_valitsin!$C$8,PO!$B$2:$B$294,PO!AA$2:AA$294))</f>
        <v>361</v>
      </c>
      <c r="DC56" s="7">
        <f>ABS(AC56-_xlfn.XLOOKUP(PO_valitsin!$C$8,PO!$B$2:$B$294,PO!AC$2:AC$294))</f>
        <v>3.2537879943847656</v>
      </c>
      <c r="DD56" s="7">
        <f>ABS(AD56-_xlfn.XLOOKUP(PO_valitsin!$C$8,PO!$B$2:$B$294,PO!AD$2:AD$294))</f>
        <v>0.7</v>
      </c>
      <c r="DE56" s="7">
        <f>ABS(AE56-_xlfn.XLOOKUP(PO_valitsin!$C$8,PO!$B$2:$B$294,PO!AE$2:AE$294))</f>
        <v>0.8</v>
      </c>
      <c r="DF56" s="7">
        <f>ABS(AF56-_xlfn.XLOOKUP(PO_valitsin!$C$8,PO!$B$2:$B$294,PO!AF$2:AF$294))</f>
        <v>1.0000000000000002</v>
      </c>
      <c r="DG56" s="7">
        <f>ABS(AG56-_xlfn.XLOOKUP(PO_valitsin!$C$8,PO!$B$2:$B$294,PO!AG$2:AG$294))</f>
        <v>0.20000000000000018</v>
      </c>
      <c r="DH56" s="7">
        <f>ABS(AH56-_xlfn.XLOOKUP(PO_valitsin!$C$8,PO!$B$2:$B$294,PO!AH$2:AH$294))</f>
        <v>0</v>
      </c>
      <c r="DI56" s="7">
        <f>ABS(AI56-_xlfn.XLOOKUP(PO_valitsin!$C$8,PO!$B$2:$B$294,PO!AI$2:AI$294))</f>
        <v>1.5</v>
      </c>
      <c r="DJ56" s="7">
        <f>ABS(AJ56-_xlfn.XLOOKUP(PO_valitsin!$C$8,PO!$B$2:$B$294,PO!AJ$2:AJ$294))</f>
        <v>0.15000000000000013</v>
      </c>
      <c r="DK56" s="7">
        <f>ABS(AK56-_xlfn.XLOOKUP(PO_valitsin!$C$8,PO!$B$2:$B$294,PO!AK$2:AK$294))</f>
        <v>0.22000000000000003</v>
      </c>
      <c r="DL56" s="7">
        <f>ABS(AL56-_xlfn.XLOOKUP(PO_valitsin!$C$8,PO!$B$2:$B$294,PO!AL$2:AL$294))</f>
        <v>0.21999999999999997</v>
      </c>
      <c r="DM56" s="7">
        <f>ABS(AM56-_xlfn.XLOOKUP(PO_valitsin!$C$8,PO!$B$2:$B$294,PO!AM$2:AM$294))</f>
        <v>2.2000000000000028</v>
      </c>
      <c r="DN56" s="7">
        <f>ABS(AN56-_xlfn.XLOOKUP(PO_valitsin!$C$8,PO!$B$2:$B$294,PO!AN$2:AN$294))</f>
        <v>45.900000000000034</v>
      </c>
      <c r="DO56" s="7">
        <f>ABS(AO56-_xlfn.XLOOKUP(PO_valitsin!$C$8,PO!$B$2:$B$294,PO!AO$2:AO$294))</f>
        <v>1.5</v>
      </c>
      <c r="DP56" s="7">
        <f>ABS(AP56-_xlfn.XLOOKUP(PO_valitsin!$C$8,PO!$B$2:$B$294,PO!AP$2:AP$294))</f>
        <v>5.6999999999999993</v>
      </c>
      <c r="DQ56" s="7">
        <f>ABS(AQ56-_xlfn.XLOOKUP(PO_valitsin!$C$8,PO!$B$2:$B$294,PO!AQ$2:AQ$294))</f>
        <v>21</v>
      </c>
      <c r="DR56" s="7">
        <f>ABS(AR56-_xlfn.XLOOKUP(PO_valitsin!$C$8,PO!$B$2:$B$294,PO!AR$2:AR$294))</f>
        <v>10</v>
      </c>
      <c r="DS56" s="7">
        <f>ABS(AS56-_xlfn.XLOOKUP(PO_valitsin!$C$8,PO!$B$2:$B$294,PO!AS$2:AS$294))</f>
        <v>465</v>
      </c>
      <c r="DT56" s="7">
        <f>ABS(AT56-_xlfn.XLOOKUP(PO_valitsin!$C$8,PO!$B$2:$B$294,PO!AT$2:AT$294))</f>
        <v>0.16600000000000037</v>
      </c>
      <c r="DU56" s="7">
        <f>ABS(AU56-_xlfn.XLOOKUP(PO_valitsin!$C$8,PO!$B$2:$B$294,PO!AU$2:AU$294))</f>
        <v>2398</v>
      </c>
      <c r="DV56" s="7">
        <f>ABS(AW56-_xlfn.XLOOKUP(PO_valitsin!$C$8,PO!$B$2:$B$294,PO!AW$2:AW$294))</f>
        <v>3761.4538708299315</v>
      </c>
      <c r="DW56" s="7">
        <f>ABS(AX56-_xlfn.XLOOKUP(PO_valitsin!$C$8,PO!$B$2:$B$294,PO!AX$2:AX$294))</f>
        <v>1</v>
      </c>
      <c r="DX56" s="7">
        <f>ABS(AY56-_xlfn.XLOOKUP(PO_valitsin!$C$8,PO!$B$2:$B$294,PO!AY$2:AY$294))</f>
        <v>57.812015533447266</v>
      </c>
      <c r="DY56" s="7">
        <f>ABS(AZ56-_xlfn.XLOOKUP(PO_valitsin!$C$8,PO!$B$2:$B$294,PO!AZ$2:AZ$294))</f>
        <v>0</v>
      </c>
      <c r="DZ56" s="7">
        <f>ABS(BA56-_xlfn.XLOOKUP(PO_valitsin!$C$8,PO!$B$2:$B$294,PO!BA$2:BA$294))</f>
        <v>0</v>
      </c>
      <c r="EA56" s="7">
        <f>ABS(BB56-_xlfn.XLOOKUP(PO_valitsin!$C$8,PO!$B$2:$B$294,PO!BB$2:BB$294))</f>
        <v>0</v>
      </c>
      <c r="EB56" s="7">
        <f>ABS(BC56-_xlfn.XLOOKUP(PO_valitsin!$C$8,PO!$B$2:$B$294,PO!BC$2:BC$294))</f>
        <v>0</v>
      </c>
      <c r="EC56" s="7">
        <f>ABS(BD56-_xlfn.XLOOKUP(PO_valitsin!$C$8,PO!$B$2:$B$294,PO!BD$2:BD$294))</f>
        <v>0</v>
      </c>
      <c r="ED56" s="7">
        <f>ABS(BE56-_xlfn.XLOOKUP(PO_valitsin!$C$8,PO!$B$2:$B$294,PO!BE$2:BE$294))</f>
        <v>22.557327270507813</v>
      </c>
      <c r="EE56" s="7">
        <f>ABS(BF56-_xlfn.XLOOKUP(PO_valitsin!$C$8,PO!$B$2:$B$294,PO!BF$2:BF$294))</f>
        <v>3.98126220703125</v>
      </c>
      <c r="EF56" s="7">
        <f>ABS(BG56-_xlfn.XLOOKUP(PO_valitsin!$C$8,PO!$B$2:$B$294,PO!BG$2:BG$294))</f>
        <v>612.47769927978516</v>
      </c>
      <c r="EG56" s="7">
        <f>ABS(BH56-_xlfn.XLOOKUP(PO_valitsin!$C$8,PO!$B$2:$B$294,PO!BH$2:BH$294))</f>
        <v>4236.7021484375</v>
      </c>
      <c r="EH56" s="7">
        <f>ABS(BI56-_xlfn.XLOOKUP(PO_valitsin!$C$8,PO!$B$2:$B$294,PO!BI$2:BI$294))</f>
        <v>1793.2138671875</v>
      </c>
      <c r="EI56" s="7">
        <f>ABS(BJ56-_xlfn.XLOOKUP(PO_valitsin!$C$8,PO!$B$2:$B$294,PO!BJ$2:BJ$294))</f>
        <v>0.70396304130554199</v>
      </c>
      <c r="EJ56" s="7">
        <f>ABS(BK56-_xlfn.XLOOKUP(PO_valitsin!$C$8,PO!$B$2:$B$294,PO!BK$2:BK$294))</f>
        <v>3.3574771881103516</v>
      </c>
      <c r="EK56" s="7">
        <f>ABS(BL56-_xlfn.XLOOKUP(PO_valitsin!$C$8,PO!$B$2:$B$294,PO!BL$2:BL$294))</f>
        <v>0.47434425354003906</v>
      </c>
      <c r="EL56" s="7">
        <f>ABS(BM56-_xlfn.XLOOKUP(PO_valitsin!$C$8,PO!$B$2:$B$294,PO!BM$2:BM$294))</f>
        <v>5.5176448822021484</v>
      </c>
      <c r="EM56" s="7">
        <f>ABS(BN56-_xlfn.XLOOKUP(PO_valitsin!$C$8,PO!$B$2:$B$294,PO!BN$2:BN$294))</f>
        <v>158.90000152587891</v>
      </c>
      <c r="EN56" s="7">
        <f>ABS(BO56-_xlfn.XLOOKUP(PO_valitsin!$C$8,PO!$B$2:$B$294,PO!BO$2:BO$294))</f>
        <v>3.3110126018524171</v>
      </c>
      <c r="EO56" s="7">
        <f>ABS(BP56-_xlfn.XLOOKUP(PO_valitsin!$C$8,PO!$B$2:$B$294,PO!BP$2:BP$294))</f>
        <v>2582.5625</v>
      </c>
      <c r="EP56" s="7">
        <f>ABS(BQ56-_xlfn.XLOOKUP(PO_valitsin!$C$8,PO!$B$2:$B$294,PO!BQ$2:BQ$294))</f>
        <v>18.38714599609375</v>
      </c>
      <c r="EQ56" s="7">
        <f>ABS(BR56-_xlfn.XLOOKUP(PO_valitsin!$C$8,PO!$B$2:$B$294,PO!BR$2:BR$294))</f>
        <v>0</v>
      </c>
      <c r="ER56" s="7">
        <f>ABS(BS56-_xlfn.XLOOKUP(PO_valitsin!$C$8,PO!$B$2:$B$294,PO!BS$2:BS$294))</f>
        <v>8.6516141891479492E-4</v>
      </c>
      <c r="ES56" s="7">
        <f>ABS(BT56-_xlfn.XLOOKUP(PO_valitsin!$C$8,PO!$B$2:$B$294,PO!BT$2:BT$294))</f>
        <v>0.12249667942523956</v>
      </c>
      <c r="ET56" s="7">
        <f>ABS(BU56-_xlfn.XLOOKUP(PO_valitsin!$C$8,PO!$B$2:$B$294,PO!BU$2:BU$294))</f>
        <v>0.30907082557678223</v>
      </c>
      <c r="EU56" s="7">
        <f>ABS(BV56-_xlfn.XLOOKUP(PO_valitsin!$C$8,PO!$B$2:$B$294,PO!BV$2:BV$294))</f>
        <v>74.211509704589844</v>
      </c>
      <c r="EV56" s="7">
        <f>ABS(BW56-_xlfn.XLOOKUP(PO_valitsin!$C$8,PO!$B$2:$B$294,PO!BW$2:BW$294))</f>
        <v>80.57867431640625</v>
      </c>
      <c r="EW56" s="7">
        <f>ABS(BX56-_xlfn.XLOOKUP(PO_valitsin!$C$8,PO!$B$2:$B$294,PO!BX$2:BX$294))</f>
        <v>0</v>
      </c>
      <c r="EX56" s="7">
        <f>ABS(BY56-_xlfn.XLOOKUP(PO_valitsin!$C$8,PO!$B$2:$B$294,PO!BY$2:BY$294))</f>
        <v>0</v>
      </c>
      <c r="EY56" s="7">
        <f>ABS(BZ56-_xlfn.XLOOKUP(PO_valitsin!$C$8,PO!$B$2:$B$294,PO!BZ$2:BZ$294))</f>
        <v>1398.26171875</v>
      </c>
      <c r="EZ56" s="7">
        <f>ABS(CA56-_xlfn.XLOOKUP(PO_valitsin!$C$8,PO!$B$2:$B$294,PO!CA$2:CA$294))</f>
        <v>2803.47607421875</v>
      </c>
      <c r="FA56" s="7">
        <f>ABS(CB56-_xlfn.XLOOKUP(PO_valitsin!$C$8,PO!$B$2:$B$294,PO!CB$2:CB$294))</f>
        <v>0.50060582160949707</v>
      </c>
      <c r="FB56" s="7">
        <f>ABS(CC56-_xlfn.XLOOKUP(PO_valitsin!$C$8,PO!$B$2:$B$294,PO!CC$2:CC$294))</f>
        <v>3.5342068672180176</v>
      </c>
      <c r="FC56" s="7">
        <f>ABS(CD56-_xlfn.XLOOKUP(PO_valitsin!$C$8,PO!$B$2:$B$294,PO!CD$2:CD$294))</f>
        <v>20.194488525390625</v>
      </c>
      <c r="FD56" s="7">
        <f>ABS(CE56-_xlfn.XLOOKUP(PO_valitsin!$C$8,PO!$B$2:$B$294,PO!CE$2:CE$294))</f>
        <v>1.5276627540588379</v>
      </c>
      <c r="FE56" s="7">
        <f>ABS(CF56-_xlfn.XLOOKUP(PO_valitsin!$C$8,PO!$B$2:$B$294,PO!CF$2:CF$294))</f>
        <v>8.9618244171142578</v>
      </c>
      <c r="FF56" s="7">
        <f>ABS(CG56-_xlfn.XLOOKUP(PO_valitsin!$C$8,PO!$B$2:$B$294,PO!CG$2:CG$294))</f>
        <v>1.3100436925888062</v>
      </c>
      <c r="FG56" s="7">
        <f>ABS(CH56-_xlfn.XLOOKUP(PO_valitsin!$C$8,PO!$B$2:$B$294,PO!CH$2:CH$294))</f>
        <v>1.6858876943588257</v>
      </c>
      <c r="FH56" s="7">
        <f>ABS(CI56-_xlfn.XLOOKUP(PO_valitsin!$C$8,PO!$B$2:$B$294,PO!CI$2:CI$294))</f>
        <v>3148.7109375</v>
      </c>
      <c r="FI56" s="7">
        <f>ABS(CJ56-_xlfn.XLOOKUP(PO_valitsin!$C$8,PO!$B$2:$B$294,PO!CJ$2:CJ$294))</f>
        <v>1431</v>
      </c>
      <c r="FJ56" s="3">
        <f>IF($B56=PO_valitsin!$C$8,100000,PO!CK56/PO!J$296*PO_valitsin!D$5)</f>
        <v>0.33411318375204602</v>
      </c>
      <c r="FQ56" s="3">
        <f>IF($B56=PO_valitsin!$C$8,100000,PO!CR56/PO!Q$296*PO_valitsin!E$5)</f>
        <v>0.17121222474075415</v>
      </c>
      <c r="HM56" s="3">
        <f>IF($B56=PO_valitsin!$C$8,100000,PO!EN56/PO!BO$296*PO_valitsin!F$5)</f>
        <v>0.27449771010911889</v>
      </c>
      <c r="HN56" s="3">
        <f>IF($B56=PO_valitsin!$C$8,100000,PO!EO56/PO!BP$296*PO_valitsin!G$5)</f>
        <v>9.1346249728736506E-2</v>
      </c>
      <c r="HR56" s="3">
        <f>IF($B56=PO_valitsin!$C$8,100000,PO!ES56/PO!BT$296*PO_valitsin!H$5)</f>
        <v>1.8290418401205596E-2</v>
      </c>
      <c r="IF56" s="3">
        <f>IF($B56=PO_valitsin!$C$8,100000,PO!FG56/PO!CH$296*PO_valitsin!I$5)</f>
        <v>0</v>
      </c>
      <c r="IH56" s="3">
        <f>IF($B56=PO_valitsin!$C$8,100000,PO!FI56/PO!CJ$296*PO_valitsin!J$5)</f>
        <v>0.13951740739633361</v>
      </c>
      <c r="II56" s="53">
        <f t="shared" si="0"/>
        <v>1.0289771996281949</v>
      </c>
      <c r="IJ56" s="14">
        <f t="shared" si="1"/>
        <v>198</v>
      </c>
      <c r="IK56" s="15">
        <f t="shared" si="2"/>
        <v>5.5000000000000029E-9</v>
      </c>
    </row>
    <row r="57" spans="1:245">
      <c r="A57">
        <v>2019</v>
      </c>
      <c r="B57" t="s">
        <v>185</v>
      </c>
      <c r="C57" t="s">
        <v>287</v>
      </c>
      <c r="D57" t="s">
        <v>185</v>
      </c>
      <c r="E57" t="s">
        <v>186</v>
      </c>
      <c r="F57" t="s">
        <v>187</v>
      </c>
      <c r="G57" t="s">
        <v>188</v>
      </c>
      <c r="H57" t="s">
        <v>143</v>
      </c>
      <c r="I57" t="s">
        <v>144</v>
      </c>
      <c r="J57">
        <v>40.099998474121094</v>
      </c>
      <c r="K57">
        <v>1170.969970703125</v>
      </c>
      <c r="L57">
        <v>134</v>
      </c>
      <c r="M57">
        <v>142400</v>
      </c>
      <c r="N57">
        <v>121.59999847412109</v>
      </c>
      <c r="O57">
        <v>0.80000001192092896</v>
      </c>
      <c r="P57">
        <v>600</v>
      </c>
      <c r="Q57">
        <v>95.2</v>
      </c>
      <c r="R57">
        <v>12.700000000000001</v>
      </c>
      <c r="S57">
        <v>477</v>
      </c>
      <c r="T57">
        <v>1</v>
      </c>
      <c r="U57">
        <v>3681.2</v>
      </c>
      <c r="V57">
        <v>12.53</v>
      </c>
      <c r="W57">
        <v>1727</v>
      </c>
      <c r="X57">
        <v>129</v>
      </c>
      <c r="Y57">
        <v>818</v>
      </c>
      <c r="Z57">
        <v>155</v>
      </c>
      <c r="AA57">
        <v>384</v>
      </c>
      <c r="AB57">
        <v>2648</v>
      </c>
      <c r="AC57">
        <v>18.981662750244141</v>
      </c>
      <c r="AD57">
        <v>0.6</v>
      </c>
      <c r="AE57">
        <v>1</v>
      </c>
      <c r="AF57">
        <v>1.6</v>
      </c>
      <c r="AG57">
        <v>3.6</v>
      </c>
      <c r="AH57">
        <v>0</v>
      </c>
      <c r="AI57">
        <v>20</v>
      </c>
      <c r="AJ57">
        <v>1.3</v>
      </c>
      <c r="AK57">
        <v>0.55000000000000004</v>
      </c>
      <c r="AL57">
        <v>1.55</v>
      </c>
      <c r="AM57">
        <v>59.1</v>
      </c>
      <c r="AN57">
        <v>426.4</v>
      </c>
      <c r="AO57">
        <v>43.2</v>
      </c>
      <c r="AP57">
        <v>36.700000000000003</v>
      </c>
      <c r="AQ57">
        <v>30</v>
      </c>
      <c r="AR57">
        <v>8</v>
      </c>
      <c r="AS57">
        <v>398</v>
      </c>
      <c r="AT57">
        <v>4.1669999999999998</v>
      </c>
      <c r="AU57">
        <v>9120</v>
      </c>
      <c r="AV57" s="51">
        <v>9552.6198036601618</v>
      </c>
      <c r="AW57" s="51">
        <v>9283.0808173711357</v>
      </c>
      <c r="AX57">
        <v>1</v>
      </c>
      <c r="AY57">
        <v>0</v>
      </c>
      <c r="AZ57">
        <v>0</v>
      </c>
      <c r="BA57">
        <v>1</v>
      </c>
      <c r="BB57">
        <v>1</v>
      </c>
      <c r="BC57">
        <v>0</v>
      </c>
      <c r="BD57">
        <v>0</v>
      </c>
      <c r="BE57">
        <v>96.73321533203125</v>
      </c>
      <c r="BF57">
        <v>75.640632629394531</v>
      </c>
      <c r="BG57">
        <v>1173.9544677734375</v>
      </c>
      <c r="BH57">
        <v>12031.216796875</v>
      </c>
      <c r="BI57">
        <v>15771.1396484375</v>
      </c>
      <c r="BJ57">
        <v>3.4833309650421143</v>
      </c>
      <c r="BK57">
        <v>0.50666797161102295</v>
      </c>
      <c r="BL57">
        <v>24.453023910522461</v>
      </c>
      <c r="BM57">
        <v>-2.4732620716094971</v>
      </c>
      <c r="BN57">
        <v>463.56668090820313</v>
      </c>
      <c r="BO57">
        <v>2.1017131119966508</v>
      </c>
      <c r="BP57">
        <v>22735.46484375</v>
      </c>
      <c r="BQ57">
        <v>24.879602432250977</v>
      </c>
      <c r="BS57">
        <v>0.48357445001602173</v>
      </c>
      <c r="BT57">
        <v>0.20575842261314392</v>
      </c>
      <c r="BU57">
        <v>5.2338480949401855</v>
      </c>
      <c r="BV57">
        <v>190.73033142089844</v>
      </c>
      <c r="BW57">
        <v>528.21630859375</v>
      </c>
      <c r="BX57">
        <v>1</v>
      </c>
      <c r="BY57">
        <v>5</v>
      </c>
      <c r="BZ57">
        <v>9320.7431640625</v>
      </c>
      <c r="CA57">
        <v>7110.44921875</v>
      </c>
      <c r="CB57">
        <v>1.0245786905288696</v>
      </c>
      <c r="CC57">
        <v>8.2099723815917969</v>
      </c>
      <c r="CD57">
        <v>72.378341674804688</v>
      </c>
      <c r="CE57">
        <v>8.8273029327392578</v>
      </c>
      <c r="CF57">
        <v>13.377812385559082</v>
      </c>
      <c r="CG57">
        <v>0.46189376711845398</v>
      </c>
      <c r="CH57">
        <v>2.02720046043396</v>
      </c>
      <c r="CI57">
        <v>10003.53125</v>
      </c>
      <c r="CJ57" s="51">
        <v>12437</v>
      </c>
      <c r="CK57" s="7">
        <f>ABS(J57-_xlfn.XLOOKUP(PO_valitsin!$C$8,PO!$B$2:$B$294,PO!J$2:J$294))</f>
        <v>4.1000022888183594</v>
      </c>
      <c r="CL57" s="7">
        <f>ABS(K57-_xlfn.XLOOKUP(PO_valitsin!$C$8,PO!$B$2:$B$294,PO!K$2:K$294))</f>
        <v>877.7099609375</v>
      </c>
      <c r="CM57" s="7">
        <f>ABS(L57-_xlfn.XLOOKUP(PO_valitsin!$C$8,PO!$B$2:$B$294,PO!L$2:L$294))</f>
        <v>4.6999969482421875</v>
      </c>
      <c r="CN57" s="7">
        <f>ABS(M57-_xlfn.XLOOKUP(PO_valitsin!$C$8,PO!$B$2:$B$294,PO!M$2:M$294))</f>
        <v>125925</v>
      </c>
      <c r="CO57" s="7">
        <f>ABS(N57-_xlfn.XLOOKUP(PO_valitsin!$C$8,PO!$B$2:$B$294,PO!N$2:N$294))</f>
        <v>65.399997711181641</v>
      </c>
      <c r="CP57" s="7">
        <f>ABS(O57-_xlfn.XLOOKUP(PO_valitsin!$C$8,PO!$B$2:$B$294,PO!O$2:O$294))</f>
        <v>1.6000000238418579</v>
      </c>
      <c r="CQ57" s="7">
        <f>ABS(P57-_xlfn.XLOOKUP(PO_valitsin!$C$8,PO!$B$2:$B$294,PO!P$2:P$294))</f>
        <v>658</v>
      </c>
      <c r="CR57" s="7">
        <f>ABS(Q57-_xlfn.XLOOKUP(PO_valitsin!$C$8,PO!$B$2:$B$294,PO!Q$2:Q$294))</f>
        <v>7.3999999999999915</v>
      </c>
      <c r="CS57" s="7">
        <f>ABS(R57-_xlfn.XLOOKUP(PO_valitsin!$C$8,PO!$B$2:$B$294,PO!R$2:R$294))</f>
        <v>4.2000000000000011</v>
      </c>
      <c r="CT57" s="7">
        <f>ABS(S57-_xlfn.XLOOKUP(PO_valitsin!$C$8,PO!$B$2:$B$294,PO!S$2:S$294))</f>
        <v>325</v>
      </c>
      <c r="CU57" s="7">
        <f>ABS(T57-_xlfn.XLOOKUP(PO_valitsin!$C$8,PO!$B$2:$B$294,PO!T$2:T$294))</f>
        <v>1</v>
      </c>
      <c r="CV57" s="7">
        <f>ABS(U57-_xlfn.XLOOKUP(PO_valitsin!$C$8,PO!$B$2:$B$294,PO!U$2:U$294))</f>
        <v>142.40000000000009</v>
      </c>
      <c r="CW57" s="7">
        <f>ABS(V57-_xlfn.XLOOKUP(PO_valitsin!$C$8,PO!$B$2:$B$294,PO!V$2:V$294))</f>
        <v>0.75</v>
      </c>
      <c r="CX57" s="7">
        <f>ABS(W57-_xlfn.XLOOKUP(PO_valitsin!$C$8,PO!$B$2:$B$294,PO!W$2:W$294))</f>
        <v>1122</v>
      </c>
      <c r="CY57" s="7">
        <f>ABS(X57-_xlfn.XLOOKUP(PO_valitsin!$C$8,PO!$B$2:$B$294,PO!X$2:X$294))</f>
        <v>40</v>
      </c>
      <c r="CZ57" s="7">
        <f>ABS(Y57-_xlfn.XLOOKUP(PO_valitsin!$C$8,PO!$B$2:$B$294,PO!Y$2:Y$294))</f>
        <v>138</v>
      </c>
      <c r="DA57" s="7">
        <f>ABS(Z57-_xlfn.XLOOKUP(PO_valitsin!$C$8,PO!$B$2:$B$294,PO!Z$2:Z$294))</f>
        <v>168</v>
      </c>
      <c r="DB57" s="7">
        <f>ABS(AA57-_xlfn.XLOOKUP(PO_valitsin!$C$8,PO!$B$2:$B$294,PO!AA$2:AA$294))</f>
        <v>26</v>
      </c>
      <c r="DC57" s="7">
        <f>ABS(AC57-_xlfn.XLOOKUP(PO_valitsin!$C$8,PO!$B$2:$B$294,PO!AC$2:AC$294))</f>
        <v>0.39333724975585938</v>
      </c>
      <c r="DD57" s="7">
        <f>ABS(AD57-_xlfn.XLOOKUP(PO_valitsin!$C$8,PO!$B$2:$B$294,PO!AD$2:AD$294))</f>
        <v>9.9999999999999978E-2</v>
      </c>
      <c r="DE57" s="7">
        <f>ABS(AE57-_xlfn.XLOOKUP(PO_valitsin!$C$8,PO!$B$2:$B$294,PO!AE$2:AE$294))</f>
        <v>0.19999999999999996</v>
      </c>
      <c r="DF57" s="7">
        <f>ABS(AF57-_xlfn.XLOOKUP(PO_valitsin!$C$8,PO!$B$2:$B$294,PO!AF$2:AF$294))</f>
        <v>9.9999999999999867E-2</v>
      </c>
      <c r="DG57" s="7">
        <f>ABS(AG57-_xlfn.XLOOKUP(PO_valitsin!$C$8,PO!$B$2:$B$294,PO!AG$2:AG$294))</f>
        <v>1.4</v>
      </c>
      <c r="DH57" s="7">
        <f>ABS(AH57-_xlfn.XLOOKUP(PO_valitsin!$C$8,PO!$B$2:$B$294,PO!AH$2:AH$294))</f>
        <v>0</v>
      </c>
      <c r="DI57" s="7">
        <f>ABS(AI57-_xlfn.XLOOKUP(PO_valitsin!$C$8,PO!$B$2:$B$294,PO!AI$2:AI$294))</f>
        <v>2.25</v>
      </c>
      <c r="DJ57" s="7">
        <f>ABS(AJ57-_xlfn.XLOOKUP(PO_valitsin!$C$8,PO!$B$2:$B$294,PO!AJ$2:AJ$294))</f>
        <v>0.19999999999999996</v>
      </c>
      <c r="DK57" s="7">
        <f>ABS(AK57-_xlfn.XLOOKUP(PO_valitsin!$C$8,PO!$B$2:$B$294,PO!AK$2:AK$294))</f>
        <v>9.9999999999999978E-2</v>
      </c>
      <c r="DL57" s="7">
        <f>ABS(AL57-_xlfn.XLOOKUP(PO_valitsin!$C$8,PO!$B$2:$B$294,PO!AL$2:AL$294))</f>
        <v>0.30000000000000004</v>
      </c>
      <c r="DM57" s="7">
        <f>ABS(AM57-_xlfn.XLOOKUP(PO_valitsin!$C$8,PO!$B$2:$B$294,PO!AM$2:AM$294))</f>
        <v>0.30000000000000426</v>
      </c>
      <c r="DN57" s="7">
        <f>ABS(AN57-_xlfn.XLOOKUP(PO_valitsin!$C$8,PO!$B$2:$B$294,PO!AN$2:AN$294))</f>
        <v>92.799999999999955</v>
      </c>
      <c r="DO57" s="7">
        <f>ABS(AO57-_xlfn.XLOOKUP(PO_valitsin!$C$8,PO!$B$2:$B$294,PO!AO$2:AO$294))</f>
        <v>2.1999999999999957</v>
      </c>
      <c r="DP57" s="7">
        <f>ABS(AP57-_xlfn.XLOOKUP(PO_valitsin!$C$8,PO!$B$2:$B$294,PO!AP$2:AP$294))</f>
        <v>11.300000000000004</v>
      </c>
      <c r="DQ57" s="7">
        <f>ABS(AQ57-_xlfn.XLOOKUP(PO_valitsin!$C$8,PO!$B$2:$B$294,PO!AQ$2:AQ$294))</f>
        <v>18</v>
      </c>
      <c r="DR57" s="7">
        <f>ABS(AR57-_xlfn.XLOOKUP(PO_valitsin!$C$8,PO!$B$2:$B$294,PO!AR$2:AR$294))</f>
        <v>27</v>
      </c>
      <c r="DS57" s="7">
        <f>ABS(AS57-_xlfn.XLOOKUP(PO_valitsin!$C$8,PO!$B$2:$B$294,PO!AS$2:AS$294))</f>
        <v>152</v>
      </c>
      <c r="DT57" s="7">
        <f>ABS(AT57-_xlfn.XLOOKUP(PO_valitsin!$C$8,PO!$B$2:$B$294,PO!AT$2:AT$294))</f>
        <v>1.8339999999999996</v>
      </c>
      <c r="DU57" s="7">
        <f>ABS(AU57-_xlfn.XLOOKUP(PO_valitsin!$C$8,PO!$B$2:$B$294,PO!AU$2:AU$294))</f>
        <v>3973</v>
      </c>
      <c r="DV57" s="7">
        <f>ABS(AW57-_xlfn.XLOOKUP(PO_valitsin!$C$8,PO!$B$2:$B$294,PO!AW$2:AW$294))</f>
        <v>767.96090079136593</v>
      </c>
      <c r="DW57" s="7">
        <f>ABS(AX57-_xlfn.XLOOKUP(PO_valitsin!$C$8,PO!$B$2:$B$294,PO!AX$2:AX$294))</f>
        <v>0</v>
      </c>
      <c r="DX57" s="7">
        <f>ABS(AY57-_xlfn.XLOOKUP(PO_valitsin!$C$8,PO!$B$2:$B$294,PO!AY$2:AY$294))</f>
        <v>37.261371612548828</v>
      </c>
      <c r="DY57" s="7">
        <f>ABS(AZ57-_xlfn.XLOOKUP(PO_valitsin!$C$8,PO!$B$2:$B$294,PO!AZ$2:AZ$294))</f>
        <v>0</v>
      </c>
      <c r="DZ57" s="7">
        <f>ABS(BA57-_xlfn.XLOOKUP(PO_valitsin!$C$8,PO!$B$2:$B$294,PO!BA$2:BA$294))</f>
        <v>1</v>
      </c>
      <c r="EA57" s="7">
        <f>ABS(BB57-_xlfn.XLOOKUP(PO_valitsin!$C$8,PO!$B$2:$B$294,PO!BB$2:BB$294))</f>
        <v>1</v>
      </c>
      <c r="EB57" s="7">
        <f>ABS(BC57-_xlfn.XLOOKUP(PO_valitsin!$C$8,PO!$B$2:$B$294,PO!BC$2:BC$294))</f>
        <v>0</v>
      </c>
      <c r="EC57" s="7">
        <f>ABS(BD57-_xlfn.XLOOKUP(PO_valitsin!$C$8,PO!$B$2:$B$294,PO!BD$2:BD$294))</f>
        <v>1</v>
      </c>
      <c r="ED57" s="7">
        <f>ABS(BE57-_xlfn.XLOOKUP(PO_valitsin!$C$8,PO!$B$2:$B$294,PO!BE$2:BE$294))</f>
        <v>7.7088241577148438</v>
      </c>
      <c r="EE57" s="7">
        <f>ABS(BF57-_xlfn.XLOOKUP(PO_valitsin!$C$8,PO!$B$2:$B$294,PO!BF$2:BF$294))</f>
        <v>20.378105163574219</v>
      </c>
      <c r="EF57" s="7">
        <f>ABS(BG57-_xlfn.XLOOKUP(PO_valitsin!$C$8,PO!$B$2:$B$294,PO!BG$2:BG$294))</f>
        <v>440.2646484375</v>
      </c>
      <c r="EG57" s="7">
        <f>ABS(BH57-_xlfn.XLOOKUP(PO_valitsin!$C$8,PO!$B$2:$B$294,PO!BH$2:BH$294))</f>
        <v>2072.6875</v>
      </c>
      <c r="EH57" s="7">
        <f>ABS(BI57-_xlfn.XLOOKUP(PO_valitsin!$C$8,PO!$B$2:$B$294,PO!BI$2:BI$294))</f>
        <v>1934.6962890625</v>
      </c>
      <c r="EI57" s="7">
        <f>ABS(BJ57-_xlfn.XLOOKUP(PO_valitsin!$C$8,PO!$B$2:$B$294,PO!BJ$2:BJ$294))</f>
        <v>0.14627456665039063</v>
      </c>
      <c r="EJ57" s="7">
        <f>ABS(BK57-_xlfn.XLOOKUP(PO_valitsin!$C$8,PO!$B$2:$B$294,PO!BK$2:BK$294))</f>
        <v>10.230801463127136</v>
      </c>
      <c r="EK57" s="7">
        <f>ABS(BL57-_xlfn.XLOOKUP(PO_valitsin!$C$8,PO!$B$2:$B$294,PO!BL$2:BL$294))</f>
        <v>3.158660888671875</v>
      </c>
      <c r="EL57" s="7">
        <f>ABS(BM57-_xlfn.XLOOKUP(PO_valitsin!$C$8,PO!$B$2:$B$294,PO!BM$2:BM$294))</f>
        <v>7.3922088146209717</v>
      </c>
      <c r="EM57" s="7">
        <f>ABS(BN57-_xlfn.XLOOKUP(PO_valitsin!$C$8,PO!$B$2:$B$294,PO!BN$2:BN$294))</f>
        <v>197.06668090820313</v>
      </c>
      <c r="EN57" s="7">
        <f>ABS(BO57-_xlfn.XLOOKUP(PO_valitsin!$C$8,PO!$B$2:$B$294,PO!BO$2:BO$294))</f>
        <v>1.83993618786335</v>
      </c>
      <c r="EO57" s="7">
        <f>ABS(BP57-_xlfn.XLOOKUP(PO_valitsin!$C$8,PO!$B$2:$B$294,PO!BP$2:BP$294))</f>
        <v>338.931640625</v>
      </c>
      <c r="EP57" s="7">
        <f>ABS(BQ57-_xlfn.XLOOKUP(PO_valitsin!$C$8,PO!$B$2:$B$294,PO!BQ$2:BQ$294))</f>
        <v>8.4200038909912109</v>
      </c>
      <c r="EQ57" s="7">
        <f>ABS(BR57-_xlfn.XLOOKUP(PO_valitsin!$C$8,PO!$B$2:$B$294,PO!BR$2:BR$294))</f>
        <v>0</v>
      </c>
      <c r="ER57" s="7">
        <f>ABS(BS57-_xlfn.XLOOKUP(PO_valitsin!$C$8,PO!$B$2:$B$294,PO!BS$2:BS$294))</f>
        <v>0.15290504693984985</v>
      </c>
      <c r="ES57" s="7">
        <f>ABS(BT57-_xlfn.XLOOKUP(PO_valitsin!$C$8,PO!$B$2:$B$294,PO!BT$2:BT$294))</f>
        <v>1.7594531178474426E-2</v>
      </c>
      <c r="ET57" s="7">
        <f>ABS(BU57-_xlfn.XLOOKUP(PO_valitsin!$C$8,PO!$B$2:$B$294,PO!BU$2:BU$294))</f>
        <v>2.9758815765380859</v>
      </c>
      <c r="EU57" s="7">
        <f>ABS(BV57-_xlfn.XLOOKUP(PO_valitsin!$C$8,PO!$B$2:$B$294,PO!BV$2:BV$294))</f>
        <v>132.33882904052734</v>
      </c>
      <c r="EV57" s="7">
        <f>ABS(BW57-_xlfn.XLOOKUP(PO_valitsin!$C$8,PO!$B$2:$B$294,PO!BW$2:BW$294))</f>
        <v>261.50918579101563</v>
      </c>
      <c r="EW57" s="7">
        <f>ABS(BX57-_xlfn.XLOOKUP(PO_valitsin!$C$8,PO!$B$2:$B$294,PO!BX$2:BX$294))</f>
        <v>1</v>
      </c>
      <c r="EX57" s="7">
        <f>ABS(BY57-_xlfn.XLOOKUP(PO_valitsin!$C$8,PO!$B$2:$B$294,PO!BY$2:BY$294))</f>
        <v>4</v>
      </c>
      <c r="EY57" s="7">
        <f>ABS(BZ57-_xlfn.XLOOKUP(PO_valitsin!$C$8,PO!$B$2:$B$294,PO!BZ$2:BZ$294))</f>
        <v>1184.9140625</v>
      </c>
      <c r="EZ57" s="7">
        <f>ABS(CA57-_xlfn.XLOOKUP(PO_valitsin!$C$8,PO!$B$2:$B$294,PO!CA$2:CA$294))</f>
        <v>1254.83447265625</v>
      </c>
      <c r="FA57" s="7">
        <f>ABS(CB57-_xlfn.XLOOKUP(PO_valitsin!$C$8,PO!$B$2:$B$294,PO!CB$2:CB$294))</f>
        <v>0.19545161724090576</v>
      </c>
      <c r="FB57" s="7">
        <f>ABS(CC57-_xlfn.XLOOKUP(PO_valitsin!$C$8,PO!$B$2:$B$294,PO!CC$2:CC$294))</f>
        <v>2.8127889633178711</v>
      </c>
      <c r="FC57" s="7">
        <f>ABS(CD57-_xlfn.XLOOKUP(PO_valitsin!$C$8,PO!$B$2:$B$294,PO!CD$2:CD$294))</f>
        <v>6.2091903686523438</v>
      </c>
      <c r="FD57" s="7">
        <f>ABS(CE57-_xlfn.XLOOKUP(PO_valitsin!$C$8,PO!$B$2:$B$294,PO!CE$2:CE$294))</f>
        <v>2.4947037696838379</v>
      </c>
      <c r="FE57" s="7">
        <f>ABS(CF57-_xlfn.XLOOKUP(PO_valitsin!$C$8,PO!$B$2:$B$294,PO!CF$2:CF$294))</f>
        <v>6.501042366027832</v>
      </c>
      <c r="FF57" s="7">
        <f>ABS(CG57-_xlfn.XLOOKUP(PO_valitsin!$C$8,PO!$B$2:$B$294,PO!CG$2:CG$294))</f>
        <v>0.46189376711845398</v>
      </c>
      <c r="FG57" s="7">
        <f>ABS(CH57-_xlfn.XLOOKUP(PO_valitsin!$C$8,PO!$B$2:$B$294,PO!CH$2:CH$294))</f>
        <v>1.311341404914856</v>
      </c>
      <c r="FH57" s="7">
        <f>ABS(CI57-_xlfn.XLOOKUP(PO_valitsin!$C$8,PO!$B$2:$B$294,PO!CI$2:CI$294))</f>
        <v>1404.763671875</v>
      </c>
      <c r="FI57" s="7">
        <f>ABS(CJ57-_xlfn.XLOOKUP(PO_valitsin!$C$8,PO!$B$2:$B$294,PO!CJ$2:CJ$294))</f>
        <v>10506</v>
      </c>
      <c r="FJ57" s="3">
        <f>IF($B57=PO_valitsin!$C$8,100000,PO!CK57/PO!J$296*PO_valitsin!D$5)</f>
        <v>0.18765273442129482</v>
      </c>
      <c r="FQ57" s="3">
        <f>IF($B57=PO_valitsin!$C$8,100000,PO!CR57/PO!Q$296*PO_valitsin!E$5)</f>
        <v>3.4999184063027045E-2</v>
      </c>
      <c r="HM57" s="3">
        <f>IF($B57=PO_valitsin!$C$8,100000,PO!EN57/PO!BO$296*PO_valitsin!F$5)</f>
        <v>0.15253891514421464</v>
      </c>
      <c r="HN57" s="3">
        <f>IF($B57=PO_valitsin!$C$8,100000,PO!EO57/PO!BP$296*PO_valitsin!G$5)</f>
        <v>1.1988145218364174E-2</v>
      </c>
      <c r="HR57" s="3">
        <f>IF($B57=PO_valitsin!$C$8,100000,PO!ES57/PO!BT$296*PO_valitsin!H$5)</f>
        <v>2.6271025332058702E-3</v>
      </c>
      <c r="IF57" s="3">
        <f>IF($B57=PO_valitsin!$C$8,100000,PO!FG57/PO!CH$296*PO_valitsin!I$5)</f>
        <v>0</v>
      </c>
      <c r="IH57" s="3">
        <f>IF($B57=PO_valitsin!$C$8,100000,PO!FI57/PO!CJ$296*PO_valitsin!J$5)</f>
        <v>1.0242976115345082</v>
      </c>
      <c r="II57" s="53">
        <f t="shared" si="0"/>
        <v>1.4141036985146147</v>
      </c>
      <c r="IJ57" s="14">
        <f t="shared" si="1"/>
        <v>245</v>
      </c>
      <c r="IK57" s="15">
        <f t="shared" si="2"/>
        <v>5.600000000000003E-9</v>
      </c>
    </row>
    <row r="58" spans="1:245">
      <c r="A58">
        <v>2019</v>
      </c>
      <c r="B58" t="s">
        <v>288</v>
      </c>
      <c r="C58" t="s">
        <v>225</v>
      </c>
      <c r="D58" t="s">
        <v>289</v>
      </c>
      <c r="E58" t="s">
        <v>290</v>
      </c>
      <c r="F58" t="s">
        <v>149</v>
      </c>
      <c r="G58" t="s">
        <v>150</v>
      </c>
      <c r="H58" t="s">
        <v>103</v>
      </c>
      <c r="I58" t="s">
        <v>104</v>
      </c>
      <c r="J58">
        <v>48.200000762939453</v>
      </c>
      <c r="K58">
        <v>214.36000061035156</v>
      </c>
      <c r="L58">
        <v>160.69999694824219</v>
      </c>
      <c r="M58">
        <v>1739</v>
      </c>
      <c r="N58">
        <v>8.1000003814697266</v>
      </c>
      <c r="O58">
        <v>-3.9000000953674316</v>
      </c>
      <c r="P58">
        <v>-37</v>
      </c>
      <c r="Q58">
        <v>34.9</v>
      </c>
      <c r="R58">
        <v>8.1</v>
      </c>
      <c r="S58">
        <v>94</v>
      </c>
      <c r="T58">
        <v>0</v>
      </c>
      <c r="U58">
        <v>3527.3</v>
      </c>
      <c r="V58">
        <v>10.29</v>
      </c>
      <c r="W58">
        <v>154</v>
      </c>
      <c r="X58">
        <v>1487</v>
      </c>
      <c r="Y58">
        <v>205</v>
      </c>
      <c r="Z58">
        <v>1273</v>
      </c>
      <c r="AA58">
        <v>785</v>
      </c>
      <c r="AB58">
        <v>939</v>
      </c>
      <c r="AC58">
        <v>15.34782600402832</v>
      </c>
      <c r="AD58">
        <v>0</v>
      </c>
      <c r="AE58">
        <v>0</v>
      </c>
      <c r="AF58">
        <v>0</v>
      </c>
      <c r="AG58">
        <v>0</v>
      </c>
      <c r="AH58">
        <v>0</v>
      </c>
      <c r="AI58">
        <v>22.5</v>
      </c>
      <c r="AJ58">
        <v>1.03</v>
      </c>
      <c r="AK58">
        <v>0.45</v>
      </c>
      <c r="AL58">
        <v>1.03</v>
      </c>
      <c r="AM58">
        <v>66.3</v>
      </c>
      <c r="AN58">
        <v>280.5</v>
      </c>
      <c r="AO58">
        <v>49</v>
      </c>
      <c r="AP58">
        <v>18.399999999999999</v>
      </c>
      <c r="AQ58">
        <v>102</v>
      </c>
      <c r="AR58">
        <v>81</v>
      </c>
      <c r="AS58">
        <v>498</v>
      </c>
      <c r="AT58">
        <v>3.3330000000000002</v>
      </c>
      <c r="AU58">
        <v>7087</v>
      </c>
      <c r="AV58" s="51">
        <v>11863.192182410423</v>
      </c>
      <c r="AW58" s="51">
        <v>11598.726114649682</v>
      </c>
      <c r="AX58">
        <v>0</v>
      </c>
      <c r="AY58">
        <v>67.139389038085938</v>
      </c>
      <c r="AZ58">
        <v>0</v>
      </c>
      <c r="BA58">
        <v>0</v>
      </c>
      <c r="BB58">
        <v>0</v>
      </c>
      <c r="BC58">
        <v>0</v>
      </c>
      <c r="BD58">
        <v>1</v>
      </c>
      <c r="BE58">
        <v>93.846153259277344</v>
      </c>
      <c r="BF58">
        <v>91.549293518066406</v>
      </c>
      <c r="BG58">
        <v>163.26530456542969</v>
      </c>
      <c r="BH58">
        <v>7510.69677734375</v>
      </c>
      <c r="BI58">
        <v>10912.0576171875</v>
      </c>
      <c r="BJ58">
        <v>3.7362852096557617</v>
      </c>
      <c r="BK58">
        <v>131.94230651855469</v>
      </c>
      <c r="BL58">
        <v>17.30769157409668</v>
      </c>
      <c r="BM58">
        <v>9.5238094329833984</v>
      </c>
      <c r="BN58">
        <v>152</v>
      </c>
      <c r="BO58">
        <v>-4.3935219287872318</v>
      </c>
      <c r="BP58">
        <v>20972.81640625</v>
      </c>
      <c r="BQ58">
        <v>46.946723937988281</v>
      </c>
      <c r="BS58">
        <v>0.6963772177696228</v>
      </c>
      <c r="BT58">
        <v>0.17251293361186981</v>
      </c>
      <c r="BU58">
        <v>1.8976423740386963</v>
      </c>
      <c r="BV58">
        <v>64.979873657226563</v>
      </c>
      <c r="BW58">
        <v>195.51466369628906</v>
      </c>
      <c r="BX58">
        <v>0</v>
      </c>
      <c r="BY58">
        <v>0</v>
      </c>
      <c r="BZ58">
        <v>7234.69384765625</v>
      </c>
      <c r="CA58">
        <v>4979.591796875</v>
      </c>
      <c r="CB58">
        <v>1.3225991725921631</v>
      </c>
      <c r="CC58">
        <v>8.4531335830688477</v>
      </c>
      <c r="CD58">
        <v>21.739130020141602</v>
      </c>
      <c r="CE58">
        <v>3.4013605117797852</v>
      </c>
      <c r="CF58">
        <v>25.850339889526367</v>
      </c>
      <c r="CG58">
        <v>0</v>
      </c>
      <c r="CH58">
        <v>0</v>
      </c>
      <c r="CI58">
        <v>11835.2568359375</v>
      </c>
      <c r="CJ58" s="51">
        <v>152</v>
      </c>
      <c r="CK58" s="7">
        <f>ABS(J58-_xlfn.XLOOKUP(PO_valitsin!$C$8,PO!$B$2:$B$294,PO!J$2:J$294))</f>
        <v>4</v>
      </c>
      <c r="CL58" s="7">
        <f>ABS(K58-_xlfn.XLOOKUP(PO_valitsin!$C$8,PO!$B$2:$B$294,PO!K$2:K$294))</f>
        <v>78.900009155273438</v>
      </c>
      <c r="CM58" s="7">
        <f>ABS(L58-_xlfn.XLOOKUP(PO_valitsin!$C$8,PO!$B$2:$B$294,PO!L$2:L$294))</f>
        <v>22</v>
      </c>
      <c r="CN58" s="7">
        <f>ABS(M58-_xlfn.XLOOKUP(PO_valitsin!$C$8,PO!$B$2:$B$294,PO!M$2:M$294))</f>
        <v>14736</v>
      </c>
      <c r="CO58" s="7">
        <f>ABS(N58-_xlfn.XLOOKUP(PO_valitsin!$C$8,PO!$B$2:$B$294,PO!N$2:N$294))</f>
        <v>48.100000381469727</v>
      </c>
      <c r="CP58" s="7">
        <f>ABS(O58-_xlfn.XLOOKUP(PO_valitsin!$C$8,PO!$B$2:$B$294,PO!O$2:O$294))</f>
        <v>3.1000000834465027</v>
      </c>
      <c r="CQ58" s="7">
        <f>ABS(P58-_xlfn.XLOOKUP(PO_valitsin!$C$8,PO!$B$2:$B$294,PO!P$2:P$294))</f>
        <v>21</v>
      </c>
      <c r="CR58" s="7">
        <f>ABS(Q58-_xlfn.XLOOKUP(PO_valitsin!$C$8,PO!$B$2:$B$294,PO!Q$2:Q$294))</f>
        <v>52.900000000000013</v>
      </c>
      <c r="CS58" s="7">
        <f>ABS(R58-_xlfn.XLOOKUP(PO_valitsin!$C$8,PO!$B$2:$B$294,PO!R$2:R$294))</f>
        <v>0.40000000000000036</v>
      </c>
      <c r="CT58" s="7">
        <f>ABS(S58-_xlfn.XLOOKUP(PO_valitsin!$C$8,PO!$B$2:$B$294,PO!S$2:S$294))</f>
        <v>58</v>
      </c>
      <c r="CU58" s="7">
        <f>ABS(T58-_xlfn.XLOOKUP(PO_valitsin!$C$8,PO!$B$2:$B$294,PO!T$2:T$294))</f>
        <v>0</v>
      </c>
      <c r="CV58" s="7">
        <f>ABS(U58-_xlfn.XLOOKUP(PO_valitsin!$C$8,PO!$B$2:$B$294,PO!U$2:U$294))</f>
        <v>296.29999999999973</v>
      </c>
      <c r="CW58" s="7">
        <f>ABS(V58-_xlfn.XLOOKUP(PO_valitsin!$C$8,PO!$B$2:$B$294,PO!V$2:V$294))</f>
        <v>2.99</v>
      </c>
      <c r="CX58" s="7">
        <f>ABS(W58-_xlfn.XLOOKUP(PO_valitsin!$C$8,PO!$B$2:$B$294,PO!W$2:W$294))</f>
        <v>451</v>
      </c>
      <c r="CY58" s="7">
        <f>ABS(X58-_xlfn.XLOOKUP(PO_valitsin!$C$8,PO!$B$2:$B$294,PO!X$2:X$294))</f>
        <v>1318</v>
      </c>
      <c r="CZ58" s="7">
        <f>ABS(Y58-_xlfn.XLOOKUP(PO_valitsin!$C$8,PO!$B$2:$B$294,PO!Y$2:Y$294))</f>
        <v>475</v>
      </c>
      <c r="DA58" s="7">
        <f>ABS(Z58-_xlfn.XLOOKUP(PO_valitsin!$C$8,PO!$B$2:$B$294,PO!Z$2:Z$294))</f>
        <v>950</v>
      </c>
      <c r="DB58" s="7">
        <f>ABS(AA58-_xlfn.XLOOKUP(PO_valitsin!$C$8,PO!$B$2:$B$294,PO!AA$2:AA$294))</f>
        <v>375</v>
      </c>
      <c r="DC58" s="7">
        <f>ABS(AC58-_xlfn.XLOOKUP(PO_valitsin!$C$8,PO!$B$2:$B$294,PO!AC$2:AC$294))</f>
        <v>4.0271739959716797</v>
      </c>
      <c r="DD58" s="7">
        <f>ABS(AD58-_xlfn.XLOOKUP(PO_valitsin!$C$8,PO!$B$2:$B$294,PO!AD$2:AD$294))</f>
        <v>0.7</v>
      </c>
      <c r="DE58" s="7">
        <f>ABS(AE58-_xlfn.XLOOKUP(PO_valitsin!$C$8,PO!$B$2:$B$294,PO!AE$2:AE$294))</f>
        <v>0.8</v>
      </c>
      <c r="DF58" s="7">
        <f>ABS(AF58-_xlfn.XLOOKUP(PO_valitsin!$C$8,PO!$B$2:$B$294,PO!AF$2:AF$294))</f>
        <v>1.7</v>
      </c>
      <c r="DG58" s="7">
        <f>ABS(AG58-_xlfn.XLOOKUP(PO_valitsin!$C$8,PO!$B$2:$B$294,PO!AG$2:AG$294))</f>
        <v>5</v>
      </c>
      <c r="DH58" s="7">
        <f>ABS(AH58-_xlfn.XLOOKUP(PO_valitsin!$C$8,PO!$B$2:$B$294,PO!AH$2:AH$294))</f>
        <v>0</v>
      </c>
      <c r="DI58" s="7">
        <f>ABS(AI58-_xlfn.XLOOKUP(PO_valitsin!$C$8,PO!$B$2:$B$294,PO!AI$2:AI$294))</f>
        <v>0.25</v>
      </c>
      <c r="DJ58" s="7">
        <f>ABS(AJ58-_xlfn.XLOOKUP(PO_valitsin!$C$8,PO!$B$2:$B$294,PO!AJ$2:AJ$294))</f>
        <v>7.0000000000000062E-2</v>
      </c>
      <c r="DK58" s="7">
        <f>ABS(AK58-_xlfn.XLOOKUP(PO_valitsin!$C$8,PO!$B$2:$B$294,PO!AK$2:AK$294))</f>
        <v>0.2</v>
      </c>
      <c r="DL58" s="7">
        <f>ABS(AL58-_xlfn.XLOOKUP(PO_valitsin!$C$8,PO!$B$2:$B$294,PO!AL$2:AL$294))</f>
        <v>0.21999999999999997</v>
      </c>
      <c r="DM58" s="7">
        <f>ABS(AM58-_xlfn.XLOOKUP(PO_valitsin!$C$8,PO!$B$2:$B$294,PO!AM$2:AM$294))</f>
        <v>7.5</v>
      </c>
      <c r="DN58" s="7">
        <f>ABS(AN58-_xlfn.XLOOKUP(PO_valitsin!$C$8,PO!$B$2:$B$294,PO!AN$2:AN$294))</f>
        <v>53.100000000000023</v>
      </c>
      <c r="DO58" s="7">
        <f>ABS(AO58-_xlfn.XLOOKUP(PO_valitsin!$C$8,PO!$B$2:$B$294,PO!AO$2:AO$294))</f>
        <v>3.6000000000000014</v>
      </c>
      <c r="DP58" s="7">
        <f>ABS(AP58-_xlfn.XLOOKUP(PO_valitsin!$C$8,PO!$B$2:$B$294,PO!AP$2:AP$294))</f>
        <v>7</v>
      </c>
      <c r="DQ58" s="7">
        <f>ABS(AQ58-_xlfn.XLOOKUP(PO_valitsin!$C$8,PO!$B$2:$B$294,PO!AQ$2:AQ$294))</f>
        <v>54</v>
      </c>
      <c r="DR58" s="7">
        <f>ABS(AR58-_xlfn.XLOOKUP(PO_valitsin!$C$8,PO!$B$2:$B$294,PO!AR$2:AR$294))</f>
        <v>46</v>
      </c>
      <c r="DS58" s="7">
        <f>ABS(AS58-_xlfn.XLOOKUP(PO_valitsin!$C$8,PO!$B$2:$B$294,PO!AS$2:AS$294))</f>
        <v>252</v>
      </c>
      <c r="DT58" s="7">
        <f>ABS(AT58-_xlfn.XLOOKUP(PO_valitsin!$C$8,PO!$B$2:$B$294,PO!AT$2:AT$294))</f>
        <v>1</v>
      </c>
      <c r="DU58" s="7">
        <f>ABS(AU58-_xlfn.XLOOKUP(PO_valitsin!$C$8,PO!$B$2:$B$294,PO!AU$2:AU$294))</f>
        <v>1940</v>
      </c>
      <c r="DV58" s="7">
        <f>ABS(AW58-_xlfn.XLOOKUP(PO_valitsin!$C$8,PO!$B$2:$B$294,PO!AW$2:AW$294))</f>
        <v>3083.6061980699124</v>
      </c>
      <c r="DW58" s="7">
        <f>ABS(AX58-_xlfn.XLOOKUP(PO_valitsin!$C$8,PO!$B$2:$B$294,PO!AX$2:AX$294))</f>
        <v>1</v>
      </c>
      <c r="DX58" s="7">
        <f>ABS(AY58-_xlfn.XLOOKUP(PO_valitsin!$C$8,PO!$B$2:$B$294,PO!AY$2:AY$294))</f>
        <v>29.878017425537109</v>
      </c>
      <c r="DY58" s="7">
        <f>ABS(AZ58-_xlfn.XLOOKUP(PO_valitsin!$C$8,PO!$B$2:$B$294,PO!AZ$2:AZ$294))</f>
        <v>0</v>
      </c>
      <c r="DZ58" s="7">
        <f>ABS(BA58-_xlfn.XLOOKUP(PO_valitsin!$C$8,PO!$B$2:$B$294,PO!BA$2:BA$294))</f>
        <v>0</v>
      </c>
      <c r="EA58" s="7">
        <f>ABS(BB58-_xlfn.XLOOKUP(PO_valitsin!$C$8,PO!$B$2:$B$294,PO!BB$2:BB$294))</f>
        <v>0</v>
      </c>
      <c r="EB58" s="7">
        <f>ABS(BC58-_xlfn.XLOOKUP(PO_valitsin!$C$8,PO!$B$2:$B$294,PO!BC$2:BC$294))</f>
        <v>0</v>
      </c>
      <c r="EC58" s="7">
        <f>ABS(BD58-_xlfn.XLOOKUP(PO_valitsin!$C$8,PO!$B$2:$B$294,PO!BD$2:BD$294))</f>
        <v>0</v>
      </c>
      <c r="ED58" s="7">
        <f>ABS(BE58-_xlfn.XLOOKUP(PO_valitsin!$C$8,PO!$B$2:$B$294,PO!BE$2:BE$294))</f>
        <v>4.8217620849609375</v>
      </c>
      <c r="EE58" s="7">
        <f>ABS(BF58-_xlfn.XLOOKUP(PO_valitsin!$C$8,PO!$B$2:$B$294,PO!BF$2:BF$294))</f>
        <v>4.4694442749023438</v>
      </c>
      <c r="EF58" s="7">
        <f>ABS(BG58-_xlfn.XLOOKUP(PO_valitsin!$C$8,PO!$B$2:$B$294,PO!BG$2:BG$294))</f>
        <v>570.42451477050781</v>
      </c>
      <c r="EG58" s="7">
        <f>ABS(BH58-_xlfn.XLOOKUP(PO_valitsin!$C$8,PO!$B$2:$B$294,PO!BH$2:BH$294))</f>
        <v>2447.83251953125</v>
      </c>
      <c r="EH58" s="7">
        <f>ABS(BI58-_xlfn.XLOOKUP(PO_valitsin!$C$8,PO!$B$2:$B$294,PO!BI$2:BI$294))</f>
        <v>2924.3857421875</v>
      </c>
      <c r="EI58" s="7">
        <f>ABS(BJ58-_xlfn.XLOOKUP(PO_valitsin!$C$8,PO!$B$2:$B$294,PO!BJ$2:BJ$294))</f>
        <v>0.39922881126403809</v>
      </c>
      <c r="EJ58" s="7">
        <f>ABS(BK58-_xlfn.XLOOKUP(PO_valitsin!$C$8,PO!$B$2:$B$294,PO!BK$2:BK$294))</f>
        <v>141.6664400100708</v>
      </c>
      <c r="EK58" s="7">
        <f>ABS(BL58-_xlfn.XLOOKUP(PO_valitsin!$C$8,PO!$B$2:$B$294,PO!BL$2:BL$294))</f>
        <v>3.9866714477539063</v>
      </c>
      <c r="EL58" s="7">
        <f>ABS(BM58-_xlfn.XLOOKUP(PO_valitsin!$C$8,PO!$B$2:$B$294,PO!BM$2:BM$294))</f>
        <v>19.389280319213867</v>
      </c>
      <c r="EM58" s="7">
        <f>ABS(BN58-_xlfn.XLOOKUP(PO_valitsin!$C$8,PO!$B$2:$B$294,PO!BN$2:BN$294))</f>
        <v>114.5</v>
      </c>
      <c r="EN58" s="7">
        <f>ABS(BO58-_xlfn.XLOOKUP(PO_valitsin!$C$8,PO!$B$2:$B$294,PO!BO$2:BO$294))</f>
        <v>4.6552988529205326</v>
      </c>
      <c r="EO58" s="7">
        <f>ABS(BP58-_xlfn.XLOOKUP(PO_valitsin!$C$8,PO!$B$2:$B$294,PO!BP$2:BP$294))</f>
        <v>2101.580078125</v>
      </c>
      <c r="EP58" s="7">
        <f>ABS(BQ58-_xlfn.XLOOKUP(PO_valitsin!$C$8,PO!$B$2:$B$294,PO!BQ$2:BQ$294))</f>
        <v>13.647117614746094</v>
      </c>
      <c r="EQ58" s="7">
        <f>ABS(BR58-_xlfn.XLOOKUP(PO_valitsin!$C$8,PO!$B$2:$B$294,PO!BR$2:BR$294))</f>
        <v>0</v>
      </c>
      <c r="ER58" s="7">
        <f>ABS(BS58-_xlfn.XLOOKUP(PO_valitsin!$C$8,PO!$B$2:$B$294,PO!BS$2:BS$294))</f>
        <v>5.9897720813751221E-2</v>
      </c>
      <c r="ES58" s="7">
        <f>ABS(BT58-_xlfn.XLOOKUP(PO_valitsin!$C$8,PO!$B$2:$B$294,PO!BT$2:BT$294))</f>
        <v>1.5650957822799683E-2</v>
      </c>
      <c r="ET58" s="7">
        <f>ABS(BU58-_xlfn.XLOOKUP(PO_valitsin!$C$8,PO!$B$2:$B$294,PO!BU$2:BU$294))</f>
        <v>0.36032414436340332</v>
      </c>
      <c r="EU58" s="7">
        <f>ABS(BV58-_xlfn.XLOOKUP(PO_valitsin!$C$8,PO!$B$2:$B$294,PO!BV$2:BV$294))</f>
        <v>6.5883712768554688</v>
      </c>
      <c r="EV58" s="7">
        <f>ABS(BW58-_xlfn.XLOOKUP(PO_valitsin!$C$8,PO!$B$2:$B$294,PO!BW$2:BW$294))</f>
        <v>71.192459106445313</v>
      </c>
      <c r="EW58" s="7">
        <f>ABS(BX58-_xlfn.XLOOKUP(PO_valitsin!$C$8,PO!$B$2:$B$294,PO!BX$2:BX$294))</f>
        <v>0</v>
      </c>
      <c r="EX58" s="7">
        <f>ABS(BY58-_xlfn.XLOOKUP(PO_valitsin!$C$8,PO!$B$2:$B$294,PO!BY$2:BY$294))</f>
        <v>1</v>
      </c>
      <c r="EY58" s="7">
        <f>ABS(BZ58-_xlfn.XLOOKUP(PO_valitsin!$C$8,PO!$B$2:$B$294,PO!BZ$2:BZ$294))</f>
        <v>901.13525390625</v>
      </c>
      <c r="EZ58" s="7">
        <f>ABS(CA58-_xlfn.XLOOKUP(PO_valitsin!$C$8,PO!$B$2:$B$294,PO!CA$2:CA$294))</f>
        <v>876.02294921875</v>
      </c>
      <c r="FA58" s="7">
        <f>ABS(CB58-_xlfn.XLOOKUP(PO_valitsin!$C$8,PO!$B$2:$B$294,PO!CB$2:CB$294))</f>
        <v>0.1025688648223877</v>
      </c>
      <c r="FB58" s="7">
        <f>ABS(CC58-_xlfn.XLOOKUP(PO_valitsin!$C$8,PO!$B$2:$B$294,PO!CC$2:CC$294))</f>
        <v>2.5696277618408203</v>
      </c>
      <c r="FC58" s="7">
        <f>ABS(CD58-_xlfn.XLOOKUP(PO_valitsin!$C$8,PO!$B$2:$B$294,PO!CD$2:CD$294))</f>
        <v>44.430021286010742</v>
      </c>
      <c r="FD58" s="7">
        <f>ABS(CE58-_xlfn.XLOOKUP(PO_valitsin!$C$8,PO!$B$2:$B$294,PO!CE$2:CE$294))</f>
        <v>2.9312386512756348</v>
      </c>
      <c r="FE58" s="7">
        <f>ABS(CF58-_xlfn.XLOOKUP(PO_valitsin!$C$8,PO!$B$2:$B$294,PO!CF$2:CF$294))</f>
        <v>5.9714851379394531</v>
      </c>
      <c r="FF58" s="7">
        <f>ABS(CG58-_xlfn.XLOOKUP(PO_valitsin!$C$8,PO!$B$2:$B$294,PO!CG$2:CG$294))</f>
        <v>0</v>
      </c>
      <c r="FG58" s="7">
        <f>ABS(CH58-_xlfn.XLOOKUP(PO_valitsin!$C$8,PO!$B$2:$B$294,PO!CH$2:CH$294))</f>
        <v>0.715859055519104</v>
      </c>
      <c r="FH58" s="7">
        <f>ABS(CI58-_xlfn.XLOOKUP(PO_valitsin!$C$8,PO!$B$2:$B$294,PO!CI$2:CI$294))</f>
        <v>3236.4892578125</v>
      </c>
      <c r="FI58" s="7">
        <f>ABS(CJ58-_xlfn.XLOOKUP(PO_valitsin!$C$8,PO!$B$2:$B$294,PO!CJ$2:CJ$294))</f>
        <v>1779</v>
      </c>
      <c r="FJ58" s="3">
        <f>IF($B58=PO_valitsin!$C$8,100000,PO!CK58/PO!J$296*PO_valitsin!D$5)</f>
        <v>0.18307573625806658</v>
      </c>
      <c r="FQ58" s="3">
        <f>IF($B58=PO_valitsin!$C$8,100000,PO!CR58/PO!Q$296*PO_valitsin!E$5)</f>
        <v>0.25019686985596395</v>
      </c>
      <c r="HM58" s="3">
        <f>IF($B58=PO_valitsin!$C$8,100000,PO!EN58/PO!BO$296*PO_valitsin!F$5)</f>
        <v>0.38594503514887352</v>
      </c>
      <c r="HN58" s="3">
        <f>IF($B58=PO_valitsin!$C$8,100000,PO!EO58/PO!BP$296*PO_valitsin!G$5)</f>
        <v>7.433371259798896E-2</v>
      </c>
      <c r="HR58" s="3">
        <f>IF($B58=PO_valitsin!$C$8,100000,PO!ES58/PO!BT$296*PO_valitsin!H$5)</f>
        <v>2.3369006270356554E-3</v>
      </c>
      <c r="IF58" s="3">
        <f>IF($B58=PO_valitsin!$C$8,100000,PO!FG58/PO!CH$296*PO_valitsin!I$5)</f>
        <v>0</v>
      </c>
      <c r="IH58" s="3">
        <f>IF($B58=PO_valitsin!$C$8,100000,PO!FI58/PO!CJ$296*PO_valitsin!J$5)</f>
        <v>0.17344616894345039</v>
      </c>
      <c r="II58" s="53">
        <f t="shared" si="0"/>
        <v>1.0693344291313789</v>
      </c>
      <c r="IJ58" s="14">
        <f t="shared" si="1"/>
        <v>206</v>
      </c>
      <c r="IK58" s="15">
        <f t="shared" si="2"/>
        <v>5.7000000000000031E-9</v>
      </c>
    </row>
    <row r="59" spans="1:245">
      <c r="A59">
        <v>2019</v>
      </c>
      <c r="B59" t="s">
        <v>291</v>
      </c>
      <c r="C59" t="s">
        <v>292</v>
      </c>
      <c r="D59" t="s">
        <v>291</v>
      </c>
      <c r="E59" t="s">
        <v>293</v>
      </c>
      <c r="F59" t="s">
        <v>187</v>
      </c>
      <c r="G59" t="s">
        <v>188</v>
      </c>
      <c r="H59" t="s">
        <v>89</v>
      </c>
      <c r="I59" t="s">
        <v>90</v>
      </c>
      <c r="J59">
        <v>49.099998474121094</v>
      </c>
      <c r="K59">
        <v>1571.3699951171875</v>
      </c>
      <c r="L59">
        <v>171</v>
      </c>
      <c r="M59">
        <v>20182</v>
      </c>
      <c r="N59">
        <v>12.800000190734863</v>
      </c>
      <c r="O59">
        <v>-2.0999999046325684</v>
      </c>
      <c r="P59">
        <v>-272</v>
      </c>
      <c r="Q59">
        <v>74.900000000000006</v>
      </c>
      <c r="R59">
        <v>13.700000000000001</v>
      </c>
      <c r="S59">
        <v>609</v>
      </c>
      <c r="T59">
        <v>1</v>
      </c>
      <c r="U59">
        <v>4204.8999999999996</v>
      </c>
      <c r="V59">
        <v>12.53</v>
      </c>
      <c r="W59">
        <v>1261</v>
      </c>
      <c r="X59">
        <v>801</v>
      </c>
      <c r="Y59">
        <v>868</v>
      </c>
      <c r="Z59">
        <v>840</v>
      </c>
      <c r="AA59">
        <v>739</v>
      </c>
      <c r="AB59">
        <v>1992</v>
      </c>
      <c r="AC59">
        <v>18.191965103149414</v>
      </c>
      <c r="AD59">
        <v>0</v>
      </c>
      <c r="AE59">
        <v>0.8</v>
      </c>
      <c r="AF59">
        <v>1.6</v>
      </c>
      <c r="AG59">
        <v>3.9</v>
      </c>
      <c r="AH59">
        <v>0</v>
      </c>
      <c r="AI59">
        <v>21</v>
      </c>
      <c r="AJ59">
        <v>1</v>
      </c>
      <c r="AK59">
        <v>0.45</v>
      </c>
      <c r="AL59">
        <v>1.05</v>
      </c>
      <c r="AM59">
        <v>66</v>
      </c>
      <c r="AN59">
        <v>309.8</v>
      </c>
      <c r="AO59">
        <v>47.5</v>
      </c>
      <c r="AP59">
        <v>23.2</v>
      </c>
      <c r="AQ59">
        <v>67</v>
      </c>
      <c r="AR59">
        <v>49</v>
      </c>
      <c r="AS59">
        <v>377</v>
      </c>
      <c r="AT59">
        <v>2</v>
      </c>
      <c r="AU59">
        <v>7314</v>
      </c>
      <c r="AV59" s="51">
        <v>10370.708154506437</v>
      </c>
      <c r="AW59" s="51">
        <v>10493.471164309032</v>
      </c>
      <c r="AX59">
        <v>1</v>
      </c>
      <c r="AY59">
        <v>51.218147277832031</v>
      </c>
      <c r="AZ59">
        <v>0</v>
      </c>
      <c r="BA59">
        <v>0</v>
      </c>
      <c r="BB59">
        <v>0</v>
      </c>
      <c r="BC59">
        <v>0</v>
      </c>
      <c r="BD59">
        <v>1</v>
      </c>
      <c r="BE59">
        <v>87.033744812011719</v>
      </c>
      <c r="BF59">
        <v>99.294532775878906</v>
      </c>
      <c r="BG59">
        <v>933.17974853515625</v>
      </c>
      <c r="BH59">
        <v>15360.9833984375</v>
      </c>
      <c r="BI59">
        <v>16909.30078125</v>
      </c>
      <c r="BJ59">
        <v>2.838569164276123</v>
      </c>
      <c r="BK59">
        <v>-13.240485191345215</v>
      </c>
      <c r="BL59">
        <v>25.386997222900391</v>
      </c>
      <c r="BM59">
        <v>-19.211822509765625</v>
      </c>
      <c r="BN59">
        <v>263.71429443359375</v>
      </c>
      <c r="BO59">
        <v>-1.8854358792304993</v>
      </c>
      <c r="BP59">
        <v>23518.357421875</v>
      </c>
      <c r="BQ59">
        <v>33.391944885253906</v>
      </c>
      <c r="BS59">
        <v>0.65389949083328247</v>
      </c>
      <c r="BT59">
        <v>0.15855713188648224</v>
      </c>
      <c r="BU59">
        <v>2.1157467365264893</v>
      </c>
      <c r="BV59">
        <v>61.787731170654297</v>
      </c>
      <c r="BW59">
        <v>422.45565795898438</v>
      </c>
      <c r="BX59">
        <v>0</v>
      </c>
      <c r="BY59">
        <v>2</v>
      </c>
      <c r="BZ59">
        <v>11160.138671875</v>
      </c>
      <c r="CA59">
        <v>10138.2490234375</v>
      </c>
      <c r="CB59">
        <v>0.81260532140731812</v>
      </c>
      <c r="CC59">
        <v>8.5224456787109375</v>
      </c>
      <c r="CD59">
        <v>76.829269409179688</v>
      </c>
      <c r="CE59">
        <v>7.3255815505981445</v>
      </c>
      <c r="CF59">
        <v>12.5</v>
      </c>
      <c r="CG59">
        <v>0.46511629223823547</v>
      </c>
      <c r="CH59">
        <v>1.8023256063461304</v>
      </c>
      <c r="CI59">
        <v>11104.31640625</v>
      </c>
      <c r="CJ59" s="51">
        <v>1854</v>
      </c>
      <c r="CK59" s="7">
        <f>ABS(J59-_xlfn.XLOOKUP(PO_valitsin!$C$8,PO!$B$2:$B$294,PO!J$2:J$294))</f>
        <v>4.8999977111816406</v>
      </c>
      <c r="CL59" s="7">
        <f>ABS(K59-_xlfn.XLOOKUP(PO_valitsin!$C$8,PO!$B$2:$B$294,PO!K$2:K$294))</f>
        <v>1278.1099853515625</v>
      </c>
      <c r="CM59" s="7">
        <f>ABS(L59-_xlfn.XLOOKUP(PO_valitsin!$C$8,PO!$B$2:$B$294,PO!L$2:L$294))</f>
        <v>32.300003051757813</v>
      </c>
      <c r="CN59" s="7">
        <f>ABS(M59-_xlfn.XLOOKUP(PO_valitsin!$C$8,PO!$B$2:$B$294,PO!M$2:M$294))</f>
        <v>3707</v>
      </c>
      <c r="CO59" s="7">
        <f>ABS(N59-_xlfn.XLOOKUP(PO_valitsin!$C$8,PO!$B$2:$B$294,PO!N$2:N$294))</f>
        <v>43.40000057220459</v>
      </c>
      <c r="CP59" s="7">
        <f>ABS(O59-_xlfn.XLOOKUP(PO_valitsin!$C$8,PO!$B$2:$B$294,PO!O$2:O$294))</f>
        <v>1.2999998927116394</v>
      </c>
      <c r="CQ59" s="7">
        <f>ABS(P59-_xlfn.XLOOKUP(PO_valitsin!$C$8,PO!$B$2:$B$294,PO!P$2:P$294))</f>
        <v>214</v>
      </c>
      <c r="CR59" s="7">
        <f>ABS(Q59-_xlfn.XLOOKUP(PO_valitsin!$C$8,PO!$B$2:$B$294,PO!Q$2:Q$294))</f>
        <v>12.900000000000006</v>
      </c>
      <c r="CS59" s="7">
        <f>ABS(R59-_xlfn.XLOOKUP(PO_valitsin!$C$8,PO!$B$2:$B$294,PO!R$2:R$294))</f>
        <v>5.2000000000000011</v>
      </c>
      <c r="CT59" s="7">
        <f>ABS(S59-_xlfn.XLOOKUP(PO_valitsin!$C$8,PO!$B$2:$B$294,PO!S$2:S$294))</f>
        <v>457</v>
      </c>
      <c r="CU59" s="7">
        <f>ABS(T59-_xlfn.XLOOKUP(PO_valitsin!$C$8,PO!$B$2:$B$294,PO!T$2:T$294))</f>
        <v>1</v>
      </c>
      <c r="CV59" s="7">
        <f>ABS(U59-_xlfn.XLOOKUP(PO_valitsin!$C$8,PO!$B$2:$B$294,PO!U$2:U$294))</f>
        <v>381.29999999999973</v>
      </c>
      <c r="CW59" s="7">
        <f>ABS(V59-_xlfn.XLOOKUP(PO_valitsin!$C$8,PO!$B$2:$B$294,PO!V$2:V$294))</f>
        <v>0.75</v>
      </c>
      <c r="CX59" s="7">
        <f>ABS(W59-_xlfn.XLOOKUP(PO_valitsin!$C$8,PO!$B$2:$B$294,PO!W$2:W$294))</f>
        <v>656</v>
      </c>
      <c r="CY59" s="7">
        <f>ABS(X59-_xlfn.XLOOKUP(PO_valitsin!$C$8,PO!$B$2:$B$294,PO!X$2:X$294))</f>
        <v>632</v>
      </c>
      <c r="CZ59" s="7">
        <f>ABS(Y59-_xlfn.XLOOKUP(PO_valitsin!$C$8,PO!$B$2:$B$294,PO!Y$2:Y$294))</f>
        <v>188</v>
      </c>
      <c r="DA59" s="7">
        <f>ABS(Z59-_xlfn.XLOOKUP(PO_valitsin!$C$8,PO!$B$2:$B$294,PO!Z$2:Z$294))</f>
        <v>517</v>
      </c>
      <c r="DB59" s="7">
        <f>ABS(AA59-_xlfn.XLOOKUP(PO_valitsin!$C$8,PO!$B$2:$B$294,PO!AA$2:AA$294))</f>
        <v>329</v>
      </c>
      <c r="DC59" s="7">
        <f>ABS(AC59-_xlfn.XLOOKUP(PO_valitsin!$C$8,PO!$B$2:$B$294,PO!AC$2:AC$294))</f>
        <v>1.1830348968505859</v>
      </c>
      <c r="DD59" s="7">
        <f>ABS(AD59-_xlfn.XLOOKUP(PO_valitsin!$C$8,PO!$B$2:$B$294,PO!AD$2:AD$294))</f>
        <v>0.7</v>
      </c>
      <c r="DE59" s="7">
        <f>ABS(AE59-_xlfn.XLOOKUP(PO_valitsin!$C$8,PO!$B$2:$B$294,PO!AE$2:AE$294))</f>
        <v>0</v>
      </c>
      <c r="DF59" s="7">
        <f>ABS(AF59-_xlfn.XLOOKUP(PO_valitsin!$C$8,PO!$B$2:$B$294,PO!AF$2:AF$294))</f>
        <v>9.9999999999999867E-2</v>
      </c>
      <c r="DG59" s="7">
        <f>ABS(AG59-_xlfn.XLOOKUP(PO_valitsin!$C$8,PO!$B$2:$B$294,PO!AG$2:AG$294))</f>
        <v>1.1000000000000001</v>
      </c>
      <c r="DH59" s="7">
        <f>ABS(AH59-_xlfn.XLOOKUP(PO_valitsin!$C$8,PO!$B$2:$B$294,PO!AH$2:AH$294))</f>
        <v>0</v>
      </c>
      <c r="DI59" s="7">
        <f>ABS(AI59-_xlfn.XLOOKUP(PO_valitsin!$C$8,PO!$B$2:$B$294,PO!AI$2:AI$294))</f>
        <v>1.25</v>
      </c>
      <c r="DJ59" s="7">
        <f>ABS(AJ59-_xlfn.XLOOKUP(PO_valitsin!$C$8,PO!$B$2:$B$294,PO!AJ$2:AJ$294))</f>
        <v>0.10000000000000009</v>
      </c>
      <c r="DK59" s="7">
        <f>ABS(AK59-_xlfn.XLOOKUP(PO_valitsin!$C$8,PO!$B$2:$B$294,PO!AK$2:AK$294))</f>
        <v>0.2</v>
      </c>
      <c r="DL59" s="7">
        <f>ABS(AL59-_xlfn.XLOOKUP(PO_valitsin!$C$8,PO!$B$2:$B$294,PO!AL$2:AL$294))</f>
        <v>0.19999999999999996</v>
      </c>
      <c r="DM59" s="7">
        <f>ABS(AM59-_xlfn.XLOOKUP(PO_valitsin!$C$8,PO!$B$2:$B$294,PO!AM$2:AM$294))</f>
        <v>7.2000000000000028</v>
      </c>
      <c r="DN59" s="7">
        <f>ABS(AN59-_xlfn.XLOOKUP(PO_valitsin!$C$8,PO!$B$2:$B$294,PO!AN$2:AN$294))</f>
        <v>23.800000000000011</v>
      </c>
      <c r="DO59" s="7">
        <f>ABS(AO59-_xlfn.XLOOKUP(PO_valitsin!$C$8,PO!$B$2:$B$294,PO!AO$2:AO$294))</f>
        <v>2.1000000000000014</v>
      </c>
      <c r="DP59" s="7">
        <f>ABS(AP59-_xlfn.XLOOKUP(PO_valitsin!$C$8,PO!$B$2:$B$294,PO!AP$2:AP$294))</f>
        <v>2.1999999999999993</v>
      </c>
      <c r="DQ59" s="7">
        <f>ABS(AQ59-_xlfn.XLOOKUP(PO_valitsin!$C$8,PO!$B$2:$B$294,PO!AQ$2:AQ$294))</f>
        <v>19</v>
      </c>
      <c r="DR59" s="7">
        <f>ABS(AR59-_xlfn.XLOOKUP(PO_valitsin!$C$8,PO!$B$2:$B$294,PO!AR$2:AR$294))</f>
        <v>14</v>
      </c>
      <c r="DS59" s="7">
        <f>ABS(AS59-_xlfn.XLOOKUP(PO_valitsin!$C$8,PO!$B$2:$B$294,PO!AS$2:AS$294))</f>
        <v>131</v>
      </c>
      <c r="DT59" s="7">
        <f>ABS(AT59-_xlfn.XLOOKUP(PO_valitsin!$C$8,PO!$B$2:$B$294,PO!AT$2:AT$294))</f>
        <v>0.33300000000000018</v>
      </c>
      <c r="DU59" s="7">
        <f>ABS(AU59-_xlfn.XLOOKUP(PO_valitsin!$C$8,PO!$B$2:$B$294,PO!AU$2:AU$294))</f>
        <v>2167</v>
      </c>
      <c r="DV59" s="7">
        <f>ABS(AW59-_xlfn.XLOOKUP(PO_valitsin!$C$8,PO!$B$2:$B$294,PO!AW$2:AW$294))</f>
        <v>1978.3512477292625</v>
      </c>
      <c r="DW59" s="7">
        <f>ABS(AX59-_xlfn.XLOOKUP(PO_valitsin!$C$8,PO!$B$2:$B$294,PO!AX$2:AX$294))</f>
        <v>0</v>
      </c>
      <c r="DX59" s="7">
        <f>ABS(AY59-_xlfn.XLOOKUP(PO_valitsin!$C$8,PO!$B$2:$B$294,PO!AY$2:AY$294))</f>
        <v>13.956775665283203</v>
      </c>
      <c r="DY59" s="7">
        <f>ABS(AZ59-_xlfn.XLOOKUP(PO_valitsin!$C$8,PO!$B$2:$B$294,PO!AZ$2:AZ$294))</f>
        <v>0</v>
      </c>
      <c r="DZ59" s="7">
        <f>ABS(BA59-_xlfn.XLOOKUP(PO_valitsin!$C$8,PO!$B$2:$B$294,PO!BA$2:BA$294))</f>
        <v>0</v>
      </c>
      <c r="EA59" s="7">
        <f>ABS(BB59-_xlfn.XLOOKUP(PO_valitsin!$C$8,PO!$B$2:$B$294,PO!BB$2:BB$294))</f>
        <v>0</v>
      </c>
      <c r="EB59" s="7">
        <f>ABS(BC59-_xlfn.XLOOKUP(PO_valitsin!$C$8,PO!$B$2:$B$294,PO!BC$2:BC$294))</f>
        <v>0</v>
      </c>
      <c r="EC59" s="7">
        <f>ABS(BD59-_xlfn.XLOOKUP(PO_valitsin!$C$8,PO!$B$2:$B$294,PO!BD$2:BD$294))</f>
        <v>0</v>
      </c>
      <c r="ED59" s="7">
        <f>ABS(BE59-_xlfn.XLOOKUP(PO_valitsin!$C$8,PO!$B$2:$B$294,PO!BE$2:BE$294))</f>
        <v>1.9906463623046875</v>
      </c>
      <c r="EE59" s="7">
        <f>ABS(BF59-_xlfn.XLOOKUP(PO_valitsin!$C$8,PO!$B$2:$B$294,PO!BF$2:BF$294))</f>
        <v>3.2757949829101563</v>
      </c>
      <c r="EF59" s="7">
        <f>ABS(BG59-_xlfn.XLOOKUP(PO_valitsin!$C$8,PO!$B$2:$B$294,PO!BG$2:BG$294))</f>
        <v>199.48992919921875</v>
      </c>
      <c r="EG59" s="7">
        <f>ABS(BH59-_xlfn.XLOOKUP(PO_valitsin!$C$8,PO!$B$2:$B$294,PO!BH$2:BH$294))</f>
        <v>5402.4541015625</v>
      </c>
      <c r="EH59" s="7">
        <f>ABS(BI59-_xlfn.XLOOKUP(PO_valitsin!$C$8,PO!$B$2:$B$294,PO!BI$2:BI$294))</f>
        <v>3072.857421875</v>
      </c>
      <c r="EI59" s="7">
        <f>ABS(BJ59-_xlfn.XLOOKUP(PO_valitsin!$C$8,PO!$B$2:$B$294,PO!BJ$2:BJ$294))</f>
        <v>0.49848723411560059</v>
      </c>
      <c r="EJ59" s="7">
        <f>ABS(BK59-_xlfn.XLOOKUP(PO_valitsin!$C$8,PO!$B$2:$B$294,PO!BK$2:BK$294))</f>
        <v>3.5163516998291016</v>
      </c>
      <c r="EK59" s="7">
        <f>ABS(BL59-_xlfn.XLOOKUP(PO_valitsin!$C$8,PO!$B$2:$B$294,PO!BL$2:BL$294))</f>
        <v>4.0926342010498047</v>
      </c>
      <c r="EL59" s="7">
        <f>ABS(BM59-_xlfn.XLOOKUP(PO_valitsin!$C$8,PO!$B$2:$B$294,PO!BM$2:BM$294))</f>
        <v>9.3463516235351563</v>
      </c>
      <c r="EM59" s="7">
        <f>ABS(BN59-_xlfn.XLOOKUP(PO_valitsin!$C$8,PO!$B$2:$B$294,PO!BN$2:BN$294))</f>
        <v>2.78570556640625</v>
      </c>
      <c r="EN59" s="7">
        <f>ABS(BO59-_xlfn.XLOOKUP(PO_valitsin!$C$8,PO!$B$2:$B$294,PO!BO$2:BO$294))</f>
        <v>2.1472128033638</v>
      </c>
      <c r="EO59" s="7">
        <f>ABS(BP59-_xlfn.XLOOKUP(PO_valitsin!$C$8,PO!$B$2:$B$294,PO!BP$2:BP$294))</f>
        <v>443.9609375</v>
      </c>
      <c r="EP59" s="7">
        <f>ABS(BQ59-_xlfn.XLOOKUP(PO_valitsin!$C$8,PO!$B$2:$B$294,PO!BQ$2:BQ$294))</f>
        <v>9.233856201171875E-2</v>
      </c>
      <c r="EQ59" s="7">
        <f>ABS(BR59-_xlfn.XLOOKUP(PO_valitsin!$C$8,PO!$B$2:$B$294,PO!BR$2:BR$294))</f>
        <v>0</v>
      </c>
      <c r="ER59" s="7">
        <f>ABS(BS59-_xlfn.XLOOKUP(PO_valitsin!$C$8,PO!$B$2:$B$294,PO!BS$2:BS$294))</f>
        <v>1.7419993877410889E-2</v>
      </c>
      <c r="ES59" s="7">
        <f>ABS(BT59-_xlfn.XLOOKUP(PO_valitsin!$C$8,PO!$B$2:$B$294,PO!BT$2:BT$294))</f>
        <v>2.9606759548187256E-2</v>
      </c>
      <c r="ET59" s="7">
        <f>ABS(BU59-_xlfn.XLOOKUP(PO_valitsin!$C$8,PO!$B$2:$B$294,PO!BU$2:BU$294))</f>
        <v>0.14221978187561035</v>
      </c>
      <c r="EU59" s="7">
        <f>ABS(BV59-_xlfn.XLOOKUP(PO_valitsin!$C$8,PO!$B$2:$B$294,PO!BV$2:BV$294))</f>
        <v>3.3962287902832031</v>
      </c>
      <c r="EV59" s="7">
        <f>ABS(BW59-_xlfn.XLOOKUP(PO_valitsin!$C$8,PO!$B$2:$B$294,PO!BW$2:BW$294))</f>
        <v>155.74853515625</v>
      </c>
      <c r="EW59" s="7">
        <f>ABS(BX59-_xlfn.XLOOKUP(PO_valitsin!$C$8,PO!$B$2:$B$294,PO!BX$2:BX$294))</f>
        <v>0</v>
      </c>
      <c r="EX59" s="7">
        <f>ABS(BY59-_xlfn.XLOOKUP(PO_valitsin!$C$8,PO!$B$2:$B$294,PO!BY$2:BY$294))</f>
        <v>1</v>
      </c>
      <c r="EY59" s="7">
        <f>ABS(BZ59-_xlfn.XLOOKUP(PO_valitsin!$C$8,PO!$B$2:$B$294,PO!BZ$2:BZ$294))</f>
        <v>3024.3095703125</v>
      </c>
      <c r="EZ59" s="7">
        <f>ABS(CA59-_xlfn.XLOOKUP(PO_valitsin!$C$8,PO!$B$2:$B$294,PO!CA$2:CA$294))</f>
        <v>4282.63427734375</v>
      </c>
      <c r="FA59" s="7">
        <f>ABS(CB59-_xlfn.XLOOKUP(PO_valitsin!$C$8,PO!$B$2:$B$294,PO!CB$2:CB$294))</f>
        <v>0.40742498636245728</v>
      </c>
      <c r="FB59" s="7">
        <f>ABS(CC59-_xlfn.XLOOKUP(PO_valitsin!$C$8,PO!$B$2:$B$294,PO!CC$2:CC$294))</f>
        <v>2.5003156661987305</v>
      </c>
      <c r="FC59" s="7">
        <f>ABS(CD59-_xlfn.XLOOKUP(PO_valitsin!$C$8,PO!$B$2:$B$294,PO!CD$2:CD$294))</f>
        <v>10.660118103027344</v>
      </c>
      <c r="FD59" s="7">
        <f>ABS(CE59-_xlfn.XLOOKUP(PO_valitsin!$C$8,PO!$B$2:$B$294,PO!CE$2:CE$294))</f>
        <v>0.99298238754272461</v>
      </c>
      <c r="FE59" s="7">
        <f>ABS(CF59-_xlfn.XLOOKUP(PO_valitsin!$C$8,PO!$B$2:$B$294,PO!CF$2:CF$294))</f>
        <v>7.3788547515869141</v>
      </c>
      <c r="FF59" s="7">
        <f>ABS(CG59-_xlfn.XLOOKUP(PO_valitsin!$C$8,PO!$B$2:$B$294,PO!CG$2:CG$294))</f>
        <v>0.46511629223823547</v>
      </c>
      <c r="FG59" s="7">
        <f>ABS(CH59-_xlfn.XLOOKUP(PO_valitsin!$C$8,PO!$B$2:$B$294,PO!CH$2:CH$294))</f>
        <v>1.0864665508270264</v>
      </c>
      <c r="FH59" s="7">
        <f>ABS(CI59-_xlfn.XLOOKUP(PO_valitsin!$C$8,PO!$B$2:$B$294,PO!CI$2:CI$294))</f>
        <v>2505.548828125</v>
      </c>
      <c r="FI59" s="7">
        <f>ABS(CJ59-_xlfn.XLOOKUP(PO_valitsin!$C$8,PO!$B$2:$B$294,PO!CJ$2:CJ$294))</f>
        <v>77</v>
      </c>
      <c r="FJ59" s="3">
        <f>IF($B59=PO_valitsin!$C$8,100000,PO!CK59/PO!J$296*PO_valitsin!D$5)</f>
        <v>0.224267672159355</v>
      </c>
      <c r="FQ59" s="3">
        <f>IF($B59=PO_valitsin!$C$8,100000,PO!CR59/PO!Q$296*PO_valitsin!E$5)</f>
        <v>6.1012091136898587E-2</v>
      </c>
      <c r="HM59" s="3">
        <f>IF($B59=PO_valitsin!$C$8,100000,PO!EN59/PO!BO$296*PO_valitsin!F$5)</f>
        <v>0.17801351686507919</v>
      </c>
      <c r="HN59" s="3">
        <f>IF($B59=PO_valitsin!$C$8,100000,PO!EO59/PO!BP$296*PO_valitsin!G$5)</f>
        <v>1.5703072691049678E-2</v>
      </c>
      <c r="HR59" s="3">
        <f>IF($B59=PO_valitsin!$C$8,100000,PO!ES59/PO!BT$296*PO_valitsin!H$5)</f>
        <v>4.4206914194006913E-3</v>
      </c>
      <c r="IF59" s="3">
        <f>IF($B59=PO_valitsin!$C$8,100000,PO!FG59/PO!CH$296*PO_valitsin!I$5)</f>
        <v>0</v>
      </c>
      <c r="IH59" s="3">
        <f>IF($B59=PO_valitsin!$C$8,100000,PO!FI59/PO!CJ$296*PO_valitsin!J$5)</f>
        <v>7.507225974505722E-3</v>
      </c>
      <c r="II59" s="53">
        <f t="shared" si="0"/>
        <v>0.49092427604628885</v>
      </c>
      <c r="IJ59" s="14">
        <f t="shared" si="1"/>
        <v>59</v>
      </c>
      <c r="IK59" s="15">
        <f t="shared" si="2"/>
        <v>5.8000000000000031E-9</v>
      </c>
    </row>
    <row r="60" spans="1:245">
      <c r="A60">
        <v>2019</v>
      </c>
      <c r="B60" t="s">
        <v>294</v>
      </c>
      <c r="C60" t="s">
        <v>295</v>
      </c>
      <c r="D60" t="s">
        <v>141</v>
      </c>
      <c r="E60" t="s">
        <v>142</v>
      </c>
      <c r="F60" t="s">
        <v>119</v>
      </c>
      <c r="G60" t="s">
        <v>120</v>
      </c>
      <c r="H60" t="s">
        <v>143</v>
      </c>
      <c r="I60" t="s">
        <v>144</v>
      </c>
      <c r="J60">
        <v>41</v>
      </c>
      <c r="K60">
        <v>37.540000915527344</v>
      </c>
      <c r="L60">
        <v>109.40000152587891</v>
      </c>
      <c r="M60">
        <v>43711</v>
      </c>
      <c r="N60">
        <v>1164.4000244140625</v>
      </c>
      <c r="O60">
        <v>0.69999998807907104</v>
      </c>
      <c r="P60">
        <v>206</v>
      </c>
      <c r="Q60">
        <v>99.9</v>
      </c>
      <c r="R60">
        <v>8.1</v>
      </c>
      <c r="S60">
        <v>31</v>
      </c>
      <c r="T60">
        <v>0</v>
      </c>
      <c r="U60">
        <v>4434.6000000000004</v>
      </c>
      <c r="V60">
        <v>16.3</v>
      </c>
      <c r="W60">
        <v>587</v>
      </c>
      <c r="X60">
        <v>8</v>
      </c>
      <c r="Y60">
        <v>617</v>
      </c>
      <c r="Z60">
        <v>125</v>
      </c>
      <c r="AA60">
        <v>605</v>
      </c>
      <c r="AB60">
        <v>1826</v>
      </c>
      <c r="AC60">
        <v>18.06944465637207</v>
      </c>
      <c r="AD60">
        <v>0</v>
      </c>
      <c r="AE60">
        <v>0.7</v>
      </c>
      <c r="AF60">
        <v>0.9</v>
      </c>
      <c r="AG60">
        <v>4.4000000000000004</v>
      </c>
      <c r="AH60">
        <v>0</v>
      </c>
      <c r="AI60">
        <v>19.75</v>
      </c>
      <c r="AJ60">
        <v>1.35</v>
      </c>
      <c r="AK60">
        <v>0.55000000000000004</v>
      </c>
      <c r="AL60">
        <v>1.1499999999999999</v>
      </c>
      <c r="AM60">
        <v>61.8</v>
      </c>
      <c r="AN60">
        <v>389.2</v>
      </c>
      <c r="AO60">
        <v>40.6</v>
      </c>
      <c r="AP60">
        <v>34.1</v>
      </c>
      <c r="AQ60">
        <v>41</v>
      </c>
      <c r="AR60">
        <v>27</v>
      </c>
      <c r="AS60">
        <v>271</v>
      </c>
      <c r="AT60">
        <v>4.1669999999999998</v>
      </c>
      <c r="AU60">
        <v>5320</v>
      </c>
      <c r="AV60" s="51">
        <v>8877.045681818181</v>
      </c>
      <c r="AW60" s="51">
        <v>10002.266802674827</v>
      </c>
      <c r="AX60">
        <v>1</v>
      </c>
      <c r="AY60">
        <v>36.087680816650391</v>
      </c>
      <c r="AZ60">
        <v>0</v>
      </c>
      <c r="BA60">
        <v>0</v>
      </c>
      <c r="BB60">
        <v>0</v>
      </c>
      <c r="BC60">
        <v>0</v>
      </c>
      <c r="BD60">
        <v>1</v>
      </c>
      <c r="BE60">
        <v>97.255577087402344</v>
      </c>
      <c r="BF60">
        <v>77.837112426757813</v>
      </c>
      <c r="BG60">
        <v>886.60498046875</v>
      </c>
      <c r="BH60">
        <v>13053.634765625</v>
      </c>
      <c r="BI60">
        <v>16622.486328125</v>
      </c>
      <c r="BJ60">
        <v>4.1269750595092773</v>
      </c>
      <c r="BK60">
        <v>1.8761886358261108</v>
      </c>
      <c r="BL60">
        <v>25.690814971923828</v>
      </c>
      <c r="BM60">
        <v>4.1666665077209473</v>
      </c>
      <c r="BN60">
        <v>419.72726440429688</v>
      </c>
      <c r="BO60">
        <v>2.2705372333526612</v>
      </c>
      <c r="BP60">
        <v>27403.65625</v>
      </c>
      <c r="BQ60">
        <v>13.067513465881348</v>
      </c>
      <c r="BS60">
        <v>0.52451330423355103</v>
      </c>
      <c r="BT60">
        <v>1.0226259231567383</v>
      </c>
      <c r="BU60">
        <v>5.9229941368103027</v>
      </c>
      <c r="BV60">
        <v>103.38359069824219</v>
      </c>
      <c r="BW60">
        <v>414.42657470703125</v>
      </c>
      <c r="BX60">
        <v>0</v>
      </c>
      <c r="BY60">
        <v>3</v>
      </c>
      <c r="BZ60">
        <v>10272.6962890625</v>
      </c>
      <c r="CA60">
        <v>8067.146484375</v>
      </c>
      <c r="CB60">
        <v>1.2010706663131714</v>
      </c>
      <c r="CC60">
        <v>9.1281366348266602</v>
      </c>
      <c r="CD60">
        <v>79.619049072265625</v>
      </c>
      <c r="CE60">
        <v>10.476190567016602</v>
      </c>
      <c r="CF60">
        <v>12.731829643249512</v>
      </c>
      <c r="CG60">
        <v>0.35087719559669495</v>
      </c>
      <c r="CH60">
        <v>1.8295739889144897</v>
      </c>
      <c r="CI60">
        <v>9399.0947265625</v>
      </c>
      <c r="CJ60" s="51">
        <v>4414</v>
      </c>
      <c r="CK60" s="7">
        <f>ABS(J60-_xlfn.XLOOKUP(PO_valitsin!$C$8,PO!$B$2:$B$294,PO!J$2:J$294))</f>
        <v>3.2000007629394531</v>
      </c>
      <c r="CL60" s="7">
        <f>ABS(K60-_xlfn.XLOOKUP(PO_valitsin!$C$8,PO!$B$2:$B$294,PO!K$2:K$294))</f>
        <v>255.72000885009766</v>
      </c>
      <c r="CM60" s="7">
        <f>ABS(L60-_xlfn.XLOOKUP(PO_valitsin!$C$8,PO!$B$2:$B$294,PO!L$2:L$294))</f>
        <v>29.299995422363281</v>
      </c>
      <c r="CN60" s="7">
        <f>ABS(M60-_xlfn.XLOOKUP(PO_valitsin!$C$8,PO!$B$2:$B$294,PO!M$2:M$294))</f>
        <v>27236</v>
      </c>
      <c r="CO60" s="7">
        <f>ABS(N60-_xlfn.XLOOKUP(PO_valitsin!$C$8,PO!$B$2:$B$294,PO!N$2:N$294))</f>
        <v>1108.200023651123</v>
      </c>
      <c r="CP60" s="7">
        <f>ABS(O60-_xlfn.XLOOKUP(PO_valitsin!$C$8,PO!$B$2:$B$294,PO!O$2:O$294))</f>
        <v>1.5</v>
      </c>
      <c r="CQ60" s="7">
        <f>ABS(P60-_xlfn.XLOOKUP(PO_valitsin!$C$8,PO!$B$2:$B$294,PO!P$2:P$294))</f>
        <v>264</v>
      </c>
      <c r="CR60" s="7">
        <f>ABS(Q60-_xlfn.XLOOKUP(PO_valitsin!$C$8,PO!$B$2:$B$294,PO!Q$2:Q$294))</f>
        <v>12.099999999999994</v>
      </c>
      <c r="CS60" s="7">
        <f>ABS(R60-_xlfn.XLOOKUP(PO_valitsin!$C$8,PO!$B$2:$B$294,PO!R$2:R$294))</f>
        <v>0.40000000000000036</v>
      </c>
      <c r="CT60" s="7">
        <f>ABS(S60-_xlfn.XLOOKUP(PO_valitsin!$C$8,PO!$B$2:$B$294,PO!S$2:S$294))</f>
        <v>121</v>
      </c>
      <c r="CU60" s="7">
        <f>ABS(T60-_xlfn.XLOOKUP(PO_valitsin!$C$8,PO!$B$2:$B$294,PO!T$2:T$294))</f>
        <v>0</v>
      </c>
      <c r="CV60" s="7">
        <f>ABS(U60-_xlfn.XLOOKUP(PO_valitsin!$C$8,PO!$B$2:$B$294,PO!U$2:U$294))</f>
        <v>611.00000000000045</v>
      </c>
      <c r="CW60" s="7">
        <f>ABS(V60-_xlfn.XLOOKUP(PO_valitsin!$C$8,PO!$B$2:$B$294,PO!V$2:V$294))</f>
        <v>3.0200000000000014</v>
      </c>
      <c r="CX60" s="7">
        <f>ABS(W60-_xlfn.XLOOKUP(PO_valitsin!$C$8,PO!$B$2:$B$294,PO!W$2:W$294))</f>
        <v>18</v>
      </c>
      <c r="CY60" s="7">
        <f>ABS(X60-_xlfn.XLOOKUP(PO_valitsin!$C$8,PO!$B$2:$B$294,PO!X$2:X$294))</f>
        <v>161</v>
      </c>
      <c r="CZ60" s="7">
        <f>ABS(Y60-_xlfn.XLOOKUP(PO_valitsin!$C$8,PO!$B$2:$B$294,PO!Y$2:Y$294))</f>
        <v>63</v>
      </c>
      <c r="DA60" s="7">
        <f>ABS(Z60-_xlfn.XLOOKUP(PO_valitsin!$C$8,PO!$B$2:$B$294,PO!Z$2:Z$294))</f>
        <v>198</v>
      </c>
      <c r="DB60" s="7">
        <f>ABS(AA60-_xlfn.XLOOKUP(PO_valitsin!$C$8,PO!$B$2:$B$294,PO!AA$2:AA$294))</f>
        <v>195</v>
      </c>
      <c r="DC60" s="7">
        <f>ABS(AC60-_xlfn.XLOOKUP(PO_valitsin!$C$8,PO!$B$2:$B$294,PO!AC$2:AC$294))</f>
        <v>1.3055553436279297</v>
      </c>
      <c r="DD60" s="7">
        <f>ABS(AD60-_xlfn.XLOOKUP(PO_valitsin!$C$8,PO!$B$2:$B$294,PO!AD$2:AD$294))</f>
        <v>0.7</v>
      </c>
      <c r="DE60" s="7">
        <f>ABS(AE60-_xlfn.XLOOKUP(PO_valitsin!$C$8,PO!$B$2:$B$294,PO!AE$2:AE$294))</f>
        <v>0.10000000000000009</v>
      </c>
      <c r="DF60" s="7">
        <f>ABS(AF60-_xlfn.XLOOKUP(PO_valitsin!$C$8,PO!$B$2:$B$294,PO!AF$2:AF$294))</f>
        <v>0.79999999999999993</v>
      </c>
      <c r="DG60" s="7">
        <f>ABS(AG60-_xlfn.XLOOKUP(PO_valitsin!$C$8,PO!$B$2:$B$294,PO!AG$2:AG$294))</f>
        <v>0.59999999999999964</v>
      </c>
      <c r="DH60" s="7">
        <f>ABS(AH60-_xlfn.XLOOKUP(PO_valitsin!$C$8,PO!$B$2:$B$294,PO!AH$2:AH$294))</f>
        <v>0</v>
      </c>
      <c r="DI60" s="7">
        <f>ABS(AI60-_xlfn.XLOOKUP(PO_valitsin!$C$8,PO!$B$2:$B$294,PO!AI$2:AI$294))</f>
        <v>2.5</v>
      </c>
      <c r="DJ60" s="7">
        <f>ABS(AJ60-_xlfn.XLOOKUP(PO_valitsin!$C$8,PO!$B$2:$B$294,PO!AJ$2:AJ$294))</f>
        <v>0.25</v>
      </c>
      <c r="DK60" s="7">
        <f>ABS(AK60-_xlfn.XLOOKUP(PO_valitsin!$C$8,PO!$B$2:$B$294,PO!AK$2:AK$294))</f>
        <v>9.9999999999999978E-2</v>
      </c>
      <c r="DL60" s="7">
        <f>ABS(AL60-_xlfn.XLOOKUP(PO_valitsin!$C$8,PO!$B$2:$B$294,PO!AL$2:AL$294))</f>
        <v>0.10000000000000009</v>
      </c>
      <c r="DM60" s="7">
        <f>ABS(AM60-_xlfn.XLOOKUP(PO_valitsin!$C$8,PO!$B$2:$B$294,PO!AM$2:AM$294))</f>
        <v>3</v>
      </c>
      <c r="DN60" s="7">
        <f>ABS(AN60-_xlfn.XLOOKUP(PO_valitsin!$C$8,PO!$B$2:$B$294,PO!AN$2:AN$294))</f>
        <v>55.599999999999966</v>
      </c>
      <c r="DO60" s="7">
        <f>ABS(AO60-_xlfn.XLOOKUP(PO_valitsin!$C$8,PO!$B$2:$B$294,PO!AO$2:AO$294))</f>
        <v>4.7999999999999972</v>
      </c>
      <c r="DP60" s="7">
        <f>ABS(AP60-_xlfn.XLOOKUP(PO_valitsin!$C$8,PO!$B$2:$B$294,PO!AP$2:AP$294))</f>
        <v>8.7000000000000028</v>
      </c>
      <c r="DQ60" s="7">
        <f>ABS(AQ60-_xlfn.XLOOKUP(PO_valitsin!$C$8,PO!$B$2:$B$294,PO!AQ$2:AQ$294))</f>
        <v>7</v>
      </c>
      <c r="DR60" s="7">
        <f>ABS(AR60-_xlfn.XLOOKUP(PO_valitsin!$C$8,PO!$B$2:$B$294,PO!AR$2:AR$294))</f>
        <v>8</v>
      </c>
      <c r="DS60" s="7">
        <f>ABS(AS60-_xlfn.XLOOKUP(PO_valitsin!$C$8,PO!$B$2:$B$294,PO!AS$2:AS$294))</f>
        <v>25</v>
      </c>
      <c r="DT60" s="7">
        <f>ABS(AT60-_xlfn.XLOOKUP(PO_valitsin!$C$8,PO!$B$2:$B$294,PO!AT$2:AT$294))</f>
        <v>1.8339999999999996</v>
      </c>
      <c r="DU60" s="7">
        <f>ABS(AU60-_xlfn.XLOOKUP(PO_valitsin!$C$8,PO!$B$2:$B$294,PO!AU$2:AU$294))</f>
        <v>173</v>
      </c>
      <c r="DV60" s="7">
        <f>ABS(AW60-_xlfn.XLOOKUP(PO_valitsin!$C$8,PO!$B$2:$B$294,PO!AW$2:AW$294))</f>
        <v>1487.1468860950572</v>
      </c>
      <c r="DW60" s="7">
        <f>ABS(AX60-_xlfn.XLOOKUP(PO_valitsin!$C$8,PO!$B$2:$B$294,PO!AX$2:AX$294))</f>
        <v>0</v>
      </c>
      <c r="DX60" s="7">
        <f>ABS(AY60-_xlfn.XLOOKUP(PO_valitsin!$C$8,PO!$B$2:$B$294,PO!AY$2:AY$294))</f>
        <v>1.1736907958984375</v>
      </c>
      <c r="DY60" s="7">
        <f>ABS(AZ60-_xlfn.XLOOKUP(PO_valitsin!$C$8,PO!$B$2:$B$294,PO!AZ$2:AZ$294))</f>
        <v>0</v>
      </c>
      <c r="DZ60" s="7">
        <f>ABS(BA60-_xlfn.XLOOKUP(PO_valitsin!$C$8,PO!$B$2:$B$294,PO!BA$2:BA$294))</f>
        <v>0</v>
      </c>
      <c r="EA60" s="7">
        <f>ABS(BB60-_xlfn.XLOOKUP(PO_valitsin!$C$8,PO!$B$2:$B$294,PO!BB$2:BB$294))</f>
        <v>0</v>
      </c>
      <c r="EB60" s="7">
        <f>ABS(BC60-_xlfn.XLOOKUP(PO_valitsin!$C$8,PO!$B$2:$B$294,PO!BC$2:BC$294))</f>
        <v>0</v>
      </c>
      <c r="EC60" s="7">
        <f>ABS(BD60-_xlfn.XLOOKUP(PO_valitsin!$C$8,PO!$B$2:$B$294,PO!BD$2:BD$294))</f>
        <v>0</v>
      </c>
      <c r="ED60" s="7">
        <f>ABS(BE60-_xlfn.XLOOKUP(PO_valitsin!$C$8,PO!$B$2:$B$294,PO!BE$2:BE$294))</f>
        <v>8.2311859130859375</v>
      </c>
      <c r="EE60" s="7">
        <f>ABS(BF60-_xlfn.XLOOKUP(PO_valitsin!$C$8,PO!$B$2:$B$294,PO!BF$2:BF$294))</f>
        <v>18.181625366210938</v>
      </c>
      <c r="EF60" s="7">
        <f>ABS(BG60-_xlfn.XLOOKUP(PO_valitsin!$C$8,PO!$B$2:$B$294,PO!BG$2:BG$294))</f>
        <v>152.9151611328125</v>
      </c>
      <c r="EG60" s="7">
        <f>ABS(BH60-_xlfn.XLOOKUP(PO_valitsin!$C$8,PO!$B$2:$B$294,PO!BH$2:BH$294))</f>
        <v>3095.10546875</v>
      </c>
      <c r="EH60" s="7">
        <f>ABS(BI60-_xlfn.XLOOKUP(PO_valitsin!$C$8,PO!$B$2:$B$294,PO!BI$2:BI$294))</f>
        <v>2786.04296875</v>
      </c>
      <c r="EI60" s="7">
        <f>ABS(BJ60-_xlfn.XLOOKUP(PO_valitsin!$C$8,PO!$B$2:$B$294,PO!BJ$2:BJ$294))</f>
        <v>0.78991866111755371</v>
      </c>
      <c r="EJ60" s="7">
        <f>ABS(BK60-_xlfn.XLOOKUP(PO_valitsin!$C$8,PO!$B$2:$B$294,PO!BK$2:BK$294))</f>
        <v>11.600322127342224</v>
      </c>
      <c r="EK60" s="7">
        <f>ABS(BL60-_xlfn.XLOOKUP(PO_valitsin!$C$8,PO!$B$2:$B$294,PO!BL$2:BL$294))</f>
        <v>4.3964519500732422</v>
      </c>
      <c r="EL60" s="7">
        <f>ABS(BM60-_xlfn.XLOOKUP(PO_valitsin!$C$8,PO!$B$2:$B$294,PO!BM$2:BM$294))</f>
        <v>14.032137393951416</v>
      </c>
      <c r="EM60" s="7">
        <f>ABS(BN60-_xlfn.XLOOKUP(PO_valitsin!$C$8,PO!$B$2:$B$294,PO!BN$2:BN$294))</f>
        <v>153.22726440429688</v>
      </c>
      <c r="EN60" s="7">
        <f>ABS(BO60-_xlfn.XLOOKUP(PO_valitsin!$C$8,PO!$B$2:$B$294,PO!BO$2:BO$294))</f>
        <v>2.0087603092193604</v>
      </c>
      <c r="EO60" s="7">
        <f>ABS(BP60-_xlfn.XLOOKUP(PO_valitsin!$C$8,PO!$B$2:$B$294,PO!BP$2:BP$294))</f>
        <v>4329.259765625</v>
      </c>
      <c r="EP60" s="7">
        <f>ABS(BQ60-_xlfn.XLOOKUP(PO_valitsin!$C$8,PO!$B$2:$B$294,PO!BQ$2:BQ$294))</f>
        <v>20.23209285736084</v>
      </c>
      <c r="EQ60" s="7">
        <f>ABS(BR60-_xlfn.XLOOKUP(PO_valitsin!$C$8,PO!$B$2:$B$294,PO!BR$2:BR$294))</f>
        <v>0</v>
      </c>
      <c r="ER60" s="7">
        <f>ABS(BS60-_xlfn.XLOOKUP(PO_valitsin!$C$8,PO!$B$2:$B$294,PO!BS$2:BS$294))</f>
        <v>0.11196619272232056</v>
      </c>
      <c r="ES60" s="7">
        <f>ABS(BT60-_xlfn.XLOOKUP(PO_valitsin!$C$8,PO!$B$2:$B$294,PO!BT$2:BT$294))</f>
        <v>0.83446203172206879</v>
      </c>
      <c r="ET60" s="7">
        <f>ABS(BU60-_xlfn.XLOOKUP(PO_valitsin!$C$8,PO!$B$2:$B$294,PO!BU$2:BU$294))</f>
        <v>3.6650276184082031</v>
      </c>
      <c r="EU60" s="7">
        <f>ABS(BV60-_xlfn.XLOOKUP(PO_valitsin!$C$8,PO!$B$2:$B$294,PO!BV$2:BV$294))</f>
        <v>44.992088317871094</v>
      </c>
      <c r="EV60" s="7">
        <f>ABS(BW60-_xlfn.XLOOKUP(PO_valitsin!$C$8,PO!$B$2:$B$294,PO!BW$2:BW$294))</f>
        <v>147.71945190429688</v>
      </c>
      <c r="EW60" s="7">
        <f>ABS(BX60-_xlfn.XLOOKUP(PO_valitsin!$C$8,PO!$B$2:$B$294,PO!BX$2:BX$294))</f>
        <v>0</v>
      </c>
      <c r="EX60" s="7">
        <f>ABS(BY60-_xlfn.XLOOKUP(PO_valitsin!$C$8,PO!$B$2:$B$294,PO!BY$2:BY$294))</f>
        <v>2</v>
      </c>
      <c r="EY60" s="7">
        <f>ABS(BZ60-_xlfn.XLOOKUP(PO_valitsin!$C$8,PO!$B$2:$B$294,PO!BZ$2:BZ$294))</f>
        <v>2136.8671875</v>
      </c>
      <c r="EZ60" s="7">
        <f>ABS(CA60-_xlfn.XLOOKUP(PO_valitsin!$C$8,PO!$B$2:$B$294,PO!CA$2:CA$294))</f>
        <v>2211.53173828125</v>
      </c>
      <c r="FA60" s="7">
        <f>ABS(CB60-_xlfn.XLOOKUP(PO_valitsin!$C$8,PO!$B$2:$B$294,PO!CB$2:CB$294))</f>
        <v>1.8959641456604004E-2</v>
      </c>
      <c r="FB60" s="7">
        <f>ABS(CC60-_xlfn.XLOOKUP(PO_valitsin!$C$8,PO!$B$2:$B$294,PO!CC$2:CC$294))</f>
        <v>1.8946247100830078</v>
      </c>
      <c r="FC60" s="7">
        <f>ABS(CD60-_xlfn.XLOOKUP(PO_valitsin!$C$8,PO!$B$2:$B$294,PO!CD$2:CD$294))</f>
        <v>13.449897766113281</v>
      </c>
      <c r="FD60" s="7">
        <f>ABS(CE60-_xlfn.XLOOKUP(PO_valitsin!$C$8,PO!$B$2:$B$294,PO!CE$2:CE$294))</f>
        <v>4.1435914039611816</v>
      </c>
      <c r="FE60" s="7">
        <f>ABS(CF60-_xlfn.XLOOKUP(PO_valitsin!$C$8,PO!$B$2:$B$294,PO!CF$2:CF$294))</f>
        <v>7.1470251083374023</v>
      </c>
      <c r="FF60" s="7">
        <f>ABS(CG60-_xlfn.XLOOKUP(PO_valitsin!$C$8,PO!$B$2:$B$294,PO!CG$2:CG$294))</f>
        <v>0.35087719559669495</v>
      </c>
      <c r="FG60" s="7">
        <f>ABS(CH60-_xlfn.XLOOKUP(PO_valitsin!$C$8,PO!$B$2:$B$294,PO!CH$2:CH$294))</f>
        <v>1.1137149333953857</v>
      </c>
      <c r="FH60" s="7">
        <f>ABS(CI60-_xlfn.XLOOKUP(PO_valitsin!$C$8,PO!$B$2:$B$294,PO!CI$2:CI$294))</f>
        <v>800.3271484375</v>
      </c>
      <c r="FI60" s="7">
        <f>ABS(CJ60-_xlfn.XLOOKUP(PO_valitsin!$C$8,PO!$B$2:$B$294,PO!CJ$2:CJ$294))</f>
        <v>2483</v>
      </c>
      <c r="FJ60" s="3">
        <f>IF($B60=PO_valitsin!$C$8,100000,PO!CK60/PO!J$296*PO_valitsin!D$5)</f>
        <v>0.14646062392537879</v>
      </c>
      <c r="FQ60" s="3">
        <f>IF($B60=PO_valitsin!$C$8,100000,PO!CR60/PO!Q$296*PO_valitsin!E$5)</f>
        <v>5.7228395562517229E-2</v>
      </c>
      <c r="HM60" s="3">
        <f>IF($B60=PO_valitsin!$C$8,100000,PO!EN60/PO!BO$296*PO_valitsin!F$5)</f>
        <v>0.16653518767349523</v>
      </c>
      <c r="HN60" s="3">
        <f>IF($B60=PO_valitsin!$C$8,100000,PO!EO60/PO!BP$296*PO_valitsin!G$5)</f>
        <v>0.1531276178955408</v>
      </c>
      <c r="HR60" s="3">
        <f>IF($B60=PO_valitsin!$C$8,100000,PO!ES60/PO!BT$296*PO_valitsin!H$5)</f>
        <v>0.1245965178136247</v>
      </c>
      <c r="IF60" s="3">
        <f>IF($B60=PO_valitsin!$C$8,100000,PO!FG60/PO!CH$296*PO_valitsin!I$5)</f>
        <v>0</v>
      </c>
      <c r="IH60" s="3">
        <f>IF($B60=PO_valitsin!$C$8,100000,PO!FI60/PO!CJ$296*PO_valitsin!J$5)</f>
        <v>0.24208366356750272</v>
      </c>
      <c r="II60" s="53">
        <f t="shared" si="0"/>
        <v>0.8900320123380594</v>
      </c>
      <c r="IJ60" s="14">
        <f t="shared" si="1"/>
        <v>163</v>
      </c>
      <c r="IK60" s="15">
        <f t="shared" si="2"/>
        <v>5.9000000000000032E-9</v>
      </c>
    </row>
    <row r="61" spans="1:245">
      <c r="A61">
        <v>2019</v>
      </c>
      <c r="B61" t="s">
        <v>296</v>
      </c>
      <c r="C61" t="s">
        <v>297</v>
      </c>
      <c r="D61" t="s">
        <v>298</v>
      </c>
      <c r="E61" t="s">
        <v>299</v>
      </c>
      <c r="F61" t="s">
        <v>125</v>
      </c>
      <c r="G61" t="s">
        <v>126</v>
      </c>
      <c r="H61" t="s">
        <v>143</v>
      </c>
      <c r="I61" t="s">
        <v>144</v>
      </c>
      <c r="J61">
        <v>42.299999237060547</v>
      </c>
      <c r="K61">
        <v>150.64999389648438</v>
      </c>
      <c r="L61">
        <v>120.40000152587891</v>
      </c>
      <c r="M61">
        <v>33937</v>
      </c>
      <c r="N61">
        <v>225.30000305175781</v>
      </c>
      <c r="O61">
        <v>1.3999999761581421</v>
      </c>
      <c r="P61">
        <v>367</v>
      </c>
      <c r="Q61">
        <v>95.600000000000009</v>
      </c>
      <c r="R61">
        <v>6.7</v>
      </c>
      <c r="S61">
        <v>111</v>
      </c>
      <c r="T61">
        <v>0</v>
      </c>
      <c r="U61">
        <v>4281.2</v>
      </c>
      <c r="V61">
        <v>12.51</v>
      </c>
      <c r="W61">
        <v>1247</v>
      </c>
      <c r="X61">
        <v>68</v>
      </c>
      <c r="Y61">
        <v>563</v>
      </c>
      <c r="Z61">
        <v>105</v>
      </c>
      <c r="AA61">
        <v>568</v>
      </c>
      <c r="AB61">
        <v>1632</v>
      </c>
      <c r="AC61">
        <v>18.905155181884766</v>
      </c>
      <c r="AD61">
        <v>0.5</v>
      </c>
      <c r="AE61">
        <v>0.7</v>
      </c>
      <c r="AF61">
        <v>0.8</v>
      </c>
      <c r="AG61">
        <v>5.3</v>
      </c>
      <c r="AH61">
        <v>0</v>
      </c>
      <c r="AI61">
        <v>19.75</v>
      </c>
      <c r="AJ61">
        <v>1</v>
      </c>
      <c r="AK61">
        <v>0.41</v>
      </c>
      <c r="AL61">
        <v>1</v>
      </c>
      <c r="AM61">
        <v>80.3</v>
      </c>
      <c r="AN61">
        <v>424.3</v>
      </c>
      <c r="AO61">
        <v>37.799999999999997</v>
      </c>
      <c r="AP61">
        <v>38.700000000000003</v>
      </c>
      <c r="AQ61">
        <v>31</v>
      </c>
      <c r="AR61">
        <v>12</v>
      </c>
      <c r="AS61">
        <v>444</v>
      </c>
      <c r="AT61">
        <v>4</v>
      </c>
      <c r="AU61">
        <v>6357</v>
      </c>
      <c r="AV61" s="51">
        <v>8364.1402768622283</v>
      </c>
      <c r="AW61" s="51">
        <v>8219.9010185426996</v>
      </c>
      <c r="AX61">
        <v>1</v>
      </c>
      <c r="AY61">
        <v>7.552978515625</v>
      </c>
      <c r="AZ61">
        <v>0</v>
      </c>
      <c r="BA61">
        <v>1</v>
      </c>
      <c r="BB61">
        <v>0</v>
      </c>
      <c r="BC61">
        <v>0</v>
      </c>
      <c r="BD61">
        <v>1</v>
      </c>
      <c r="BE61">
        <v>86.496025085449219</v>
      </c>
      <c r="BF61">
        <v>93.791389465332031</v>
      </c>
      <c r="BG61">
        <v>486.46395874023438</v>
      </c>
      <c r="BH61">
        <v>7804.96728515625</v>
      </c>
      <c r="BI61">
        <v>13010.353515625</v>
      </c>
      <c r="BJ61">
        <v>5.681124210357666</v>
      </c>
      <c r="BK61">
        <v>4.141232967376709</v>
      </c>
      <c r="BL61">
        <v>26.904262542724609</v>
      </c>
      <c r="BM61">
        <v>-2.3529412746429443</v>
      </c>
      <c r="BN61">
        <v>390.60000610351563</v>
      </c>
      <c r="BO61">
        <v>1.0077919721603394</v>
      </c>
      <c r="BP61">
        <v>26377.451171875</v>
      </c>
      <c r="BQ61">
        <v>16.289619445800781</v>
      </c>
      <c r="BS61">
        <v>0.60031825304031372</v>
      </c>
      <c r="BT61">
        <v>4.487727165222168</v>
      </c>
      <c r="BU61">
        <v>5.1006274223327637</v>
      </c>
      <c r="BV61">
        <v>80.97357177734375</v>
      </c>
      <c r="BW61">
        <v>304.59381103515625</v>
      </c>
      <c r="BX61">
        <v>0</v>
      </c>
      <c r="BY61">
        <v>3</v>
      </c>
      <c r="BZ61">
        <v>10447.3134765625</v>
      </c>
      <c r="CA61">
        <v>6267.388671875</v>
      </c>
      <c r="CB61">
        <v>1.2228541374206543</v>
      </c>
      <c r="CC61">
        <v>10.012670516967773</v>
      </c>
      <c r="CD61">
        <v>98.072288513183594</v>
      </c>
      <c r="CE61">
        <v>11.977633476257324</v>
      </c>
      <c r="CF61">
        <v>12.919363975524902</v>
      </c>
      <c r="CG61">
        <v>0.1765744537115097</v>
      </c>
      <c r="CH61">
        <v>2.4720423221588135</v>
      </c>
      <c r="CI61">
        <v>8745.63671875</v>
      </c>
      <c r="CJ61" s="51">
        <v>3809</v>
      </c>
      <c r="CK61" s="7">
        <f>ABS(J61-_xlfn.XLOOKUP(PO_valitsin!$C$8,PO!$B$2:$B$294,PO!J$2:J$294))</f>
        <v>1.9000015258789063</v>
      </c>
      <c r="CL61" s="7">
        <f>ABS(K61-_xlfn.XLOOKUP(PO_valitsin!$C$8,PO!$B$2:$B$294,PO!K$2:K$294))</f>
        <v>142.61001586914063</v>
      </c>
      <c r="CM61" s="7">
        <f>ABS(L61-_xlfn.XLOOKUP(PO_valitsin!$C$8,PO!$B$2:$B$294,PO!L$2:L$294))</f>
        <v>18.299995422363281</v>
      </c>
      <c r="CN61" s="7">
        <f>ABS(M61-_xlfn.XLOOKUP(PO_valitsin!$C$8,PO!$B$2:$B$294,PO!M$2:M$294))</f>
        <v>17462</v>
      </c>
      <c r="CO61" s="7">
        <f>ABS(N61-_xlfn.XLOOKUP(PO_valitsin!$C$8,PO!$B$2:$B$294,PO!N$2:N$294))</f>
        <v>169.10000228881836</v>
      </c>
      <c r="CP61" s="7">
        <f>ABS(O61-_xlfn.XLOOKUP(PO_valitsin!$C$8,PO!$B$2:$B$294,PO!O$2:O$294))</f>
        <v>2.199999988079071</v>
      </c>
      <c r="CQ61" s="7">
        <f>ABS(P61-_xlfn.XLOOKUP(PO_valitsin!$C$8,PO!$B$2:$B$294,PO!P$2:P$294))</f>
        <v>425</v>
      </c>
      <c r="CR61" s="7">
        <f>ABS(Q61-_xlfn.XLOOKUP(PO_valitsin!$C$8,PO!$B$2:$B$294,PO!Q$2:Q$294))</f>
        <v>7.7999999999999972</v>
      </c>
      <c r="CS61" s="7">
        <f>ABS(R61-_xlfn.XLOOKUP(PO_valitsin!$C$8,PO!$B$2:$B$294,PO!R$2:R$294))</f>
        <v>1.7999999999999998</v>
      </c>
      <c r="CT61" s="7">
        <f>ABS(S61-_xlfn.XLOOKUP(PO_valitsin!$C$8,PO!$B$2:$B$294,PO!S$2:S$294))</f>
        <v>41</v>
      </c>
      <c r="CU61" s="7">
        <f>ABS(T61-_xlfn.XLOOKUP(PO_valitsin!$C$8,PO!$B$2:$B$294,PO!T$2:T$294))</f>
        <v>0</v>
      </c>
      <c r="CV61" s="7">
        <f>ABS(U61-_xlfn.XLOOKUP(PO_valitsin!$C$8,PO!$B$2:$B$294,PO!U$2:U$294))</f>
        <v>457.59999999999991</v>
      </c>
      <c r="CW61" s="7">
        <f>ABS(V61-_xlfn.XLOOKUP(PO_valitsin!$C$8,PO!$B$2:$B$294,PO!V$2:V$294))</f>
        <v>0.76999999999999957</v>
      </c>
      <c r="CX61" s="7">
        <f>ABS(W61-_xlfn.XLOOKUP(PO_valitsin!$C$8,PO!$B$2:$B$294,PO!W$2:W$294))</f>
        <v>642</v>
      </c>
      <c r="CY61" s="7">
        <f>ABS(X61-_xlfn.XLOOKUP(PO_valitsin!$C$8,PO!$B$2:$B$294,PO!X$2:X$294))</f>
        <v>101</v>
      </c>
      <c r="CZ61" s="7">
        <f>ABS(Y61-_xlfn.XLOOKUP(PO_valitsin!$C$8,PO!$B$2:$B$294,PO!Y$2:Y$294))</f>
        <v>117</v>
      </c>
      <c r="DA61" s="7">
        <f>ABS(Z61-_xlfn.XLOOKUP(PO_valitsin!$C$8,PO!$B$2:$B$294,PO!Z$2:Z$294))</f>
        <v>218</v>
      </c>
      <c r="DB61" s="7">
        <f>ABS(AA61-_xlfn.XLOOKUP(PO_valitsin!$C$8,PO!$B$2:$B$294,PO!AA$2:AA$294))</f>
        <v>158</v>
      </c>
      <c r="DC61" s="7">
        <f>ABS(AC61-_xlfn.XLOOKUP(PO_valitsin!$C$8,PO!$B$2:$B$294,PO!AC$2:AC$294))</f>
        <v>0.46984481811523438</v>
      </c>
      <c r="DD61" s="7">
        <f>ABS(AD61-_xlfn.XLOOKUP(PO_valitsin!$C$8,PO!$B$2:$B$294,PO!AD$2:AD$294))</f>
        <v>0.19999999999999996</v>
      </c>
      <c r="DE61" s="7">
        <f>ABS(AE61-_xlfn.XLOOKUP(PO_valitsin!$C$8,PO!$B$2:$B$294,PO!AE$2:AE$294))</f>
        <v>0.10000000000000009</v>
      </c>
      <c r="DF61" s="7">
        <f>ABS(AF61-_xlfn.XLOOKUP(PO_valitsin!$C$8,PO!$B$2:$B$294,PO!AF$2:AF$294))</f>
        <v>0.89999999999999991</v>
      </c>
      <c r="DG61" s="7">
        <f>ABS(AG61-_xlfn.XLOOKUP(PO_valitsin!$C$8,PO!$B$2:$B$294,PO!AG$2:AG$294))</f>
        <v>0.29999999999999982</v>
      </c>
      <c r="DH61" s="7">
        <f>ABS(AH61-_xlfn.XLOOKUP(PO_valitsin!$C$8,PO!$B$2:$B$294,PO!AH$2:AH$294))</f>
        <v>0</v>
      </c>
      <c r="DI61" s="7">
        <f>ABS(AI61-_xlfn.XLOOKUP(PO_valitsin!$C$8,PO!$B$2:$B$294,PO!AI$2:AI$294))</f>
        <v>2.5</v>
      </c>
      <c r="DJ61" s="7">
        <f>ABS(AJ61-_xlfn.XLOOKUP(PO_valitsin!$C$8,PO!$B$2:$B$294,PO!AJ$2:AJ$294))</f>
        <v>0.10000000000000009</v>
      </c>
      <c r="DK61" s="7">
        <f>ABS(AK61-_xlfn.XLOOKUP(PO_valitsin!$C$8,PO!$B$2:$B$294,PO!AK$2:AK$294))</f>
        <v>0.24000000000000005</v>
      </c>
      <c r="DL61" s="7">
        <f>ABS(AL61-_xlfn.XLOOKUP(PO_valitsin!$C$8,PO!$B$2:$B$294,PO!AL$2:AL$294))</f>
        <v>0.25</v>
      </c>
      <c r="DM61" s="7">
        <f>ABS(AM61-_xlfn.XLOOKUP(PO_valitsin!$C$8,PO!$B$2:$B$294,PO!AM$2:AM$294))</f>
        <v>21.5</v>
      </c>
      <c r="DN61" s="7">
        <f>ABS(AN61-_xlfn.XLOOKUP(PO_valitsin!$C$8,PO!$B$2:$B$294,PO!AN$2:AN$294))</f>
        <v>90.699999999999989</v>
      </c>
      <c r="DO61" s="7">
        <f>ABS(AO61-_xlfn.XLOOKUP(PO_valitsin!$C$8,PO!$B$2:$B$294,PO!AO$2:AO$294))</f>
        <v>7.6000000000000014</v>
      </c>
      <c r="DP61" s="7">
        <f>ABS(AP61-_xlfn.XLOOKUP(PO_valitsin!$C$8,PO!$B$2:$B$294,PO!AP$2:AP$294))</f>
        <v>13.300000000000004</v>
      </c>
      <c r="DQ61" s="7">
        <f>ABS(AQ61-_xlfn.XLOOKUP(PO_valitsin!$C$8,PO!$B$2:$B$294,PO!AQ$2:AQ$294))</f>
        <v>17</v>
      </c>
      <c r="DR61" s="7">
        <f>ABS(AR61-_xlfn.XLOOKUP(PO_valitsin!$C$8,PO!$B$2:$B$294,PO!AR$2:AR$294))</f>
        <v>23</v>
      </c>
      <c r="DS61" s="7">
        <f>ABS(AS61-_xlfn.XLOOKUP(PO_valitsin!$C$8,PO!$B$2:$B$294,PO!AS$2:AS$294))</f>
        <v>198</v>
      </c>
      <c r="DT61" s="7">
        <f>ABS(AT61-_xlfn.XLOOKUP(PO_valitsin!$C$8,PO!$B$2:$B$294,PO!AT$2:AT$294))</f>
        <v>1.6669999999999998</v>
      </c>
      <c r="DU61" s="7">
        <f>ABS(AU61-_xlfn.XLOOKUP(PO_valitsin!$C$8,PO!$B$2:$B$294,PO!AU$2:AU$294))</f>
        <v>1210</v>
      </c>
      <c r="DV61" s="7">
        <f>ABS(AW61-_xlfn.XLOOKUP(PO_valitsin!$C$8,PO!$B$2:$B$294,PO!AW$2:AW$294))</f>
        <v>295.21889803707018</v>
      </c>
      <c r="DW61" s="7">
        <f>ABS(AX61-_xlfn.XLOOKUP(PO_valitsin!$C$8,PO!$B$2:$B$294,PO!AX$2:AX$294))</f>
        <v>0</v>
      </c>
      <c r="DX61" s="7">
        <f>ABS(AY61-_xlfn.XLOOKUP(PO_valitsin!$C$8,PO!$B$2:$B$294,PO!AY$2:AY$294))</f>
        <v>29.708393096923828</v>
      </c>
      <c r="DY61" s="7">
        <f>ABS(AZ61-_xlfn.XLOOKUP(PO_valitsin!$C$8,PO!$B$2:$B$294,PO!AZ$2:AZ$294))</f>
        <v>0</v>
      </c>
      <c r="DZ61" s="7">
        <f>ABS(BA61-_xlfn.XLOOKUP(PO_valitsin!$C$8,PO!$B$2:$B$294,PO!BA$2:BA$294))</f>
        <v>1</v>
      </c>
      <c r="EA61" s="7">
        <f>ABS(BB61-_xlfn.XLOOKUP(PO_valitsin!$C$8,PO!$B$2:$B$294,PO!BB$2:BB$294))</f>
        <v>0</v>
      </c>
      <c r="EB61" s="7">
        <f>ABS(BC61-_xlfn.XLOOKUP(PO_valitsin!$C$8,PO!$B$2:$B$294,PO!BC$2:BC$294))</f>
        <v>0</v>
      </c>
      <c r="EC61" s="7">
        <f>ABS(BD61-_xlfn.XLOOKUP(PO_valitsin!$C$8,PO!$B$2:$B$294,PO!BD$2:BD$294))</f>
        <v>0</v>
      </c>
      <c r="ED61" s="7">
        <f>ABS(BE61-_xlfn.XLOOKUP(PO_valitsin!$C$8,PO!$B$2:$B$294,PO!BE$2:BE$294))</f>
        <v>2.5283660888671875</v>
      </c>
      <c r="EE61" s="7">
        <f>ABS(BF61-_xlfn.XLOOKUP(PO_valitsin!$C$8,PO!$B$2:$B$294,PO!BF$2:BF$294))</f>
        <v>2.2273483276367188</v>
      </c>
      <c r="EF61" s="7">
        <f>ABS(BG61-_xlfn.XLOOKUP(PO_valitsin!$C$8,PO!$B$2:$B$294,PO!BG$2:BG$294))</f>
        <v>247.22586059570313</v>
      </c>
      <c r="EG61" s="7">
        <f>ABS(BH61-_xlfn.XLOOKUP(PO_valitsin!$C$8,PO!$B$2:$B$294,PO!BH$2:BH$294))</f>
        <v>2153.56201171875</v>
      </c>
      <c r="EH61" s="7">
        <f>ABS(BI61-_xlfn.XLOOKUP(PO_valitsin!$C$8,PO!$B$2:$B$294,PO!BI$2:BI$294))</f>
        <v>826.08984375</v>
      </c>
      <c r="EI61" s="7">
        <f>ABS(BJ61-_xlfn.XLOOKUP(PO_valitsin!$C$8,PO!$B$2:$B$294,PO!BJ$2:BJ$294))</f>
        <v>2.3440678119659424</v>
      </c>
      <c r="EJ61" s="7">
        <f>ABS(BK61-_xlfn.XLOOKUP(PO_valitsin!$C$8,PO!$B$2:$B$294,PO!BK$2:BK$294))</f>
        <v>13.865366458892822</v>
      </c>
      <c r="EK61" s="7">
        <f>ABS(BL61-_xlfn.XLOOKUP(PO_valitsin!$C$8,PO!$B$2:$B$294,PO!BL$2:BL$294))</f>
        <v>5.6098995208740234</v>
      </c>
      <c r="EL61" s="7">
        <f>ABS(BM61-_xlfn.XLOOKUP(PO_valitsin!$C$8,PO!$B$2:$B$294,PO!BM$2:BM$294))</f>
        <v>7.5125296115875244</v>
      </c>
      <c r="EM61" s="7">
        <f>ABS(BN61-_xlfn.XLOOKUP(PO_valitsin!$C$8,PO!$B$2:$B$294,PO!BN$2:BN$294))</f>
        <v>124.10000610351563</v>
      </c>
      <c r="EN61" s="7">
        <f>ABS(BO61-_xlfn.XLOOKUP(PO_valitsin!$C$8,PO!$B$2:$B$294,PO!BO$2:BO$294))</f>
        <v>0.74601504802703866</v>
      </c>
      <c r="EO61" s="7">
        <f>ABS(BP61-_xlfn.XLOOKUP(PO_valitsin!$C$8,PO!$B$2:$B$294,PO!BP$2:BP$294))</f>
        <v>3303.0546875</v>
      </c>
      <c r="EP61" s="7">
        <f>ABS(BQ61-_xlfn.XLOOKUP(PO_valitsin!$C$8,PO!$B$2:$B$294,PO!BQ$2:BQ$294))</f>
        <v>17.009986877441406</v>
      </c>
      <c r="EQ61" s="7">
        <f>ABS(BR61-_xlfn.XLOOKUP(PO_valitsin!$C$8,PO!$B$2:$B$294,PO!BR$2:BR$294))</f>
        <v>0</v>
      </c>
      <c r="ER61" s="7">
        <f>ABS(BS61-_xlfn.XLOOKUP(PO_valitsin!$C$8,PO!$B$2:$B$294,PO!BS$2:BS$294))</f>
        <v>3.6161243915557861E-2</v>
      </c>
      <c r="ES61" s="7">
        <f>ABS(BT61-_xlfn.XLOOKUP(PO_valitsin!$C$8,PO!$B$2:$B$294,PO!BT$2:BT$294))</f>
        <v>4.2995632737874985</v>
      </c>
      <c r="ET61" s="7">
        <f>ABS(BU61-_xlfn.XLOOKUP(PO_valitsin!$C$8,PO!$B$2:$B$294,PO!BU$2:BU$294))</f>
        <v>2.8426609039306641</v>
      </c>
      <c r="EU61" s="7">
        <f>ABS(BV61-_xlfn.XLOOKUP(PO_valitsin!$C$8,PO!$B$2:$B$294,PO!BV$2:BV$294))</f>
        <v>22.582069396972656</v>
      </c>
      <c r="EV61" s="7">
        <f>ABS(BW61-_xlfn.XLOOKUP(PO_valitsin!$C$8,PO!$B$2:$B$294,PO!BW$2:BW$294))</f>
        <v>37.886688232421875</v>
      </c>
      <c r="EW61" s="7">
        <f>ABS(BX61-_xlfn.XLOOKUP(PO_valitsin!$C$8,PO!$B$2:$B$294,PO!BX$2:BX$294))</f>
        <v>0</v>
      </c>
      <c r="EX61" s="7">
        <f>ABS(BY61-_xlfn.XLOOKUP(PO_valitsin!$C$8,PO!$B$2:$B$294,PO!BY$2:BY$294))</f>
        <v>2</v>
      </c>
      <c r="EY61" s="7">
        <f>ABS(BZ61-_xlfn.XLOOKUP(PO_valitsin!$C$8,PO!$B$2:$B$294,PO!BZ$2:BZ$294))</f>
        <v>2311.484375</v>
      </c>
      <c r="EZ61" s="7">
        <f>ABS(CA61-_xlfn.XLOOKUP(PO_valitsin!$C$8,PO!$B$2:$B$294,PO!CA$2:CA$294))</f>
        <v>411.77392578125</v>
      </c>
      <c r="FA61" s="7">
        <f>ABS(CB61-_xlfn.XLOOKUP(PO_valitsin!$C$8,PO!$B$2:$B$294,PO!CB$2:CB$294))</f>
        <v>2.8238296508789063E-3</v>
      </c>
      <c r="FB61" s="7">
        <f>ABS(CC61-_xlfn.XLOOKUP(PO_valitsin!$C$8,PO!$B$2:$B$294,PO!CC$2:CC$294))</f>
        <v>1.0100908279418945</v>
      </c>
      <c r="FC61" s="7">
        <f>ABS(CD61-_xlfn.XLOOKUP(PO_valitsin!$C$8,PO!$B$2:$B$294,PO!CD$2:CD$294))</f>
        <v>31.90313720703125</v>
      </c>
      <c r="FD61" s="7">
        <f>ABS(CE61-_xlfn.XLOOKUP(PO_valitsin!$C$8,PO!$B$2:$B$294,PO!CE$2:CE$294))</f>
        <v>5.6450343132019043</v>
      </c>
      <c r="FE61" s="7">
        <f>ABS(CF61-_xlfn.XLOOKUP(PO_valitsin!$C$8,PO!$B$2:$B$294,PO!CF$2:CF$294))</f>
        <v>6.9594907760620117</v>
      </c>
      <c r="FF61" s="7">
        <f>ABS(CG61-_xlfn.XLOOKUP(PO_valitsin!$C$8,PO!$B$2:$B$294,PO!CG$2:CG$294))</f>
        <v>0.1765744537115097</v>
      </c>
      <c r="FG61" s="7">
        <f>ABS(CH61-_xlfn.XLOOKUP(PO_valitsin!$C$8,PO!$B$2:$B$294,PO!CH$2:CH$294))</f>
        <v>1.7561832666397095</v>
      </c>
      <c r="FH61" s="7">
        <f>ABS(CI61-_xlfn.XLOOKUP(PO_valitsin!$C$8,PO!$B$2:$B$294,PO!CI$2:CI$294))</f>
        <v>146.869140625</v>
      </c>
      <c r="FI61" s="7">
        <f>ABS(CJ61-_xlfn.XLOOKUP(PO_valitsin!$C$8,PO!$B$2:$B$294,PO!CJ$2:CJ$294))</f>
        <v>1878</v>
      </c>
      <c r="FJ61" s="3">
        <f>IF($B61=PO_valitsin!$C$8,100000,PO!CK61/PO!J$296*PO_valitsin!D$5)</f>
        <v>8.6961044560432688E-2</v>
      </c>
      <c r="FQ61" s="3">
        <f>IF($B61=PO_valitsin!$C$8,100000,PO!CR61/PO!Q$296*PO_valitsin!E$5)</f>
        <v>3.689103185021772E-2</v>
      </c>
      <c r="HM61" s="3">
        <f>IF($B61=PO_valitsin!$C$8,100000,PO!EN61/PO!BO$296*PO_valitsin!F$5)</f>
        <v>6.1847974325376538E-2</v>
      </c>
      <c r="HN61" s="3">
        <f>IF($B61=PO_valitsin!$C$8,100000,PO!EO61/PO!BP$296*PO_valitsin!G$5)</f>
        <v>0.11683034131876721</v>
      </c>
      <c r="HR61" s="3">
        <f>IF($B61=PO_valitsin!$C$8,100000,PO!ES61/PO!BT$296*PO_valitsin!H$5)</f>
        <v>0.64198320794504127</v>
      </c>
      <c r="IF61" s="3">
        <f>IF($B61=PO_valitsin!$C$8,100000,PO!FG61/PO!CH$296*PO_valitsin!I$5)</f>
        <v>0</v>
      </c>
      <c r="IH61" s="3">
        <f>IF($B61=PO_valitsin!$C$8,100000,PO!FI61/PO!CJ$296*PO_valitsin!J$5)</f>
        <v>0.18309831662495774</v>
      </c>
      <c r="II61" s="53">
        <f t="shared" si="0"/>
        <v>1.1276119226247932</v>
      </c>
      <c r="IJ61" s="14">
        <f t="shared" si="1"/>
        <v>214</v>
      </c>
      <c r="IK61" s="15">
        <f t="shared" si="2"/>
        <v>6.0000000000000033E-9</v>
      </c>
    </row>
    <row r="62" spans="1:245">
      <c r="A62">
        <v>2019</v>
      </c>
      <c r="B62" t="s">
        <v>300</v>
      </c>
      <c r="C62" t="s">
        <v>301</v>
      </c>
      <c r="D62" t="s">
        <v>302</v>
      </c>
      <c r="E62" t="s">
        <v>303</v>
      </c>
      <c r="F62" t="s">
        <v>242</v>
      </c>
      <c r="G62" t="s">
        <v>243</v>
      </c>
      <c r="H62" t="s">
        <v>103</v>
      </c>
      <c r="I62" t="s">
        <v>104</v>
      </c>
      <c r="J62">
        <v>51.700000762939453</v>
      </c>
      <c r="K62">
        <v>674.07000732421875</v>
      </c>
      <c r="L62">
        <v>222.5</v>
      </c>
      <c r="M62">
        <v>2893</v>
      </c>
      <c r="N62">
        <v>4.3000001907348633</v>
      </c>
      <c r="O62">
        <v>-3.2000000476837158</v>
      </c>
      <c r="P62">
        <v>-39</v>
      </c>
      <c r="Q62">
        <v>46.400000000000006</v>
      </c>
      <c r="R62">
        <v>14.100000000000001</v>
      </c>
      <c r="S62">
        <v>185</v>
      </c>
      <c r="T62">
        <v>0</v>
      </c>
      <c r="U62">
        <v>3263.7</v>
      </c>
      <c r="V62">
        <v>12.35</v>
      </c>
      <c r="W62">
        <v>1900</v>
      </c>
      <c r="X62">
        <v>750</v>
      </c>
      <c r="Y62">
        <v>950</v>
      </c>
      <c r="Z62">
        <v>715</v>
      </c>
      <c r="AA62">
        <v>745</v>
      </c>
      <c r="AB62">
        <v>2080</v>
      </c>
      <c r="AC62">
        <v>16.875</v>
      </c>
      <c r="AD62">
        <v>0</v>
      </c>
      <c r="AE62">
        <v>0</v>
      </c>
      <c r="AF62">
        <v>0</v>
      </c>
      <c r="AG62">
        <v>4.7</v>
      </c>
      <c r="AH62">
        <v>0</v>
      </c>
      <c r="AI62">
        <v>22</v>
      </c>
      <c r="AJ62">
        <v>1.5</v>
      </c>
      <c r="AK62">
        <v>0.75</v>
      </c>
      <c r="AL62">
        <v>1.55</v>
      </c>
      <c r="AM62">
        <v>70.900000000000006</v>
      </c>
      <c r="AN62">
        <v>249.4</v>
      </c>
      <c r="AO62">
        <v>48.9</v>
      </c>
      <c r="AP62">
        <v>14</v>
      </c>
      <c r="AQ62">
        <v>86</v>
      </c>
      <c r="AR62">
        <v>70</v>
      </c>
      <c r="AS62">
        <v>908</v>
      </c>
      <c r="AT62">
        <v>1</v>
      </c>
      <c r="AU62">
        <v>10130</v>
      </c>
      <c r="AV62" s="51">
        <v>12034.48275862069</v>
      </c>
      <c r="AW62" s="51">
        <v>10602.076124567475</v>
      </c>
      <c r="AX62">
        <v>0</v>
      </c>
      <c r="AY62">
        <v>41.228717803955078</v>
      </c>
      <c r="AZ62">
        <v>0</v>
      </c>
      <c r="BA62">
        <v>0</v>
      </c>
      <c r="BB62">
        <v>0</v>
      </c>
      <c r="BC62">
        <v>0</v>
      </c>
      <c r="BD62">
        <v>1</v>
      </c>
      <c r="BE62">
        <v>92.771087646484375</v>
      </c>
      <c r="BF62">
        <v>100</v>
      </c>
      <c r="BG62">
        <v>427.35043334960938</v>
      </c>
      <c r="BH62">
        <v>11560.763671875</v>
      </c>
      <c r="BI62">
        <v>12476.9443359375</v>
      </c>
      <c r="BJ62">
        <v>2.8673696517944336</v>
      </c>
      <c r="BK62">
        <v>-15.395514488220215</v>
      </c>
      <c r="BL62">
        <v>20.512821197509766</v>
      </c>
      <c r="BM62">
        <v>-8</v>
      </c>
      <c r="BN62">
        <v>170</v>
      </c>
      <c r="BO62">
        <v>-6.9120955467224121</v>
      </c>
      <c r="BP62">
        <v>19765.91015625</v>
      </c>
      <c r="BQ62">
        <v>56.905750274658203</v>
      </c>
      <c r="BS62">
        <v>0.61251294612884521</v>
      </c>
      <c r="BT62">
        <v>3.4566193819046021E-2</v>
      </c>
      <c r="BU62">
        <v>1.7974420785903931</v>
      </c>
      <c r="BV62">
        <v>75.008644104003906</v>
      </c>
      <c r="BW62">
        <v>199.44694519042969</v>
      </c>
      <c r="BX62">
        <v>0</v>
      </c>
      <c r="BY62">
        <v>0</v>
      </c>
      <c r="BZ62">
        <v>8846.154296875</v>
      </c>
      <c r="CA62">
        <v>8196.5810546875</v>
      </c>
      <c r="CB62">
        <v>0.79502248764038086</v>
      </c>
      <c r="CC62">
        <v>4.3207740783691406</v>
      </c>
      <c r="CD62">
        <v>113.04347991943359</v>
      </c>
      <c r="CE62">
        <v>17.600000381469727</v>
      </c>
      <c r="CF62">
        <v>12.800000190734863</v>
      </c>
      <c r="CG62">
        <v>0</v>
      </c>
      <c r="CH62">
        <v>5.5999999046325684</v>
      </c>
      <c r="CI62">
        <v>14046.46875</v>
      </c>
      <c r="CJ62" s="51">
        <v>147</v>
      </c>
      <c r="CK62" s="7">
        <f>ABS(J62-_xlfn.XLOOKUP(PO_valitsin!$C$8,PO!$B$2:$B$294,PO!J$2:J$294))</f>
        <v>7.5</v>
      </c>
      <c r="CL62" s="7">
        <f>ABS(K62-_xlfn.XLOOKUP(PO_valitsin!$C$8,PO!$B$2:$B$294,PO!K$2:K$294))</f>
        <v>380.80999755859375</v>
      </c>
      <c r="CM62" s="7">
        <f>ABS(L62-_xlfn.XLOOKUP(PO_valitsin!$C$8,PO!$B$2:$B$294,PO!L$2:L$294))</f>
        <v>83.800003051757813</v>
      </c>
      <c r="CN62" s="7">
        <f>ABS(M62-_xlfn.XLOOKUP(PO_valitsin!$C$8,PO!$B$2:$B$294,PO!M$2:M$294))</f>
        <v>13582</v>
      </c>
      <c r="CO62" s="7">
        <f>ABS(N62-_xlfn.XLOOKUP(PO_valitsin!$C$8,PO!$B$2:$B$294,PO!N$2:N$294))</f>
        <v>51.90000057220459</v>
      </c>
      <c r="CP62" s="7">
        <f>ABS(O62-_xlfn.XLOOKUP(PO_valitsin!$C$8,PO!$B$2:$B$294,PO!O$2:O$294))</f>
        <v>2.4000000357627869</v>
      </c>
      <c r="CQ62" s="7">
        <f>ABS(P62-_xlfn.XLOOKUP(PO_valitsin!$C$8,PO!$B$2:$B$294,PO!P$2:P$294))</f>
        <v>19</v>
      </c>
      <c r="CR62" s="7">
        <f>ABS(Q62-_xlfn.XLOOKUP(PO_valitsin!$C$8,PO!$B$2:$B$294,PO!Q$2:Q$294))</f>
        <v>41.400000000000006</v>
      </c>
      <c r="CS62" s="7">
        <f>ABS(R62-_xlfn.XLOOKUP(PO_valitsin!$C$8,PO!$B$2:$B$294,PO!R$2:R$294))</f>
        <v>5.6000000000000014</v>
      </c>
      <c r="CT62" s="7">
        <f>ABS(S62-_xlfn.XLOOKUP(PO_valitsin!$C$8,PO!$B$2:$B$294,PO!S$2:S$294))</f>
        <v>33</v>
      </c>
      <c r="CU62" s="7">
        <f>ABS(T62-_xlfn.XLOOKUP(PO_valitsin!$C$8,PO!$B$2:$B$294,PO!T$2:T$294))</f>
        <v>0</v>
      </c>
      <c r="CV62" s="7">
        <f>ABS(U62-_xlfn.XLOOKUP(PO_valitsin!$C$8,PO!$B$2:$B$294,PO!U$2:U$294))</f>
        <v>559.90000000000009</v>
      </c>
      <c r="CW62" s="7">
        <f>ABS(V62-_xlfn.XLOOKUP(PO_valitsin!$C$8,PO!$B$2:$B$294,PO!V$2:V$294))</f>
        <v>0.92999999999999972</v>
      </c>
      <c r="CX62" s="7">
        <f>ABS(W62-_xlfn.XLOOKUP(PO_valitsin!$C$8,PO!$B$2:$B$294,PO!W$2:W$294))</f>
        <v>1295</v>
      </c>
      <c r="CY62" s="7">
        <f>ABS(X62-_xlfn.XLOOKUP(PO_valitsin!$C$8,PO!$B$2:$B$294,PO!X$2:X$294))</f>
        <v>581</v>
      </c>
      <c r="CZ62" s="7">
        <f>ABS(Y62-_xlfn.XLOOKUP(PO_valitsin!$C$8,PO!$B$2:$B$294,PO!Y$2:Y$294))</f>
        <v>270</v>
      </c>
      <c r="DA62" s="7">
        <f>ABS(Z62-_xlfn.XLOOKUP(PO_valitsin!$C$8,PO!$B$2:$B$294,PO!Z$2:Z$294))</f>
        <v>392</v>
      </c>
      <c r="DB62" s="7">
        <f>ABS(AA62-_xlfn.XLOOKUP(PO_valitsin!$C$8,PO!$B$2:$B$294,PO!AA$2:AA$294))</f>
        <v>335</v>
      </c>
      <c r="DC62" s="7">
        <f>ABS(AC62-_xlfn.XLOOKUP(PO_valitsin!$C$8,PO!$B$2:$B$294,PO!AC$2:AC$294))</f>
        <v>2.5</v>
      </c>
      <c r="DD62" s="7">
        <f>ABS(AD62-_xlfn.XLOOKUP(PO_valitsin!$C$8,PO!$B$2:$B$294,PO!AD$2:AD$294))</f>
        <v>0.7</v>
      </c>
      <c r="DE62" s="7">
        <f>ABS(AE62-_xlfn.XLOOKUP(PO_valitsin!$C$8,PO!$B$2:$B$294,PO!AE$2:AE$294))</f>
        <v>0.8</v>
      </c>
      <c r="DF62" s="7">
        <f>ABS(AF62-_xlfn.XLOOKUP(PO_valitsin!$C$8,PO!$B$2:$B$294,PO!AF$2:AF$294))</f>
        <v>1.7</v>
      </c>
      <c r="DG62" s="7">
        <f>ABS(AG62-_xlfn.XLOOKUP(PO_valitsin!$C$8,PO!$B$2:$B$294,PO!AG$2:AG$294))</f>
        <v>0.29999999999999982</v>
      </c>
      <c r="DH62" s="7">
        <f>ABS(AH62-_xlfn.XLOOKUP(PO_valitsin!$C$8,PO!$B$2:$B$294,PO!AH$2:AH$294))</f>
        <v>0</v>
      </c>
      <c r="DI62" s="7">
        <f>ABS(AI62-_xlfn.XLOOKUP(PO_valitsin!$C$8,PO!$B$2:$B$294,PO!AI$2:AI$294))</f>
        <v>0.25</v>
      </c>
      <c r="DJ62" s="7">
        <f>ABS(AJ62-_xlfn.XLOOKUP(PO_valitsin!$C$8,PO!$B$2:$B$294,PO!AJ$2:AJ$294))</f>
        <v>0.39999999999999991</v>
      </c>
      <c r="DK62" s="7">
        <f>ABS(AK62-_xlfn.XLOOKUP(PO_valitsin!$C$8,PO!$B$2:$B$294,PO!AK$2:AK$294))</f>
        <v>9.9999999999999978E-2</v>
      </c>
      <c r="DL62" s="7">
        <f>ABS(AL62-_xlfn.XLOOKUP(PO_valitsin!$C$8,PO!$B$2:$B$294,PO!AL$2:AL$294))</f>
        <v>0.30000000000000004</v>
      </c>
      <c r="DM62" s="7">
        <f>ABS(AM62-_xlfn.XLOOKUP(PO_valitsin!$C$8,PO!$B$2:$B$294,PO!AM$2:AM$294))</f>
        <v>12.100000000000009</v>
      </c>
      <c r="DN62" s="7">
        <f>ABS(AN62-_xlfn.XLOOKUP(PO_valitsin!$C$8,PO!$B$2:$B$294,PO!AN$2:AN$294))</f>
        <v>84.200000000000017</v>
      </c>
      <c r="DO62" s="7">
        <f>ABS(AO62-_xlfn.XLOOKUP(PO_valitsin!$C$8,PO!$B$2:$B$294,PO!AO$2:AO$294))</f>
        <v>3.5</v>
      </c>
      <c r="DP62" s="7">
        <f>ABS(AP62-_xlfn.XLOOKUP(PO_valitsin!$C$8,PO!$B$2:$B$294,PO!AP$2:AP$294))</f>
        <v>11.399999999999999</v>
      </c>
      <c r="DQ62" s="7">
        <f>ABS(AQ62-_xlfn.XLOOKUP(PO_valitsin!$C$8,PO!$B$2:$B$294,PO!AQ$2:AQ$294))</f>
        <v>38</v>
      </c>
      <c r="DR62" s="7">
        <f>ABS(AR62-_xlfn.XLOOKUP(PO_valitsin!$C$8,PO!$B$2:$B$294,PO!AR$2:AR$294))</f>
        <v>35</v>
      </c>
      <c r="DS62" s="7">
        <f>ABS(AS62-_xlfn.XLOOKUP(PO_valitsin!$C$8,PO!$B$2:$B$294,PO!AS$2:AS$294))</f>
        <v>662</v>
      </c>
      <c r="DT62" s="7">
        <f>ABS(AT62-_xlfn.XLOOKUP(PO_valitsin!$C$8,PO!$B$2:$B$294,PO!AT$2:AT$294))</f>
        <v>1.3330000000000002</v>
      </c>
      <c r="DU62" s="7">
        <f>ABS(AU62-_xlfn.XLOOKUP(PO_valitsin!$C$8,PO!$B$2:$B$294,PO!AU$2:AU$294))</f>
        <v>4983</v>
      </c>
      <c r="DV62" s="7">
        <f>ABS(AW62-_xlfn.XLOOKUP(PO_valitsin!$C$8,PO!$B$2:$B$294,PO!AW$2:AW$294))</f>
        <v>2086.9562079877051</v>
      </c>
      <c r="DW62" s="7">
        <f>ABS(AX62-_xlfn.XLOOKUP(PO_valitsin!$C$8,PO!$B$2:$B$294,PO!AX$2:AX$294))</f>
        <v>1</v>
      </c>
      <c r="DX62" s="7">
        <f>ABS(AY62-_xlfn.XLOOKUP(PO_valitsin!$C$8,PO!$B$2:$B$294,PO!AY$2:AY$294))</f>
        <v>3.96734619140625</v>
      </c>
      <c r="DY62" s="7">
        <f>ABS(AZ62-_xlfn.XLOOKUP(PO_valitsin!$C$8,PO!$B$2:$B$294,PO!AZ$2:AZ$294))</f>
        <v>0</v>
      </c>
      <c r="DZ62" s="7">
        <f>ABS(BA62-_xlfn.XLOOKUP(PO_valitsin!$C$8,PO!$B$2:$B$294,PO!BA$2:BA$294))</f>
        <v>0</v>
      </c>
      <c r="EA62" s="7">
        <f>ABS(BB62-_xlfn.XLOOKUP(PO_valitsin!$C$8,PO!$B$2:$B$294,PO!BB$2:BB$294))</f>
        <v>0</v>
      </c>
      <c r="EB62" s="7">
        <f>ABS(BC62-_xlfn.XLOOKUP(PO_valitsin!$C$8,PO!$B$2:$B$294,PO!BC$2:BC$294))</f>
        <v>0</v>
      </c>
      <c r="EC62" s="7">
        <f>ABS(BD62-_xlfn.XLOOKUP(PO_valitsin!$C$8,PO!$B$2:$B$294,PO!BD$2:BD$294))</f>
        <v>0</v>
      </c>
      <c r="ED62" s="7">
        <f>ABS(BE62-_xlfn.XLOOKUP(PO_valitsin!$C$8,PO!$B$2:$B$294,PO!BE$2:BE$294))</f>
        <v>3.7466964721679688</v>
      </c>
      <c r="EE62" s="7">
        <f>ABS(BF62-_xlfn.XLOOKUP(PO_valitsin!$C$8,PO!$B$2:$B$294,PO!BF$2:BF$294))</f>
        <v>3.98126220703125</v>
      </c>
      <c r="EF62" s="7">
        <f>ABS(BG62-_xlfn.XLOOKUP(PO_valitsin!$C$8,PO!$B$2:$B$294,PO!BG$2:BG$294))</f>
        <v>306.33938598632813</v>
      </c>
      <c r="EG62" s="7">
        <f>ABS(BH62-_xlfn.XLOOKUP(PO_valitsin!$C$8,PO!$B$2:$B$294,PO!BH$2:BH$294))</f>
        <v>1602.234375</v>
      </c>
      <c r="EH62" s="7">
        <f>ABS(BI62-_xlfn.XLOOKUP(PO_valitsin!$C$8,PO!$B$2:$B$294,PO!BI$2:BI$294))</f>
        <v>1359.4990234375</v>
      </c>
      <c r="EI62" s="7">
        <f>ABS(BJ62-_xlfn.XLOOKUP(PO_valitsin!$C$8,PO!$B$2:$B$294,PO!BJ$2:BJ$294))</f>
        <v>0.46968674659729004</v>
      </c>
      <c r="EJ62" s="7">
        <f>ABS(BK62-_xlfn.XLOOKUP(PO_valitsin!$C$8,PO!$B$2:$B$294,PO!BK$2:BK$294))</f>
        <v>5.6713809967041016</v>
      </c>
      <c r="EK62" s="7">
        <f>ABS(BL62-_xlfn.XLOOKUP(PO_valitsin!$C$8,PO!$B$2:$B$294,PO!BL$2:BL$294))</f>
        <v>0.78154182434082031</v>
      </c>
      <c r="EL62" s="7">
        <f>ABS(BM62-_xlfn.XLOOKUP(PO_valitsin!$C$8,PO!$B$2:$B$294,PO!BM$2:BM$294))</f>
        <v>1.8654708862304688</v>
      </c>
      <c r="EM62" s="7">
        <f>ABS(BN62-_xlfn.XLOOKUP(PO_valitsin!$C$8,PO!$B$2:$B$294,PO!BN$2:BN$294))</f>
        <v>96.5</v>
      </c>
      <c r="EN62" s="7">
        <f>ABS(BO62-_xlfn.XLOOKUP(PO_valitsin!$C$8,PO!$B$2:$B$294,PO!BO$2:BO$294))</f>
        <v>7.1738724708557129</v>
      </c>
      <c r="EO62" s="7">
        <f>ABS(BP62-_xlfn.XLOOKUP(PO_valitsin!$C$8,PO!$B$2:$B$294,PO!BP$2:BP$294))</f>
        <v>3308.486328125</v>
      </c>
      <c r="EP62" s="7">
        <f>ABS(BQ62-_xlfn.XLOOKUP(PO_valitsin!$C$8,PO!$B$2:$B$294,PO!BQ$2:BQ$294))</f>
        <v>23.606143951416016</v>
      </c>
      <c r="EQ62" s="7">
        <f>ABS(BR62-_xlfn.XLOOKUP(PO_valitsin!$C$8,PO!$B$2:$B$294,PO!BR$2:BR$294))</f>
        <v>0</v>
      </c>
      <c r="ER62" s="7">
        <f>ABS(BS62-_xlfn.XLOOKUP(PO_valitsin!$C$8,PO!$B$2:$B$294,PO!BS$2:BS$294))</f>
        <v>2.3966550827026367E-2</v>
      </c>
      <c r="ES62" s="7">
        <f>ABS(BT62-_xlfn.XLOOKUP(PO_valitsin!$C$8,PO!$B$2:$B$294,PO!BT$2:BT$294))</f>
        <v>0.15359769761562347</v>
      </c>
      <c r="ET62" s="7">
        <f>ABS(BU62-_xlfn.XLOOKUP(PO_valitsin!$C$8,PO!$B$2:$B$294,PO!BU$2:BU$294))</f>
        <v>0.46052443981170654</v>
      </c>
      <c r="EU62" s="7">
        <f>ABS(BV62-_xlfn.XLOOKUP(PO_valitsin!$C$8,PO!$B$2:$B$294,PO!BV$2:BV$294))</f>
        <v>16.617141723632813</v>
      </c>
      <c r="EV62" s="7">
        <f>ABS(BW62-_xlfn.XLOOKUP(PO_valitsin!$C$8,PO!$B$2:$B$294,PO!BW$2:BW$294))</f>
        <v>67.260177612304688</v>
      </c>
      <c r="EW62" s="7">
        <f>ABS(BX62-_xlfn.XLOOKUP(PO_valitsin!$C$8,PO!$B$2:$B$294,PO!BX$2:BX$294))</f>
        <v>0</v>
      </c>
      <c r="EX62" s="7">
        <f>ABS(BY62-_xlfn.XLOOKUP(PO_valitsin!$C$8,PO!$B$2:$B$294,PO!BY$2:BY$294))</f>
        <v>1</v>
      </c>
      <c r="EY62" s="7">
        <f>ABS(BZ62-_xlfn.XLOOKUP(PO_valitsin!$C$8,PO!$B$2:$B$294,PO!BZ$2:BZ$294))</f>
        <v>710.3251953125</v>
      </c>
      <c r="EZ62" s="7">
        <f>ABS(CA62-_xlfn.XLOOKUP(PO_valitsin!$C$8,PO!$B$2:$B$294,PO!CA$2:CA$294))</f>
        <v>2340.96630859375</v>
      </c>
      <c r="FA62" s="7">
        <f>ABS(CB62-_xlfn.XLOOKUP(PO_valitsin!$C$8,PO!$B$2:$B$294,PO!CB$2:CB$294))</f>
        <v>0.42500782012939453</v>
      </c>
      <c r="FB62" s="7">
        <f>ABS(CC62-_xlfn.XLOOKUP(PO_valitsin!$C$8,PO!$B$2:$B$294,PO!CC$2:CC$294))</f>
        <v>6.7019872665405273</v>
      </c>
      <c r="FC62" s="7">
        <f>ABS(CD62-_xlfn.XLOOKUP(PO_valitsin!$C$8,PO!$B$2:$B$294,PO!CD$2:CD$294))</f>
        <v>46.87432861328125</v>
      </c>
      <c r="FD62" s="7">
        <f>ABS(CE62-_xlfn.XLOOKUP(PO_valitsin!$C$8,PO!$B$2:$B$294,PO!CE$2:CE$294))</f>
        <v>11.267401218414307</v>
      </c>
      <c r="FE62" s="7">
        <f>ABS(CF62-_xlfn.XLOOKUP(PO_valitsin!$C$8,PO!$B$2:$B$294,PO!CF$2:CF$294))</f>
        <v>7.0788545608520508</v>
      </c>
      <c r="FF62" s="7">
        <f>ABS(CG62-_xlfn.XLOOKUP(PO_valitsin!$C$8,PO!$B$2:$B$294,PO!CG$2:CG$294))</f>
        <v>0</v>
      </c>
      <c r="FG62" s="7">
        <f>ABS(CH62-_xlfn.XLOOKUP(PO_valitsin!$C$8,PO!$B$2:$B$294,PO!CH$2:CH$294))</f>
        <v>4.8841408491134644</v>
      </c>
      <c r="FH62" s="7">
        <f>ABS(CI62-_xlfn.XLOOKUP(PO_valitsin!$C$8,PO!$B$2:$B$294,PO!CI$2:CI$294))</f>
        <v>5447.701171875</v>
      </c>
      <c r="FI62" s="7">
        <f>ABS(CJ62-_xlfn.XLOOKUP(PO_valitsin!$C$8,PO!$B$2:$B$294,PO!CJ$2:CJ$294))</f>
        <v>1784</v>
      </c>
      <c r="FJ62" s="3">
        <f>IF($B62=PO_valitsin!$C$8,100000,PO!CK62/PO!J$296*PO_valitsin!D$5)</f>
        <v>0.34326700548387484</v>
      </c>
      <c r="FQ62" s="3">
        <f>IF($B62=PO_valitsin!$C$8,100000,PO!CR62/PO!Q$296*PO_valitsin!E$5)</f>
        <v>0.19580624597423263</v>
      </c>
      <c r="HM62" s="3">
        <f>IF($B62=PO_valitsin!$C$8,100000,PO!EN62/PO!BO$296*PO_valitsin!F$5)</f>
        <v>0.59474601962040929</v>
      </c>
      <c r="HN62" s="3">
        <f>IF($B62=PO_valitsin!$C$8,100000,PO!EO62/PO!BP$296*PO_valitsin!G$5)</f>
        <v>0.11702246058053455</v>
      </c>
      <c r="HR62" s="3">
        <f>IF($B62=PO_valitsin!$C$8,100000,PO!ES62/PO!BT$296*PO_valitsin!H$5)</f>
        <v>2.2934222935946477E-2</v>
      </c>
      <c r="IF62" s="3">
        <f>IF($B62=PO_valitsin!$C$8,100000,PO!FG62/PO!CH$296*PO_valitsin!I$5)</f>
        <v>0</v>
      </c>
      <c r="IH62" s="3">
        <f>IF($B62=PO_valitsin!$C$8,100000,PO!FI62/PO!CJ$296*PO_valitsin!J$5)</f>
        <v>0.17393365114958714</v>
      </c>
      <c r="II62" s="53">
        <f t="shared" si="0"/>
        <v>1.4477096118445849</v>
      </c>
      <c r="IJ62" s="14">
        <f t="shared" si="1"/>
        <v>246</v>
      </c>
      <c r="IK62" s="15">
        <f t="shared" si="2"/>
        <v>6.1000000000000033E-9</v>
      </c>
    </row>
    <row r="63" spans="1:245">
      <c r="A63">
        <v>2019</v>
      </c>
      <c r="B63" t="s">
        <v>304</v>
      </c>
      <c r="C63" t="s">
        <v>305</v>
      </c>
      <c r="D63" t="s">
        <v>304</v>
      </c>
      <c r="E63" t="s">
        <v>292</v>
      </c>
      <c r="F63" t="s">
        <v>226</v>
      </c>
      <c r="G63" t="s">
        <v>227</v>
      </c>
      <c r="H63" t="s">
        <v>143</v>
      </c>
      <c r="I63" t="s">
        <v>144</v>
      </c>
      <c r="J63">
        <v>43.5</v>
      </c>
      <c r="K63">
        <v>1834.780029296875</v>
      </c>
      <c r="L63">
        <v>145.19999694824219</v>
      </c>
      <c r="M63">
        <v>36709</v>
      </c>
      <c r="N63">
        <v>20</v>
      </c>
      <c r="O63">
        <v>-0.69999998807907104</v>
      </c>
      <c r="P63">
        <v>-253</v>
      </c>
      <c r="Q63">
        <v>88.2</v>
      </c>
      <c r="R63">
        <v>10.8</v>
      </c>
      <c r="S63">
        <v>455</v>
      </c>
      <c r="T63">
        <v>1</v>
      </c>
      <c r="U63">
        <v>3770.7</v>
      </c>
      <c r="V63">
        <v>11.07</v>
      </c>
      <c r="W63">
        <v>653</v>
      </c>
      <c r="X63">
        <v>99</v>
      </c>
      <c r="Y63">
        <v>720</v>
      </c>
      <c r="Z63">
        <v>207</v>
      </c>
      <c r="AA63">
        <v>542</v>
      </c>
      <c r="AB63">
        <v>1734</v>
      </c>
      <c r="AC63">
        <v>17.164764404296875</v>
      </c>
      <c r="AD63">
        <v>1.1000000000000001</v>
      </c>
      <c r="AE63">
        <v>1.3</v>
      </c>
      <c r="AF63">
        <v>2.4</v>
      </c>
      <c r="AG63">
        <v>4.3</v>
      </c>
      <c r="AH63">
        <v>0</v>
      </c>
      <c r="AI63">
        <v>21</v>
      </c>
      <c r="AJ63">
        <v>1.1000000000000001</v>
      </c>
      <c r="AK63">
        <v>0.55000000000000004</v>
      </c>
      <c r="AL63">
        <v>1.55</v>
      </c>
      <c r="AM63">
        <v>56.8</v>
      </c>
      <c r="AN63">
        <v>369.1</v>
      </c>
      <c r="AO63">
        <v>47</v>
      </c>
      <c r="AP63">
        <v>30.2</v>
      </c>
      <c r="AQ63">
        <v>14</v>
      </c>
      <c r="AR63">
        <v>119</v>
      </c>
      <c r="AS63">
        <v>852</v>
      </c>
      <c r="AT63">
        <v>3.6669999999999998</v>
      </c>
      <c r="AU63">
        <v>4893</v>
      </c>
      <c r="AV63" s="51">
        <v>9193.0478609625661</v>
      </c>
      <c r="AW63" s="51">
        <v>9210.8271195435846</v>
      </c>
      <c r="AX63">
        <v>1</v>
      </c>
      <c r="AY63">
        <v>139.03370666503906</v>
      </c>
      <c r="AZ63">
        <v>0</v>
      </c>
      <c r="BA63">
        <v>0</v>
      </c>
      <c r="BB63">
        <v>0</v>
      </c>
      <c r="BC63">
        <v>0</v>
      </c>
      <c r="BD63">
        <v>0</v>
      </c>
      <c r="BE63">
        <v>99.67132568359375</v>
      </c>
      <c r="BF63">
        <v>68.44769287109375</v>
      </c>
      <c r="BG63">
        <v>874.88543701171875</v>
      </c>
      <c r="BH63">
        <v>14449.20703125</v>
      </c>
      <c r="BI63">
        <v>19070.88671875</v>
      </c>
      <c r="BJ63">
        <v>3.376218318939209</v>
      </c>
      <c r="BK63">
        <v>4.2445521354675293</v>
      </c>
      <c r="BL63">
        <v>27.004219055175781</v>
      </c>
      <c r="BM63">
        <v>-6.1032862663269043</v>
      </c>
      <c r="BN63">
        <v>287.23077392578125</v>
      </c>
      <c r="BO63">
        <v>-4.6697416901588441E-2</v>
      </c>
      <c r="BP63">
        <v>22841.75</v>
      </c>
      <c r="BQ63">
        <v>42.901920318603516</v>
      </c>
      <c r="BS63">
        <v>0.55806475877761841</v>
      </c>
      <c r="BT63">
        <v>0.12258574366569519</v>
      </c>
      <c r="BU63">
        <v>3.508676290512085</v>
      </c>
      <c r="BV63">
        <v>207.79644775390625</v>
      </c>
      <c r="BW63">
        <v>476.313720703125</v>
      </c>
      <c r="BX63">
        <v>1</v>
      </c>
      <c r="BY63">
        <v>2</v>
      </c>
      <c r="BZ63">
        <v>10832.263671875</v>
      </c>
      <c r="CA63">
        <v>8207.1494140625</v>
      </c>
      <c r="CB63">
        <v>1.0896509885787964</v>
      </c>
      <c r="CC63">
        <v>9.2484130859375</v>
      </c>
      <c r="CD63">
        <v>84.75</v>
      </c>
      <c r="CE63">
        <v>9.7496318817138672</v>
      </c>
      <c r="CF63">
        <v>12.665684700012207</v>
      </c>
      <c r="CG63">
        <v>0.76583212614059448</v>
      </c>
      <c r="CH63">
        <v>2.0913107395172119</v>
      </c>
      <c r="CI63">
        <v>9618.474609375</v>
      </c>
      <c r="CJ63" s="51">
        <v>3752</v>
      </c>
      <c r="CK63" s="7">
        <f>ABS(J63-_xlfn.XLOOKUP(PO_valitsin!$C$8,PO!$B$2:$B$294,PO!J$2:J$294))</f>
        <v>0.70000076293945313</v>
      </c>
      <c r="CL63" s="7">
        <f>ABS(K63-_xlfn.XLOOKUP(PO_valitsin!$C$8,PO!$B$2:$B$294,PO!K$2:K$294))</f>
        <v>1541.52001953125</v>
      </c>
      <c r="CM63" s="7">
        <f>ABS(L63-_xlfn.XLOOKUP(PO_valitsin!$C$8,PO!$B$2:$B$294,PO!L$2:L$294))</f>
        <v>6.5</v>
      </c>
      <c r="CN63" s="7">
        <f>ABS(M63-_xlfn.XLOOKUP(PO_valitsin!$C$8,PO!$B$2:$B$294,PO!M$2:M$294))</f>
        <v>20234</v>
      </c>
      <c r="CO63" s="7">
        <f>ABS(N63-_xlfn.XLOOKUP(PO_valitsin!$C$8,PO!$B$2:$B$294,PO!N$2:N$294))</f>
        <v>36.200000762939453</v>
      </c>
      <c r="CP63" s="7">
        <f>ABS(O63-_xlfn.XLOOKUP(PO_valitsin!$C$8,PO!$B$2:$B$294,PO!O$2:O$294))</f>
        <v>0.10000002384185791</v>
      </c>
      <c r="CQ63" s="7">
        <f>ABS(P63-_xlfn.XLOOKUP(PO_valitsin!$C$8,PO!$B$2:$B$294,PO!P$2:P$294))</f>
        <v>195</v>
      </c>
      <c r="CR63" s="7">
        <f>ABS(Q63-_xlfn.XLOOKUP(PO_valitsin!$C$8,PO!$B$2:$B$294,PO!Q$2:Q$294))</f>
        <v>0.39999999999999147</v>
      </c>
      <c r="CS63" s="7">
        <f>ABS(R63-_xlfn.XLOOKUP(PO_valitsin!$C$8,PO!$B$2:$B$294,PO!R$2:R$294))</f>
        <v>2.3000000000000007</v>
      </c>
      <c r="CT63" s="7">
        <f>ABS(S63-_xlfn.XLOOKUP(PO_valitsin!$C$8,PO!$B$2:$B$294,PO!S$2:S$294))</f>
        <v>303</v>
      </c>
      <c r="CU63" s="7">
        <f>ABS(T63-_xlfn.XLOOKUP(PO_valitsin!$C$8,PO!$B$2:$B$294,PO!T$2:T$294))</f>
        <v>1</v>
      </c>
      <c r="CV63" s="7">
        <f>ABS(U63-_xlfn.XLOOKUP(PO_valitsin!$C$8,PO!$B$2:$B$294,PO!U$2:U$294))</f>
        <v>52.900000000000091</v>
      </c>
      <c r="CW63" s="7">
        <f>ABS(V63-_xlfn.XLOOKUP(PO_valitsin!$C$8,PO!$B$2:$B$294,PO!V$2:V$294))</f>
        <v>2.2099999999999991</v>
      </c>
      <c r="CX63" s="7">
        <f>ABS(W63-_xlfn.XLOOKUP(PO_valitsin!$C$8,PO!$B$2:$B$294,PO!W$2:W$294))</f>
        <v>48</v>
      </c>
      <c r="CY63" s="7">
        <f>ABS(X63-_xlfn.XLOOKUP(PO_valitsin!$C$8,PO!$B$2:$B$294,PO!X$2:X$294))</f>
        <v>70</v>
      </c>
      <c r="CZ63" s="7">
        <f>ABS(Y63-_xlfn.XLOOKUP(PO_valitsin!$C$8,PO!$B$2:$B$294,PO!Y$2:Y$294))</f>
        <v>40</v>
      </c>
      <c r="DA63" s="7">
        <f>ABS(Z63-_xlfn.XLOOKUP(PO_valitsin!$C$8,PO!$B$2:$B$294,PO!Z$2:Z$294))</f>
        <v>116</v>
      </c>
      <c r="DB63" s="7">
        <f>ABS(AA63-_xlfn.XLOOKUP(PO_valitsin!$C$8,PO!$B$2:$B$294,PO!AA$2:AA$294))</f>
        <v>132</v>
      </c>
      <c r="DC63" s="7">
        <f>ABS(AC63-_xlfn.XLOOKUP(PO_valitsin!$C$8,PO!$B$2:$B$294,PO!AC$2:AC$294))</f>
        <v>2.210235595703125</v>
      </c>
      <c r="DD63" s="7">
        <f>ABS(AD63-_xlfn.XLOOKUP(PO_valitsin!$C$8,PO!$B$2:$B$294,PO!AD$2:AD$294))</f>
        <v>0.40000000000000013</v>
      </c>
      <c r="DE63" s="7">
        <f>ABS(AE63-_xlfn.XLOOKUP(PO_valitsin!$C$8,PO!$B$2:$B$294,PO!AE$2:AE$294))</f>
        <v>0.5</v>
      </c>
      <c r="DF63" s="7">
        <f>ABS(AF63-_xlfn.XLOOKUP(PO_valitsin!$C$8,PO!$B$2:$B$294,PO!AF$2:AF$294))</f>
        <v>0.7</v>
      </c>
      <c r="DG63" s="7">
        <f>ABS(AG63-_xlfn.XLOOKUP(PO_valitsin!$C$8,PO!$B$2:$B$294,PO!AG$2:AG$294))</f>
        <v>0.70000000000000018</v>
      </c>
      <c r="DH63" s="7">
        <f>ABS(AH63-_xlfn.XLOOKUP(PO_valitsin!$C$8,PO!$B$2:$B$294,PO!AH$2:AH$294))</f>
        <v>0</v>
      </c>
      <c r="DI63" s="7">
        <f>ABS(AI63-_xlfn.XLOOKUP(PO_valitsin!$C$8,PO!$B$2:$B$294,PO!AI$2:AI$294))</f>
        <v>1.25</v>
      </c>
      <c r="DJ63" s="7">
        <f>ABS(AJ63-_xlfn.XLOOKUP(PO_valitsin!$C$8,PO!$B$2:$B$294,PO!AJ$2:AJ$294))</f>
        <v>0</v>
      </c>
      <c r="DK63" s="7">
        <f>ABS(AK63-_xlfn.XLOOKUP(PO_valitsin!$C$8,PO!$B$2:$B$294,PO!AK$2:AK$294))</f>
        <v>9.9999999999999978E-2</v>
      </c>
      <c r="DL63" s="7">
        <f>ABS(AL63-_xlfn.XLOOKUP(PO_valitsin!$C$8,PO!$B$2:$B$294,PO!AL$2:AL$294))</f>
        <v>0.30000000000000004</v>
      </c>
      <c r="DM63" s="7">
        <f>ABS(AM63-_xlfn.XLOOKUP(PO_valitsin!$C$8,PO!$B$2:$B$294,PO!AM$2:AM$294))</f>
        <v>2</v>
      </c>
      <c r="DN63" s="7">
        <f>ABS(AN63-_xlfn.XLOOKUP(PO_valitsin!$C$8,PO!$B$2:$B$294,PO!AN$2:AN$294))</f>
        <v>35.5</v>
      </c>
      <c r="DO63" s="7">
        <f>ABS(AO63-_xlfn.XLOOKUP(PO_valitsin!$C$8,PO!$B$2:$B$294,PO!AO$2:AO$294))</f>
        <v>1.6000000000000014</v>
      </c>
      <c r="DP63" s="7">
        <f>ABS(AP63-_xlfn.XLOOKUP(PO_valitsin!$C$8,PO!$B$2:$B$294,PO!AP$2:AP$294))</f>
        <v>4.8000000000000007</v>
      </c>
      <c r="DQ63" s="7">
        <f>ABS(AQ63-_xlfn.XLOOKUP(PO_valitsin!$C$8,PO!$B$2:$B$294,PO!AQ$2:AQ$294))</f>
        <v>34</v>
      </c>
      <c r="DR63" s="7">
        <f>ABS(AR63-_xlfn.XLOOKUP(PO_valitsin!$C$8,PO!$B$2:$B$294,PO!AR$2:AR$294))</f>
        <v>84</v>
      </c>
      <c r="DS63" s="7">
        <f>ABS(AS63-_xlfn.XLOOKUP(PO_valitsin!$C$8,PO!$B$2:$B$294,PO!AS$2:AS$294))</f>
        <v>606</v>
      </c>
      <c r="DT63" s="7">
        <f>ABS(AT63-_xlfn.XLOOKUP(PO_valitsin!$C$8,PO!$B$2:$B$294,PO!AT$2:AT$294))</f>
        <v>1.3339999999999996</v>
      </c>
      <c r="DU63" s="7">
        <f>ABS(AU63-_xlfn.XLOOKUP(PO_valitsin!$C$8,PO!$B$2:$B$294,PO!AU$2:AU$294))</f>
        <v>254</v>
      </c>
      <c r="DV63" s="7">
        <f>ABS(AW63-_xlfn.XLOOKUP(PO_valitsin!$C$8,PO!$B$2:$B$294,PO!AW$2:AW$294))</f>
        <v>695.70720296381478</v>
      </c>
      <c r="DW63" s="7">
        <f>ABS(AX63-_xlfn.XLOOKUP(PO_valitsin!$C$8,PO!$B$2:$B$294,PO!AX$2:AX$294))</f>
        <v>0</v>
      </c>
      <c r="DX63" s="7">
        <f>ABS(AY63-_xlfn.XLOOKUP(PO_valitsin!$C$8,PO!$B$2:$B$294,PO!AY$2:AY$294))</f>
        <v>101.77233505249023</v>
      </c>
      <c r="DY63" s="7">
        <f>ABS(AZ63-_xlfn.XLOOKUP(PO_valitsin!$C$8,PO!$B$2:$B$294,PO!AZ$2:AZ$294))</f>
        <v>0</v>
      </c>
      <c r="DZ63" s="7">
        <f>ABS(BA63-_xlfn.XLOOKUP(PO_valitsin!$C$8,PO!$B$2:$B$294,PO!BA$2:BA$294))</f>
        <v>0</v>
      </c>
      <c r="EA63" s="7">
        <f>ABS(BB63-_xlfn.XLOOKUP(PO_valitsin!$C$8,PO!$B$2:$B$294,PO!BB$2:BB$294))</f>
        <v>0</v>
      </c>
      <c r="EB63" s="7">
        <f>ABS(BC63-_xlfn.XLOOKUP(PO_valitsin!$C$8,PO!$B$2:$B$294,PO!BC$2:BC$294))</f>
        <v>0</v>
      </c>
      <c r="EC63" s="7">
        <f>ABS(BD63-_xlfn.XLOOKUP(PO_valitsin!$C$8,PO!$B$2:$B$294,PO!BD$2:BD$294))</f>
        <v>1</v>
      </c>
      <c r="ED63" s="7">
        <f>ABS(BE63-_xlfn.XLOOKUP(PO_valitsin!$C$8,PO!$B$2:$B$294,PO!BE$2:BE$294))</f>
        <v>10.646934509277344</v>
      </c>
      <c r="EE63" s="7">
        <f>ABS(BF63-_xlfn.XLOOKUP(PO_valitsin!$C$8,PO!$B$2:$B$294,PO!BF$2:BF$294))</f>
        <v>27.571044921875</v>
      </c>
      <c r="EF63" s="7">
        <f>ABS(BG63-_xlfn.XLOOKUP(PO_valitsin!$C$8,PO!$B$2:$B$294,PO!BG$2:BG$294))</f>
        <v>141.19561767578125</v>
      </c>
      <c r="EG63" s="7">
        <f>ABS(BH63-_xlfn.XLOOKUP(PO_valitsin!$C$8,PO!$B$2:$B$294,PO!BH$2:BH$294))</f>
        <v>4490.677734375</v>
      </c>
      <c r="EH63" s="7">
        <f>ABS(BI63-_xlfn.XLOOKUP(PO_valitsin!$C$8,PO!$B$2:$B$294,PO!BI$2:BI$294))</f>
        <v>5234.443359375</v>
      </c>
      <c r="EI63" s="7">
        <f>ABS(BJ63-_xlfn.XLOOKUP(PO_valitsin!$C$8,PO!$B$2:$B$294,PO!BJ$2:BJ$294))</f>
        <v>3.9161920547485352E-2</v>
      </c>
      <c r="EJ63" s="7">
        <f>ABS(BK63-_xlfn.XLOOKUP(PO_valitsin!$C$8,PO!$B$2:$B$294,PO!BK$2:BK$294))</f>
        <v>13.968685626983643</v>
      </c>
      <c r="EK63" s="7">
        <f>ABS(BL63-_xlfn.XLOOKUP(PO_valitsin!$C$8,PO!$B$2:$B$294,PO!BL$2:BL$294))</f>
        <v>5.7098560333251953</v>
      </c>
      <c r="EL63" s="7">
        <f>ABS(BM63-_xlfn.XLOOKUP(PO_valitsin!$C$8,PO!$B$2:$B$294,PO!BM$2:BM$294))</f>
        <v>3.7621846199035645</v>
      </c>
      <c r="EM63" s="7">
        <f>ABS(BN63-_xlfn.XLOOKUP(PO_valitsin!$C$8,PO!$B$2:$B$294,PO!BN$2:BN$294))</f>
        <v>20.73077392578125</v>
      </c>
      <c r="EN63" s="7">
        <f>ABS(BO63-_xlfn.XLOOKUP(PO_valitsin!$C$8,PO!$B$2:$B$294,PO!BO$2:BO$294))</f>
        <v>0.30847434103488924</v>
      </c>
      <c r="EO63" s="7">
        <f>ABS(BP63-_xlfn.XLOOKUP(PO_valitsin!$C$8,PO!$B$2:$B$294,PO!BP$2:BP$294))</f>
        <v>232.646484375</v>
      </c>
      <c r="EP63" s="7">
        <f>ABS(BQ63-_xlfn.XLOOKUP(PO_valitsin!$C$8,PO!$B$2:$B$294,PO!BQ$2:BQ$294))</f>
        <v>9.6023139953613281</v>
      </c>
      <c r="EQ63" s="7">
        <f>ABS(BR63-_xlfn.XLOOKUP(PO_valitsin!$C$8,PO!$B$2:$B$294,PO!BR$2:BR$294))</f>
        <v>0</v>
      </c>
      <c r="ER63" s="7">
        <f>ABS(BS63-_xlfn.XLOOKUP(PO_valitsin!$C$8,PO!$B$2:$B$294,PO!BS$2:BS$294))</f>
        <v>7.8414738178253174E-2</v>
      </c>
      <c r="ES63" s="7">
        <f>ABS(BT63-_xlfn.XLOOKUP(PO_valitsin!$C$8,PO!$B$2:$B$294,PO!BT$2:BT$294))</f>
        <v>6.5578147768974304E-2</v>
      </c>
      <c r="ET63" s="7">
        <f>ABS(BU63-_xlfn.XLOOKUP(PO_valitsin!$C$8,PO!$B$2:$B$294,PO!BU$2:BU$294))</f>
        <v>1.2507097721099854</v>
      </c>
      <c r="EU63" s="7">
        <f>ABS(BV63-_xlfn.XLOOKUP(PO_valitsin!$C$8,PO!$B$2:$B$294,PO!BV$2:BV$294))</f>
        <v>149.40494537353516</v>
      </c>
      <c r="EV63" s="7">
        <f>ABS(BW63-_xlfn.XLOOKUP(PO_valitsin!$C$8,PO!$B$2:$B$294,PO!BW$2:BW$294))</f>
        <v>209.60659790039063</v>
      </c>
      <c r="EW63" s="7">
        <f>ABS(BX63-_xlfn.XLOOKUP(PO_valitsin!$C$8,PO!$B$2:$B$294,PO!BX$2:BX$294))</f>
        <v>1</v>
      </c>
      <c r="EX63" s="7">
        <f>ABS(BY63-_xlfn.XLOOKUP(PO_valitsin!$C$8,PO!$B$2:$B$294,PO!BY$2:BY$294))</f>
        <v>1</v>
      </c>
      <c r="EY63" s="7">
        <f>ABS(BZ63-_xlfn.XLOOKUP(PO_valitsin!$C$8,PO!$B$2:$B$294,PO!BZ$2:BZ$294))</f>
        <v>2696.4345703125</v>
      </c>
      <c r="EZ63" s="7">
        <f>ABS(CA63-_xlfn.XLOOKUP(PO_valitsin!$C$8,PO!$B$2:$B$294,PO!CA$2:CA$294))</f>
        <v>2351.53466796875</v>
      </c>
      <c r="FA63" s="7">
        <f>ABS(CB63-_xlfn.XLOOKUP(PO_valitsin!$C$8,PO!$B$2:$B$294,PO!CB$2:CB$294))</f>
        <v>0.130379319190979</v>
      </c>
      <c r="FB63" s="7">
        <f>ABS(CC63-_xlfn.XLOOKUP(PO_valitsin!$C$8,PO!$B$2:$B$294,PO!CC$2:CC$294))</f>
        <v>1.774348258972168</v>
      </c>
      <c r="FC63" s="7">
        <f>ABS(CD63-_xlfn.XLOOKUP(PO_valitsin!$C$8,PO!$B$2:$B$294,PO!CD$2:CD$294))</f>
        <v>18.580848693847656</v>
      </c>
      <c r="FD63" s="7">
        <f>ABS(CE63-_xlfn.XLOOKUP(PO_valitsin!$C$8,PO!$B$2:$B$294,PO!CE$2:CE$294))</f>
        <v>3.4170327186584473</v>
      </c>
      <c r="FE63" s="7">
        <f>ABS(CF63-_xlfn.XLOOKUP(PO_valitsin!$C$8,PO!$B$2:$B$294,PO!CF$2:CF$294))</f>
        <v>7.213170051574707</v>
      </c>
      <c r="FF63" s="7">
        <f>ABS(CG63-_xlfn.XLOOKUP(PO_valitsin!$C$8,PO!$B$2:$B$294,PO!CG$2:CG$294))</f>
        <v>0.76583212614059448</v>
      </c>
      <c r="FG63" s="7">
        <f>ABS(CH63-_xlfn.XLOOKUP(PO_valitsin!$C$8,PO!$B$2:$B$294,PO!CH$2:CH$294))</f>
        <v>1.3754516839981079</v>
      </c>
      <c r="FH63" s="7">
        <f>ABS(CI63-_xlfn.XLOOKUP(PO_valitsin!$C$8,PO!$B$2:$B$294,PO!CI$2:CI$294))</f>
        <v>1019.70703125</v>
      </c>
      <c r="FI63" s="7">
        <f>ABS(CJ63-_xlfn.XLOOKUP(PO_valitsin!$C$8,PO!$B$2:$B$294,PO!CJ$2:CJ$294))</f>
        <v>1821</v>
      </c>
      <c r="FJ63" s="3">
        <f>IF($B63=PO_valitsin!$C$8,100000,PO!CK63/PO!J$296*PO_valitsin!D$5)</f>
        <v>3.2038288764087181E-2</v>
      </c>
      <c r="FQ63" s="3">
        <f>IF($B63=PO_valitsin!$C$8,100000,PO!CR63/PO!Q$296*PO_valitsin!E$5)</f>
        <v>1.8918477871906127E-3</v>
      </c>
      <c r="HM63" s="3">
        <f>IF($B63=PO_valitsin!$C$8,100000,PO!EN63/PO!BO$296*PO_valitsin!F$5)</f>
        <v>2.5573898508910231E-2</v>
      </c>
      <c r="HN63" s="3">
        <f>IF($B63=PO_valitsin!$C$8,100000,PO!EO63/PO!BP$296*PO_valitsin!G$5)</f>
        <v>8.2287975064422834E-3</v>
      </c>
      <c r="HR63" s="3">
        <f>IF($B63=PO_valitsin!$C$8,100000,PO!ES63/PO!BT$296*PO_valitsin!H$5)</f>
        <v>9.7917083654717324E-3</v>
      </c>
      <c r="IF63" s="3">
        <f>IF($B63=PO_valitsin!$C$8,100000,PO!FG63/PO!CH$296*PO_valitsin!I$5)</f>
        <v>0</v>
      </c>
      <c r="IH63" s="3">
        <f>IF($B63=PO_valitsin!$C$8,100000,PO!FI63/PO!CJ$296*PO_valitsin!J$5)</f>
        <v>0.17754101947499895</v>
      </c>
      <c r="II63" s="53">
        <f t="shared" si="0"/>
        <v>0.255065566607101</v>
      </c>
      <c r="IJ63" s="14">
        <f t="shared" si="1"/>
        <v>10</v>
      </c>
      <c r="IK63" s="15">
        <f t="shared" si="2"/>
        <v>6.2000000000000034E-9</v>
      </c>
    </row>
    <row r="64" spans="1:245">
      <c r="A64">
        <v>2019</v>
      </c>
      <c r="B64" t="s">
        <v>306</v>
      </c>
      <c r="C64" t="s">
        <v>307</v>
      </c>
      <c r="D64" t="s">
        <v>99</v>
      </c>
      <c r="E64" t="s">
        <v>100</v>
      </c>
      <c r="F64" t="s">
        <v>101</v>
      </c>
      <c r="G64" t="s">
        <v>102</v>
      </c>
      <c r="H64" t="s">
        <v>89</v>
      </c>
      <c r="I64" t="s">
        <v>90</v>
      </c>
      <c r="J64">
        <v>44.200000762939453</v>
      </c>
      <c r="K64">
        <v>924.04998779296875</v>
      </c>
      <c r="L64">
        <v>147.69999694824219</v>
      </c>
      <c r="M64">
        <v>12373</v>
      </c>
      <c r="N64">
        <v>13.399999618530273</v>
      </c>
      <c r="O64">
        <v>-0.10000000149011612</v>
      </c>
      <c r="P64">
        <v>-22</v>
      </c>
      <c r="Q64">
        <v>76.3</v>
      </c>
      <c r="R64">
        <v>7.9</v>
      </c>
      <c r="S64">
        <v>276</v>
      </c>
      <c r="T64">
        <v>0</v>
      </c>
      <c r="U64">
        <v>3357.3</v>
      </c>
      <c r="V64">
        <v>11.72</v>
      </c>
      <c r="W64">
        <v>1013</v>
      </c>
      <c r="X64">
        <v>755</v>
      </c>
      <c r="Y64">
        <v>430</v>
      </c>
      <c r="Z64">
        <v>481</v>
      </c>
      <c r="AA64">
        <v>777</v>
      </c>
      <c r="AB64">
        <v>2341</v>
      </c>
      <c r="AC64">
        <v>15.763157844543457</v>
      </c>
      <c r="AD64">
        <v>0</v>
      </c>
      <c r="AE64">
        <v>0</v>
      </c>
      <c r="AF64">
        <v>0</v>
      </c>
      <c r="AG64">
        <v>9.6</v>
      </c>
      <c r="AH64">
        <v>0</v>
      </c>
      <c r="AI64">
        <v>21</v>
      </c>
      <c r="AJ64">
        <v>1.1000000000000001</v>
      </c>
      <c r="AK64">
        <v>0.5</v>
      </c>
      <c r="AL64">
        <v>1.1000000000000001</v>
      </c>
      <c r="AM64">
        <v>42.3</v>
      </c>
      <c r="AN64">
        <v>312.5</v>
      </c>
      <c r="AO64">
        <v>48.2</v>
      </c>
      <c r="AP64">
        <v>22.1</v>
      </c>
      <c r="AQ64">
        <v>101</v>
      </c>
      <c r="AR64">
        <v>63</v>
      </c>
      <c r="AS64">
        <v>776</v>
      </c>
      <c r="AT64">
        <v>2.8330000000000002</v>
      </c>
      <c r="AU64">
        <v>5510</v>
      </c>
      <c r="AV64" s="51">
        <v>10313.341644204851</v>
      </c>
      <c r="AW64" s="51">
        <v>9751.519243754221</v>
      </c>
      <c r="AX64">
        <v>0</v>
      </c>
      <c r="AY64">
        <v>111.12754821777344</v>
      </c>
      <c r="AZ64">
        <v>0</v>
      </c>
      <c r="BA64">
        <v>0</v>
      </c>
      <c r="BB64">
        <v>0</v>
      </c>
      <c r="BC64">
        <v>1</v>
      </c>
      <c r="BD64">
        <v>1</v>
      </c>
      <c r="BE64">
        <v>51.980197906494141</v>
      </c>
      <c r="BF64">
        <v>64.5367431640625</v>
      </c>
      <c r="BG64">
        <v>346.15383911132813</v>
      </c>
      <c r="BH64">
        <v>11601.541015625</v>
      </c>
      <c r="BI64">
        <v>17565.693359375</v>
      </c>
      <c r="BJ64">
        <v>2.8443870544433594</v>
      </c>
      <c r="BK64">
        <v>-10.843589782714844</v>
      </c>
      <c r="BL64">
        <v>31.94444465637207</v>
      </c>
      <c r="BM64">
        <v>-0.63291138410568237</v>
      </c>
      <c r="BN64">
        <v>170.88888549804688</v>
      </c>
      <c r="BO64">
        <v>-6.0291796922683716E-2</v>
      </c>
      <c r="BP64">
        <v>20765.92578125</v>
      </c>
      <c r="BQ64">
        <v>43.376846313476563</v>
      </c>
      <c r="BS64">
        <v>0.60308736562728882</v>
      </c>
      <c r="BT64">
        <v>0.4606805145740509</v>
      </c>
      <c r="BU64">
        <v>2.5135376453399658</v>
      </c>
      <c r="BV64">
        <v>143.78080749511719</v>
      </c>
      <c r="BW64">
        <v>556.21112060546875</v>
      </c>
      <c r="BX64">
        <v>0</v>
      </c>
      <c r="BY64">
        <v>1</v>
      </c>
      <c r="BZ64">
        <v>7430.28857421875</v>
      </c>
      <c r="CA64">
        <v>4907.4521484375</v>
      </c>
      <c r="CB64">
        <v>1.2688919305801392</v>
      </c>
      <c r="CC64">
        <v>11.460437774658203</v>
      </c>
      <c r="CD64">
        <v>39.490444183349609</v>
      </c>
      <c r="CE64">
        <v>4.3723554611206055</v>
      </c>
      <c r="CF64">
        <v>7.4753174781799316</v>
      </c>
      <c r="CG64">
        <v>0.21156558394432068</v>
      </c>
      <c r="CH64">
        <v>1.7630465030670166</v>
      </c>
      <c r="CI64">
        <v>9238.25</v>
      </c>
      <c r="CJ64" s="51">
        <v>1483</v>
      </c>
      <c r="CK64" s="7">
        <f>ABS(J64-_xlfn.XLOOKUP(PO_valitsin!$C$8,PO!$B$2:$B$294,PO!J$2:J$294))</f>
        <v>0</v>
      </c>
      <c r="CL64" s="7">
        <f>ABS(K64-_xlfn.XLOOKUP(PO_valitsin!$C$8,PO!$B$2:$B$294,PO!K$2:K$294))</f>
        <v>630.78997802734375</v>
      </c>
      <c r="CM64" s="7">
        <f>ABS(L64-_xlfn.XLOOKUP(PO_valitsin!$C$8,PO!$B$2:$B$294,PO!L$2:L$294))</f>
        <v>9</v>
      </c>
      <c r="CN64" s="7">
        <f>ABS(M64-_xlfn.XLOOKUP(PO_valitsin!$C$8,PO!$B$2:$B$294,PO!M$2:M$294))</f>
        <v>4102</v>
      </c>
      <c r="CO64" s="7">
        <f>ABS(N64-_xlfn.XLOOKUP(PO_valitsin!$C$8,PO!$B$2:$B$294,PO!N$2:N$294))</f>
        <v>42.80000114440918</v>
      </c>
      <c r="CP64" s="7">
        <f>ABS(O64-_xlfn.XLOOKUP(PO_valitsin!$C$8,PO!$B$2:$B$294,PO!O$2:O$294))</f>
        <v>0.70000001043081284</v>
      </c>
      <c r="CQ64" s="7">
        <f>ABS(P64-_xlfn.XLOOKUP(PO_valitsin!$C$8,PO!$B$2:$B$294,PO!P$2:P$294))</f>
        <v>36</v>
      </c>
      <c r="CR64" s="7">
        <f>ABS(Q64-_xlfn.XLOOKUP(PO_valitsin!$C$8,PO!$B$2:$B$294,PO!Q$2:Q$294))</f>
        <v>11.500000000000014</v>
      </c>
      <c r="CS64" s="7">
        <f>ABS(R64-_xlfn.XLOOKUP(PO_valitsin!$C$8,PO!$B$2:$B$294,PO!R$2:R$294))</f>
        <v>0.59999999999999964</v>
      </c>
      <c r="CT64" s="7">
        <f>ABS(S64-_xlfn.XLOOKUP(PO_valitsin!$C$8,PO!$B$2:$B$294,PO!S$2:S$294))</f>
        <v>124</v>
      </c>
      <c r="CU64" s="7">
        <f>ABS(T64-_xlfn.XLOOKUP(PO_valitsin!$C$8,PO!$B$2:$B$294,PO!T$2:T$294))</f>
        <v>0</v>
      </c>
      <c r="CV64" s="7">
        <f>ABS(U64-_xlfn.XLOOKUP(PO_valitsin!$C$8,PO!$B$2:$B$294,PO!U$2:U$294))</f>
        <v>466.29999999999973</v>
      </c>
      <c r="CW64" s="7">
        <f>ABS(V64-_xlfn.XLOOKUP(PO_valitsin!$C$8,PO!$B$2:$B$294,PO!V$2:V$294))</f>
        <v>1.5599999999999987</v>
      </c>
      <c r="CX64" s="7">
        <f>ABS(W64-_xlfn.XLOOKUP(PO_valitsin!$C$8,PO!$B$2:$B$294,PO!W$2:W$294))</f>
        <v>408</v>
      </c>
      <c r="CY64" s="7">
        <f>ABS(X64-_xlfn.XLOOKUP(PO_valitsin!$C$8,PO!$B$2:$B$294,PO!X$2:X$294))</f>
        <v>586</v>
      </c>
      <c r="CZ64" s="7">
        <f>ABS(Y64-_xlfn.XLOOKUP(PO_valitsin!$C$8,PO!$B$2:$B$294,PO!Y$2:Y$294))</f>
        <v>250</v>
      </c>
      <c r="DA64" s="7">
        <f>ABS(Z64-_xlfn.XLOOKUP(PO_valitsin!$C$8,PO!$B$2:$B$294,PO!Z$2:Z$294))</f>
        <v>158</v>
      </c>
      <c r="DB64" s="7">
        <f>ABS(AA64-_xlfn.XLOOKUP(PO_valitsin!$C$8,PO!$B$2:$B$294,PO!AA$2:AA$294))</f>
        <v>367</v>
      </c>
      <c r="DC64" s="7">
        <f>ABS(AC64-_xlfn.XLOOKUP(PO_valitsin!$C$8,PO!$B$2:$B$294,PO!AC$2:AC$294))</f>
        <v>3.611842155456543</v>
      </c>
      <c r="DD64" s="7">
        <f>ABS(AD64-_xlfn.XLOOKUP(PO_valitsin!$C$8,PO!$B$2:$B$294,PO!AD$2:AD$294))</f>
        <v>0.7</v>
      </c>
      <c r="DE64" s="7">
        <f>ABS(AE64-_xlfn.XLOOKUP(PO_valitsin!$C$8,PO!$B$2:$B$294,PO!AE$2:AE$294))</f>
        <v>0.8</v>
      </c>
      <c r="DF64" s="7">
        <f>ABS(AF64-_xlfn.XLOOKUP(PO_valitsin!$C$8,PO!$B$2:$B$294,PO!AF$2:AF$294))</f>
        <v>1.7</v>
      </c>
      <c r="DG64" s="7">
        <f>ABS(AG64-_xlfn.XLOOKUP(PO_valitsin!$C$8,PO!$B$2:$B$294,PO!AG$2:AG$294))</f>
        <v>4.5999999999999996</v>
      </c>
      <c r="DH64" s="7">
        <f>ABS(AH64-_xlfn.XLOOKUP(PO_valitsin!$C$8,PO!$B$2:$B$294,PO!AH$2:AH$294))</f>
        <v>0</v>
      </c>
      <c r="DI64" s="7">
        <f>ABS(AI64-_xlfn.XLOOKUP(PO_valitsin!$C$8,PO!$B$2:$B$294,PO!AI$2:AI$294))</f>
        <v>1.25</v>
      </c>
      <c r="DJ64" s="7">
        <f>ABS(AJ64-_xlfn.XLOOKUP(PO_valitsin!$C$8,PO!$B$2:$B$294,PO!AJ$2:AJ$294))</f>
        <v>0</v>
      </c>
      <c r="DK64" s="7">
        <f>ABS(AK64-_xlfn.XLOOKUP(PO_valitsin!$C$8,PO!$B$2:$B$294,PO!AK$2:AK$294))</f>
        <v>0.15000000000000002</v>
      </c>
      <c r="DL64" s="7">
        <f>ABS(AL64-_xlfn.XLOOKUP(PO_valitsin!$C$8,PO!$B$2:$B$294,PO!AL$2:AL$294))</f>
        <v>0.14999999999999991</v>
      </c>
      <c r="DM64" s="7">
        <f>ABS(AM64-_xlfn.XLOOKUP(PO_valitsin!$C$8,PO!$B$2:$B$294,PO!AM$2:AM$294))</f>
        <v>16.5</v>
      </c>
      <c r="DN64" s="7">
        <f>ABS(AN64-_xlfn.XLOOKUP(PO_valitsin!$C$8,PO!$B$2:$B$294,PO!AN$2:AN$294))</f>
        <v>21.100000000000023</v>
      </c>
      <c r="DO64" s="7">
        <f>ABS(AO64-_xlfn.XLOOKUP(PO_valitsin!$C$8,PO!$B$2:$B$294,PO!AO$2:AO$294))</f>
        <v>2.8000000000000043</v>
      </c>
      <c r="DP64" s="7">
        <f>ABS(AP64-_xlfn.XLOOKUP(PO_valitsin!$C$8,PO!$B$2:$B$294,PO!AP$2:AP$294))</f>
        <v>3.2999999999999972</v>
      </c>
      <c r="DQ64" s="7">
        <f>ABS(AQ64-_xlfn.XLOOKUP(PO_valitsin!$C$8,PO!$B$2:$B$294,PO!AQ$2:AQ$294))</f>
        <v>53</v>
      </c>
      <c r="DR64" s="7">
        <f>ABS(AR64-_xlfn.XLOOKUP(PO_valitsin!$C$8,PO!$B$2:$B$294,PO!AR$2:AR$294))</f>
        <v>28</v>
      </c>
      <c r="DS64" s="7">
        <f>ABS(AS64-_xlfn.XLOOKUP(PO_valitsin!$C$8,PO!$B$2:$B$294,PO!AS$2:AS$294))</f>
        <v>530</v>
      </c>
      <c r="DT64" s="7">
        <f>ABS(AT64-_xlfn.XLOOKUP(PO_valitsin!$C$8,PO!$B$2:$B$294,PO!AT$2:AT$294))</f>
        <v>0.5</v>
      </c>
      <c r="DU64" s="7">
        <f>ABS(AU64-_xlfn.XLOOKUP(PO_valitsin!$C$8,PO!$B$2:$B$294,PO!AU$2:AU$294))</f>
        <v>363</v>
      </c>
      <c r="DV64" s="7">
        <f>ABS(AW64-_xlfn.XLOOKUP(PO_valitsin!$C$8,PO!$B$2:$B$294,PO!AW$2:AW$294))</f>
        <v>1236.3993271744512</v>
      </c>
      <c r="DW64" s="7">
        <f>ABS(AX64-_xlfn.XLOOKUP(PO_valitsin!$C$8,PO!$B$2:$B$294,PO!AX$2:AX$294))</f>
        <v>1</v>
      </c>
      <c r="DX64" s="7">
        <f>ABS(AY64-_xlfn.XLOOKUP(PO_valitsin!$C$8,PO!$B$2:$B$294,PO!AY$2:AY$294))</f>
        <v>73.866176605224609</v>
      </c>
      <c r="DY64" s="7">
        <f>ABS(AZ64-_xlfn.XLOOKUP(PO_valitsin!$C$8,PO!$B$2:$B$294,PO!AZ$2:AZ$294))</f>
        <v>0</v>
      </c>
      <c r="DZ64" s="7">
        <f>ABS(BA64-_xlfn.XLOOKUP(PO_valitsin!$C$8,PO!$B$2:$B$294,PO!BA$2:BA$294))</f>
        <v>0</v>
      </c>
      <c r="EA64" s="7">
        <f>ABS(BB64-_xlfn.XLOOKUP(PO_valitsin!$C$8,PO!$B$2:$B$294,PO!BB$2:BB$294))</f>
        <v>0</v>
      </c>
      <c r="EB64" s="7">
        <f>ABS(BC64-_xlfn.XLOOKUP(PO_valitsin!$C$8,PO!$B$2:$B$294,PO!BC$2:BC$294))</f>
        <v>1</v>
      </c>
      <c r="EC64" s="7">
        <f>ABS(BD64-_xlfn.XLOOKUP(PO_valitsin!$C$8,PO!$B$2:$B$294,PO!BD$2:BD$294))</f>
        <v>0</v>
      </c>
      <c r="ED64" s="7">
        <f>ABS(BE64-_xlfn.XLOOKUP(PO_valitsin!$C$8,PO!$B$2:$B$294,PO!BE$2:BE$294))</f>
        <v>37.044193267822266</v>
      </c>
      <c r="EE64" s="7">
        <f>ABS(BF64-_xlfn.XLOOKUP(PO_valitsin!$C$8,PO!$B$2:$B$294,PO!BF$2:BF$294))</f>
        <v>31.48199462890625</v>
      </c>
      <c r="EF64" s="7">
        <f>ABS(BG64-_xlfn.XLOOKUP(PO_valitsin!$C$8,PO!$B$2:$B$294,PO!BG$2:BG$294))</f>
        <v>387.53598022460938</v>
      </c>
      <c r="EG64" s="7">
        <f>ABS(BH64-_xlfn.XLOOKUP(PO_valitsin!$C$8,PO!$B$2:$B$294,PO!BH$2:BH$294))</f>
        <v>1643.01171875</v>
      </c>
      <c r="EH64" s="7">
        <f>ABS(BI64-_xlfn.XLOOKUP(PO_valitsin!$C$8,PO!$B$2:$B$294,PO!BI$2:BI$294))</f>
        <v>3729.25</v>
      </c>
      <c r="EI64" s="7">
        <f>ABS(BJ64-_xlfn.XLOOKUP(PO_valitsin!$C$8,PO!$B$2:$B$294,PO!BJ$2:BJ$294))</f>
        <v>0.49266934394836426</v>
      </c>
      <c r="EJ64" s="7">
        <f>ABS(BK64-_xlfn.XLOOKUP(PO_valitsin!$C$8,PO!$B$2:$B$294,PO!BK$2:BK$294))</f>
        <v>1.1194562911987305</v>
      </c>
      <c r="EK64" s="7">
        <f>ABS(BL64-_xlfn.XLOOKUP(PO_valitsin!$C$8,PO!$B$2:$B$294,PO!BL$2:BL$294))</f>
        <v>10.650081634521484</v>
      </c>
      <c r="EL64" s="7">
        <f>ABS(BM64-_xlfn.XLOOKUP(PO_valitsin!$C$8,PO!$B$2:$B$294,PO!BM$2:BM$294))</f>
        <v>9.2325595021247864</v>
      </c>
      <c r="EM64" s="7">
        <f>ABS(BN64-_xlfn.XLOOKUP(PO_valitsin!$C$8,PO!$B$2:$B$294,PO!BN$2:BN$294))</f>
        <v>95.611114501953125</v>
      </c>
      <c r="EN64" s="7">
        <f>ABS(BO64-_xlfn.XLOOKUP(PO_valitsin!$C$8,PO!$B$2:$B$294,PO!BO$2:BO$294))</f>
        <v>0.3220687210559845</v>
      </c>
      <c r="EO64" s="7">
        <f>ABS(BP64-_xlfn.XLOOKUP(PO_valitsin!$C$8,PO!$B$2:$B$294,PO!BP$2:BP$294))</f>
        <v>2308.470703125</v>
      </c>
      <c r="EP64" s="7">
        <f>ABS(BQ64-_xlfn.XLOOKUP(PO_valitsin!$C$8,PO!$B$2:$B$294,PO!BQ$2:BQ$294))</f>
        <v>10.077239990234375</v>
      </c>
      <c r="EQ64" s="7">
        <f>ABS(BR64-_xlfn.XLOOKUP(PO_valitsin!$C$8,PO!$B$2:$B$294,PO!BR$2:BR$294))</f>
        <v>0</v>
      </c>
      <c r="ER64" s="7">
        <f>ABS(BS64-_xlfn.XLOOKUP(PO_valitsin!$C$8,PO!$B$2:$B$294,PO!BS$2:BS$294))</f>
        <v>3.3392131328582764E-2</v>
      </c>
      <c r="ES64" s="7">
        <f>ABS(BT64-_xlfn.XLOOKUP(PO_valitsin!$C$8,PO!$B$2:$B$294,PO!BT$2:BT$294))</f>
        <v>0.27251662313938141</v>
      </c>
      <c r="ET64" s="7">
        <f>ABS(BU64-_xlfn.XLOOKUP(PO_valitsin!$C$8,PO!$B$2:$B$294,PO!BU$2:BU$294))</f>
        <v>0.25557112693786621</v>
      </c>
      <c r="EU64" s="7">
        <f>ABS(BV64-_xlfn.XLOOKUP(PO_valitsin!$C$8,PO!$B$2:$B$294,PO!BV$2:BV$294))</f>
        <v>85.389305114746094</v>
      </c>
      <c r="EV64" s="7">
        <f>ABS(BW64-_xlfn.XLOOKUP(PO_valitsin!$C$8,PO!$B$2:$B$294,PO!BW$2:BW$294))</f>
        <v>289.50399780273438</v>
      </c>
      <c r="EW64" s="7">
        <f>ABS(BX64-_xlfn.XLOOKUP(PO_valitsin!$C$8,PO!$B$2:$B$294,PO!BX$2:BX$294))</f>
        <v>0</v>
      </c>
      <c r="EX64" s="7">
        <f>ABS(BY64-_xlfn.XLOOKUP(PO_valitsin!$C$8,PO!$B$2:$B$294,PO!BY$2:BY$294))</f>
        <v>0</v>
      </c>
      <c r="EY64" s="7">
        <f>ABS(BZ64-_xlfn.XLOOKUP(PO_valitsin!$C$8,PO!$B$2:$B$294,PO!BZ$2:BZ$294))</f>
        <v>705.54052734375</v>
      </c>
      <c r="EZ64" s="7">
        <f>ABS(CA64-_xlfn.XLOOKUP(PO_valitsin!$C$8,PO!$B$2:$B$294,PO!CA$2:CA$294))</f>
        <v>948.16259765625</v>
      </c>
      <c r="FA64" s="7">
        <f>ABS(CB64-_xlfn.XLOOKUP(PO_valitsin!$C$8,PO!$B$2:$B$294,PO!CB$2:CB$294))</f>
        <v>4.886162281036377E-2</v>
      </c>
      <c r="FB64" s="7">
        <f>ABS(CC64-_xlfn.XLOOKUP(PO_valitsin!$C$8,PO!$B$2:$B$294,PO!CC$2:CC$294))</f>
        <v>0.43767642974853516</v>
      </c>
      <c r="FC64" s="7">
        <f>ABS(CD64-_xlfn.XLOOKUP(PO_valitsin!$C$8,PO!$B$2:$B$294,PO!CD$2:CD$294))</f>
        <v>26.678707122802734</v>
      </c>
      <c r="FD64" s="7">
        <f>ABS(CE64-_xlfn.XLOOKUP(PO_valitsin!$C$8,PO!$B$2:$B$294,PO!CE$2:CE$294))</f>
        <v>1.9602437019348145</v>
      </c>
      <c r="FE64" s="7">
        <f>ABS(CF64-_xlfn.XLOOKUP(PO_valitsin!$C$8,PO!$B$2:$B$294,PO!CF$2:CF$294))</f>
        <v>12.403537273406982</v>
      </c>
      <c r="FF64" s="7">
        <f>ABS(CG64-_xlfn.XLOOKUP(PO_valitsin!$C$8,PO!$B$2:$B$294,PO!CG$2:CG$294))</f>
        <v>0.21156558394432068</v>
      </c>
      <c r="FG64" s="7">
        <f>ABS(CH64-_xlfn.XLOOKUP(PO_valitsin!$C$8,PO!$B$2:$B$294,PO!CH$2:CH$294))</f>
        <v>1.0471874475479126</v>
      </c>
      <c r="FH64" s="7">
        <f>ABS(CI64-_xlfn.XLOOKUP(PO_valitsin!$C$8,PO!$B$2:$B$294,PO!CI$2:CI$294))</f>
        <v>639.482421875</v>
      </c>
      <c r="FI64" s="7">
        <f>ABS(CJ64-_xlfn.XLOOKUP(PO_valitsin!$C$8,PO!$B$2:$B$294,PO!CJ$2:CJ$294))</f>
        <v>448</v>
      </c>
      <c r="FJ64" s="3">
        <f>IF($B64=PO_valitsin!$C$8,100000,PO!CK64/PO!J$296*PO_valitsin!D$5)</f>
        <v>0</v>
      </c>
      <c r="FQ64" s="3">
        <f>IF($B64=PO_valitsin!$C$8,100000,PO!CR64/PO!Q$296*PO_valitsin!E$5)</f>
        <v>5.4390623881731347E-2</v>
      </c>
      <c r="HM64" s="3">
        <f>IF($B64=PO_valitsin!$C$8,100000,PO!EN64/PO!BO$296*PO_valitsin!F$5)</f>
        <v>2.6700933236611376E-2</v>
      </c>
      <c r="HN64" s="3">
        <f>IF($B64=PO_valitsin!$C$8,100000,PO!EO64/PO!BP$296*PO_valitsin!G$5)</f>
        <v>8.165151524469523E-2</v>
      </c>
      <c r="HR64" s="3">
        <f>IF($B64=PO_valitsin!$C$8,100000,PO!ES64/PO!BT$296*PO_valitsin!H$5)</f>
        <v>4.0690434074541482E-2</v>
      </c>
      <c r="IF64" s="3">
        <f>IF($B64=PO_valitsin!$C$8,100000,PO!FG64/PO!CH$296*PO_valitsin!I$5)</f>
        <v>0</v>
      </c>
      <c r="IH64" s="3">
        <f>IF($B64=PO_valitsin!$C$8,100000,PO!FI64/PO!CJ$296*PO_valitsin!J$5)</f>
        <v>4.3678405669851476E-2</v>
      </c>
      <c r="II64" s="53">
        <f t="shared" si="0"/>
        <v>0.24711191840743091</v>
      </c>
      <c r="IJ64" s="14">
        <f t="shared" si="1"/>
        <v>9</v>
      </c>
      <c r="IK64" s="15">
        <f t="shared" si="2"/>
        <v>6.3000000000000035E-9</v>
      </c>
    </row>
    <row r="65" spans="1:245">
      <c r="A65">
        <v>2019</v>
      </c>
      <c r="B65" t="s">
        <v>308</v>
      </c>
      <c r="C65" t="s">
        <v>309</v>
      </c>
      <c r="D65" t="s">
        <v>232</v>
      </c>
      <c r="E65" t="s">
        <v>233</v>
      </c>
      <c r="F65" t="s">
        <v>87</v>
      </c>
      <c r="G65" t="s">
        <v>88</v>
      </c>
      <c r="H65" t="s">
        <v>143</v>
      </c>
      <c r="I65" t="s">
        <v>144</v>
      </c>
      <c r="J65">
        <v>41.900001525878906</v>
      </c>
      <c r="K65">
        <v>658.07000732421875</v>
      </c>
      <c r="L65">
        <v>123.59999847412109</v>
      </c>
      <c r="M65">
        <v>31868</v>
      </c>
      <c r="N65">
        <v>48.400001525878906</v>
      </c>
      <c r="O65">
        <v>0.60000002384185791</v>
      </c>
      <c r="P65">
        <v>115</v>
      </c>
      <c r="Q65">
        <v>85.9</v>
      </c>
      <c r="R65">
        <v>7</v>
      </c>
      <c r="S65">
        <v>303</v>
      </c>
      <c r="T65">
        <v>0</v>
      </c>
      <c r="U65">
        <v>4112.6000000000004</v>
      </c>
      <c r="V65">
        <v>13.28</v>
      </c>
      <c r="W65">
        <v>911</v>
      </c>
      <c r="X65">
        <v>84</v>
      </c>
      <c r="Y65">
        <v>720</v>
      </c>
      <c r="Z65">
        <v>55</v>
      </c>
      <c r="AA65">
        <v>511</v>
      </c>
      <c r="AB65">
        <v>1663</v>
      </c>
      <c r="AC65">
        <v>18.228570938110352</v>
      </c>
      <c r="AD65">
        <v>0.4</v>
      </c>
      <c r="AE65">
        <v>0.6</v>
      </c>
      <c r="AF65">
        <v>1</v>
      </c>
      <c r="AG65">
        <v>4.5999999999999996</v>
      </c>
      <c r="AH65">
        <v>0</v>
      </c>
      <c r="AI65">
        <v>21</v>
      </c>
      <c r="AJ65">
        <v>0.93</v>
      </c>
      <c r="AK65">
        <v>0.43</v>
      </c>
      <c r="AL65">
        <v>1.03</v>
      </c>
      <c r="AM65">
        <v>57.6</v>
      </c>
      <c r="AN65">
        <v>407.4</v>
      </c>
      <c r="AO65">
        <v>41.8</v>
      </c>
      <c r="AP65">
        <v>35</v>
      </c>
      <c r="AQ65">
        <v>59</v>
      </c>
      <c r="AR65">
        <v>28</v>
      </c>
      <c r="AS65">
        <v>168</v>
      </c>
      <c r="AT65">
        <v>3.6669999999999998</v>
      </c>
      <c r="AU65">
        <v>6237</v>
      </c>
      <c r="AV65" s="51">
        <v>8632.6557037420698</v>
      </c>
      <c r="AW65" s="51">
        <v>8776.3401501423759</v>
      </c>
      <c r="AX65">
        <v>1</v>
      </c>
      <c r="AY65">
        <v>16.746625900268555</v>
      </c>
      <c r="AZ65">
        <v>0</v>
      </c>
      <c r="BA65">
        <v>0</v>
      </c>
      <c r="BB65">
        <v>0</v>
      </c>
      <c r="BC65">
        <v>0</v>
      </c>
      <c r="BD65">
        <v>1</v>
      </c>
      <c r="BE65">
        <v>98.059005737304688</v>
      </c>
      <c r="BF65">
        <v>73.810890197753906</v>
      </c>
      <c r="BG65">
        <v>817.81915283203125</v>
      </c>
      <c r="BH65">
        <v>11016.1484375</v>
      </c>
      <c r="BI65">
        <v>14775.4140625</v>
      </c>
      <c r="BJ65">
        <v>4.0776205062866211</v>
      </c>
      <c r="BK65">
        <v>-1.4667874574661255</v>
      </c>
      <c r="BL65">
        <v>21.852731704711914</v>
      </c>
      <c r="BM65">
        <v>-3.3632287979125977</v>
      </c>
      <c r="BN65">
        <v>279.07144165039063</v>
      </c>
      <c r="BO65">
        <v>1.0678650081157683</v>
      </c>
      <c r="BP65">
        <v>24863.537109375</v>
      </c>
      <c r="BQ65">
        <v>22.739057540893555</v>
      </c>
      <c r="BS65">
        <v>0.59988075494766235</v>
      </c>
      <c r="BT65">
        <v>0.24162168800830841</v>
      </c>
      <c r="BU65">
        <v>2.4507343769073486</v>
      </c>
      <c r="BV65">
        <v>84.379318237304688</v>
      </c>
      <c r="BW65">
        <v>276.67251586914063</v>
      </c>
      <c r="BX65">
        <v>0</v>
      </c>
      <c r="BY65">
        <v>1</v>
      </c>
      <c r="BZ65">
        <v>8510.638671875</v>
      </c>
      <c r="CA65">
        <v>6345.30126953125</v>
      </c>
      <c r="CB65">
        <v>1.3524538278579712</v>
      </c>
      <c r="CC65">
        <v>11.547634124755859</v>
      </c>
      <c r="CD65">
        <v>43.155452728271484</v>
      </c>
      <c r="CE65">
        <v>4.9456520080566406</v>
      </c>
      <c r="CF65">
        <v>15.65217399597168</v>
      </c>
      <c r="CG65">
        <v>0</v>
      </c>
      <c r="CH65">
        <v>1.1141303777694702</v>
      </c>
      <c r="CI65">
        <v>8914.64453125</v>
      </c>
      <c r="CJ65" s="51">
        <v>3862</v>
      </c>
      <c r="CK65" s="7">
        <f>ABS(J65-_xlfn.XLOOKUP(PO_valitsin!$C$8,PO!$B$2:$B$294,PO!J$2:J$294))</f>
        <v>2.2999992370605469</v>
      </c>
      <c r="CL65" s="7">
        <f>ABS(K65-_xlfn.XLOOKUP(PO_valitsin!$C$8,PO!$B$2:$B$294,PO!K$2:K$294))</f>
        <v>364.80999755859375</v>
      </c>
      <c r="CM65" s="7">
        <f>ABS(L65-_xlfn.XLOOKUP(PO_valitsin!$C$8,PO!$B$2:$B$294,PO!L$2:L$294))</f>
        <v>15.099998474121094</v>
      </c>
      <c r="CN65" s="7">
        <f>ABS(M65-_xlfn.XLOOKUP(PO_valitsin!$C$8,PO!$B$2:$B$294,PO!M$2:M$294))</f>
        <v>15393</v>
      </c>
      <c r="CO65" s="7">
        <f>ABS(N65-_xlfn.XLOOKUP(PO_valitsin!$C$8,PO!$B$2:$B$294,PO!N$2:N$294))</f>
        <v>7.7999992370605469</v>
      </c>
      <c r="CP65" s="7">
        <f>ABS(O65-_xlfn.XLOOKUP(PO_valitsin!$C$8,PO!$B$2:$B$294,PO!O$2:O$294))</f>
        <v>1.4000000357627869</v>
      </c>
      <c r="CQ65" s="7">
        <f>ABS(P65-_xlfn.XLOOKUP(PO_valitsin!$C$8,PO!$B$2:$B$294,PO!P$2:P$294))</f>
        <v>173</v>
      </c>
      <c r="CR65" s="7">
        <f>ABS(Q65-_xlfn.XLOOKUP(PO_valitsin!$C$8,PO!$B$2:$B$294,PO!Q$2:Q$294))</f>
        <v>1.9000000000000057</v>
      </c>
      <c r="CS65" s="7">
        <f>ABS(R65-_xlfn.XLOOKUP(PO_valitsin!$C$8,PO!$B$2:$B$294,PO!R$2:R$294))</f>
        <v>1.5</v>
      </c>
      <c r="CT65" s="7">
        <f>ABS(S65-_xlfn.XLOOKUP(PO_valitsin!$C$8,PO!$B$2:$B$294,PO!S$2:S$294))</f>
        <v>151</v>
      </c>
      <c r="CU65" s="7">
        <f>ABS(T65-_xlfn.XLOOKUP(PO_valitsin!$C$8,PO!$B$2:$B$294,PO!T$2:T$294))</f>
        <v>0</v>
      </c>
      <c r="CV65" s="7">
        <f>ABS(U65-_xlfn.XLOOKUP(PO_valitsin!$C$8,PO!$B$2:$B$294,PO!U$2:U$294))</f>
        <v>289.00000000000045</v>
      </c>
      <c r="CW65" s="7">
        <f>ABS(V65-_xlfn.XLOOKUP(PO_valitsin!$C$8,PO!$B$2:$B$294,PO!V$2:V$294))</f>
        <v>0</v>
      </c>
      <c r="CX65" s="7">
        <f>ABS(W65-_xlfn.XLOOKUP(PO_valitsin!$C$8,PO!$B$2:$B$294,PO!W$2:W$294))</f>
        <v>306</v>
      </c>
      <c r="CY65" s="7">
        <f>ABS(X65-_xlfn.XLOOKUP(PO_valitsin!$C$8,PO!$B$2:$B$294,PO!X$2:X$294))</f>
        <v>85</v>
      </c>
      <c r="CZ65" s="7">
        <f>ABS(Y65-_xlfn.XLOOKUP(PO_valitsin!$C$8,PO!$B$2:$B$294,PO!Y$2:Y$294))</f>
        <v>40</v>
      </c>
      <c r="DA65" s="7">
        <f>ABS(Z65-_xlfn.XLOOKUP(PO_valitsin!$C$8,PO!$B$2:$B$294,PO!Z$2:Z$294))</f>
        <v>268</v>
      </c>
      <c r="DB65" s="7">
        <f>ABS(AA65-_xlfn.XLOOKUP(PO_valitsin!$C$8,PO!$B$2:$B$294,PO!AA$2:AA$294))</f>
        <v>101</v>
      </c>
      <c r="DC65" s="7">
        <f>ABS(AC65-_xlfn.XLOOKUP(PO_valitsin!$C$8,PO!$B$2:$B$294,PO!AC$2:AC$294))</f>
        <v>1.1464290618896484</v>
      </c>
      <c r="DD65" s="7">
        <f>ABS(AD65-_xlfn.XLOOKUP(PO_valitsin!$C$8,PO!$B$2:$B$294,PO!AD$2:AD$294))</f>
        <v>0.29999999999999993</v>
      </c>
      <c r="DE65" s="7">
        <f>ABS(AE65-_xlfn.XLOOKUP(PO_valitsin!$C$8,PO!$B$2:$B$294,PO!AE$2:AE$294))</f>
        <v>0.20000000000000007</v>
      </c>
      <c r="DF65" s="7">
        <f>ABS(AF65-_xlfn.XLOOKUP(PO_valitsin!$C$8,PO!$B$2:$B$294,PO!AF$2:AF$294))</f>
        <v>0.7</v>
      </c>
      <c r="DG65" s="7">
        <f>ABS(AG65-_xlfn.XLOOKUP(PO_valitsin!$C$8,PO!$B$2:$B$294,PO!AG$2:AG$294))</f>
        <v>0.40000000000000036</v>
      </c>
      <c r="DH65" s="7">
        <f>ABS(AH65-_xlfn.XLOOKUP(PO_valitsin!$C$8,PO!$B$2:$B$294,PO!AH$2:AH$294))</f>
        <v>0</v>
      </c>
      <c r="DI65" s="7">
        <f>ABS(AI65-_xlfn.XLOOKUP(PO_valitsin!$C$8,PO!$B$2:$B$294,PO!AI$2:AI$294))</f>
        <v>1.25</v>
      </c>
      <c r="DJ65" s="7">
        <f>ABS(AJ65-_xlfn.XLOOKUP(PO_valitsin!$C$8,PO!$B$2:$B$294,PO!AJ$2:AJ$294))</f>
        <v>0.17000000000000004</v>
      </c>
      <c r="DK65" s="7">
        <f>ABS(AK65-_xlfn.XLOOKUP(PO_valitsin!$C$8,PO!$B$2:$B$294,PO!AK$2:AK$294))</f>
        <v>0.22000000000000003</v>
      </c>
      <c r="DL65" s="7">
        <f>ABS(AL65-_xlfn.XLOOKUP(PO_valitsin!$C$8,PO!$B$2:$B$294,PO!AL$2:AL$294))</f>
        <v>0.21999999999999997</v>
      </c>
      <c r="DM65" s="7">
        <f>ABS(AM65-_xlfn.XLOOKUP(PO_valitsin!$C$8,PO!$B$2:$B$294,PO!AM$2:AM$294))</f>
        <v>1.1999999999999957</v>
      </c>
      <c r="DN65" s="7">
        <f>ABS(AN65-_xlfn.XLOOKUP(PO_valitsin!$C$8,PO!$B$2:$B$294,PO!AN$2:AN$294))</f>
        <v>73.799999999999955</v>
      </c>
      <c r="DO65" s="7">
        <f>ABS(AO65-_xlfn.XLOOKUP(PO_valitsin!$C$8,PO!$B$2:$B$294,PO!AO$2:AO$294))</f>
        <v>3.6000000000000014</v>
      </c>
      <c r="DP65" s="7">
        <f>ABS(AP65-_xlfn.XLOOKUP(PO_valitsin!$C$8,PO!$B$2:$B$294,PO!AP$2:AP$294))</f>
        <v>9.6000000000000014</v>
      </c>
      <c r="DQ65" s="7">
        <f>ABS(AQ65-_xlfn.XLOOKUP(PO_valitsin!$C$8,PO!$B$2:$B$294,PO!AQ$2:AQ$294))</f>
        <v>11</v>
      </c>
      <c r="DR65" s="7">
        <f>ABS(AR65-_xlfn.XLOOKUP(PO_valitsin!$C$8,PO!$B$2:$B$294,PO!AR$2:AR$294))</f>
        <v>7</v>
      </c>
      <c r="DS65" s="7">
        <f>ABS(AS65-_xlfn.XLOOKUP(PO_valitsin!$C$8,PO!$B$2:$B$294,PO!AS$2:AS$294))</f>
        <v>78</v>
      </c>
      <c r="DT65" s="7">
        <f>ABS(AT65-_xlfn.XLOOKUP(PO_valitsin!$C$8,PO!$B$2:$B$294,PO!AT$2:AT$294))</f>
        <v>1.3339999999999996</v>
      </c>
      <c r="DU65" s="7">
        <f>ABS(AU65-_xlfn.XLOOKUP(PO_valitsin!$C$8,PO!$B$2:$B$294,PO!AU$2:AU$294))</f>
        <v>1090</v>
      </c>
      <c r="DV65" s="7">
        <f>ABS(AW65-_xlfn.XLOOKUP(PO_valitsin!$C$8,PO!$B$2:$B$294,PO!AW$2:AW$294))</f>
        <v>261.22023356260615</v>
      </c>
      <c r="DW65" s="7">
        <f>ABS(AX65-_xlfn.XLOOKUP(PO_valitsin!$C$8,PO!$B$2:$B$294,PO!AX$2:AX$294))</f>
        <v>0</v>
      </c>
      <c r="DX65" s="7">
        <f>ABS(AY65-_xlfn.XLOOKUP(PO_valitsin!$C$8,PO!$B$2:$B$294,PO!AY$2:AY$294))</f>
        <v>20.514745712280273</v>
      </c>
      <c r="DY65" s="7">
        <f>ABS(AZ65-_xlfn.XLOOKUP(PO_valitsin!$C$8,PO!$B$2:$B$294,PO!AZ$2:AZ$294))</f>
        <v>0</v>
      </c>
      <c r="DZ65" s="7">
        <f>ABS(BA65-_xlfn.XLOOKUP(PO_valitsin!$C$8,PO!$B$2:$B$294,PO!BA$2:BA$294))</f>
        <v>0</v>
      </c>
      <c r="EA65" s="7">
        <f>ABS(BB65-_xlfn.XLOOKUP(PO_valitsin!$C$8,PO!$B$2:$B$294,PO!BB$2:BB$294))</f>
        <v>0</v>
      </c>
      <c r="EB65" s="7">
        <f>ABS(BC65-_xlfn.XLOOKUP(PO_valitsin!$C$8,PO!$B$2:$B$294,PO!BC$2:BC$294))</f>
        <v>0</v>
      </c>
      <c r="EC65" s="7">
        <f>ABS(BD65-_xlfn.XLOOKUP(PO_valitsin!$C$8,PO!$B$2:$B$294,PO!BD$2:BD$294))</f>
        <v>0</v>
      </c>
      <c r="ED65" s="7">
        <f>ABS(BE65-_xlfn.XLOOKUP(PO_valitsin!$C$8,PO!$B$2:$B$294,PO!BE$2:BE$294))</f>
        <v>9.0346145629882813</v>
      </c>
      <c r="EE65" s="7">
        <f>ABS(BF65-_xlfn.XLOOKUP(PO_valitsin!$C$8,PO!$B$2:$B$294,PO!BF$2:BF$294))</f>
        <v>22.207847595214844</v>
      </c>
      <c r="EF65" s="7">
        <f>ABS(BG65-_xlfn.XLOOKUP(PO_valitsin!$C$8,PO!$B$2:$B$294,PO!BG$2:BG$294))</f>
        <v>84.12933349609375</v>
      </c>
      <c r="EG65" s="7">
        <f>ABS(BH65-_xlfn.XLOOKUP(PO_valitsin!$C$8,PO!$B$2:$B$294,PO!BH$2:BH$294))</f>
        <v>1057.619140625</v>
      </c>
      <c r="EH65" s="7">
        <f>ABS(BI65-_xlfn.XLOOKUP(PO_valitsin!$C$8,PO!$B$2:$B$294,PO!BI$2:BI$294))</f>
        <v>938.970703125</v>
      </c>
      <c r="EI65" s="7">
        <f>ABS(BJ65-_xlfn.XLOOKUP(PO_valitsin!$C$8,PO!$B$2:$B$294,PO!BJ$2:BJ$294))</f>
        <v>0.74056410789489746</v>
      </c>
      <c r="EJ65" s="7">
        <f>ABS(BK65-_xlfn.XLOOKUP(PO_valitsin!$C$8,PO!$B$2:$B$294,PO!BK$2:BK$294))</f>
        <v>8.2573460340499878</v>
      </c>
      <c r="EK65" s="7">
        <f>ABS(BL65-_xlfn.XLOOKUP(PO_valitsin!$C$8,PO!$B$2:$B$294,PO!BL$2:BL$294))</f>
        <v>0.55836868286132813</v>
      </c>
      <c r="EL65" s="7">
        <f>ABS(BM65-_xlfn.XLOOKUP(PO_valitsin!$C$8,PO!$B$2:$B$294,PO!BM$2:BM$294))</f>
        <v>6.5022420883178711</v>
      </c>
      <c r="EM65" s="7">
        <f>ABS(BN65-_xlfn.XLOOKUP(PO_valitsin!$C$8,PO!$B$2:$B$294,PO!BN$2:BN$294))</f>
        <v>12.571441650390625</v>
      </c>
      <c r="EN65" s="7">
        <f>ABS(BO65-_xlfn.XLOOKUP(PO_valitsin!$C$8,PO!$B$2:$B$294,PO!BO$2:BO$294))</f>
        <v>0.80608808398246756</v>
      </c>
      <c r="EO65" s="7">
        <f>ABS(BP65-_xlfn.XLOOKUP(PO_valitsin!$C$8,PO!$B$2:$B$294,PO!BP$2:BP$294))</f>
        <v>1789.140625</v>
      </c>
      <c r="EP65" s="7">
        <f>ABS(BQ65-_xlfn.XLOOKUP(PO_valitsin!$C$8,PO!$B$2:$B$294,PO!BQ$2:BQ$294))</f>
        <v>10.560548782348633</v>
      </c>
      <c r="EQ65" s="7">
        <f>ABS(BR65-_xlfn.XLOOKUP(PO_valitsin!$C$8,PO!$B$2:$B$294,PO!BR$2:BR$294))</f>
        <v>0</v>
      </c>
      <c r="ER65" s="7">
        <f>ABS(BS65-_xlfn.XLOOKUP(PO_valitsin!$C$8,PO!$B$2:$B$294,PO!BS$2:BS$294))</f>
        <v>3.6598742008209229E-2</v>
      </c>
      <c r="ES65" s="7">
        <f>ABS(BT65-_xlfn.XLOOKUP(PO_valitsin!$C$8,PO!$B$2:$B$294,PO!BT$2:BT$294))</f>
        <v>5.3457796573638916E-2</v>
      </c>
      <c r="ET65" s="7">
        <f>ABS(BU65-_xlfn.XLOOKUP(PO_valitsin!$C$8,PO!$B$2:$B$294,PO!BU$2:BU$294))</f>
        <v>0.19276785850524902</v>
      </c>
      <c r="EU65" s="7">
        <f>ABS(BV65-_xlfn.XLOOKUP(PO_valitsin!$C$8,PO!$B$2:$B$294,PO!BV$2:BV$294))</f>
        <v>25.987815856933594</v>
      </c>
      <c r="EV65" s="7">
        <f>ABS(BW65-_xlfn.XLOOKUP(PO_valitsin!$C$8,PO!$B$2:$B$294,PO!BW$2:BW$294))</f>
        <v>9.96539306640625</v>
      </c>
      <c r="EW65" s="7">
        <f>ABS(BX65-_xlfn.XLOOKUP(PO_valitsin!$C$8,PO!$B$2:$B$294,PO!BX$2:BX$294))</f>
        <v>0</v>
      </c>
      <c r="EX65" s="7">
        <f>ABS(BY65-_xlfn.XLOOKUP(PO_valitsin!$C$8,PO!$B$2:$B$294,PO!BY$2:BY$294))</f>
        <v>0</v>
      </c>
      <c r="EY65" s="7">
        <f>ABS(BZ65-_xlfn.XLOOKUP(PO_valitsin!$C$8,PO!$B$2:$B$294,PO!BZ$2:BZ$294))</f>
        <v>374.8095703125</v>
      </c>
      <c r="EZ65" s="7">
        <f>ABS(CA65-_xlfn.XLOOKUP(PO_valitsin!$C$8,PO!$B$2:$B$294,PO!CA$2:CA$294))</f>
        <v>489.6865234375</v>
      </c>
      <c r="FA65" s="7">
        <f>ABS(CB65-_xlfn.XLOOKUP(PO_valitsin!$C$8,PO!$B$2:$B$294,PO!CB$2:CB$294))</f>
        <v>0.1324235200881958</v>
      </c>
      <c r="FB65" s="7">
        <f>ABS(CC65-_xlfn.XLOOKUP(PO_valitsin!$C$8,PO!$B$2:$B$294,PO!CC$2:CC$294))</f>
        <v>0.52487277984619141</v>
      </c>
      <c r="FC65" s="7">
        <f>ABS(CD65-_xlfn.XLOOKUP(PO_valitsin!$C$8,PO!$B$2:$B$294,PO!CD$2:CD$294))</f>
        <v>23.013698577880859</v>
      </c>
      <c r="FD65" s="7">
        <f>ABS(CE65-_xlfn.XLOOKUP(PO_valitsin!$C$8,PO!$B$2:$B$294,PO!CE$2:CE$294))</f>
        <v>1.3869471549987793</v>
      </c>
      <c r="FE65" s="7">
        <f>ABS(CF65-_xlfn.XLOOKUP(PO_valitsin!$C$8,PO!$B$2:$B$294,PO!CF$2:CF$294))</f>
        <v>4.2266807556152344</v>
      </c>
      <c r="FF65" s="7">
        <f>ABS(CG65-_xlfn.XLOOKUP(PO_valitsin!$C$8,PO!$B$2:$B$294,PO!CG$2:CG$294))</f>
        <v>0</v>
      </c>
      <c r="FG65" s="7">
        <f>ABS(CH65-_xlfn.XLOOKUP(PO_valitsin!$C$8,PO!$B$2:$B$294,PO!CH$2:CH$294))</f>
        <v>0.39827132225036621</v>
      </c>
      <c r="FH65" s="7">
        <f>ABS(CI65-_xlfn.XLOOKUP(PO_valitsin!$C$8,PO!$B$2:$B$294,PO!CI$2:CI$294))</f>
        <v>315.876953125</v>
      </c>
      <c r="FI65" s="7">
        <f>ABS(CJ65-_xlfn.XLOOKUP(PO_valitsin!$C$8,PO!$B$2:$B$294,PO!CJ$2:CJ$294))</f>
        <v>1931</v>
      </c>
      <c r="FJ65" s="3">
        <f>IF($B65=PO_valitsin!$C$8,100000,PO!CK65/PO!J$296*PO_valitsin!D$5)</f>
        <v>0.10526851342946275</v>
      </c>
      <c r="FQ65" s="3">
        <f>IF($B65=PO_valitsin!$C$8,100000,PO!CR65/PO!Q$296*PO_valitsin!E$5)</f>
        <v>8.9862769891556303E-3</v>
      </c>
      <c r="HM65" s="3">
        <f>IF($B65=PO_valitsin!$C$8,100000,PO!EN65/PO!BO$296*PO_valitsin!F$5)</f>
        <v>6.6828296900966366E-2</v>
      </c>
      <c r="HN65" s="3">
        <f>IF($B65=PO_valitsin!$C$8,100000,PO!EO65/PO!BP$296*PO_valitsin!G$5)</f>
        <v>6.3282606454278537E-2</v>
      </c>
      <c r="HR65" s="3">
        <f>IF($B65=PO_valitsin!$C$8,100000,PO!ES65/PO!BT$296*PO_valitsin!H$5)</f>
        <v>7.981975272522604E-3</v>
      </c>
      <c r="IF65" s="3">
        <f>IF($B65=PO_valitsin!$C$8,100000,PO!FG65/PO!CH$296*PO_valitsin!I$5)</f>
        <v>0</v>
      </c>
      <c r="IH65" s="3">
        <f>IF($B65=PO_valitsin!$C$8,100000,PO!FI65/PO!CJ$296*PO_valitsin!J$5)</f>
        <v>0.18826562801000715</v>
      </c>
      <c r="II65" s="53">
        <f t="shared" si="0"/>
        <v>0.44061330345639305</v>
      </c>
      <c r="IJ65" s="14">
        <f t="shared" si="1"/>
        <v>40</v>
      </c>
      <c r="IK65" s="15">
        <f t="shared" si="2"/>
        <v>6.4000000000000035E-9</v>
      </c>
    </row>
    <row r="66" spans="1:245">
      <c r="A66">
        <v>2019</v>
      </c>
      <c r="B66" t="s">
        <v>310</v>
      </c>
      <c r="C66" t="s">
        <v>311</v>
      </c>
      <c r="D66" t="s">
        <v>215</v>
      </c>
      <c r="E66" t="s">
        <v>216</v>
      </c>
      <c r="F66" t="s">
        <v>131</v>
      </c>
      <c r="G66" t="s">
        <v>132</v>
      </c>
      <c r="H66" t="s">
        <v>103</v>
      </c>
      <c r="I66" t="s">
        <v>104</v>
      </c>
      <c r="J66">
        <v>51.799999237060547</v>
      </c>
      <c r="K66">
        <v>1068.8399658203125</v>
      </c>
      <c r="L66">
        <v>189.19999694824219</v>
      </c>
      <c r="M66">
        <v>5356</v>
      </c>
      <c r="N66">
        <v>5</v>
      </c>
      <c r="O66">
        <v>-1.7999999523162842</v>
      </c>
      <c r="P66">
        <v>-6</v>
      </c>
      <c r="Q66">
        <v>50.6</v>
      </c>
      <c r="R66">
        <v>10</v>
      </c>
      <c r="S66">
        <v>378</v>
      </c>
      <c r="T66">
        <v>0</v>
      </c>
      <c r="U66">
        <v>3456.5</v>
      </c>
      <c r="V66">
        <v>11.04</v>
      </c>
      <c r="W66">
        <v>1383</v>
      </c>
      <c r="X66">
        <v>1012</v>
      </c>
      <c r="Y66">
        <v>593</v>
      </c>
      <c r="Z66">
        <v>802</v>
      </c>
      <c r="AA66">
        <v>498</v>
      </c>
      <c r="AB66">
        <v>1521</v>
      </c>
      <c r="AC66">
        <v>11.55555534362793</v>
      </c>
      <c r="AD66">
        <v>0</v>
      </c>
      <c r="AE66">
        <v>0</v>
      </c>
      <c r="AF66">
        <v>0</v>
      </c>
      <c r="AG66">
        <v>4.8</v>
      </c>
      <c r="AH66">
        <v>0</v>
      </c>
      <c r="AI66">
        <v>20.75</v>
      </c>
      <c r="AJ66">
        <v>0.93</v>
      </c>
      <c r="AK66">
        <v>0.45</v>
      </c>
      <c r="AL66">
        <v>1.05</v>
      </c>
      <c r="AM66">
        <v>75.3</v>
      </c>
      <c r="AN66">
        <v>291.3</v>
      </c>
      <c r="AO66">
        <v>45</v>
      </c>
      <c r="AP66">
        <v>21.7</v>
      </c>
      <c r="AQ66">
        <v>100</v>
      </c>
      <c r="AR66">
        <v>41</v>
      </c>
      <c r="AS66">
        <v>638</v>
      </c>
      <c r="AT66">
        <v>2.1669999999999998</v>
      </c>
      <c r="AU66">
        <v>11103</v>
      </c>
      <c r="AV66" s="51">
        <v>11093.863267670915</v>
      </c>
      <c r="AW66" s="51">
        <v>10672.853828306264</v>
      </c>
      <c r="AX66">
        <v>1</v>
      </c>
      <c r="AY66">
        <v>54.458999633789063</v>
      </c>
      <c r="AZ66">
        <v>0</v>
      </c>
      <c r="BA66">
        <v>0</v>
      </c>
      <c r="BB66">
        <v>0</v>
      </c>
      <c r="BC66">
        <v>0</v>
      </c>
      <c r="BD66">
        <v>1</v>
      </c>
      <c r="BE66">
        <v>82.911392211914063</v>
      </c>
      <c r="BF66">
        <v>100</v>
      </c>
      <c r="BG66">
        <v>121.07623291015625</v>
      </c>
      <c r="BH66">
        <v>8617.25</v>
      </c>
      <c r="BI66">
        <v>9855.9423828125</v>
      </c>
      <c r="BJ66">
        <v>3.1351568698883057</v>
      </c>
      <c r="BK66">
        <v>-1.8143845796585083</v>
      </c>
      <c r="BL66">
        <v>23.333333969116211</v>
      </c>
      <c r="BM66">
        <v>-11.363636016845703</v>
      </c>
      <c r="BN66">
        <v>78.5</v>
      </c>
      <c r="BO66">
        <v>-0.97858482003211977</v>
      </c>
      <c r="BP66">
        <v>20361.076171875</v>
      </c>
      <c r="BQ66">
        <v>49.809051513671875</v>
      </c>
      <c r="BS66">
        <v>0.60866320133209229</v>
      </c>
      <c r="BT66">
        <v>0.13069455325603485</v>
      </c>
      <c r="BU66">
        <v>1.3442867994308472</v>
      </c>
      <c r="BV66">
        <v>93.539955139160156</v>
      </c>
      <c r="BW66">
        <v>321.13516235351563</v>
      </c>
      <c r="BX66">
        <v>0</v>
      </c>
      <c r="BY66">
        <v>1</v>
      </c>
      <c r="BZ66">
        <v>7421.52490234375</v>
      </c>
      <c r="CA66">
        <v>6488.7890625</v>
      </c>
      <c r="CB66">
        <v>0.72815531492233276</v>
      </c>
      <c r="CC66">
        <v>7.3188948631286621</v>
      </c>
      <c r="CD66">
        <v>105.12820434570313</v>
      </c>
      <c r="CE66">
        <v>10.204081535339355</v>
      </c>
      <c r="CF66">
        <v>10.204081535339355</v>
      </c>
      <c r="CG66">
        <v>0</v>
      </c>
      <c r="CH66">
        <v>2.5510203838348389</v>
      </c>
      <c r="CI66">
        <v>11498.2958984375</v>
      </c>
      <c r="CJ66" s="51">
        <v>432</v>
      </c>
      <c r="CK66" s="7">
        <f>ABS(J66-_xlfn.XLOOKUP(PO_valitsin!$C$8,PO!$B$2:$B$294,PO!J$2:J$294))</f>
        <v>7.5999984741210938</v>
      </c>
      <c r="CL66" s="7">
        <f>ABS(K66-_xlfn.XLOOKUP(PO_valitsin!$C$8,PO!$B$2:$B$294,PO!K$2:K$294))</f>
        <v>775.5799560546875</v>
      </c>
      <c r="CM66" s="7">
        <f>ABS(L66-_xlfn.XLOOKUP(PO_valitsin!$C$8,PO!$B$2:$B$294,PO!L$2:L$294))</f>
        <v>50.5</v>
      </c>
      <c r="CN66" s="7">
        <f>ABS(M66-_xlfn.XLOOKUP(PO_valitsin!$C$8,PO!$B$2:$B$294,PO!M$2:M$294))</f>
        <v>11119</v>
      </c>
      <c r="CO66" s="7">
        <f>ABS(N66-_xlfn.XLOOKUP(PO_valitsin!$C$8,PO!$B$2:$B$294,PO!N$2:N$294))</f>
        <v>51.200000762939453</v>
      </c>
      <c r="CP66" s="7">
        <f>ABS(O66-_xlfn.XLOOKUP(PO_valitsin!$C$8,PO!$B$2:$B$294,PO!O$2:O$294))</f>
        <v>0.99999994039535522</v>
      </c>
      <c r="CQ66" s="7">
        <f>ABS(P66-_xlfn.XLOOKUP(PO_valitsin!$C$8,PO!$B$2:$B$294,PO!P$2:P$294))</f>
        <v>52</v>
      </c>
      <c r="CR66" s="7">
        <f>ABS(Q66-_xlfn.XLOOKUP(PO_valitsin!$C$8,PO!$B$2:$B$294,PO!Q$2:Q$294))</f>
        <v>37.20000000000001</v>
      </c>
      <c r="CS66" s="7">
        <f>ABS(R66-_xlfn.XLOOKUP(PO_valitsin!$C$8,PO!$B$2:$B$294,PO!R$2:R$294))</f>
        <v>1.5</v>
      </c>
      <c r="CT66" s="7">
        <f>ABS(S66-_xlfn.XLOOKUP(PO_valitsin!$C$8,PO!$B$2:$B$294,PO!S$2:S$294))</f>
        <v>226</v>
      </c>
      <c r="CU66" s="7">
        <f>ABS(T66-_xlfn.XLOOKUP(PO_valitsin!$C$8,PO!$B$2:$B$294,PO!T$2:T$294))</f>
        <v>0</v>
      </c>
      <c r="CV66" s="7">
        <f>ABS(U66-_xlfn.XLOOKUP(PO_valitsin!$C$8,PO!$B$2:$B$294,PO!U$2:U$294))</f>
        <v>367.09999999999991</v>
      </c>
      <c r="CW66" s="7">
        <f>ABS(V66-_xlfn.XLOOKUP(PO_valitsin!$C$8,PO!$B$2:$B$294,PO!V$2:V$294))</f>
        <v>2.2400000000000002</v>
      </c>
      <c r="CX66" s="7">
        <f>ABS(W66-_xlfn.XLOOKUP(PO_valitsin!$C$8,PO!$B$2:$B$294,PO!W$2:W$294))</f>
        <v>778</v>
      </c>
      <c r="CY66" s="7">
        <f>ABS(X66-_xlfn.XLOOKUP(PO_valitsin!$C$8,PO!$B$2:$B$294,PO!X$2:X$294))</f>
        <v>843</v>
      </c>
      <c r="CZ66" s="7">
        <f>ABS(Y66-_xlfn.XLOOKUP(PO_valitsin!$C$8,PO!$B$2:$B$294,PO!Y$2:Y$294))</f>
        <v>87</v>
      </c>
      <c r="DA66" s="7">
        <f>ABS(Z66-_xlfn.XLOOKUP(PO_valitsin!$C$8,PO!$B$2:$B$294,PO!Z$2:Z$294))</f>
        <v>479</v>
      </c>
      <c r="DB66" s="7">
        <f>ABS(AA66-_xlfn.XLOOKUP(PO_valitsin!$C$8,PO!$B$2:$B$294,PO!AA$2:AA$294))</f>
        <v>88</v>
      </c>
      <c r="DC66" s="7">
        <f>ABS(AC66-_xlfn.XLOOKUP(PO_valitsin!$C$8,PO!$B$2:$B$294,PO!AC$2:AC$294))</f>
        <v>7.8194446563720703</v>
      </c>
      <c r="DD66" s="7">
        <f>ABS(AD66-_xlfn.XLOOKUP(PO_valitsin!$C$8,PO!$B$2:$B$294,PO!AD$2:AD$294))</f>
        <v>0.7</v>
      </c>
      <c r="DE66" s="7">
        <f>ABS(AE66-_xlfn.XLOOKUP(PO_valitsin!$C$8,PO!$B$2:$B$294,PO!AE$2:AE$294))</f>
        <v>0.8</v>
      </c>
      <c r="DF66" s="7">
        <f>ABS(AF66-_xlfn.XLOOKUP(PO_valitsin!$C$8,PO!$B$2:$B$294,PO!AF$2:AF$294))</f>
        <v>1.7</v>
      </c>
      <c r="DG66" s="7">
        <f>ABS(AG66-_xlfn.XLOOKUP(PO_valitsin!$C$8,PO!$B$2:$B$294,PO!AG$2:AG$294))</f>
        <v>0.20000000000000018</v>
      </c>
      <c r="DH66" s="7">
        <f>ABS(AH66-_xlfn.XLOOKUP(PO_valitsin!$C$8,PO!$B$2:$B$294,PO!AH$2:AH$294))</f>
        <v>0</v>
      </c>
      <c r="DI66" s="7">
        <f>ABS(AI66-_xlfn.XLOOKUP(PO_valitsin!$C$8,PO!$B$2:$B$294,PO!AI$2:AI$294))</f>
        <v>1.5</v>
      </c>
      <c r="DJ66" s="7">
        <f>ABS(AJ66-_xlfn.XLOOKUP(PO_valitsin!$C$8,PO!$B$2:$B$294,PO!AJ$2:AJ$294))</f>
        <v>0.17000000000000004</v>
      </c>
      <c r="DK66" s="7">
        <f>ABS(AK66-_xlfn.XLOOKUP(PO_valitsin!$C$8,PO!$B$2:$B$294,PO!AK$2:AK$294))</f>
        <v>0.2</v>
      </c>
      <c r="DL66" s="7">
        <f>ABS(AL66-_xlfn.XLOOKUP(PO_valitsin!$C$8,PO!$B$2:$B$294,PO!AL$2:AL$294))</f>
        <v>0.19999999999999996</v>
      </c>
      <c r="DM66" s="7">
        <f>ABS(AM66-_xlfn.XLOOKUP(PO_valitsin!$C$8,PO!$B$2:$B$294,PO!AM$2:AM$294))</f>
        <v>16.5</v>
      </c>
      <c r="DN66" s="7">
        <f>ABS(AN66-_xlfn.XLOOKUP(PO_valitsin!$C$8,PO!$B$2:$B$294,PO!AN$2:AN$294))</f>
        <v>42.300000000000011</v>
      </c>
      <c r="DO66" s="7">
        <f>ABS(AO66-_xlfn.XLOOKUP(PO_valitsin!$C$8,PO!$B$2:$B$294,PO!AO$2:AO$294))</f>
        <v>0.39999999999999858</v>
      </c>
      <c r="DP66" s="7">
        <f>ABS(AP66-_xlfn.XLOOKUP(PO_valitsin!$C$8,PO!$B$2:$B$294,PO!AP$2:AP$294))</f>
        <v>3.6999999999999993</v>
      </c>
      <c r="DQ66" s="7">
        <f>ABS(AQ66-_xlfn.XLOOKUP(PO_valitsin!$C$8,PO!$B$2:$B$294,PO!AQ$2:AQ$294))</f>
        <v>52</v>
      </c>
      <c r="DR66" s="7">
        <f>ABS(AR66-_xlfn.XLOOKUP(PO_valitsin!$C$8,PO!$B$2:$B$294,PO!AR$2:AR$294))</f>
        <v>6</v>
      </c>
      <c r="DS66" s="7">
        <f>ABS(AS66-_xlfn.XLOOKUP(PO_valitsin!$C$8,PO!$B$2:$B$294,PO!AS$2:AS$294))</f>
        <v>392</v>
      </c>
      <c r="DT66" s="7">
        <f>ABS(AT66-_xlfn.XLOOKUP(PO_valitsin!$C$8,PO!$B$2:$B$294,PO!AT$2:AT$294))</f>
        <v>0.16600000000000037</v>
      </c>
      <c r="DU66" s="7">
        <f>ABS(AU66-_xlfn.XLOOKUP(PO_valitsin!$C$8,PO!$B$2:$B$294,PO!AU$2:AU$294))</f>
        <v>5956</v>
      </c>
      <c r="DV66" s="7">
        <f>ABS(AW66-_xlfn.XLOOKUP(PO_valitsin!$C$8,PO!$B$2:$B$294,PO!AW$2:AW$294))</f>
        <v>2157.7339117264946</v>
      </c>
      <c r="DW66" s="7">
        <f>ABS(AX66-_xlfn.XLOOKUP(PO_valitsin!$C$8,PO!$B$2:$B$294,PO!AX$2:AX$294))</f>
        <v>0</v>
      </c>
      <c r="DX66" s="7">
        <f>ABS(AY66-_xlfn.XLOOKUP(PO_valitsin!$C$8,PO!$B$2:$B$294,PO!AY$2:AY$294))</f>
        <v>17.197628021240234</v>
      </c>
      <c r="DY66" s="7">
        <f>ABS(AZ66-_xlfn.XLOOKUP(PO_valitsin!$C$8,PO!$B$2:$B$294,PO!AZ$2:AZ$294))</f>
        <v>0</v>
      </c>
      <c r="DZ66" s="7">
        <f>ABS(BA66-_xlfn.XLOOKUP(PO_valitsin!$C$8,PO!$B$2:$B$294,PO!BA$2:BA$294))</f>
        <v>0</v>
      </c>
      <c r="EA66" s="7">
        <f>ABS(BB66-_xlfn.XLOOKUP(PO_valitsin!$C$8,PO!$B$2:$B$294,PO!BB$2:BB$294))</f>
        <v>0</v>
      </c>
      <c r="EB66" s="7">
        <f>ABS(BC66-_xlfn.XLOOKUP(PO_valitsin!$C$8,PO!$B$2:$B$294,PO!BC$2:BC$294))</f>
        <v>0</v>
      </c>
      <c r="EC66" s="7">
        <f>ABS(BD66-_xlfn.XLOOKUP(PO_valitsin!$C$8,PO!$B$2:$B$294,PO!BD$2:BD$294))</f>
        <v>0</v>
      </c>
      <c r="ED66" s="7">
        <f>ABS(BE66-_xlfn.XLOOKUP(PO_valitsin!$C$8,PO!$B$2:$B$294,PO!BE$2:BE$294))</f>
        <v>6.1129989624023438</v>
      </c>
      <c r="EE66" s="7">
        <f>ABS(BF66-_xlfn.XLOOKUP(PO_valitsin!$C$8,PO!$B$2:$B$294,PO!BF$2:BF$294))</f>
        <v>3.98126220703125</v>
      </c>
      <c r="EF66" s="7">
        <f>ABS(BG66-_xlfn.XLOOKUP(PO_valitsin!$C$8,PO!$B$2:$B$294,PO!BG$2:BG$294))</f>
        <v>612.61358642578125</v>
      </c>
      <c r="EG66" s="7">
        <f>ABS(BH66-_xlfn.XLOOKUP(PO_valitsin!$C$8,PO!$B$2:$B$294,PO!BH$2:BH$294))</f>
        <v>1341.279296875</v>
      </c>
      <c r="EH66" s="7">
        <f>ABS(BI66-_xlfn.XLOOKUP(PO_valitsin!$C$8,PO!$B$2:$B$294,PO!BI$2:BI$294))</f>
        <v>3980.5009765625</v>
      </c>
      <c r="EI66" s="7">
        <f>ABS(BJ66-_xlfn.XLOOKUP(PO_valitsin!$C$8,PO!$B$2:$B$294,PO!BJ$2:BJ$294))</f>
        <v>0.20189952850341797</v>
      </c>
      <c r="EJ66" s="7">
        <f>ABS(BK66-_xlfn.XLOOKUP(PO_valitsin!$C$8,PO!$B$2:$B$294,PO!BK$2:BK$294))</f>
        <v>7.909748911857605</v>
      </c>
      <c r="EK66" s="7">
        <f>ABS(BL66-_xlfn.XLOOKUP(PO_valitsin!$C$8,PO!$B$2:$B$294,PO!BL$2:BL$294))</f>
        <v>2.038970947265625</v>
      </c>
      <c r="EL66" s="7">
        <f>ABS(BM66-_xlfn.XLOOKUP(PO_valitsin!$C$8,PO!$B$2:$B$294,PO!BM$2:BM$294))</f>
        <v>1.4981651306152344</v>
      </c>
      <c r="EM66" s="7">
        <f>ABS(BN66-_xlfn.XLOOKUP(PO_valitsin!$C$8,PO!$B$2:$B$294,PO!BN$2:BN$294))</f>
        <v>188</v>
      </c>
      <c r="EN66" s="7">
        <f>ABS(BO66-_xlfn.XLOOKUP(PO_valitsin!$C$8,PO!$B$2:$B$294,PO!BO$2:BO$294))</f>
        <v>1.2403617441654204</v>
      </c>
      <c r="EO66" s="7">
        <f>ABS(BP66-_xlfn.XLOOKUP(PO_valitsin!$C$8,PO!$B$2:$B$294,PO!BP$2:BP$294))</f>
        <v>2713.3203125</v>
      </c>
      <c r="EP66" s="7">
        <f>ABS(BQ66-_xlfn.XLOOKUP(PO_valitsin!$C$8,PO!$B$2:$B$294,PO!BQ$2:BQ$294))</f>
        <v>16.509445190429688</v>
      </c>
      <c r="EQ66" s="7">
        <f>ABS(BR66-_xlfn.XLOOKUP(PO_valitsin!$C$8,PO!$B$2:$B$294,PO!BR$2:BR$294))</f>
        <v>0</v>
      </c>
      <c r="ER66" s="7">
        <f>ABS(BS66-_xlfn.XLOOKUP(PO_valitsin!$C$8,PO!$B$2:$B$294,PO!BS$2:BS$294))</f>
        <v>2.7816295623779297E-2</v>
      </c>
      <c r="ES66" s="7">
        <f>ABS(BT66-_xlfn.XLOOKUP(PO_valitsin!$C$8,PO!$B$2:$B$294,PO!BT$2:BT$294))</f>
        <v>5.7469338178634644E-2</v>
      </c>
      <c r="ET66" s="7">
        <f>ABS(BU66-_xlfn.XLOOKUP(PO_valitsin!$C$8,PO!$B$2:$B$294,PO!BU$2:BU$294))</f>
        <v>0.91367971897125244</v>
      </c>
      <c r="EU66" s="7">
        <f>ABS(BV66-_xlfn.XLOOKUP(PO_valitsin!$C$8,PO!$B$2:$B$294,PO!BV$2:BV$294))</f>
        <v>35.148452758789063</v>
      </c>
      <c r="EV66" s="7">
        <f>ABS(BW66-_xlfn.XLOOKUP(PO_valitsin!$C$8,PO!$B$2:$B$294,PO!BW$2:BW$294))</f>
        <v>54.42803955078125</v>
      </c>
      <c r="EW66" s="7">
        <f>ABS(BX66-_xlfn.XLOOKUP(PO_valitsin!$C$8,PO!$B$2:$B$294,PO!BX$2:BX$294))</f>
        <v>0</v>
      </c>
      <c r="EX66" s="7">
        <f>ABS(BY66-_xlfn.XLOOKUP(PO_valitsin!$C$8,PO!$B$2:$B$294,PO!BY$2:BY$294))</f>
        <v>0</v>
      </c>
      <c r="EY66" s="7">
        <f>ABS(BZ66-_xlfn.XLOOKUP(PO_valitsin!$C$8,PO!$B$2:$B$294,PO!BZ$2:BZ$294))</f>
        <v>714.30419921875</v>
      </c>
      <c r="EZ66" s="7">
        <f>ABS(CA66-_xlfn.XLOOKUP(PO_valitsin!$C$8,PO!$B$2:$B$294,PO!CA$2:CA$294))</f>
        <v>633.17431640625</v>
      </c>
      <c r="FA66" s="7">
        <f>ABS(CB66-_xlfn.XLOOKUP(PO_valitsin!$C$8,PO!$B$2:$B$294,PO!CB$2:CB$294))</f>
        <v>0.49187499284744263</v>
      </c>
      <c r="FB66" s="7">
        <f>ABS(CC66-_xlfn.XLOOKUP(PO_valitsin!$C$8,PO!$B$2:$B$294,PO!CC$2:CC$294))</f>
        <v>3.7038664817810059</v>
      </c>
      <c r="FC66" s="7">
        <f>ABS(CD66-_xlfn.XLOOKUP(PO_valitsin!$C$8,PO!$B$2:$B$294,PO!CD$2:CD$294))</f>
        <v>38.959053039550781</v>
      </c>
      <c r="FD66" s="7">
        <f>ABS(CE66-_xlfn.XLOOKUP(PO_valitsin!$C$8,PO!$B$2:$B$294,PO!CE$2:CE$294))</f>
        <v>3.8714823722839355</v>
      </c>
      <c r="FE66" s="7">
        <f>ABS(CF66-_xlfn.XLOOKUP(PO_valitsin!$C$8,PO!$B$2:$B$294,PO!CF$2:CF$294))</f>
        <v>9.6747732162475586</v>
      </c>
      <c r="FF66" s="7">
        <f>ABS(CG66-_xlfn.XLOOKUP(PO_valitsin!$C$8,PO!$B$2:$B$294,PO!CG$2:CG$294))</f>
        <v>0</v>
      </c>
      <c r="FG66" s="7">
        <f>ABS(CH66-_xlfn.XLOOKUP(PO_valitsin!$C$8,PO!$B$2:$B$294,PO!CH$2:CH$294))</f>
        <v>1.8351613283157349</v>
      </c>
      <c r="FH66" s="7">
        <f>ABS(CI66-_xlfn.XLOOKUP(PO_valitsin!$C$8,PO!$B$2:$B$294,PO!CI$2:CI$294))</f>
        <v>2899.5283203125</v>
      </c>
      <c r="FI66" s="7">
        <f>ABS(CJ66-_xlfn.XLOOKUP(PO_valitsin!$C$8,PO!$B$2:$B$294,PO!CJ$2:CJ$294))</f>
        <v>1499</v>
      </c>
      <c r="FJ66" s="3">
        <f>IF($B66=PO_valitsin!$C$8,100000,PO!CK66/PO!J$296*PO_valitsin!D$5)</f>
        <v>0.34784382905247546</v>
      </c>
      <c r="FQ66" s="3">
        <f>IF($B66=PO_valitsin!$C$8,100000,PO!CR66/PO!Q$296*PO_valitsin!E$5)</f>
        <v>0.1759418442087308</v>
      </c>
      <c r="HM66" s="3">
        <f>IF($B66=PO_valitsin!$C$8,100000,PO!EN66/PO!BO$296*PO_valitsin!F$5)</f>
        <v>0.10283151996759958</v>
      </c>
      <c r="HN66" s="3">
        <f>IF($B66=PO_valitsin!$C$8,100000,PO!EO66/PO!BP$296*PO_valitsin!G$5)</f>
        <v>9.5971204901983354E-2</v>
      </c>
      <c r="HR66" s="3">
        <f>IF($B66=PO_valitsin!$C$8,100000,PO!ES66/PO!BT$296*PO_valitsin!H$5)</f>
        <v>8.5809529324353817E-3</v>
      </c>
      <c r="IF66" s="3">
        <f>IF($B66=PO_valitsin!$C$8,100000,PO!FG66/PO!CH$296*PO_valitsin!I$5)</f>
        <v>0</v>
      </c>
      <c r="IH66" s="3">
        <f>IF($B66=PO_valitsin!$C$8,100000,PO!FI66/PO!CJ$296*PO_valitsin!J$5)</f>
        <v>0.14614716539979322</v>
      </c>
      <c r="II66" s="53">
        <f t="shared" si="0"/>
        <v>0.87731652296301788</v>
      </c>
      <c r="IJ66" s="14">
        <f t="shared" si="1"/>
        <v>161</v>
      </c>
      <c r="IK66" s="15">
        <f t="shared" si="2"/>
        <v>6.5000000000000036E-9</v>
      </c>
    </row>
    <row r="67" spans="1:245">
      <c r="A67">
        <v>2019</v>
      </c>
      <c r="B67" t="s">
        <v>312</v>
      </c>
      <c r="C67" t="s">
        <v>313</v>
      </c>
      <c r="D67" t="s">
        <v>289</v>
      </c>
      <c r="E67" t="s">
        <v>290</v>
      </c>
      <c r="F67" t="s">
        <v>149</v>
      </c>
      <c r="G67" t="s">
        <v>150</v>
      </c>
      <c r="H67" t="s">
        <v>89</v>
      </c>
      <c r="I67" t="s">
        <v>90</v>
      </c>
      <c r="J67">
        <v>46.599998474121094</v>
      </c>
      <c r="K67">
        <v>1021</v>
      </c>
      <c r="L67">
        <v>158.39999389648438</v>
      </c>
      <c r="M67">
        <v>12906</v>
      </c>
      <c r="N67">
        <v>12.600000381469727</v>
      </c>
      <c r="O67">
        <v>-1.7999999523162842</v>
      </c>
      <c r="P67">
        <v>-200</v>
      </c>
      <c r="Q67">
        <v>69.400000000000006</v>
      </c>
      <c r="R67">
        <v>11.100000000000001</v>
      </c>
      <c r="S67">
        <v>340</v>
      </c>
      <c r="T67">
        <v>1</v>
      </c>
      <c r="U67">
        <v>3515.7</v>
      </c>
      <c r="V67">
        <v>10.29</v>
      </c>
      <c r="W67">
        <v>1403.93212890625</v>
      </c>
      <c r="X67">
        <v>671.62261962890625</v>
      </c>
      <c r="Y67">
        <v>1199.950927734375</v>
      </c>
      <c r="Z67">
        <v>510</v>
      </c>
      <c r="AA67">
        <v>381</v>
      </c>
      <c r="AB67">
        <v>1080</v>
      </c>
      <c r="AC67">
        <v>16.645282745361328</v>
      </c>
      <c r="AD67">
        <v>0</v>
      </c>
      <c r="AE67">
        <v>1</v>
      </c>
      <c r="AF67">
        <v>1.6</v>
      </c>
      <c r="AG67">
        <v>4.2</v>
      </c>
      <c r="AH67">
        <v>0</v>
      </c>
      <c r="AI67">
        <v>21.5</v>
      </c>
      <c r="AJ67">
        <v>1.2</v>
      </c>
      <c r="AK67">
        <v>0.45</v>
      </c>
      <c r="AL67">
        <v>1.05</v>
      </c>
      <c r="AM67">
        <v>60.1</v>
      </c>
      <c r="AN67">
        <v>310.39999999999998</v>
      </c>
      <c r="AO67">
        <v>47.2</v>
      </c>
      <c r="AP67">
        <v>22.8</v>
      </c>
      <c r="AQ67">
        <v>80</v>
      </c>
      <c r="AR67">
        <v>53</v>
      </c>
      <c r="AS67">
        <v>419</v>
      </c>
      <c r="AT67">
        <v>4.6669999999999998</v>
      </c>
      <c r="AU67">
        <v>10844</v>
      </c>
      <c r="AV67" s="51">
        <v>10403.268846503179</v>
      </c>
      <c r="AW67" s="51">
        <v>9886.2906923429618</v>
      </c>
      <c r="AX67">
        <v>1</v>
      </c>
      <c r="AY67">
        <v>80.020301818847656</v>
      </c>
      <c r="AZ67">
        <v>0</v>
      </c>
      <c r="BA67">
        <v>0</v>
      </c>
      <c r="BB67">
        <v>0</v>
      </c>
      <c r="BC67">
        <v>0</v>
      </c>
      <c r="BD67">
        <v>1</v>
      </c>
      <c r="BE67">
        <v>80.890052795410156</v>
      </c>
      <c r="BF67">
        <v>81.104034423828125</v>
      </c>
      <c r="BG67">
        <v>560.05584716796875</v>
      </c>
      <c r="BH67">
        <v>11170.8603515625</v>
      </c>
      <c r="BI67">
        <v>14143.0947265625</v>
      </c>
      <c r="BJ67">
        <v>3.3342323303222656</v>
      </c>
      <c r="BK67">
        <v>-4.5936555862426758</v>
      </c>
      <c r="BL67">
        <v>28.294572830200195</v>
      </c>
      <c r="BM67">
        <v>-17.94871711730957</v>
      </c>
      <c r="BN67">
        <v>139.22222900390625</v>
      </c>
      <c r="BO67">
        <v>-1.0011012792587279</v>
      </c>
      <c r="BP67">
        <v>21198.486328125</v>
      </c>
      <c r="BQ67">
        <v>41.560836791992188</v>
      </c>
      <c r="BS67">
        <v>0.63009452819824219</v>
      </c>
      <c r="BT67">
        <v>0.1084766760468483</v>
      </c>
      <c r="BU67">
        <v>3.5642337799072266</v>
      </c>
      <c r="BV67">
        <v>74.9263916015625</v>
      </c>
      <c r="BW67">
        <v>337.1300048828125</v>
      </c>
      <c r="BX67">
        <v>0</v>
      </c>
      <c r="BY67">
        <v>2</v>
      </c>
      <c r="BZ67">
        <v>8500</v>
      </c>
      <c r="CA67">
        <v>6713.68701171875</v>
      </c>
      <c r="CB67">
        <v>0.99178677797317505</v>
      </c>
      <c r="CC67">
        <v>8.4766778945922852</v>
      </c>
      <c r="CD67">
        <v>110.9375</v>
      </c>
      <c r="CE67">
        <v>12.705667495727539</v>
      </c>
      <c r="CF67">
        <v>14.533821105957031</v>
      </c>
      <c r="CG67">
        <v>9.140767902135849E-2</v>
      </c>
      <c r="CH67">
        <v>4.2047533988952637</v>
      </c>
      <c r="CI67">
        <v>11921.208984375</v>
      </c>
      <c r="CJ67" s="51">
        <v>1234</v>
      </c>
      <c r="CK67" s="7">
        <f>ABS(J67-_xlfn.XLOOKUP(PO_valitsin!$C$8,PO!$B$2:$B$294,PO!J$2:J$294))</f>
        <v>2.3999977111816406</v>
      </c>
      <c r="CL67" s="7">
        <f>ABS(K67-_xlfn.XLOOKUP(PO_valitsin!$C$8,PO!$B$2:$B$294,PO!K$2:K$294))</f>
        <v>727.739990234375</v>
      </c>
      <c r="CM67" s="7">
        <f>ABS(L67-_xlfn.XLOOKUP(PO_valitsin!$C$8,PO!$B$2:$B$294,PO!L$2:L$294))</f>
        <v>19.699996948242188</v>
      </c>
      <c r="CN67" s="7">
        <f>ABS(M67-_xlfn.XLOOKUP(PO_valitsin!$C$8,PO!$B$2:$B$294,PO!M$2:M$294))</f>
        <v>3569</v>
      </c>
      <c r="CO67" s="7">
        <f>ABS(N67-_xlfn.XLOOKUP(PO_valitsin!$C$8,PO!$B$2:$B$294,PO!N$2:N$294))</f>
        <v>43.600000381469727</v>
      </c>
      <c r="CP67" s="7">
        <f>ABS(O67-_xlfn.XLOOKUP(PO_valitsin!$C$8,PO!$B$2:$B$294,PO!O$2:O$294))</f>
        <v>0.99999994039535522</v>
      </c>
      <c r="CQ67" s="7">
        <f>ABS(P67-_xlfn.XLOOKUP(PO_valitsin!$C$8,PO!$B$2:$B$294,PO!P$2:P$294))</f>
        <v>142</v>
      </c>
      <c r="CR67" s="7">
        <f>ABS(Q67-_xlfn.XLOOKUP(PO_valitsin!$C$8,PO!$B$2:$B$294,PO!Q$2:Q$294))</f>
        <v>18.400000000000006</v>
      </c>
      <c r="CS67" s="7">
        <f>ABS(R67-_xlfn.XLOOKUP(PO_valitsin!$C$8,PO!$B$2:$B$294,PO!R$2:R$294))</f>
        <v>2.6000000000000014</v>
      </c>
      <c r="CT67" s="7">
        <f>ABS(S67-_xlfn.XLOOKUP(PO_valitsin!$C$8,PO!$B$2:$B$294,PO!S$2:S$294))</f>
        <v>188</v>
      </c>
      <c r="CU67" s="7">
        <f>ABS(T67-_xlfn.XLOOKUP(PO_valitsin!$C$8,PO!$B$2:$B$294,PO!T$2:T$294))</f>
        <v>1</v>
      </c>
      <c r="CV67" s="7">
        <f>ABS(U67-_xlfn.XLOOKUP(PO_valitsin!$C$8,PO!$B$2:$B$294,PO!U$2:U$294))</f>
        <v>307.90000000000009</v>
      </c>
      <c r="CW67" s="7">
        <f>ABS(V67-_xlfn.XLOOKUP(PO_valitsin!$C$8,PO!$B$2:$B$294,PO!V$2:V$294))</f>
        <v>2.99</v>
      </c>
      <c r="CX67" s="7">
        <f>ABS(W67-_xlfn.XLOOKUP(PO_valitsin!$C$8,PO!$B$2:$B$294,PO!W$2:W$294))</f>
        <v>798.93212890625</v>
      </c>
      <c r="CY67" s="7">
        <f>ABS(X67-_xlfn.XLOOKUP(PO_valitsin!$C$8,PO!$B$2:$B$294,PO!X$2:X$294))</f>
        <v>502.62261962890625</v>
      </c>
      <c r="CZ67" s="7">
        <f>ABS(Y67-_xlfn.XLOOKUP(PO_valitsin!$C$8,PO!$B$2:$B$294,PO!Y$2:Y$294))</f>
        <v>519.950927734375</v>
      </c>
      <c r="DA67" s="7">
        <f>ABS(Z67-_xlfn.XLOOKUP(PO_valitsin!$C$8,PO!$B$2:$B$294,PO!Z$2:Z$294))</f>
        <v>187</v>
      </c>
      <c r="DB67" s="7">
        <f>ABS(AA67-_xlfn.XLOOKUP(PO_valitsin!$C$8,PO!$B$2:$B$294,PO!AA$2:AA$294))</f>
        <v>29</v>
      </c>
      <c r="DC67" s="7">
        <f>ABS(AC67-_xlfn.XLOOKUP(PO_valitsin!$C$8,PO!$B$2:$B$294,PO!AC$2:AC$294))</f>
        <v>2.7297172546386719</v>
      </c>
      <c r="DD67" s="7">
        <f>ABS(AD67-_xlfn.XLOOKUP(PO_valitsin!$C$8,PO!$B$2:$B$294,PO!AD$2:AD$294))</f>
        <v>0.7</v>
      </c>
      <c r="DE67" s="7">
        <f>ABS(AE67-_xlfn.XLOOKUP(PO_valitsin!$C$8,PO!$B$2:$B$294,PO!AE$2:AE$294))</f>
        <v>0.19999999999999996</v>
      </c>
      <c r="DF67" s="7">
        <f>ABS(AF67-_xlfn.XLOOKUP(PO_valitsin!$C$8,PO!$B$2:$B$294,PO!AF$2:AF$294))</f>
        <v>9.9999999999999867E-2</v>
      </c>
      <c r="DG67" s="7">
        <f>ABS(AG67-_xlfn.XLOOKUP(PO_valitsin!$C$8,PO!$B$2:$B$294,PO!AG$2:AG$294))</f>
        <v>0.79999999999999982</v>
      </c>
      <c r="DH67" s="7">
        <f>ABS(AH67-_xlfn.XLOOKUP(PO_valitsin!$C$8,PO!$B$2:$B$294,PO!AH$2:AH$294))</f>
        <v>0</v>
      </c>
      <c r="DI67" s="7">
        <f>ABS(AI67-_xlfn.XLOOKUP(PO_valitsin!$C$8,PO!$B$2:$B$294,PO!AI$2:AI$294))</f>
        <v>0.75</v>
      </c>
      <c r="DJ67" s="7">
        <f>ABS(AJ67-_xlfn.XLOOKUP(PO_valitsin!$C$8,PO!$B$2:$B$294,PO!AJ$2:AJ$294))</f>
        <v>9.9999999999999867E-2</v>
      </c>
      <c r="DK67" s="7">
        <f>ABS(AK67-_xlfn.XLOOKUP(PO_valitsin!$C$8,PO!$B$2:$B$294,PO!AK$2:AK$294))</f>
        <v>0.2</v>
      </c>
      <c r="DL67" s="7">
        <f>ABS(AL67-_xlfn.XLOOKUP(PO_valitsin!$C$8,PO!$B$2:$B$294,PO!AL$2:AL$294))</f>
        <v>0.19999999999999996</v>
      </c>
      <c r="DM67" s="7">
        <f>ABS(AM67-_xlfn.XLOOKUP(PO_valitsin!$C$8,PO!$B$2:$B$294,PO!AM$2:AM$294))</f>
        <v>1.3000000000000043</v>
      </c>
      <c r="DN67" s="7">
        <f>ABS(AN67-_xlfn.XLOOKUP(PO_valitsin!$C$8,PO!$B$2:$B$294,PO!AN$2:AN$294))</f>
        <v>23.200000000000045</v>
      </c>
      <c r="DO67" s="7">
        <f>ABS(AO67-_xlfn.XLOOKUP(PO_valitsin!$C$8,PO!$B$2:$B$294,PO!AO$2:AO$294))</f>
        <v>1.8000000000000043</v>
      </c>
      <c r="DP67" s="7">
        <f>ABS(AP67-_xlfn.XLOOKUP(PO_valitsin!$C$8,PO!$B$2:$B$294,PO!AP$2:AP$294))</f>
        <v>2.5999999999999979</v>
      </c>
      <c r="DQ67" s="7">
        <f>ABS(AQ67-_xlfn.XLOOKUP(PO_valitsin!$C$8,PO!$B$2:$B$294,PO!AQ$2:AQ$294))</f>
        <v>32</v>
      </c>
      <c r="DR67" s="7">
        <f>ABS(AR67-_xlfn.XLOOKUP(PO_valitsin!$C$8,PO!$B$2:$B$294,PO!AR$2:AR$294))</f>
        <v>18</v>
      </c>
      <c r="DS67" s="7">
        <f>ABS(AS67-_xlfn.XLOOKUP(PO_valitsin!$C$8,PO!$B$2:$B$294,PO!AS$2:AS$294))</f>
        <v>173</v>
      </c>
      <c r="DT67" s="7">
        <f>ABS(AT67-_xlfn.XLOOKUP(PO_valitsin!$C$8,PO!$B$2:$B$294,PO!AT$2:AT$294))</f>
        <v>2.3339999999999996</v>
      </c>
      <c r="DU67" s="7">
        <f>ABS(AU67-_xlfn.XLOOKUP(PO_valitsin!$C$8,PO!$B$2:$B$294,PO!AU$2:AU$294))</f>
        <v>5697</v>
      </c>
      <c r="DV67" s="7">
        <f>ABS(AW67-_xlfn.XLOOKUP(PO_valitsin!$C$8,PO!$B$2:$B$294,PO!AW$2:AW$294))</f>
        <v>1371.1707757631921</v>
      </c>
      <c r="DW67" s="7">
        <f>ABS(AX67-_xlfn.XLOOKUP(PO_valitsin!$C$8,PO!$B$2:$B$294,PO!AX$2:AX$294))</f>
        <v>0</v>
      </c>
      <c r="DX67" s="7">
        <f>ABS(AY67-_xlfn.XLOOKUP(PO_valitsin!$C$8,PO!$B$2:$B$294,PO!AY$2:AY$294))</f>
        <v>42.758930206298828</v>
      </c>
      <c r="DY67" s="7">
        <f>ABS(AZ67-_xlfn.XLOOKUP(PO_valitsin!$C$8,PO!$B$2:$B$294,PO!AZ$2:AZ$294))</f>
        <v>0</v>
      </c>
      <c r="DZ67" s="7">
        <f>ABS(BA67-_xlfn.XLOOKUP(PO_valitsin!$C$8,PO!$B$2:$B$294,PO!BA$2:BA$294))</f>
        <v>0</v>
      </c>
      <c r="EA67" s="7">
        <f>ABS(BB67-_xlfn.XLOOKUP(PO_valitsin!$C$8,PO!$B$2:$B$294,PO!BB$2:BB$294))</f>
        <v>0</v>
      </c>
      <c r="EB67" s="7">
        <f>ABS(BC67-_xlfn.XLOOKUP(PO_valitsin!$C$8,PO!$B$2:$B$294,PO!BC$2:BC$294))</f>
        <v>0</v>
      </c>
      <c r="EC67" s="7">
        <f>ABS(BD67-_xlfn.XLOOKUP(PO_valitsin!$C$8,PO!$B$2:$B$294,PO!BD$2:BD$294))</f>
        <v>0</v>
      </c>
      <c r="ED67" s="7">
        <f>ABS(BE67-_xlfn.XLOOKUP(PO_valitsin!$C$8,PO!$B$2:$B$294,PO!BE$2:BE$294))</f>
        <v>8.13433837890625</v>
      </c>
      <c r="EE67" s="7">
        <f>ABS(BF67-_xlfn.XLOOKUP(PO_valitsin!$C$8,PO!$B$2:$B$294,PO!BF$2:BF$294))</f>
        <v>14.914703369140625</v>
      </c>
      <c r="EF67" s="7">
        <f>ABS(BG67-_xlfn.XLOOKUP(PO_valitsin!$C$8,PO!$B$2:$B$294,PO!BG$2:BG$294))</f>
        <v>173.63397216796875</v>
      </c>
      <c r="EG67" s="7">
        <f>ABS(BH67-_xlfn.XLOOKUP(PO_valitsin!$C$8,PO!$B$2:$B$294,PO!BH$2:BH$294))</f>
        <v>1212.3310546875</v>
      </c>
      <c r="EH67" s="7">
        <f>ABS(BI67-_xlfn.XLOOKUP(PO_valitsin!$C$8,PO!$B$2:$B$294,PO!BI$2:BI$294))</f>
        <v>306.6513671875</v>
      </c>
      <c r="EI67" s="7">
        <f>ABS(BJ67-_xlfn.XLOOKUP(PO_valitsin!$C$8,PO!$B$2:$B$294,PO!BJ$2:BJ$294))</f>
        <v>2.8240680694580078E-3</v>
      </c>
      <c r="EJ67" s="7">
        <f>ABS(BK67-_xlfn.XLOOKUP(PO_valitsin!$C$8,PO!$B$2:$B$294,PO!BK$2:BK$294))</f>
        <v>5.1304779052734375</v>
      </c>
      <c r="EK67" s="7">
        <f>ABS(BL67-_xlfn.XLOOKUP(PO_valitsin!$C$8,PO!$B$2:$B$294,PO!BL$2:BL$294))</f>
        <v>7.0002098083496094</v>
      </c>
      <c r="EL67" s="7">
        <f>ABS(BM67-_xlfn.XLOOKUP(PO_valitsin!$C$8,PO!$B$2:$B$294,PO!BM$2:BM$294))</f>
        <v>8.0832462310791016</v>
      </c>
      <c r="EM67" s="7">
        <f>ABS(BN67-_xlfn.XLOOKUP(PO_valitsin!$C$8,PO!$B$2:$B$294,PO!BN$2:BN$294))</f>
        <v>127.27777099609375</v>
      </c>
      <c r="EN67" s="7">
        <f>ABS(BO67-_xlfn.XLOOKUP(PO_valitsin!$C$8,PO!$B$2:$B$294,PO!BO$2:BO$294))</f>
        <v>1.2628782033920287</v>
      </c>
      <c r="EO67" s="7">
        <f>ABS(BP67-_xlfn.XLOOKUP(PO_valitsin!$C$8,PO!$B$2:$B$294,PO!BP$2:BP$294))</f>
        <v>1875.91015625</v>
      </c>
      <c r="EP67" s="7">
        <f>ABS(BQ67-_xlfn.XLOOKUP(PO_valitsin!$C$8,PO!$B$2:$B$294,PO!BQ$2:BQ$294))</f>
        <v>8.26123046875</v>
      </c>
      <c r="EQ67" s="7">
        <f>ABS(BR67-_xlfn.XLOOKUP(PO_valitsin!$C$8,PO!$B$2:$B$294,PO!BR$2:BR$294))</f>
        <v>0</v>
      </c>
      <c r="ER67" s="7">
        <f>ABS(BS67-_xlfn.XLOOKUP(PO_valitsin!$C$8,PO!$B$2:$B$294,PO!BS$2:BS$294))</f>
        <v>6.3849687576293945E-3</v>
      </c>
      <c r="ES67" s="7">
        <f>ABS(BT67-_xlfn.XLOOKUP(PO_valitsin!$C$8,PO!$B$2:$B$294,PO!BT$2:BT$294))</f>
        <v>7.9687215387821198E-2</v>
      </c>
      <c r="ET67" s="7">
        <f>ABS(BU67-_xlfn.XLOOKUP(PO_valitsin!$C$8,PO!$B$2:$B$294,PO!BU$2:BU$294))</f>
        <v>1.306267261505127</v>
      </c>
      <c r="EU67" s="7">
        <f>ABS(BV67-_xlfn.XLOOKUP(PO_valitsin!$C$8,PO!$B$2:$B$294,PO!BV$2:BV$294))</f>
        <v>16.534889221191406</v>
      </c>
      <c r="EV67" s="7">
        <f>ABS(BW67-_xlfn.XLOOKUP(PO_valitsin!$C$8,PO!$B$2:$B$294,PO!BW$2:BW$294))</f>
        <v>70.422882080078125</v>
      </c>
      <c r="EW67" s="7">
        <f>ABS(BX67-_xlfn.XLOOKUP(PO_valitsin!$C$8,PO!$B$2:$B$294,PO!BX$2:BX$294))</f>
        <v>0</v>
      </c>
      <c r="EX67" s="7">
        <f>ABS(BY67-_xlfn.XLOOKUP(PO_valitsin!$C$8,PO!$B$2:$B$294,PO!BY$2:BY$294))</f>
        <v>1</v>
      </c>
      <c r="EY67" s="7">
        <f>ABS(BZ67-_xlfn.XLOOKUP(PO_valitsin!$C$8,PO!$B$2:$B$294,PO!BZ$2:BZ$294))</f>
        <v>364.1708984375</v>
      </c>
      <c r="EZ67" s="7">
        <f>ABS(CA67-_xlfn.XLOOKUP(PO_valitsin!$C$8,PO!$B$2:$B$294,PO!CA$2:CA$294))</f>
        <v>858.072265625</v>
      </c>
      <c r="FA67" s="7">
        <f>ABS(CB67-_xlfn.XLOOKUP(PO_valitsin!$C$8,PO!$B$2:$B$294,PO!CB$2:CB$294))</f>
        <v>0.22824352979660034</v>
      </c>
      <c r="FB67" s="7">
        <f>ABS(CC67-_xlfn.XLOOKUP(PO_valitsin!$C$8,PO!$B$2:$B$294,PO!CC$2:CC$294))</f>
        <v>2.5460834503173828</v>
      </c>
      <c r="FC67" s="7">
        <f>ABS(CD67-_xlfn.XLOOKUP(PO_valitsin!$C$8,PO!$B$2:$B$294,PO!CD$2:CD$294))</f>
        <v>44.768348693847656</v>
      </c>
      <c r="FD67" s="7">
        <f>ABS(CE67-_xlfn.XLOOKUP(PO_valitsin!$C$8,PO!$B$2:$B$294,PO!CE$2:CE$294))</f>
        <v>6.3730683326721191</v>
      </c>
      <c r="FE67" s="7">
        <f>ABS(CF67-_xlfn.XLOOKUP(PO_valitsin!$C$8,PO!$B$2:$B$294,PO!CF$2:CF$294))</f>
        <v>5.3450336456298828</v>
      </c>
      <c r="FF67" s="7">
        <f>ABS(CG67-_xlfn.XLOOKUP(PO_valitsin!$C$8,PO!$B$2:$B$294,PO!CG$2:CG$294))</f>
        <v>9.140767902135849E-2</v>
      </c>
      <c r="FG67" s="7">
        <f>ABS(CH67-_xlfn.XLOOKUP(PO_valitsin!$C$8,PO!$B$2:$B$294,PO!CH$2:CH$294))</f>
        <v>3.4888943433761597</v>
      </c>
      <c r="FH67" s="7">
        <f>ABS(CI67-_xlfn.XLOOKUP(PO_valitsin!$C$8,PO!$B$2:$B$294,PO!CI$2:CI$294))</f>
        <v>3322.44140625</v>
      </c>
      <c r="FI67" s="7">
        <f>ABS(CJ67-_xlfn.XLOOKUP(PO_valitsin!$C$8,PO!$B$2:$B$294,PO!CJ$2:CJ$294))</f>
        <v>697</v>
      </c>
      <c r="FJ67" s="3">
        <f>IF($B67=PO_valitsin!$C$8,100000,PO!CK67/PO!J$296*PO_valitsin!D$5)</f>
        <v>0.10984533699806337</v>
      </c>
      <c r="FQ67" s="3">
        <f>IF($B67=PO_valitsin!$C$8,100000,PO!CR67/PO!Q$296*PO_valitsin!E$5)</f>
        <v>8.7024998210770074E-2</v>
      </c>
      <c r="HM67" s="3">
        <f>IF($B67=PO_valitsin!$C$8,100000,PO!EN67/PO!BO$296*PO_valitsin!F$5)</f>
        <v>0.10469823484932833</v>
      </c>
      <c r="HN67" s="3">
        <f>IF($B67=PO_valitsin!$C$8,100000,PO!EO67/PO!BP$296*PO_valitsin!G$5)</f>
        <v>6.6351678846682555E-2</v>
      </c>
      <c r="HR67" s="3">
        <f>IF($B67=PO_valitsin!$C$8,100000,PO!ES67/PO!BT$296*PO_valitsin!H$5)</f>
        <v>1.1898383837904494E-2</v>
      </c>
      <c r="IF67" s="3">
        <f>IF($B67=PO_valitsin!$C$8,100000,PO!FG67/PO!CH$296*PO_valitsin!I$5)</f>
        <v>0</v>
      </c>
      <c r="IH67" s="3">
        <f>IF($B67=PO_valitsin!$C$8,100000,PO!FI67/PO!CJ$296*PO_valitsin!J$5)</f>
        <v>6.7955019535460889E-2</v>
      </c>
      <c r="II67" s="53">
        <f t="shared" ref="II67:II130" si="3">SUM(FJ67:IH67)+IK67</f>
        <v>0.44777365887820969</v>
      </c>
      <c r="IJ67" s="14">
        <f t="shared" ref="IJ67:IJ130" si="4">_xlfn.RANK.EQ(II67,$II$2:$II$294,1)</f>
        <v>44</v>
      </c>
      <c r="IK67" s="15">
        <f t="shared" si="2"/>
        <v>6.6000000000000037E-9</v>
      </c>
    </row>
    <row r="68" spans="1:245">
      <c r="A68">
        <v>2019</v>
      </c>
      <c r="B68" t="s">
        <v>314</v>
      </c>
      <c r="C68" t="s">
        <v>315</v>
      </c>
      <c r="D68" t="s">
        <v>316</v>
      </c>
      <c r="E68" t="s">
        <v>317</v>
      </c>
      <c r="F68" t="s">
        <v>187</v>
      </c>
      <c r="G68" t="s">
        <v>188</v>
      </c>
      <c r="H68" t="s">
        <v>103</v>
      </c>
      <c r="I68" t="s">
        <v>104</v>
      </c>
      <c r="J68">
        <v>51.5</v>
      </c>
      <c r="K68">
        <v>445.010009765625</v>
      </c>
      <c r="L68">
        <v>208.19999694824219</v>
      </c>
      <c r="M68">
        <v>1339</v>
      </c>
      <c r="N68">
        <v>3</v>
      </c>
      <c r="O68">
        <v>-1</v>
      </c>
      <c r="P68">
        <v>5</v>
      </c>
      <c r="Q68">
        <v>37.1</v>
      </c>
      <c r="R68">
        <v>13.600000000000001</v>
      </c>
      <c r="S68">
        <v>135</v>
      </c>
      <c r="T68">
        <v>0</v>
      </c>
      <c r="U68">
        <v>3214.3</v>
      </c>
      <c r="V68">
        <v>12.53</v>
      </c>
      <c r="W68">
        <v>0</v>
      </c>
      <c r="X68">
        <v>1600</v>
      </c>
      <c r="Y68">
        <v>800</v>
      </c>
      <c r="Z68">
        <v>1367</v>
      </c>
      <c r="AA68">
        <v>672</v>
      </c>
      <c r="AB68">
        <v>2117</v>
      </c>
      <c r="AC68">
        <v>13.448275566101074</v>
      </c>
      <c r="AD68">
        <v>0</v>
      </c>
      <c r="AE68">
        <v>0</v>
      </c>
      <c r="AF68">
        <v>0</v>
      </c>
      <c r="AG68">
        <v>0</v>
      </c>
      <c r="AH68">
        <v>0</v>
      </c>
      <c r="AI68">
        <v>21</v>
      </c>
      <c r="AJ68">
        <v>0.95</v>
      </c>
      <c r="AK68">
        <v>0.5</v>
      </c>
      <c r="AL68">
        <v>1.1000000000000001</v>
      </c>
      <c r="AM68">
        <v>62.7</v>
      </c>
      <c r="AN68">
        <v>257.3</v>
      </c>
      <c r="AO68">
        <v>45.5</v>
      </c>
      <c r="AP68">
        <v>16.600000000000001</v>
      </c>
      <c r="AQ68">
        <v>144</v>
      </c>
      <c r="AR68">
        <v>99</v>
      </c>
      <c r="AS68">
        <v>945</v>
      </c>
      <c r="AT68">
        <v>3.3330000000000002</v>
      </c>
      <c r="AU68">
        <v>7385</v>
      </c>
      <c r="AV68" s="51">
        <v>13635.687732342007</v>
      </c>
      <c r="AW68" s="51">
        <v>13572.519083969466</v>
      </c>
      <c r="AX68">
        <v>0</v>
      </c>
      <c r="AY68">
        <v>85.597526550292969</v>
      </c>
      <c r="AZ68">
        <v>0</v>
      </c>
      <c r="BA68">
        <v>0</v>
      </c>
      <c r="BB68">
        <v>0</v>
      </c>
      <c r="BC68">
        <v>0</v>
      </c>
      <c r="BD68">
        <v>1</v>
      </c>
      <c r="BE68">
        <v>100</v>
      </c>
      <c r="BF68">
        <v>100</v>
      </c>
      <c r="BG68">
        <v>490.19607543945313</v>
      </c>
      <c r="BH68">
        <v>9100.291015625</v>
      </c>
      <c r="BI68">
        <v>10226.099609375</v>
      </c>
      <c r="BJ68">
        <v>2.3881254196166992</v>
      </c>
      <c r="BK68">
        <v>-7.1877241134643555E-2</v>
      </c>
      <c r="BL68">
        <v>15.384614944458008</v>
      </c>
      <c r="BM68">
        <v>0</v>
      </c>
      <c r="BN68">
        <v>143</v>
      </c>
      <c r="BO68">
        <v>-4.0033235549926758</v>
      </c>
      <c r="BP68">
        <v>19096.091796875</v>
      </c>
      <c r="BQ68">
        <v>57.102058410644531</v>
      </c>
      <c r="BS68">
        <v>0.63405525684356689</v>
      </c>
      <c r="BT68">
        <v>7.4682600796222687E-2</v>
      </c>
      <c r="BU68">
        <v>1.8670649528503418</v>
      </c>
      <c r="BV68">
        <v>126.21359252929688</v>
      </c>
      <c r="BW68">
        <v>218.07319641113281</v>
      </c>
      <c r="BX68">
        <v>0</v>
      </c>
      <c r="BY68">
        <v>0</v>
      </c>
      <c r="BZ68">
        <v>6411.7646484375</v>
      </c>
      <c r="CA68">
        <v>5705.88232421875</v>
      </c>
      <c r="CB68">
        <v>0.97087377309799194</v>
      </c>
      <c r="CC68">
        <v>8.5884990692138672</v>
      </c>
      <c r="CD68">
        <v>115.38461303710938</v>
      </c>
      <c r="CE68">
        <v>13.043478012084961</v>
      </c>
      <c r="CF68">
        <v>20</v>
      </c>
      <c r="CG68">
        <v>0</v>
      </c>
      <c r="CH68">
        <v>2.6086957454681396</v>
      </c>
      <c r="CI68">
        <v>14841.0302734375</v>
      </c>
      <c r="CJ68" s="51">
        <v>130</v>
      </c>
      <c r="CK68" s="7">
        <f>ABS(J68-_xlfn.XLOOKUP(PO_valitsin!$C$8,PO!$B$2:$B$294,PO!J$2:J$294))</f>
        <v>7.2999992370605469</v>
      </c>
      <c r="CL68" s="7">
        <f>ABS(K68-_xlfn.XLOOKUP(PO_valitsin!$C$8,PO!$B$2:$B$294,PO!K$2:K$294))</f>
        <v>151.75</v>
      </c>
      <c r="CM68" s="7">
        <f>ABS(L68-_xlfn.XLOOKUP(PO_valitsin!$C$8,PO!$B$2:$B$294,PO!L$2:L$294))</f>
        <v>69.5</v>
      </c>
      <c r="CN68" s="7">
        <f>ABS(M68-_xlfn.XLOOKUP(PO_valitsin!$C$8,PO!$B$2:$B$294,PO!M$2:M$294))</f>
        <v>15136</v>
      </c>
      <c r="CO68" s="7">
        <f>ABS(N68-_xlfn.XLOOKUP(PO_valitsin!$C$8,PO!$B$2:$B$294,PO!N$2:N$294))</f>
        <v>53.200000762939453</v>
      </c>
      <c r="CP68" s="7">
        <f>ABS(O68-_xlfn.XLOOKUP(PO_valitsin!$C$8,PO!$B$2:$B$294,PO!O$2:O$294))</f>
        <v>0.19999998807907104</v>
      </c>
      <c r="CQ68" s="7">
        <f>ABS(P68-_xlfn.XLOOKUP(PO_valitsin!$C$8,PO!$B$2:$B$294,PO!P$2:P$294))</f>
        <v>63</v>
      </c>
      <c r="CR68" s="7">
        <f>ABS(Q68-_xlfn.XLOOKUP(PO_valitsin!$C$8,PO!$B$2:$B$294,PO!Q$2:Q$294))</f>
        <v>50.70000000000001</v>
      </c>
      <c r="CS68" s="7">
        <f>ABS(R68-_xlfn.XLOOKUP(PO_valitsin!$C$8,PO!$B$2:$B$294,PO!R$2:R$294))</f>
        <v>5.1000000000000014</v>
      </c>
      <c r="CT68" s="7">
        <f>ABS(S68-_xlfn.XLOOKUP(PO_valitsin!$C$8,PO!$B$2:$B$294,PO!S$2:S$294))</f>
        <v>17</v>
      </c>
      <c r="CU68" s="7">
        <f>ABS(T68-_xlfn.XLOOKUP(PO_valitsin!$C$8,PO!$B$2:$B$294,PO!T$2:T$294))</f>
        <v>0</v>
      </c>
      <c r="CV68" s="7">
        <f>ABS(U68-_xlfn.XLOOKUP(PO_valitsin!$C$8,PO!$B$2:$B$294,PO!U$2:U$294))</f>
        <v>609.29999999999973</v>
      </c>
      <c r="CW68" s="7">
        <f>ABS(V68-_xlfn.XLOOKUP(PO_valitsin!$C$8,PO!$B$2:$B$294,PO!V$2:V$294))</f>
        <v>0.75</v>
      </c>
      <c r="CX68" s="7">
        <f>ABS(W68-_xlfn.XLOOKUP(PO_valitsin!$C$8,PO!$B$2:$B$294,PO!W$2:W$294))</f>
        <v>605</v>
      </c>
      <c r="CY68" s="7">
        <f>ABS(X68-_xlfn.XLOOKUP(PO_valitsin!$C$8,PO!$B$2:$B$294,PO!X$2:X$294))</f>
        <v>1431</v>
      </c>
      <c r="CZ68" s="7">
        <f>ABS(Y68-_xlfn.XLOOKUP(PO_valitsin!$C$8,PO!$B$2:$B$294,PO!Y$2:Y$294))</f>
        <v>120</v>
      </c>
      <c r="DA68" s="7">
        <f>ABS(Z68-_xlfn.XLOOKUP(PO_valitsin!$C$8,PO!$B$2:$B$294,PO!Z$2:Z$294))</f>
        <v>1044</v>
      </c>
      <c r="DB68" s="7">
        <f>ABS(AA68-_xlfn.XLOOKUP(PO_valitsin!$C$8,PO!$B$2:$B$294,PO!AA$2:AA$294))</f>
        <v>262</v>
      </c>
      <c r="DC68" s="7">
        <f>ABS(AC68-_xlfn.XLOOKUP(PO_valitsin!$C$8,PO!$B$2:$B$294,PO!AC$2:AC$294))</f>
        <v>5.9267244338989258</v>
      </c>
      <c r="DD68" s="7">
        <f>ABS(AD68-_xlfn.XLOOKUP(PO_valitsin!$C$8,PO!$B$2:$B$294,PO!AD$2:AD$294))</f>
        <v>0.7</v>
      </c>
      <c r="DE68" s="7">
        <f>ABS(AE68-_xlfn.XLOOKUP(PO_valitsin!$C$8,PO!$B$2:$B$294,PO!AE$2:AE$294))</f>
        <v>0.8</v>
      </c>
      <c r="DF68" s="7">
        <f>ABS(AF68-_xlfn.XLOOKUP(PO_valitsin!$C$8,PO!$B$2:$B$294,PO!AF$2:AF$294))</f>
        <v>1.7</v>
      </c>
      <c r="DG68" s="7">
        <f>ABS(AG68-_xlfn.XLOOKUP(PO_valitsin!$C$8,PO!$B$2:$B$294,PO!AG$2:AG$294))</f>
        <v>5</v>
      </c>
      <c r="DH68" s="7">
        <f>ABS(AH68-_xlfn.XLOOKUP(PO_valitsin!$C$8,PO!$B$2:$B$294,PO!AH$2:AH$294))</f>
        <v>0</v>
      </c>
      <c r="DI68" s="7">
        <f>ABS(AI68-_xlfn.XLOOKUP(PO_valitsin!$C$8,PO!$B$2:$B$294,PO!AI$2:AI$294))</f>
        <v>1.25</v>
      </c>
      <c r="DJ68" s="7">
        <f>ABS(AJ68-_xlfn.XLOOKUP(PO_valitsin!$C$8,PO!$B$2:$B$294,PO!AJ$2:AJ$294))</f>
        <v>0.15000000000000013</v>
      </c>
      <c r="DK68" s="7">
        <f>ABS(AK68-_xlfn.XLOOKUP(PO_valitsin!$C$8,PO!$B$2:$B$294,PO!AK$2:AK$294))</f>
        <v>0.15000000000000002</v>
      </c>
      <c r="DL68" s="7">
        <f>ABS(AL68-_xlfn.XLOOKUP(PO_valitsin!$C$8,PO!$B$2:$B$294,PO!AL$2:AL$294))</f>
        <v>0.14999999999999991</v>
      </c>
      <c r="DM68" s="7">
        <f>ABS(AM68-_xlfn.XLOOKUP(PO_valitsin!$C$8,PO!$B$2:$B$294,PO!AM$2:AM$294))</f>
        <v>3.9000000000000057</v>
      </c>
      <c r="DN68" s="7">
        <f>ABS(AN68-_xlfn.XLOOKUP(PO_valitsin!$C$8,PO!$B$2:$B$294,PO!AN$2:AN$294))</f>
        <v>76.300000000000011</v>
      </c>
      <c r="DO68" s="7">
        <f>ABS(AO68-_xlfn.XLOOKUP(PO_valitsin!$C$8,PO!$B$2:$B$294,PO!AO$2:AO$294))</f>
        <v>0.10000000000000142</v>
      </c>
      <c r="DP68" s="7">
        <f>ABS(AP68-_xlfn.XLOOKUP(PO_valitsin!$C$8,PO!$B$2:$B$294,PO!AP$2:AP$294))</f>
        <v>8.7999999999999972</v>
      </c>
      <c r="DQ68" s="7">
        <f>ABS(AQ68-_xlfn.XLOOKUP(PO_valitsin!$C$8,PO!$B$2:$B$294,PO!AQ$2:AQ$294))</f>
        <v>96</v>
      </c>
      <c r="DR68" s="7">
        <f>ABS(AR68-_xlfn.XLOOKUP(PO_valitsin!$C$8,PO!$B$2:$B$294,PO!AR$2:AR$294))</f>
        <v>64</v>
      </c>
      <c r="DS68" s="7">
        <f>ABS(AS68-_xlfn.XLOOKUP(PO_valitsin!$C$8,PO!$B$2:$B$294,PO!AS$2:AS$294))</f>
        <v>699</v>
      </c>
      <c r="DT68" s="7">
        <f>ABS(AT68-_xlfn.XLOOKUP(PO_valitsin!$C$8,PO!$B$2:$B$294,PO!AT$2:AT$294))</f>
        <v>1</v>
      </c>
      <c r="DU68" s="7">
        <f>ABS(AU68-_xlfn.XLOOKUP(PO_valitsin!$C$8,PO!$B$2:$B$294,PO!AU$2:AU$294))</f>
        <v>2238</v>
      </c>
      <c r="DV68" s="7">
        <f>ABS(AW68-_xlfn.XLOOKUP(PO_valitsin!$C$8,PO!$B$2:$B$294,PO!AW$2:AW$294))</f>
        <v>5057.3991673896962</v>
      </c>
      <c r="DW68" s="7">
        <f>ABS(AX68-_xlfn.XLOOKUP(PO_valitsin!$C$8,PO!$B$2:$B$294,PO!AX$2:AX$294))</f>
        <v>1</v>
      </c>
      <c r="DX68" s="7">
        <f>ABS(AY68-_xlfn.XLOOKUP(PO_valitsin!$C$8,PO!$B$2:$B$294,PO!AY$2:AY$294))</f>
        <v>48.336154937744141</v>
      </c>
      <c r="DY68" s="7">
        <f>ABS(AZ68-_xlfn.XLOOKUP(PO_valitsin!$C$8,PO!$B$2:$B$294,PO!AZ$2:AZ$294))</f>
        <v>0</v>
      </c>
      <c r="DZ68" s="7">
        <f>ABS(BA68-_xlfn.XLOOKUP(PO_valitsin!$C$8,PO!$B$2:$B$294,PO!BA$2:BA$294))</f>
        <v>0</v>
      </c>
      <c r="EA68" s="7">
        <f>ABS(BB68-_xlfn.XLOOKUP(PO_valitsin!$C$8,PO!$B$2:$B$294,PO!BB$2:BB$294))</f>
        <v>0</v>
      </c>
      <c r="EB68" s="7">
        <f>ABS(BC68-_xlfn.XLOOKUP(PO_valitsin!$C$8,PO!$B$2:$B$294,PO!BC$2:BC$294))</f>
        <v>0</v>
      </c>
      <c r="EC68" s="7">
        <f>ABS(BD68-_xlfn.XLOOKUP(PO_valitsin!$C$8,PO!$B$2:$B$294,PO!BD$2:BD$294))</f>
        <v>0</v>
      </c>
      <c r="ED68" s="7">
        <f>ABS(BE68-_xlfn.XLOOKUP(PO_valitsin!$C$8,PO!$B$2:$B$294,PO!BE$2:BE$294))</f>
        <v>10.975608825683594</v>
      </c>
      <c r="EE68" s="7">
        <f>ABS(BF68-_xlfn.XLOOKUP(PO_valitsin!$C$8,PO!$B$2:$B$294,PO!BF$2:BF$294))</f>
        <v>3.98126220703125</v>
      </c>
      <c r="EF68" s="7">
        <f>ABS(BG68-_xlfn.XLOOKUP(PO_valitsin!$C$8,PO!$B$2:$B$294,PO!BG$2:BG$294))</f>
        <v>243.49374389648438</v>
      </c>
      <c r="EG68" s="7">
        <f>ABS(BH68-_xlfn.XLOOKUP(PO_valitsin!$C$8,PO!$B$2:$B$294,PO!BH$2:BH$294))</f>
        <v>858.23828125</v>
      </c>
      <c r="EH68" s="7">
        <f>ABS(BI68-_xlfn.XLOOKUP(PO_valitsin!$C$8,PO!$B$2:$B$294,PO!BI$2:BI$294))</f>
        <v>3610.34375</v>
      </c>
      <c r="EI68" s="7">
        <f>ABS(BJ68-_xlfn.XLOOKUP(PO_valitsin!$C$8,PO!$B$2:$B$294,PO!BJ$2:BJ$294))</f>
        <v>0.94893097877502441</v>
      </c>
      <c r="EJ68" s="7">
        <f>ABS(BK68-_xlfn.XLOOKUP(PO_valitsin!$C$8,PO!$B$2:$B$294,PO!BK$2:BK$294))</f>
        <v>9.6522562503814697</v>
      </c>
      <c r="EK68" s="7">
        <f>ABS(BL68-_xlfn.XLOOKUP(PO_valitsin!$C$8,PO!$B$2:$B$294,PO!BL$2:BL$294))</f>
        <v>5.9097480773925781</v>
      </c>
      <c r="EL68" s="7">
        <f>ABS(BM68-_xlfn.XLOOKUP(PO_valitsin!$C$8,PO!$B$2:$B$294,PO!BM$2:BM$294))</f>
        <v>9.8654708862304688</v>
      </c>
      <c r="EM68" s="7">
        <f>ABS(BN68-_xlfn.XLOOKUP(PO_valitsin!$C$8,PO!$B$2:$B$294,PO!BN$2:BN$294))</f>
        <v>123.5</v>
      </c>
      <c r="EN68" s="7">
        <f>ABS(BO68-_xlfn.XLOOKUP(PO_valitsin!$C$8,PO!$B$2:$B$294,PO!BO$2:BO$294))</f>
        <v>4.2651004791259766</v>
      </c>
      <c r="EO68" s="7">
        <f>ABS(BP68-_xlfn.XLOOKUP(PO_valitsin!$C$8,PO!$B$2:$B$294,PO!BP$2:BP$294))</f>
        <v>3978.3046875</v>
      </c>
      <c r="EP68" s="7">
        <f>ABS(BQ68-_xlfn.XLOOKUP(PO_valitsin!$C$8,PO!$B$2:$B$294,PO!BQ$2:BQ$294))</f>
        <v>23.802452087402344</v>
      </c>
      <c r="EQ68" s="7">
        <f>ABS(BR68-_xlfn.XLOOKUP(PO_valitsin!$C$8,PO!$B$2:$B$294,PO!BR$2:BR$294))</f>
        <v>0</v>
      </c>
      <c r="ER68" s="7">
        <f>ABS(BS68-_xlfn.XLOOKUP(PO_valitsin!$C$8,PO!$B$2:$B$294,PO!BS$2:BS$294))</f>
        <v>2.4242401123046875E-3</v>
      </c>
      <c r="ES68" s="7">
        <f>ABS(BT68-_xlfn.XLOOKUP(PO_valitsin!$C$8,PO!$B$2:$B$294,PO!BT$2:BT$294))</f>
        <v>0.11348129063844681</v>
      </c>
      <c r="ET68" s="7">
        <f>ABS(BU68-_xlfn.XLOOKUP(PO_valitsin!$C$8,PO!$B$2:$B$294,PO!BU$2:BU$294))</f>
        <v>0.39090156555175781</v>
      </c>
      <c r="EU68" s="7">
        <f>ABS(BV68-_xlfn.XLOOKUP(PO_valitsin!$C$8,PO!$B$2:$B$294,PO!BV$2:BV$294))</f>
        <v>67.822090148925781</v>
      </c>
      <c r="EV68" s="7">
        <f>ABS(BW68-_xlfn.XLOOKUP(PO_valitsin!$C$8,PO!$B$2:$B$294,PO!BW$2:BW$294))</f>
        <v>48.633926391601563</v>
      </c>
      <c r="EW68" s="7">
        <f>ABS(BX68-_xlfn.XLOOKUP(PO_valitsin!$C$8,PO!$B$2:$B$294,PO!BX$2:BX$294))</f>
        <v>0</v>
      </c>
      <c r="EX68" s="7">
        <f>ABS(BY68-_xlfn.XLOOKUP(PO_valitsin!$C$8,PO!$B$2:$B$294,PO!BY$2:BY$294))</f>
        <v>1</v>
      </c>
      <c r="EY68" s="7">
        <f>ABS(BZ68-_xlfn.XLOOKUP(PO_valitsin!$C$8,PO!$B$2:$B$294,PO!BZ$2:BZ$294))</f>
        <v>1724.064453125</v>
      </c>
      <c r="EZ68" s="7">
        <f>ABS(CA68-_xlfn.XLOOKUP(PO_valitsin!$C$8,PO!$B$2:$B$294,PO!CA$2:CA$294))</f>
        <v>149.732421875</v>
      </c>
      <c r="FA68" s="7">
        <f>ABS(CB68-_xlfn.XLOOKUP(PO_valitsin!$C$8,PO!$B$2:$B$294,PO!CB$2:CB$294))</f>
        <v>0.24915653467178345</v>
      </c>
      <c r="FB68" s="7">
        <f>ABS(CC68-_xlfn.XLOOKUP(PO_valitsin!$C$8,PO!$B$2:$B$294,PO!CC$2:CC$294))</f>
        <v>2.4342622756958008</v>
      </c>
      <c r="FC68" s="7">
        <f>ABS(CD68-_xlfn.XLOOKUP(PO_valitsin!$C$8,PO!$B$2:$B$294,PO!CD$2:CD$294))</f>
        <v>49.215461730957031</v>
      </c>
      <c r="FD68" s="7">
        <f>ABS(CE68-_xlfn.XLOOKUP(PO_valitsin!$C$8,PO!$B$2:$B$294,PO!CE$2:CE$294))</f>
        <v>6.710878849029541</v>
      </c>
      <c r="FE68" s="7">
        <f>ABS(CF68-_xlfn.XLOOKUP(PO_valitsin!$C$8,PO!$B$2:$B$294,PO!CF$2:CF$294))</f>
        <v>0.12114524841308594</v>
      </c>
      <c r="FF68" s="7">
        <f>ABS(CG68-_xlfn.XLOOKUP(PO_valitsin!$C$8,PO!$B$2:$B$294,PO!CG$2:CG$294))</f>
        <v>0</v>
      </c>
      <c r="FG68" s="7">
        <f>ABS(CH68-_xlfn.XLOOKUP(PO_valitsin!$C$8,PO!$B$2:$B$294,PO!CH$2:CH$294))</f>
        <v>1.8928366899490356</v>
      </c>
      <c r="FH68" s="7">
        <f>ABS(CI68-_xlfn.XLOOKUP(PO_valitsin!$C$8,PO!$B$2:$B$294,PO!CI$2:CI$294))</f>
        <v>6242.2626953125</v>
      </c>
      <c r="FI68" s="7">
        <f>ABS(CJ68-_xlfn.XLOOKUP(PO_valitsin!$C$8,PO!$B$2:$B$294,PO!CJ$2:CJ$294))</f>
        <v>1801</v>
      </c>
      <c r="FJ68" s="3">
        <f>IF($B68=PO_valitsin!$C$8,100000,PO!CK68/PO!J$296*PO_valitsin!D$5)</f>
        <v>0.33411318375204602</v>
      </c>
      <c r="FQ68" s="3">
        <f>IF($B68=PO_valitsin!$C$8,100000,PO!CR68/PO!Q$296*PO_valitsin!E$5)</f>
        <v>0.23979170702641533</v>
      </c>
      <c r="HM68" s="3">
        <f>IF($B68=PO_valitsin!$C$8,100000,PO!EN68/PO!BO$296*PO_valitsin!F$5)</f>
        <v>0.35359584987697701</v>
      </c>
      <c r="HN68" s="3">
        <f>IF($B68=PO_valitsin!$C$8,100000,PO!EO68/PO!BP$296*PO_valitsin!G$5)</f>
        <v>0.14071419897151691</v>
      </c>
      <c r="HR68" s="3">
        <f>IF($B68=PO_valitsin!$C$8,100000,PO!ES68/PO!BT$296*PO_valitsin!H$5)</f>
        <v>1.6944298377922735E-2</v>
      </c>
      <c r="IF68" s="3">
        <f>IF($B68=PO_valitsin!$C$8,100000,PO!FG68/PO!CH$296*PO_valitsin!I$5)</f>
        <v>0</v>
      </c>
      <c r="IH68" s="3">
        <f>IF($B68=PO_valitsin!$C$8,100000,PO!FI68/PO!CJ$296*PO_valitsin!J$5)</f>
        <v>0.17559109065045203</v>
      </c>
      <c r="II68" s="53">
        <f t="shared" si="3"/>
        <v>1.2607503353553302</v>
      </c>
      <c r="IJ68" s="14">
        <f t="shared" si="4"/>
        <v>228</v>
      </c>
      <c r="IK68" s="15">
        <f t="shared" ref="IK68:IK131" si="5">IK67+0.0000000001</f>
        <v>6.7000000000000037E-9</v>
      </c>
    </row>
    <row r="69" spans="1:245">
      <c r="A69">
        <v>2019</v>
      </c>
      <c r="B69" t="s">
        <v>318</v>
      </c>
      <c r="C69" t="s">
        <v>319</v>
      </c>
      <c r="D69" t="s">
        <v>320</v>
      </c>
      <c r="E69" t="s">
        <v>321</v>
      </c>
      <c r="F69" t="s">
        <v>175</v>
      </c>
      <c r="G69" t="s">
        <v>176</v>
      </c>
      <c r="H69" t="s">
        <v>103</v>
      </c>
      <c r="I69" t="s">
        <v>104</v>
      </c>
      <c r="J69">
        <v>43.200000762939453</v>
      </c>
      <c r="K69">
        <v>468.32998657226563</v>
      </c>
      <c r="L69">
        <v>145.69999694824219</v>
      </c>
      <c r="M69">
        <v>5464</v>
      </c>
      <c r="N69">
        <v>11.699999809265137</v>
      </c>
      <c r="O69">
        <v>-0.69999998807907104</v>
      </c>
      <c r="P69">
        <v>-48</v>
      </c>
      <c r="Q69">
        <v>73.5</v>
      </c>
      <c r="R69">
        <v>8.1</v>
      </c>
      <c r="S69">
        <v>144</v>
      </c>
      <c r="T69">
        <v>0</v>
      </c>
      <c r="U69">
        <v>3258.1</v>
      </c>
      <c r="V69">
        <v>10.61</v>
      </c>
      <c r="W69">
        <v>88</v>
      </c>
      <c r="X69">
        <v>555</v>
      </c>
      <c r="Y69">
        <v>774</v>
      </c>
      <c r="Z69">
        <v>322</v>
      </c>
      <c r="AA69">
        <v>475</v>
      </c>
      <c r="AB69">
        <v>1046</v>
      </c>
      <c r="AC69">
        <v>15.080246925354004</v>
      </c>
      <c r="AD69">
        <v>0</v>
      </c>
      <c r="AE69">
        <v>0</v>
      </c>
      <c r="AF69">
        <v>0</v>
      </c>
      <c r="AG69">
        <v>4.3</v>
      </c>
      <c r="AH69">
        <v>0</v>
      </c>
      <c r="AI69">
        <v>21.5</v>
      </c>
      <c r="AJ69">
        <v>1.1499999999999999</v>
      </c>
      <c r="AK69">
        <v>0.55000000000000004</v>
      </c>
      <c r="AL69">
        <v>1</v>
      </c>
      <c r="AM69">
        <v>59</v>
      </c>
      <c r="AN69">
        <v>305.7</v>
      </c>
      <c r="AO69">
        <v>48.4</v>
      </c>
      <c r="AP69">
        <v>20.7</v>
      </c>
      <c r="AQ69">
        <v>51</v>
      </c>
      <c r="AR69">
        <v>45</v>
      </c>
      <c r="AS69">
        <v>808</v>
      </c>
      <c r="AT69">
        <v>2.5</v>
      </c>
      <c r="AU69">
        <v>5705</v>
      </c>
      <c r="AV69" s="51">
        <v>8941.8432956381257</v>
      </c>
      <c r="AW69" s="51">
        <v>8723.9459029435166</v>
      </c>
      <c r="AX69">
        <v>0</v>
      </c>
      <c r="AY69">
        <v>144.82008361816406</v>
      </c>
      <c r="AZ69">
        <v>0</v>
      </c>
      <c r="BA69">
        <v>0</v>
      </c>
      <c r="BB69">
        <v>0</v>
      </c>
      <c r="BC69">
        <v>0</v>
      </c>
      <c r="BD69">
        <v>1</v>
      </c>
      <c r="BE69">
        <v>80.701751708984375</v>
      </c>
      <c r="BF69">
        <v>100</v>
      </c>
      <c r="BG69">
        <v>323.456787109375</v>
      </c>
      <c r="BH69">
        <v>9797.0283203125</v>
      </c>
      <c r="BI69">
        <v>11705.3779296875</v>
      </c>
      <c r="BJ69">
        <v>4.3731698989868164</v>
      </c>
      <c r="BK69">
        <v>-2.8516397476196289</v>
      </c>
      <c r="BL69">
        <v>20.320856094360352</v>
      </c>
      <c r="BM69">
        <v>-22.784811019897461</v>
      </c>
      <c r="BN69">
        <v>156.5</v>
      </c>
      <c r="BO69">
        <v>-1.134204089641571</v>
      </c>
      <c r="BP69">
        <v>20987.611328125</v>
      </c>
      <c r="BQ69">
        <v>43.492664337158203</v>
      </c>
      <c r="BS69">
        <v>0.58382135629653931</v>
      </c>
      <c r="BT69">
        <v>0.43923866748809814</v>
      </c>
      <c r="BU69">
        <v>1.7569546699523926</v>
      </c>
      <c r="BV69">
        <v>88.030746459960938</v>
      </c>
      <c r="BW69">
        <v>378.66030883789063</v>
      </c>
      <c r="BX69">
        <v>0</v>
      </c>
      <c r="BY69">
        <v>1</v>
      </c>
      <c r="BZ69">
        <v>6906.1728515625</v>
      </c>
      <c r="CA69">
        <v>5780.2470703125</v>
      </c>
      <c r="CB69">
        <v>1.1163982152938843</v>
      </c>
      <c r="CC69">
        <v>10.926061630249023</v>
      </c>
      <c r="CD69">
        <v>47.540985107421875</v>
      </c>
      <c r="CE69">
        <v>4.690117359161377</v>
      </c>
      <c r="CF69">
        <v>9.3802347183227539</v>
      </c>
      <c r="CG69">
        <v>0.16750419139862061</v>
      </c>
      <c r="CH69">
        <v>1.5075377225875854</v>
      </c>
      <c r="CI69">
        <v>9171.7294921875</v>
      </c>
      <c r="CJ69" s="51">
        <v>626</v>
      </c>
      <c r="CK69" s="7">
        <f>ABS(J69-_xlfn.XLOOKUP(PO_valitsin!$C$8,PO!$B$2:$B$294,PO!J$2:J$294))</f>
        <v>1</v>
      </c>
      <c r="CL69" s="7">
        <f>ABS(K69-_xlfn.XLOOKUP(PO_valitsin!$C$8,PO!$B$2:$B$294,PO!K$2:K$294))</f>
        <v>175.06997680664063</v>
      </c>
      <c r="CM69" s="7">
        <f>ABS(L69-_xlfn.XLOOKUP(PO_valitsin!$C$8,PO!$B$2:$B$294,PO!L$2:L$294))</f>
        <v>7</v>
      </c>
      <c r="CN69" s="7">
        <f>ABS(M69-_xlfn.XLOOKUP(PO_valitsin!$C$8,PO!$B$2:$B$294,PO!M$2:M$294))</f>
        <v>11011</v>
      </c>
      <c r="CO69" s="7">
        <f>ABS(N69-_xlfn.XLOOKUP(PO_valitsin!$C$8,PO!$B$2:$B$294,PO!N$2:N$294))</f>
        <v>44.500000953674316</v>
      </c>
      <c r="CP69" s="7">
        <f>ABS(O69-_xlfn.XLOOKUP(PO_valitsin!$C$8,PO!$B$2:$B$294,PO!O$2:O$294))</f>
        <v>0.10000002384185791</v>
      </c>
      <c r="CQ69" s="7">
        <f>ABS(P69-_xlfn.XLOOKUP(PO_valitsin!$C$8,PO!$B$2:$B$294,PO!P$2:P$294))</f>
        <v>10</v>
      </c>
      <c r="CR69" s="7">
        <f>ABS(Q69-_xlfn.XLOOKUP(PO_valitsin!$C$8,PO!$B$2:$B$294,PO!Q$2:Q$294))</f>
        <v>14.300000000000011</v>
      </c>
      <c r="CS69" s="7">
        <f>ABS(R69-_xlfn.XLOOKUP(PO_valitsin!$C$8,PO!$B$2:$B$294,PO!R$2:R$294))</f>
        <v>0.40000000000000036</v>
      </c>
      <c r="CT69" s="7">
        <f>ABS(S69-_xlfn.XLOOKUP(PO_valitsin!$C$8,PO!$B$2:$B$294,PO!S$2:S$294))</f>
        <v>8</v>
      </c>
      <c r="CU69" s="7">
        <f>ABS(T69-_xlfn.XLOOKUP(PO_valitsin!$C$8,PO!$B$2:$B$294,PO!T$2:T$294))</f>
        <v>0</v>
      </c>
      <c r="CV69" s="7">
        <f>ABS(U69-_xlfn.XLOOKUP(PO_valitsin!$C$8,PO!$B$2:$B$294,PO!U$2:U$294))</f>
        <v>565.5</v>
      </c>
      <c r="CW69" s="7">
        <f>ABS(V69-_xlfn.XLOOKUP(PO_valitsin!$C$8,PO!$B$2:$B$294,PO!V$2:V$294))</f>
        <v>2.67</v>
      </c>
      <c r="CX69" s="7">
        <f>ABS(W69-_xlfn.XLOOKUP(PO_valitsin!$C$8,PO!$B$2:$B$294,PO!W$2:W$294))</f>
        <v>517</v>
      </c>
      <c r="CY69" s="7">
        <f>ABS(X69-_xlfn.XLOOKUP(PO_valitsin!$C$8,PO!$B$2:$B$294,PO!X$2:X$294))</f>
        <v>386</v>
      </c>
      <c r="CZ69" s="7">
        <f>ABS(Y69-_xlfn.XLOOKUP(PO_valitsin!$C$8,PO!$B$2:$B$294,PO!Y$2:Y$294))</f>
        <v>94</v>
      </c>
      <c r="DA69" s="7">
        <f>ABS(Z69-_xlfn.XLOOKUP(PO_valitsin!$C$8,PO!$B$2:$B$294,PO!Z$2:Z$294))</f>
        <v>1</v>
      </c>
      <c r="DB69" s="7">
        <f>ABS(AA69-_xlfn.XLOOKUP(PO_valitsin!$C$8,PO!$B$2:$B$294,PO!AA$2:AA$294))</f>
        <v>65</v>
      </c>
      <c r="DC69" s="7">
        <f>ABS(AC69-_xlfn.XLOOKUP(PO_valitsin!$C$8,PO!$B$2:$B$294,PO!AC$2:AC$294))</f>
        <v>4.2947530746459961</v>
      </c>
      <c r="DD69" s="7">
        <f>ABS(AD69-_xlfn.XLOOKUP(PO_valitsin!$C$8,PO!$B$2:$B$294,PO!AD$2:AD$294))</f>
        <v>0.7</v>
      </c>
      <c r="DE69" s="7">
        <f>ABS(AE69-_xlfn.XLOOKUP(PO_valitsin!$C$8,PO!$B$2:$B$294,PO!AE$2:AE$294))</f>
        <v>0.8</v>
      </c>
      <c r="DF69" s="7">
        <f>ABS(AF69-_xlfn.XLOOKUP(PO_valitsin!$C$8,PO!$B$2:$B$294,PO!AF$2:AF$294))</f>
        <v>1.7</v>
      </c>
      <c r="DG69" s="7">
        <f>ABS(AG69-_xlfn.XLOOKUP(PO_valitsin!$C$8,PO!$B$2:$B$294,PO!AG$2:AG$294))</f>
        <v>0.70000000000000018</v>
      </c>
      <c r="DH69" s="7">
        <f>ABS(AH69-_xlfn.XLOOKUP(PO_valitsin!$C$8,PO!$B$2:$B$294,PO!AH$2:AH$294))</f>
        <v>0</v>
      </c>
      <c r="DI69" s="7">
        <f>ABS(AI69-_xlfn.XLOOKUP(PO_valitsin!$C$8,PO!$B$2:$B$294,PO!AI$2:AI$294))</f>
        <v>0.75</v>
      </c>
      <c r="DJ69" s="7">
        <f>ABS(AJ69-_xlfn.XLOOKUP(PO_valitsin!$C$8,PO!$B$2:$B$294,PO!AJ$2:AJ$294))</f>
        <v>4.9999999999999822E-2</v>
      </c>
      <c r="DK69" s="7">
        <f>ABS(AK69-_xlfn.XLOOKUP(PO_valitsin!$C$8,PO!$B$2:$B$294,PO!AK$2:AK$294))</f>
        <v>9.9999999999999978E-2</v>
      </c>
      <c r="DL69" s="7">
        <f>ABS(AL69-_xlfn.XLOOKUP(PO_valitsin!$C$8,PO!$B$2:$B$294,PO!AL$2:AL$294))</f>
        <v>0.25</v>
      </c>
      <c r="DM69" s="7">
        <f>ABS(AM69-_xlfn.XLOOKUP(PO_valitsin!$C$8,PO!$B$2:$B$294,PO!AM$2:AM$294))</f>
        <v>0.20000000000000284</v>
      </c>
      <c r="DN69" s="7">
        <f>ABS(AN69-_xlfn.XLOOKUP(PO_valitsin!$C$8,PO!$B$2:$B$294,PO!AN$2:AN$294))</f>
        <v>27.900000000000034</v>
      </c>
      <c r="DO69" s="7">
        <f>ABS(AO69-_xlfn.XLOOKUP(PO_valitsin!$C$8,PO!$B$2:$B$294,PO!AO$2:AO$294))</f>
        <v>3</v>
      </c>
      <c r="DP69" s="7">
        <f>ABS(AP69-_xlfn.XLOOKUP(PO_valitsin!$C$8,PO!$B$2:$B$294,PO!AP$2:AP$294))</f>
        <v>4.6999999999999993</v>
      </c>
      <c r="DQ69" s="7">
        <f>ABS(AQ69-_xlfn.XLOOKUP(PO_valitsin!$C$8,PO!$B$2:$B$294,PO!AQ$2:AQ$294))</f>
        <v>3</v>
      </c>
      <c r="DR69" s="7">
        <f>ABS(AR69-_xlfn.XLOOKUP(PO_valitsin!$C$8,PO!$B$2:$B$294,PO!AR$2:AR$294))</f>
        <v>10</v>
      </c>
      <c r="DS69" s="7">
        <f>ABS(AS69-_xlfn.XLOOKUP(PO_valitsin!$C$8,PO!$B$2:$B$294,PO!AS$2:AS$294))</f>
        <v>562</v>
      </c>
      <c r="DT69" s="7">
        <f>ABS(AT69-_xlfn.XLOOKUP(PO_valitsin!$C$8,PO!$B$2:$B$294,PO!AT$2:AT$294))</f>
        <v>0.16699999999999982</v>
      </c>
      <c r="DU69" s="7">
        <f>ABS(AU69-_xlfn.XLOOKUP(PO_valitsin!$C$8,PO!$B$2:$B$294,PO!AU$2:AU$294))</f>
        <v>558</v>
      </c>
      <c r="DV69" s="7">
        <f>ABS(AW69-_xlfn.XLOOKUP(PO_valitsin!$C$8,PO!$B$2:$B$294,PO!AW$2:AW$294))</f>
        <v>208.82598636374678</v>
      </c>
      <c r="DW69" s="7">
        <f>ABS(AX69-_xlfn.XLOOKUP(PO_valitsin!$C$8,PO!$B$2:$B$294,PO!AX$2:AX$294))</f>
        <v>1</v>
      </c>
      <c r="DX69" s="7">
        <f>ABS(AY69-_xlfn.XLOOKUP(PO_valitsin!$C$8,PO!$B$2:$B$294,PO!AY$2:AY$294))</f>
        <v>107.55871200561523</v>
      </c>
      <c r="DY69" s="7">
        <f>ABS(AZ69-_xlfn.XLOOKUP(PO_valitsin!$C$8,PO!$B$2:$B$294,PO!AZ$2:AZ$294))</f>
        <v>0</v>
      </c>
      <c r="DZ69" s="7">
        <f>ABS(BA69-_xlfn.XLOOKUP(PO_valitsin!$C$8,PO!$B$2:$B$294,PO!BA$2:BA$294))</f>
        <v>0</v>
      </c>
      <c r="EA69" s="7">
        <f>ABS(BB69-_xlfn.XLOOKUP(PO_valitsin!$C$8,PO!$B$2:$B$294,PO!BB$2:BB$294))</f>
        <v>0</v>
      </c>
      <c r="EB69" s="7">
        <f>ABS(BC69-_xlfn.XLOOKUP(PO_valitsin!$C$8,PO!$B$2:$B$294,PO!BC$2:BC$294))</f>
        <v>0</v>
      </c>
      <c r="EC69" s="7">
        <f>ABS(BD69-_xlfn.XLOOKUP(PO_valitsin!$C$8,PO!$B$2:$B$294,PO!BD$2:BD$294))</f>
        <v>0</v>
      </c>
      <c r="ED69" s="7">
        <f>ABS(BE69-_xlfn.XLOOKUP(PO_valitsin!$C$8,PO!$B$2:$B$294,PO!BE$2:BE$294))</f>
        <v>8.3226394653320313</v>
      </c>
      <c r="EE69" s="7">
        <f>ABS(BF69-_xlfn.XLOOKUP(PO_valitsin!$C$8,PO!$B$2:$B$294,PO!BF$2:BF$294))</f>
        <v>3.98126220703125</v>
      </c>
      <c r="EF69" s="7">
        <f>ABS(BG69-_xlfn.XLOOKUP(PO_valitsin!$C$8,PO!$B$2:$B$294,PO!BG$2:BG$294))</f>
        <v>410.2330322265625</v>
      </c>
      <c r="EG69" s="7">
        <f>ABS(BH69-_xlfn.XLOOKUP(PO_valitsin!$C$8,PO!$B$2:$B$294,PO!BH$2:BH$294))</f>
        <v>161.5009765625</v>
      </c>
      <c r="EH69" s="7">
        <f>ABS(BI69-_xlfn.XLOOKUP(PO_valitsin!$C$8,PO!$B$2:$B$294,PO!BI$2:BI$294))</f>
        <v>2131.0654296875</v>
      </c>
      <c r="EI69" s="7">
        <f>ABS(BJ69-_xlfn.XLOOKUP(PO_valitsin!$C$8,PO!$B$2:$B$294,PO!BJ$2:BJ$294))</f>
        <v>1.0361135005950928</v>
      </c>
      <c r="EJ69" s="7">
        <f>ABS(BK69-_xlfn.XLOOKUP(PO_valitsin!$C$8,PO!$B$2:$B$294,PO!BK$2:BK$294))</f>
        <v>6.8724937438964844</v>
      </c>
      <c r="EK69" s="7">
        <f>ABS(BL69-_xlfn.XLOOKUP(PO_valitsin!$C$8,PO!$B$2:$B$294,PO!BL$2:BL$294))</f>
        <v>0.97350692749023438</v>
      </c>
      <c r="EL69" s="7">
        <f>ABS(BM69-_xlfn.XLOOKUP(PO_valitsin!$C$8,PO!$B$2:$B$294,PO!BM$2:BM$294))</f>
        <v>12.919340133666992</v>
      </c>
      <c r="EM69" s="7">
        <f>ABS(BN69-_xlfn.XLOOKUP(PO_valitsin!$C$8,PO!$B$2:$B$294,PO!BN$2:BN$294))</f>
        <v>110</v>
      </c>
      <c r="EN69" s="7">
        <f>ABS(BO69-_xlfn.XLOOKUP(PO_valitsin!$C$8,PO!$B$2:$B$294,PO!BO$2:BO$294))</f>
        <v>1.3959810137748718</v>
      </c>
      <c r="EO69" s="7">
        <f>ABS(BP69-_xlfn.XLOOKUP(PO_valitsin!$C$8,PO!$B$2:$B$294,PO!BP$2:BP$294))</f>
        <v>2086.78515625</v>
      </c>
      <c r="EP69" s="7">
        <f>ABS(BQ69-_xlfn.XLOOKUP(PO_valitsin!$C$8,PO!$B$2:$B$294,PO!BQ$2:BQ$294))</f>
        <v>10.193058013916016</v>
      </c>
      <c r="EQ69" s="7">
        <f>ABS(BR69-_xlfn.XLOOKUP(PO_valitsin!$C$8,PO!$B$2:$B$294,PO!BR$2:BR$294))</f>
        <v>0</v>
      </c>
      <c r="ER69" s="7">
        <f>ABS(BS69-_xlfn.XLOOKUP(PO_valitsin!$C$8,PO!$B$2:$B$294,PO!BS$2:BS$294))</f>
        <v>5.2658140659332275E-2</v>
      </c>
      <c r="ES69" s="7">
        <f>ABS(BT69-_xlfn.XLOOKUP(PO_valitsin!$C$8,PO!$B$2:$B$294,PO!BT$2:BT$294))</f>
        <v>0.25107477605342865</v>
      </c>
      <c r="ET69" s="7">
        <f>ABS(BU69-_xlfn.XLOOKUP(PO_valitsin!$C$8,PO!$B$2:$B$294,PO!BU$2:BU$294))</f>
        <v>0.50101184844970703</v>
      </c>
      <c r="EU69" s="7">
        <f>ABS(BV69-_xlfn.XLOOKUP(PO_valitsin!$C$8,PO!$B$2:$B$294,PO!BV$2:BV$294))</f>
        <v>29.639244079589844</v>
      </c>
      <c r="EV69" s="7">
        <f>ABS(BW69-_xlfn.XLOOKUP(PO_valitsin!$C$8,PO!$B$2:$B$294,PO!BW$2:BW$294))</f>
        <v>111.95318603515625</v>
      </c>
      <c r="EW69" s="7">
        <f>ABS(BX69-_xlfn.XLOOKUP(PO_valitsin!$C$8,PO!$B$2:$B$294,PO!BX$2:BX$294))</f>
        <v>0</v>
      </c>
      <c r="EX69" s="7">
        <f>ABS(BY69-_xlfn.XLOOKUP(PO_valitsin!$C$8,PO!$B$2:$B$294,PO!BY$2:BY$294))</f>
        <v>0</v>
      </c>
      <c r="EY69" s="7">
        <f>ABS(BZ69-_xlfn.XLOOKUP(PO_valitsin!$C$8,PO!$B$2:$B$294,PO!BZ$2:BZ$294))</f>
        <v>1229.65625</v>
      </c>
      <c r="EZ69" s="7">
        <f>ABS(CA69-_xlfn.XLOOKUP(PO_valitsin!$C$8,PO!$B$2:$B$294,PO!CA$2:CA$294))</f>
        <v>75.36767578125</v>
      </c>
      <c r="FA69" s="7">
        <f>ABS(CB69-_xlfn.XLOOKUP(PO_valitsin!$C$8,PO!$B$2:$B$294,PO!CB$2:CB$294))</f>
        <v>0.10363209247589111</v>
      </c>
      <c r="FB69" s="7">
        <f>ABS(CC69-_xlfn.XLOOKUP(PO_valitsin!$C$8,PO!$B$2:$B$294,PO!CC$2:CC$294))</f>
        <v>9.6699714660644531E-2</v>
      </c>
      <c r="FC69" s="7">
        <f>ABS(CD69-_xlfn.XLOOKUP(PO_valitsin!$C$8,PO!$B$2:$B$294,PO!CD$2:CD$294))</f>
        <v>18.628166198730469</v>
      </c>
      <c r="FD69" s="7">
        <f>ABS(CE69-_xlfn.XLOOKUP(PO_valitsin!$C$8,PO!$B$2:$B$294,PO!CE$2:CE$294))</f>
        <v>1.642481803894043</v>
      </c>
      <c r="FE69" s="7">
        <f>ABS(CF69-_xlfn.XLOOKUP(PO_valitsin!$C$8,PO!$B$2:$B$294,PO!CF$2:CF$294))</f>
        <v>10.49862003326416</v>
      </c>
      <c r="FF69" s="7">
        <f>ABS(CG69-_xlfn.XLOOKUP(PO_valitsin!$C$8,PO!$B$2:$B$294,PO!CG$2:CG$294))</f>
        <v>0.16750419139862061</v>
      </c>
      <c r="FG69" s="7">
        <f>ABS(CH69-_xlfn.XLOOKUP(PO_valitsin!$C$8,PO!$B$2:$B$294,PO!CH$2:CH$294))</f>
        <v>0.79167866706848145</v>
      </c>
      <c r="FH69" s="7">
        <f>ABS(CI69-_xlfn.XLOOKUP(PO_valitsin!$C$8,PO!$B$2:$B$294,PO!CI$2:CI$294))</f>
        <v>572.9619140625</v>
      </c>
      <c r="FI69" s="7">
        <f>ABS(CJ69-_xlfn.XLOOKUP(PO_valitsin!$C$8,PO!$B$2:$B$294,PO!CJ$2:CJ$294))</f>
        <v>1305</v>
      </c>
      <c r="FJ69" s="3">
        <f>IF($B69=PO_valitsin!$C$8,100000,PO!CK69/PO!J$296*PO_valitsin!D$5)</f>
        <v>4.5768934064516646E-2</v>
      </c>
      <c r="FQ69" s="3">
        <f>IF($B69=PO_valitsin!$C$8,100000,PO!CR69/PO!Q$296*PO_valitsin!E$5)</f>
        <v>6.7633558392065904E-2</v>
      </c>
      <c r="HM69" s="3">
        <f>IF($B69=PO_valitsin!$C$8,100000,PO!EN69/PO!BO$296*PO_valitsin!F$5)</f>
        <v>0.11573305140023411</v>
      </c>
      <c r="HN69" s="3">
        <f>IF($B69=PO_valitsin!$C$8,100000,PO!EO69/PO!BP$296*PO_valitsin!G$5)</f>
        <v>7.3810410401697127E-2</v>
      </c>
      <c r="HR69" s="3">
        <f>IF($B69=PO_valitsin!$C$8,100000,PO!ES69/PO!BT$296*PO_valitsin!H$5)</f>
        <v>3.7488875009129452E-2</v>
      </c>
      <c r="IF69" s="3">
        <f>IF($B69=PO_valitsin!$C$8,100000,PO!FG69/PO!CH$296*PO_valitsin!I$5)</f>
        <v>0</v>
      </c>
      <c r="IH69" s="3">
        <f>IF($B69=PO_valitsin!$C$8,100000,PO!FI69/PO!CJ$296*PO_valitsin!J$5)</f>
        <v>0.12723285580168789</v>
      </c>
      <c r="II69" s="53">
        <f t="shared" si="3"/>
        <v>0.4676676918693311</v>
      </c>
      <c r="IJ69" s="14">
        <f t="shared" si="4"/>
        <v>51</v>
      </c>
      <c r="IK69" s="15">
        <f t="shared" si="5"/>
        <v>6.8000000000000038E-9</v>
      </c>
    </row>
    <row r="70" spans="1:245">
      <c r="A70">
        <v>2019</v>
      </c>
      <c r="B70" t="s">
        <v>322</v>
      </c>
      <c r="C70" t="s">
        <v>323</v>
      </c>
      <c r="D70" t="s">
        <v>266</v>
      </c>
      <c r="E70" t="s">
        <v>267</v>
      </c>
      <c r="F70" t="s">
        <v>95</v>
      </c>
      <c r="G70" t="s">
        <v>96</v>
      </c>
      <c r="H70" t="s">
        <v>103</v>
      </c>
      <c r="I70" t="s">
        <v>104</v>
      </c>
      <c r="J70">
        <v>51.900001525878906</v>
      </c>
      <c r="K70">
        <v>185.75999450683594</v>
      </c>
      <c r="L70">
        <v>149.30000305175781</v>
      </c>
      <c r="M70">
        <v>1245</v>
      </c>
      <c r="N70">
        <v>6.6999998092651367</v>
      </c>
      <c r="O70">
        <v>-2.2999999523162842</v>
      </c>
      <c r="P70">
        <v>-12</v>
      </c>
      <c r="Q70">
        <v>39</v>
      </c>
      <c r="R70">
        <v>7.3000000000000007</v>
      </c>
      <c r="S70">
        <v>69</v>
      </c>
      <c r="T70">
        <v>0</v>
      </c>
      <c r="U70">
        <v>3082.7</v>
      </c>
      <c r="V70">
        <v>10.53</v>
      </c>
      <c r="W70">
        <v>800</v>
      </c>
      <c r="X70">
        <v>960</v>
      </c>
      <c r="Y70">
        <v>1280</v>
      </c>
      <c r="Z70">
        <v>1248</v>
      </c>
      <c r="AA70">
        <v>587</v>
      </c>
      <c r="AB70">
        <v>1321</v>
      </c>
      <c r="AC70">
        <v>15.71923828125</v>
      </c>
      <c r="AD70">
        <v>0</v>
      </c>
      <c r="AE70">
        <v>0</v>
      </c>
      <c r="AF70">
        <v>0</v>
      </c>
      <c r="AG70">
        <v>0</v>
      </c>
      <c r="AH70">
        <v>0</v>
      </c>
      <c r="AI70">
        <v>22</v>
      </c>
      <c r="AJ70">
        <v>0.93</v>
      </c>
      <c r="AK70">
        <v>0.5</v>
      </c>
      <c r="AL70">
        <v>1</v>
      </c>
      <c r="AM70">
        <v>81.099999999999994</v>
      </c>
      <c r="AN70">
        <v>240.3</v>
      </c>
      <c r="AO70">
        <v>48.9</v>
      </c>
      <c r="AP70">
        <v>13.2</v>
      </c>
      <c r="AQ70">
        <v>153</v>
      </c>
      <c r="AR70">
        <v>101</v>
      </c>
      <c r="AS70">
        <v>714</v>
      </c>
      <c r="AT70">
        <v>2</v>
      </c>
      <c r="AU70">
        <v>10458</v>
      </c>
      <c r="AV70" s="51">
        <v>12306.122448979591</v>
      </c>
      <c r="AW70" s="51">
        <v>10216.216216216217</v>
      </c>
      <c r="AX70">
        <v>0</v>
      </c>
      <c r="AY70">
        <v>87.564956665039063</v>
      </c>
      <c r="AZ70">
        <v>0</v>
      </c>
      <c r="BA70">
        <v>0</v>
      </c>
      <c r="BB70">
        <v>0</v>
      </c>
      <c r="BC70">
        <v>0</v>
      </c>
      <c r="BD70">
        <v>1</v>
      </c>
      <c r="BE70">
        <v>23.255813598632813</v>
      </c>
      <c r="BF70">
        <v>100</v>
      </c>
      <c r="BG70">
        <v>113.20755004882813</v>
      </c>
      <c r="BH70">
        <v>16099.3876953125</v>
      </c>
      <c r="BI70">
        <v>16843.869140625</v>
      </c>
      <c r="BJ70">
        <v>3.4524500370025635</v>
      </c>
      <c r="BK70">
        <v>-8.5429153442382813</v>
      </c>
      <c r="BL70">
        <v>33.333332061767578</v>
      </c>
      <c r="BM70">
        <v>-7.6923074722290039</v>
      </c>
      <c r="BN70">
        <v>53</v>
      </c>
      <c r="BO70">
        <v>-3.5580245971679689</v>
      </c>
      <c r="BP70">
        <v>21243.45703125</v>
      </c>
      <c r="BQ70">
        <v>55.844734191894531</v>
      </c>
      <c r="BS70">
        <v>0.71726906299591064</v>
      </c>
      <c r="BT70">
        <v>1.9277108907699585</v>
      </c>
      <c r="BU70">
        <v>0.72289156913757324</v>
      </c>
      <c r="BV70">
        <v>92.369476318359375</v>
      </c>
      <c r="BW70">
        <v>239.35743713378906</v>
      </c>
      <c r="BX70">
        <v>0</v>
      </c>
      <c r="BY70">
        <v>0</v>
      </c>
      <c r="BZ70">
        <v>13660.376953125</v>
      </c>
      <c r="CA70">
        <v>13056.603515625</v>
      </c>
      <c r="CB70">
        <v>0.96385544538497925</v>
      </c>
      <c r="CC70">
        <v>3.855421781539917</v>
      </c>
      <c r="CD70">
        <v>41.666667938232422</v>
      </c>
      <c r="CE70">
        <v>10.416666984558105</v>
      </c>
      <c r="CF70">
        <v>0</v>
      </c>
      <c r="CG70">
        <v>0</v>
      </c>
      <c r="CH70">
        <v>2.0833332538604736</v>
      </c>
      <c r="CI70">
        <v>12029.17578125</v>
      </c>
      <c r="CJ70" s="51">
        <v>53</v>
      </c>
      <c r="CK70" s="7">
        <f>ABS(J70-_xlfn.XLOOKUP(PO_valitsin!$C$8,PO!$B$2:$B$294,PO!J$2:J$294))</f>
        <v>7.7000007629394531</v>
      </c>
      <c r="CL70" s="7">
        <f>ABS(K70-_xlfn.XLOOKUP(PO_valitsin!$C$8,PO!$B$2:$B$294,PO!K$2:K$294))</f>
        <v>107.50001525878906</v>
      </c>
      <c r="CM70" s="7">
        <f>ABS(L70-_xlfn.XLOOKUP(PO_valitsin!$C$8,PO!$B$2:$B$294,PO!L$2:L$294))</f>
        <v>10.600006103515625</v>
      </c>
      <c r="CN70" s="7">
        <f>ABS(M70-_xlfn.XLOOKUP(PO_valitsin!$C$8,PO!$B$2:$B$294,PO!M$2:M$294))</f>
        <v>15230</v>
      </c>
      <c r="CO70" s="7">
        <f>ABS(N70-_xlfn.XLOOKUP(PO_valitsin!$C$8,PO!$B$2:$B$294,PO!N$2:N$294))</f>
        <v>49.500000953674316</v>
      </c>
      <c r="CP70" s="7">
        <f>ABS(O70-_xlfn.XLOOKUP(PO_valitsin!$C$8,PO!$B$2:$B$294,PO!O$2:O$294))</f>
        <v>1.4999999403953552</v>
      </c>
      <c r="CQ70" s="7">
        <f>ABS(P70-_xlfn.XLOOKUP(PO_valitsin!$C$8,PO!$B$2:$B$294,PO!P$2:P$294))</f>
        <v>46</v>
      </c>
      <c r="CR70" s="7">
        <f>ABS(Q70-_xlfn.XLOOKUP(PO_valitsin!$C$8,PO!$B$2:$B$294,PO!Q$2:Q$294))</f>
        <v>48.800000000000011</v>
      </c>
      <c r="CS70" s="7">
        <f>ABS(R70-_xlfn.XLOOKUP(PO_valitsin!$C$8,PO!$B$2:$B$294,PO!R$2:R$294))</f>
        <v>1.1999999999999993</v>
      </c>
      <c r="CT70" s="7">
        <f>ABS(S70-_xlfn.XLOOKUP(PO_valitsin!$C$8,PO!$B$2:$B$294,PO!S$2:S$294))</f>
        <v>83</v>
      </c>
      <c r="CU70" s="7">
        <f>ABS(T70-_xlfn.XLOOKUP(PO_valitsin!$C$8,PO!$B$2:$B$294,PO!T$2:T$294))</f>
        <v>0</v>
      </c>
      <c r="CV70" s="7">
        <f>ABS(U70-_xlfn.XLOOKUP(PO_valitsin!$C$8,PO!$B$2:$B$294,PO!U$2:U$294))</f>
        <v>740.90000000000009</v>
      </c>
      <c r="CW70" s="7">
        <f>ABS(V70-_xlfn.XLOOKUP(PO_valitsin!$C$8,PO!$B$2:$B$294,PO!V$2:V$294))</f>
        <v>2.75</v>
      </c>
      <c r="CX70" s="7">
        <f>ABS(W70-_xlfn.XLOOKUP(PO_valitsin!$C$8,PO!$B$2:$B$294,PO!W$2:W$294))</f>
        <v>195</v>
      </c>
      <c r="CY70" s="7">
        <f>ABS(X70-_xlfn.XLOOKUP(PO_valitsin!$C$8,PO!$B$2:$B$294,PO!X$2:X$294))</f>
        <v>791</v>
      </c>
      <c r="CZ70" s="7">
        <f>ABS(Y70-_xlfn.XLOOKUP(PO_valitsin!$C$8,PO!$B$2:$B$294,PO!Y$2:Y$294))</f>
        <v>600</v>
      </c>
      <c r="DA70" s="7">
        <f>ABS(Z70-_xlfn.XLOOKUP(PO_valitsin!$C$8,PO!$B$2:$B$294,PO!Z$2:Z$294))</f>
        <v>925</v>
      </c>
      <c r="DB70" s="7">
        <f>ABS(AA70-_xlfn.XLOOKUP(PO_valitsin!$C$8,PO!$B$2:$B$294,PO!AA$2:AA$294))</f>
        <v>177</v>
      </c>
      <c r="DC70" s="7">
        <f>ABS(AC70-_xlfn.XLOOKUP(PO_valitsin!$C$8,PO!$B$2:$B$294,PO!AC$2:AC$294))</f>
        <v>3.65576171875</v>
      </c>
      <c r="DD70" s="7">
        <f>ABS(AD70-_xlfn.XLOOKUP(PO_valitsin!$C$8,PO!$B$2:$B$294,PO!AD$2:AD$294))</f>
        <v>0.7</v>
      </c>
      <c r="DE70" s="7">
        <f>ABS(AE70-_xlfn.XLOOKUP(PO_valitsin!$C$8,PO!$B$2:$B$294,PO!AE$2:AE$294))</f>
        <v>0.8</v>
      </c>
      <c r="DF70" s="7">
        <f>ABS(AF70-_xlfn.XLOOKUP(PO_valitsin!$C$8,PO!$B$2:$B$294,PO!AF$2:AF$294))</f>
        <v>1.7</v>
      </c>
      <c r="DG70" s="7">
        <f>ABS(AG70-_xlfn.XLOOKUP(PO_valitsin!$C$8,PO!$B$2:$B$294,PO!AG$2:AG$294))</f>
        <v>5</v>
      </c>
      <c r="DH70" s="7">
        <f>ABS(AH70-_xlfn.XLOOKUP(PO_valitsin!$C$8,PO!$B$2:$B$294,PO!AH$2:AH$294))</f>
        <v>0</v>
      </c>
      <c r="DI70" s="7">
        <f>ABS(AI70-_xlfn.XLOOKUP(PO_valitsin!$C$8,PO!$B$2:$B$294,PO!AI$2:AI$294))</f>
        <v>0.25</v>
      </c>
      <c r="DJ70" s="7">
        <f>ABS(AJ70-_xlfn.XLOOKUP(PO_valitsin!$C$8,PO!$B$2:$B$294,PO!AJ$2:AJ$294))</f>
        <v>0.17000000000000004</v>
      </c>
      <c r="DK70" s="7">
        <f>ABS(AK70-_xlfn.XLOOKUP(PO_valitsin!$C$8,PO!$B$2:$B$294,PO!AK$2:AK$294))</f>
        <v>0.15000000000000002</v>
      </c>
      <c r="DL70" s="7">
        <f>ABS(AL70-_xlfn.XLOOKUP(PO_valitsin!$C$8,PO!$B$2:$B$294,PO!AL$2:AL$294))</f>
        <v>0.25</v>
      </c>
      <c r="DM70" s="7">
        <f>ABS(AM70-_xlfn.XLOOKUP(PO_valitsin!$C$8,PO!$B$2:$B$294,PO!AM$2:AM$294))</f>
        <v>22.299999999999997</v>
      </c>
      <c r="DN70" s="7">
        <f>ABS(AN70-_xlfn.XLOOKUP(PO_valitsin!$C$8,PO!$B$2:$B$294,PO!AN$2:AN$294))</f>
        <v>93.300000000000011</v>
      </c>
      <c r="DO70" s="7">
        <f>ABS(AO70-_xlfn.XLOOKUP(PO_valitsin!$C$8,PO!$B$2:$B$294,PO!AO$2:AO$294))</f>
        <v>3.5</v>
      </c>
      <c r="DP70" s="7">
        <f>ABS(AP70-_xlfn.XLOOKUP(PO_valitsin!$C$8,PO!$B$2:$B$294,PO!AP$2:AP$294))</f>
        <v>12.2</v>
      </c>
      <c r="DQ70" s="7">
        <f>ABS(AQ70-_xlfn.XLOOKUP(PO_valitsin!$C$8,PO!$B$2:$B$294,PO!AQ$2:AQ$294))</f>
        <v>105</v>
      </c>
      <c r="DR70" s="7">
        <f>ABS(AR70-_xlfn.XLOOKUP(PO_valitsin!$C$8,PO!$B$2:$B$294,PO!AR$2:AR$294))</f>
        <v>66</v>
      </c>
      <c r="DS70" s="7">
        <f>ABS(AS70-_xlfn.XLOOKUP(PO_valitsin!$C$8,PO!$B$2:$B$294,PO!AS$2:AS$294))</f>
        <v>468</v>
      </c>
      <c r="DT70" s="7">
        <f>ABS(AT70-_xlfn.XLOOKUP(PO_valitsin!$C$8,PO!$B$2:$B$294,PO!AT$2:AT$294))</f>
        <v>0.33300000000000018</v>
      </c>
      <c r="DU70" s="7">
        <f>ABS(AU70-_xlfn.XLOOKUP(PO_valitsin!$C$8,PO!$B$2:$B$294,PO!AU$2:AU$294))</f>
        <v>5311</v>
      </c>
      <c r="DV70" s="7">
        <f>ABS(AW70-_xlfn.XLOOKUP(PO_valitsin!$C$8,PO!$B$2:$B$294,PO!AW$2:AW$294))</f>
        <v>1701.0962996364469</v>
      </c>
      <c r="DW70" s="7">
        <f>ABS(AX70-_xlfn.XLOOKUP(PO_valitsin!$C$8,PO!$B$2:$B$294,PO!AX$2:AX$294))</f>
        <v>1</v>
      </c>
      <c r="DX70" s="7">
        <f>ABS(AY70-_xlfn.XLOOKUP(PO_valitsin!$C$8,PO!$B$2:$B$294,PO!AY$2:AY$294))</f>
        <v>50.303585052490234</v>
      </c>
      <c r="DY70" s="7">
        <f>ABS(AZ70-_xlfn.XLOOKUP(PO_valitsin!$C$8,PO!$B$2:$B$294,PO!AZ$2:AZ$294))</f>
        <v>0</v>
      </c>
      <c r="DZ70" s="7">
        <f>ABS(BA70-_xlfn.XLOOKUP(PO_valitsin!$C$8,PO!$B$2:$B$294,PO!BA$2:BA$294))</f>
        <v>0</v>
      </c>
      <c r="EA70" s="7">
        <f>ABS(BB70-_xlfn.XLOOKUP(PO_valitsin!$C$8,PO!$B$2:$B$294,PO!BB$2:BB$294))</f>
        <v>0</v>
      </c>
      <c r="EB70" s="7">
        <f>ABS(BC70-_xlfn.XLOOKUP(PO_valitsin!$C$8,PO!$B$2:$B$294,PO!BC$2:BC$294))</f>
        <v>0</v>
      </c>
      <c r="EC70" s="7">
        <f>ABS(BD70-_xlfn.XLOOKUP(PO_valitsin!$C$8,PO!$B$2:$B$294,PO!BD$2:BD$294))</f>
        <v>0</v>
      </c>
      <c r="ED70" s="7">
        <f>ABS(BE70-_xlfn.XLOOKUP(PO_valitsin!$C$8,PO!$B$2:$B$294,PO!BE$2:BE$294))</f>
        <v>65.768577575683594</v>
      </c>
      <c r="EE70" s="7">
        <f>ABS(BF70-_xlfn.XLOOKUP(PO_valitsin!$C$8,PO!$B$2:$B$294,PO!BF$2:BF$294))</f>
        <v>3.98126220703125</v>
      </c>
      <c r="EF70" s="7">
        <f>ABS(BG70-_xlfn.XLOOKUP(PO_valitsin!$C$8,PO!$B$2:$B$294,PO!BG$2:BG$294))</f>
        <v>620.48226928710938</v>
      </c>
      <c r="EG70" s="7">
        <f>ABS(BH70-_xlfn.XLOOKUP(PO_valitsin!$C$8,PO!$B$2:$B$294,PO!BH$2:BH$294))</f>
        <v>6140.8583984375</v>
      </c>
      <c r="EH70" s="7">
        <f>ABS(BI70-_xlfn.XLOOKUP(PO_valitsin!$C$8,PO!$B$2:$B$294,PO!BI$2:BI$294))</f>
        <v>3007.42578125</v>
      </c>
      <c r="EI70" s="7">
        <f>ABS(BJ70-_xlfn.XLOOKUP(PO_valitsin!$C$8,PO!$B$2:$B$294,PO!BJ$2:BJ$294))</f>
        <v>0.11539363861083984</v>
      </c>
      <c r="EJ70" s="7">
        <f>ABS(BK70-_xlfn.XLOOKUP(PO_valitsin!$C$8,PO!$B$2:$B$294,PO!BK$2:BK$294))</f>
        <v>1.181218147277832</v>
      </c>
      <c r="EK70" s="7">
        <f>ABS(BL70-_xlfn.XLOOKUP(PO_valitsin!$C$8,PO!$B$2:$B$294,PO!BL$2:BL$294))</f>
        <v>12.038969039916992</v>
      </c>
      <c r="EL70" s="7">
        <f>ABS(BM70-_xlfn.XLOOKUP(PO_valitsin!$C$8,PO!$B$2:$B$294,PO!BM$2:BM$294))</f>
        <v>2.1731634140014648</v>
      </c>
      <c r="EM70" s="7">
        <f>ABS(BN70-_xlfn.XLOOKUP(PO_valitsin!$C$8,PO!$B$2:$B$294,PO!BN$2:BN$294))</f>
        <v>213.5</v>
      </c>
      <c r="EN70" s="7">
        <f>ABS(BO70-_xlfn.XLOOKUP(PO_valitsin!$C$8,PO!$B$2:$B$294,PO!BO$2:BO$294))</f>
        <v>3.8198015213012697</v>
      </c>
      <c r="EO70" s="7">
        <f>ABS(BP70-_xlfn.XLOOKUP(PO_valitsin!$C$8,PO!$B$2:$B$294,PO!BP$2:BP$294))</f>
        <v>1830.939453125</v>
      </c>
      <c r="EP70" s="7">
        <f>ABS(BQ70-_xlfn.XLOOKUP(PO_valitsin!$C$8,PO!$B$2:$B$294,PO!BQ$2:BQ$294))</f>
        <v>22.545127868652344</v>
      </c>
      <c r="EQ70" s="7">
        <f>ABS(BR70-_xlfn.XLOOKUP(PO_valitsin!$C$8,PO!$B$2:$B$294,PO!BR$2:BR$294))</f>
        <v>0</v>
      </c>
      <c r="ER70" s="7">
        <f>ABS(BS70-_xlfn.XLOOKUP(PO_valitsin!$C$8,PO!$B$2:$B$294,PO!BS$2:BS$294))</f>
        <v>8.0789566040039063E-2</v>
      </c>
      <c r="ES70" s="7">
        <f>ABS(BT70-_xlfn.XLOOKUP(PO_valitsin!$C$8,PO!$B$2:$B$294,PO!BT$2:BT$294))</f>
        <v>1.739546999335289</v>
      </c>
      <c r="ET70" s="7">
        <f>ABS(BU70-_xlfn.XLOOKUP(PO_valitsin!$C$8,PO!$B$2:$B$294,PO!BU$2:BU$294))</f>
        <v>1.5350749492645264</v>
      </c>
      <c r="EU70" s="7">
        <f>ABS(BV70-_xlfn.XLOOKUP(PO_valitsin!$C$8,PO!$B$2:$B$294,PO!BV$2:BV$294))</f>
        <v>33.977973937988281</v>
      </c>
      <c r="EV70" s="7">
        <f>ABS(BW70-_xlfn.XLOOKUP(PO_valitsin!$C$8,PO!$B$2:$B$294,PO!BW$2:BW$294))</f>
        <v>27.349685668945313</v>
      </c>
      <c r="EW70" s="7">
        <f>ABS(BX70-_xlfn.XLOOKUP(PO_valitsin!$C$8,PO!$B$2:$B$294,PO!BX$2:BX$294))</f>
        <v>0</v>
      </c>
      <c r="EX70" s="7">
        <f>ABS(BY70-_xlfn.XLOOKUP(PO_valitsin!$C$8,PO!$B$2:$B$294,PO!BY$2:BY$294))</f>
        <v>1</v>
      </c>
      <c r="EY70" s="7">
        <f>ABS(BZ70-_xlfn.XLOOKUP(PO_valitsin!$C$8,PO!$B$2:$B$294,PO!BZ$2:BZ$294))</f>
        <v>5524.5478515625</v>
      </c>
      <c r="EZ70" s="7">
        <f>ABS(CA70-_xlfn.XLOOKUP(PO_valitsin!$C$8,PO!$B$2:$B$294,PO!CA$2:CA$294))</f>
        <v>7200.98876953125</v>
      </c>
      <c r="FA70" s="7">
        <f>ABS(CB70-_xlfn.XLOOKUP(PO_valitsin!$C$8,PO!$B$2:$B$294,PO!CB$2:CB$294))</f>
        <v>0.25617486238479614</v>
      </c>
      <c r="FB70" s="7">
        <f>ABS(CC70-_xlfn.XLOOKUP(PO_valitsin!$C$8,PO!$B$2:$B$294,PO!CC$2:CC$294))</f>
        <v>7.167339563369751</v>
      </c>
      <c r="FC70" s="7">
        <f>ABS(CD70-_xlfn.XLOOKUP(PO_valitsin!$C$8,PO!$B$2:$B$294,PO!CD$2:CD$294))</f>
        <v>24.502483367919922</v>
      </c>
      <c r="FD70" s="7">
        <f>ABS(CE70-_xlfn.XLOOKUP(PO_valitsin!$C$8,PO!$B$2:$B$294,PO!CE$2:CE$294))</f>
        <v>4.0840678215026855</v>
      </c>
      <c r="FE70" s="7">
        <f>ABS(CF70-_xlfn.XLOOKUP(PO_valitsin!$C$8,PO!$B$2:$B$294,PO!CF$2:CF$294))</f>
        <v>19.878854751586914</v>
      </c>
      <c r="FF70" s="7">
        <f>ABS(CG70-_xlfn.XLOOKUP(PO_valitsin!$C$8,PO!$B$2:$B$294,PO!CG$2:CG$294))</f>
        <v>0</v>
      </c>
      <c r="FG70" s="7">
        <f>ABS(CH70-_xlfn.XLOOKUP(PO_valitsin!$C$8,PO!$B$2:$B$294,PO!CH$2:CH$294))</f>
        <v>1.3674741983413696</v>
      </c>
      <c r="FH70" s="7">
        <f>ABS(CI70-_xlfn.XLOOKUP(PO_valitsin!$C$8,PO!$B$2:$B$294,PO!CI$2:CI$294))</f>
        <v>3430.408203125</v>
      </c>
      <c r="FI70" s="7">
        <f>ABS(CJ70-_xlfn.XLOOKUP(PO_valitsin!$C$8,PO!$B$2:$B$294,PO!CJ$2:CJ$294))</f>
        <v>1878</v>
      </c>
      <c r="FJ70" s="3">
        <f>IF($B70=PO_valitsin!$C$8,100000,PO!CK70/PO!J$296*PO_valitsin!D$5)</f>
        <v>0.35242082721570367</v>
      </c>
      <c r="FQ70" s="3">
        <f>IF($B70=PO_valitsin!$C$8,100000,PO!CR70/PO!Q$296*PO_valitsin!E$5)</f>
        <v>0.23080543003725973</v>
      </c>
      <c r="HM70" s="3">
        <f>IF($B70=PO_valitsin!$C$8,100000,PO!EN70/PO!BO$296*PO_valitsin!F$5)</f>
        <v>0.31667858046867792</v>
      </c>
      <c r="HN70" s="3">
        <f>IF($B70=PO_valitsin!$C$8,100000,PO!EO70/PO!BP$296*PO_valitsin!G$5)</f>
        <v>6.4761047418349996E-2</v>
      </c>
      <c r="HR70" s="3">
        <f>IF($B70=PO_valitsin!$C$8,100000,PO!ES70/PO!BT$296*PO_valitsin!H$5)</f>
        <v>0.25973799939468789</v>
      </c>
      <c r="IF70" s="3">
        <f>IF($B70=PO_valitsin!$C$8,100000,PO!FG70/PO!CH$296*PO_valitsin!I$5)</f>
        <v>0</v>
      </c>
      <c r="IH70" s="3">
        <f>IF($B70=PO_valitsin!$C$8,100000,PO!FI70/PO!CJ$296*PO_valitsin!J$5)</f>
        <v>0.18309831662495774</v>
      </c>
      <c r="II70" s="53">
        <f t="shared" si="3"/>
        <v>1.4075022080596369</v>
      </c>
      <c r="IJ70" s="14">
        <f t="shared" si="4"/>
        <v>244</v>
      </c>
      <c r="IK70" s="15">
        <f t="shared" si="5"/>
        <v>6.9000000000000039E-9</v>
      </c>
    </row>
    <row r="71" spans="1:245">
      <c r="A71">
        <v>2019</v>
      </c>
      <c r="B71" t="s">
        <v>324</v>
      </c>
      <c r="C71" t="s">
        <v>325</v>
      </c>
      <c r="D71" t="s">
        <v>141</v>
      </c>
      <c r="E71" t="s">
        <v>142</v>
      </c>
      <c r="F71" t="s">
        <v>119</v>
      </c>
      <c r="G71" t="s">
        <v>120</v>
      </c>
      <c r="H71" t="s">
        <v>89</v>
      </c>
      <c r="I71" t="s">
        <v>90</v>
      </c>
      <c r="J71">
        <v>46</v>
      </c>
      <c r="K71">
        <v>242.36000061035156</v>
      </c>
      <c r="L71">
        <v>145</v>
      </c>
      <c r="M71">
        <v>8714</v>
      </c>
      <c r="N71">
        <v>36</v>
      </c>
      <c r="O71">
        <v>-0.69999998807907104</v>
      </c>
      <c r="P71">
        <v>-21</v>
      </c>
      <c r="Q71">
        <v>85.600000000000009</v>
      </c>
      <c r="R71">
        <v>9.3000000000000007</v>
      </c>
      <c r="S71">
        <v>112</v>
      </c>
      <c r="T71">
        <v>0</v>
      </c>
      <c r="U71">
        <v>3532.2</v>
      </c>
      <c r="V71">
        <v>16.3</v>
      </c>
      <c r="W71">
        <v>1669</v>
      </c>
      <c r="X71">
        <v>77</v>
      </c>
      <c r="Y71">
        <v>961</v>
      </c>
      <c r="Z71">
        <v>191</v>
      </c>
      <c r="AA71">
        <v>573</v>
      </c>
      <c r="AB71">
        <v>2851</v>
      </c>
      <c r="AC71">
        <v>18.75</v>
      </c>
      <c r="AD71">
        <v>0</v>
      </c>
      <c r="AE71">
        <v>0</v>
      </c>
      <c r="AF71">
        <v>2.7</v>
      </c>
      <c r="AG71">
        <v>5.4</v>
      </c>
      <c r="AH71">
        <v>0</v>
      </c>
      <c r="AI71">
        <v>20.75</v>
      </c>
      <c r="AJ71">
        <v>1.1000000000000001</v>
      </c>
      <c r="AK71">
        <v>0.65</v>
      </c>
      <c r="AL71">
        <v>1.25</v>
      </c>
      <c r="AM71">
        <v>53.5</v>
      </c>
      <c r="AN71">
        <v>286.10000000000002</v>
      </c>
      <c r="AO71">
        <v>43.5</v>
      </c>
      <c r="AP71">
        <v>20.7</v>
      </c>
      <c r="AQ71">
        <v>102</v>
      </c>
      <c r="AR71">
        <v>54</v>
      </c>
      <c r="AS71">
        <v>402</v>
      </c>
      <c r="AT71">
        <v>3.3330000000000002</v>
      </c>
      <c r="AU71">
        <v>6115</v>
      </c>
      <c r="AV71" s="51">
        <v>10330.765279917823</v>
      </c>
      <c r="AW71" s="51">
        <v>10554.229372080956</v>
      </c>
      <c r="AX71">
        <v>1</v>
      </c>
      <c r="AY71">
        <v>44.180099487304688</v>
      </c>
      <c r="AZ71">
        <v>0</v>
      </c>
      <c r="BA71">
        <v>0</v>
      </c>
      <c r="BB71">
        <v>0</v>
      </c>
      <c r="BC71">
        <v>0</v>
      </c>
      <c r="BD71">
        <v>1</v>
      </c>
      <c r="BE71">
        <v>91.358024597167969</v>
      </c>
      <c r="BF71">
        <v>76.175552368164063</v>
      </c>
      <c r="BG71">
        <v>824.67535400390625</v>
      </c>
      <c r="BH71">
        <v>13140.7529296875</v>
      </c>
      <c r="BI71">
        <v>16781.97265625</v>
      </c>
      <c r="BJ71">
        <v>2.8364701271057129</v>
      </c>
      <c r="BK71">
        <v>8.4792585372924805</v>
      </c>
      <c r="BL71">
        <v>13.698630332946777</v>
      </c>
      <c r="BM71">
        <v>7.865168571472168</v>
      </c>
      <c r="BN71">
        <v>242.5</v>
      </c>
      <c r="BO71">
        <v>-1.100321352481842</v>
      </c>
      <c r="BP71">
        <v>22877.1328125</v>
      </c>
      <c r="BQ71">
        <v>37.026206970214844</v>
      </c>
      <c r="BS71">
        <v>0.62738120555877686</v>
      </c>
      <c r="BT71">
        <v>0.79182922840118408</v>
      </c>
      <c r="BU71">
        <v>6.0936422348022461</v>
      </c>
      <c r="BV71">
        <v>122.33187866210938</v>
      </c>
      <c r="BW71">
        <v>264.51687622070313</v>
      </c>
      <c r="BX71">
        <v>0</v>
      </c>
      <c r="BY71">
        <v>1</v>
      </c>
      <c r="BZ71">
        <v>8978.3544921875</v>
      </c>
      <c r="CA71">
        <v>7030.30322265625</v>
      </c>
      <c r="CB71">
        <v>1.1016755104064941</v>
      </c>
      <c r="CC71">
        <v>10.006885528564453</v>
      </c>
      <c r="CD71">
        <v>102.08333587646484</v>
      </c>
      <c r="CE71">
        <v>11.238532066345215</v>
      </c>
      <c r="CF71">
        <v>14.793578147888184</v>
      </c>
      <c r="CG71">
        <v>0.34403669834136963</v>
      </c>
      <c r="CH71">
        <v>0.80275231599807739</v>
      </c>
      <c r="CI71">
        <v>10676.4599609375</v>
      </c>
      <c r="CJ71" s="51">
        <v>973</v>
      </c>
      <c r="CK71" s="7">
        <f>ABS(J71-_xlfn.XLOOKUP(PO_valitsin!$C$8,PO!$B$2:$B$294,PO!J$2:J$294))</f>
        <v>1.7999992370605469</v>
      </c>
      <c r="CL71" s="7">
        <f>ABS(K71-_xlfn.XLOOKUP(PO_valitsin!$C$8,PO!$B$2:$B$294,PO!K$2:K$294))</f>
        <v>50.900009155273438</v>
      </c>
      <c r="CM71" s="7">
        <f>ABS(L71-_xlfn.XLOOKUP(PO_valitsin!$C$8,PO!$B$2:$B$294,PO!L$2:L$294))</f>
        <v>6.3000030517578125</v>
      </c>
      <c r="CN71" s="7">
        <f>ABS(M71-_xlfn.XLOOKUP(PO_valitsin!$C$8,PO!$B$2:$B$294,PO!M$2:M$294))</f>
        <v>7761</v>
      </c>
      <c r="CO71" s="7">
        <f>ABS(N71-_xlfn.XLOOKUP(PO_valitsin!$C$8,PO!$B$2:$B$294,PO!N$2:N$294))</f>
        <v>20.200000762939453</v>
      </c>
      <c r="CP71" s="7">
        <f>ABS(O71-_xlfn.XLOOKUP(PO_valitsin!$C$8,PO!$B$2:$B$294,PO!O$2:O$294))</f>
        <v>0.10000002384185791</v>
      </c>
      <c r="CQ71" s="7">
        <f>ABS(P71-_xlfn.XLOOKUP(PO_valitsin!$C$8,PO!$B$2:$B$294,PO!P$2:P$294))</f>
        <v>37</v>
      </c>
      <c r="CR71" s="7">
        <f>ABS(Q71-_xlfn.XLOOKUP(PO_valitsin!$C$8,PO!$B$2:$B$294,PO!Q$2:Q$294))</f>
        <v>2.2000000000000028</v>
      </c>
      <c r="CS71" s="7">
        <f>ABS(R71-_xlfn.XLOOKUP(PO_valitsin!$C$8,PO!$B$2:$B$294,PO!R$2:R$294))</f>
        <v>0.80000000000000071</v>
      </c>
      <c r="CT71" s="7">
        <f>ABS(S71-_xlfn.XLOOKUP(PO_valitsin!$C$8,PO!$B$2:$B$294,PO!S$2:S$294))</f>
        <v>40</v>
      </c>
      <c r="CU71" s="7">
        <f>ABS(T71-_xlfn.XLOOKUP(PO_valitsin!$C$8,PO!$B$2:$B$294,PO!T$2:T$294))</f>
        <v>0</v>
      </c>
      <c r="CV71" s="7">
        <f>ABS(U71-_xlfn.XLOOKUP(PO_valitsin!$C$8,PO!$B$2:$B$294,PO!U$2:U$294))</f>
        <v>291.40000000000009</v>
      </c>
      <c r="CW71" s="7">
        <f>ABS(V71-_xlfn.XLOOKUP(PO_valitsin!$C$8,PO!$B$2:$B$294,PO!V$2:V$294))</f>
        <v>3.0200000000000014</v>
      </c>
      <c r="CX71" s="7">
        <f>ABS(W71-_xlfn.XLOOKUP(PO_valitsin!$C$8,PO!$B$2:$B$294,PO!W$2:W$294))</f>
        <v>1064</v>
      </c>
      <c r="CY71" s="7">
        <f>ABS(X71-_xlfn.XLOOKUP(PO_valitsin!$C$8,PO!$B$2:$B$294,PO!X$2:X$294))</f>
        <v>92</v>
      </c>
      <c r="CZ71" s="7">
        <f>ABS(Y71-_xlfn.XLOOKUP(PO_valitsin!$C$8,PO!$B$2:$B$294,PO!Y$2:Y$294))</f>
        <v>281</v>
      </c>
      <c r="DA71" s="7">
        <f>ABS(Z71-_xlfn.XLOOKUP(PO_valitsin!$C$8,PO!$B$2:$B$294,PO!Z$2:Z$294))</f>
        <v>132</v>
      </c>
      <c r="DB71" s="7">
        <f>ABS(AA71-_xlfn.XLOOKUP(PO_valitsin!$C$8,PO!$B$2:$B$294,PO!AA$2:AA$294))</f>
        <v>163</v>
      </c>
      <c r="DC71" s="7">
        <f>ABS(AC71-_xlfn.XLOOKUP(PO_valitsin!$C$8,PO!$B$2:$B$294,PO!AC$2:AC$294))</f>
        <v>0.625</v>
      </c>
      <c r="DD71" s="7">
        <f>ABS(AD71-_xlfn.XLOOKUP(PO_valitsin!$C$8,PO!$B$2:$B$294,PO!AD$2:AD$294))</f>
        <v>0.7</v>
      </c>
      <c r="DE71" s="7">
        <f>ABS(AE71-_xlfn.XLOOKUP(PO_valitsin!$C$8,PO!$B$2:$B$294,PO!AE$2:AE$294))</f>
        <v>0.8</v>
      </c>
      <c r="DF71" s="7">
        <f>ABS(AF71-_xlfn.XLOOKUP(PO_valitsin!$C$8,PO!$B$2:$B$294,PO!AF$2:AF$294))</f>
        <v>1.0000000000000002</v>
      </c>
      <c r="DG71" s="7">
        <f>ABS(AG71-_xlfn.XLOOKUP(PO_valitsin!$C$8,PO!$B$2:$B$294,PO!AG$2:AG$294))</f>
        <v>0.40000000000000036</v>
      </c>
      <c r="DH71" s="7">
        <f>ABS(AH71-_xlfn.XLOOKUP(PO_valitsin!$C$8,PO!$B$2:$B$294,PO!AH$2:AH$294))</f>
        <v>0</v>
      </c>
      <c r="DI71" s="7">
        <f>ABS(AI71-_xlfn.XLOOKUP(PO_valitsin!$C$8,PO!$B$2:$B$294,PO!AI$2:AI$294))</f>
        <v>1.5</v>
      </c>
      <c r="DJ71" s="7">
        <f>ABS(AJ71-_xlfn.XLOOKUP(PO_valitsin!$C$8,PO!$B$2:$B$294,PO!AJ$2:AJ$294))</f>
        <v>0</v>
      </c>
      <c r="DK71" s="7">
        <f>ABS(AK71-_xlfn.XLOOKUP(PO_valitsin!$C$8,PO!$B$2:$B$294,PO!AK$2:AK$294))</f>
        <v>0</v>
      </c>
      <c r="DL71" s="7">
        <f>ABS(AL71-_xlfn.XLOOKUP(PO_valitsin!$C$8,PO!$B$2:$B$294,PO!AL$2:AL$294))</f>
        <v>0</v>
      </c>
      <c r="DM71" s="7">
        <f>ABS(AM71-_xlfn.XLOOKUP(PO_valitsin!$C$8,PO!$B$2:$B$294,PO!AM$2:AM$294))</f>
        <v>5.2999999999999972</v>
      </c>
      <c r="DN71" s="7">
        <f>ABS(AN71-_xlfn.XLOOKUP(PO_valitsin!$C$8,PO!$B$2:$B$294,PO!AN$2:AN$294))</f>
        <v>47.5</v>
      </c>
      <c r="DO71" s="7">
        <f>ABS(AO71-_xlfn.XLOOKUP(PO_valitsin!$C$8,PO!$B$2:$B$294,PO!AO$2:AO$294))</f>
        <v>1.8999999999999986</v>
      </c>
      <c r="DP71" s="7">
        <f>ABS(AP71-_xlfn.XLOOKUP(PO_valitsin!$C$8,PO!$B$2:$B$294,PO!AP$2:AP$294))</f>
        <v>4.6999999999999993</v>
      </c>
      <c r="DQ71" s="7">
        <f>ABS(AQ71-_xlfn.XLOOKUP(PO_valitsin!$C$8,PO!$B$2:$B$294,PO!AQ$2:AQ$294))</f>
        <v>54</v>
      </c>
      <c r="DR71" s="7">
        <f>ABS(AR71-_xlfn.XLOOKUP(PO_valitsin!$C$8,PO!$B$2:$B$294,PO!AR$2:AR$294))</f>
        <v>19</v>
      </c>
      <c r="DS71" s="7">
        <f>ABS(AS71-_xlfn.XLOOKUP(PO_valitsin!$C$8,PO!$B$2:$B$294,PO!AS$2:AS$294))</f>
        <v>156</v>
      </c>
      <c r="DT71" s="7">
        <f>ABS(AT71-_xlfn.XLOOKUP(PO_valitsin!$C$8,PO!$B$2:$B$294,PO!AT$2:AT$294))</f>
        <v>1</v>
      </c>
      <c r="DU71" s="7">
        <f>ABS(AU71-_xlfn.XLOOKUP(PO_valitsin!$C$8,PO!$B$2:$B$294,PO!AU$2:AU$294))</f>
        <v>968</v>
      </c>
      <c r="DV71" s="7">
        <f>ABS(AW71-_xlfn.XLOOKUP(PO_valitsin!$C$8,PO!$B$2:$B$294,PO!AW$2:AW$294))</f>
        <v>2039.1094555011859</v>
      </c>
      <c r="DW71" s="7">
        <f>ABS(AX71-_xlfn.XLOOKUP(PO_valitsin!$C$8,PO!$B$2:$B$294,PO!AX$2:AX$294))</f>
        <v>0</v>
      </c>
      <c r="DX71" s="7">
        <f>ABS(AY71-_xlfn.XLOOKUP(PO_valitsin!$C$8,PO!$B$2:$B$294,PO!AY$2:AY$294))</f>
        <v>6.9187278747558594</v>
      </c>
      <c r="DY71" s="7">
        <f>ABS(AZ71-_xlfn.XLOOKUP(PO_valitsin!$C$8,PO!$B$2:$B$294,PO!AZ$2:AZ$294))</f>
        <v>0</v>
      </c>
      <c r="DZ71" s="7">
        <f>ABS(BA71-_xlfn.XLOOKUP(PO_valitsin!$C$8,PO!$B$2:$B$294,PO!BA$2:BA$294))</f>
        <v>0</v>
      </c>
      <c r="EA71" s="7">
        <f>ABS(BB71-_xlfn.XLOOKUP(PO_valitsin!$C$8,PO!$B$2:$B$294,PO!BB$2:BB$294))</f>
        <v>0</v>
      </c>
      <c r="EB71" s="7">
        <f>ABS(BC71-_xlfn.XLOOKUP(PO_valitsin!$C$8,PO!$B$2:$B$294,PO!BC$2:BC$294))</f>
        <v>0</v>
      </c>
      <c r="EC71" s="7">
        <f>ABS(BD71-_xlfn.XLOOKUP(PO_valitsin!$C$8,PO!$B$2:$B$294,PO!BD$2:BD$294))</f>
        <v>0</v>
      </c>
      <c r="ED71" s="7">
        <f>ABS(BE71-_xlfn.XLOOKUP(PO_valitsin!$C$8,PO!$B$2:$B$294,PO!BE$2:BE$294))</f>
        <v>2.3336334228515625</v>
      </c>
      <c r="EE71" s="7">
        <f>ABS(BF71-_xlfn.XLOOKUP(PO_valitsin!$C$8,PO!$B$2:$B$294,PO!BF$2:BF$294))</f>
        <v>19.843185424804688</v>
      </c>
      <c r="EF71" s="7">
        <f>ABS(BG71-_xlfn.XLOOKUP(PO_valitsin!$C$8,PO!$B$2:$B$294,PO!BG$2:BG$294))</f>
        <v>90.98553466796875</v>
      </c>
      <c r="EG71" s="7">
        <f>ABS(BH71-_xlfn.XLOOKUP(PO_valitsin!$C$8,PO!$B$2:$B$294,PO!BH$2:BH$294))</f>
        <v>3182.2236328125</v>
      </c>
      <c r="EH71" s="7">
        <f>ABS(BI71-_xlfn.XLOOKUP(PO_valitsin!$C$8,PO!$B$2:$B$294,PO!BI$2:BI$294))</f>
        <v>2945.529296875</v>
      </c>
      <c r="EI71" s="7">
        <f>ABS(BJ71-_xlfn.XLOOKUP(PO_valitsin!$C$8,PO!$B$2:$B$294,PO!BJ$2:BJ$294))</f>
        <v>0.50058627128601074</v>
      </c>
      <c r="EJ71" s="7">
        <f>ABS(BK71-_xlfn.XLOOKUP(PO_valitsin!$C$8,PO!$B$2:$B$294,PO!BK$2:BK$294))</f>
        <v>18.203392028808594</v>
      </c>
      <c r="EK71" s="7">
        <f>ABS(BL71-_xlfn.XLOOKUP(PO_valitsin!$C$8,PO!$B$2:$B$294,PO!BL$2:BL$294))</f>
        <v>7.5957326889038086</v>
      </c>
      <c r="EL71" s="7">
        <f>ABS(BM71-_xlfn.XLOOKUP(PO_valitsin!$C$8,PO!$B$2:$B$294,PO!BM$2:BM$294))</f>
        <v>17.730639457702637</v>
      </c>
      <c r="EM71" s="7">
        <f>ABS(BN71-_xlfn.XLOOKUP(PO_valitsin!$C$8,PO!$B$2:$B$294,PO!BN$2:BN$294))</f>
        <v>24</v>
      </c>
      <c r="EN71" s="7">
        <f>ABS(BO71-_xlfn.XLOOKUP(PO_valitsin!$C$8,PO!$B$2:$B$294,PO!BO$2:BO$294))</f>
        <v>1.3620982766151428</v>
      </c>
      <c r="EO71" s="7">
        <f>ABS(BP71-_xlfn.XLOOKUP(PO_valitsin!$C$8,PO!$B$2:$B$294,PO!BP$2:BP$294))</f>
        <v>197.263671875</v>
      </c>
      <c r="EP71" s="7">
        <f>ABS(BQ71-_xlfn.XLOOKUP(PO_valitsin!$C$8,PO!$B$2:$B$294,PO!BQ$2:BQ$294))</f>
        <v>3.7266006469726563</v>
      </c>
      <c r="EQ71" s="7">
        <f>ABS(BR71-_xlfn.XLOOKUP(PO_valitsin!$C$8,PO!$B$2:$B$294,PO!BR$2:BR$294))</f>
        <v>0</v>
      </c>
      <c r="ER71" s="7">
        <f>ABS(BS71-_xlfn.XLOOKUP(PO_valitsin!$C$8,PO!$B$2:$B$294,PO!BS$2:BS$294))</f>
        <v>9.0982913970947266E-3</v>
      </c>
      <c r="ES71" s="7">
        <f>ABS(BT71-_xlfn.XLOOKUP(PO_valitsin!$C$8,PO!$B$2:$B$294,PO!BT$2:BT$294))</f>
        <v>0.60366533696651459</v>
      </c>
      <c r="ET71" s="7">
        <f>ABS(BU71-_xlfn.XLOOKUP(PO_valitsin!$C$8,PO!$B$2:$B$294,PO!BU$2:BU$294))</f>
        <v>3.8356757164001465</v>
      </c>
      <c r="EU71" s="7">
        <f>ABS(BV71-_xlfn.XLOOKUP(PO_valitsin!$C$8,PO!$B$2:$B$294,PO!BV$2:BV$294))</f>
        <v>63.940376281738281</v>
      </c>
      <c r="EV71" s="7">
        <f>ABS(BW71-_xlfn.XLOOKUP(PO_valitsin!$C$8,PO!$B$2:$B$294,PO!BW$2:BW$294))</f>
        <v>2.19024658203125</v>
      </c>
      <c r="EW71" s="7">
        <f>ABS(BX71-_xlfn.XLOOKUP(PO_valitsin!$C$8,PO!$B$2:$B$294,PO!BX$2:BX$294))</f>
        <v>0</v>
      </c>
      <c r="EX71" s="7">
        <f>ABS(BY71-_xlfn.XLOOKUP(PO_valitsin!$C$8,PO!$B$2:$B$294,PO!BY$2:BY$294))</f>
        <v>0</v>
      </c>
      <c r="EY71" s="7">
        <f>ABS(BZ71-_xlfn.XLOOKUP(PO_valitsin!$C$8,PO!$B$2:$B$294,PO!BZ$2:BZ$294))</f>
        <v>842.525390625</v>
      </c>
      <c r="EZ71" s="7">
        <f>ABS(CA71-_xlfn.XLOOKUP(PO_valitsin!$C$8,PO!$B$2:$B$294,PO!CA$2:CA$294))</f>
        <v>1174.6884765625</v>
      </c>
      <c r="FA71" s="7">
        <f>ABS(CB71-_xlfn.XLOOKUP(PO_valitsin!$C$8,PO!$B$2:$B$294,PO!CB$2:CB$294))</f>
        <v>0.11835479736328125</v>
      </c>
      <c r="FB71" s="7">
        <f>ABS(CC71-_xlfn.XLOOKUP(PO_valitsin!$C$8,PO!$B$2:$B$294,PO!CC$2:CC$294))</f>
        <v>1.0158758163452148</v>
      </c>
      <c r="FC71" s="7">
        <f>ABS(CD71-_xlfn.XLOOKUP(PO_valitsin!$C$8,PO!$B$2:$B$294,PO!CD$2:CD$294))</f>
        <v>35.9141845703125</v>
      </c>
      <c r="FD71" s="7">
        <f>ABS(CE71-_xlfn.XLOOKUP(PO_valitsin!$C$8,PO!$B$2:$B$294,PO!CE$2:CE$294))</f>
        <v>4.9059329032897949</v>
      </c>
      <c r="FE71" s="7">
        <f>ABS(CF71-_xlfn.XLOOKUP(PO_valitsin!$C$8,PO!$B$2:$B$294,PO!CF$2:CF$294))</f>
        <v>5.0852766036987305</v>
      </c>
      <c r="FF71" s="7">
        <f>ABS(CG71-_xlfn.XLOOKUP(PO_valitsin!$C$8,PO!$B$2:$B$294,PO!CG$2:CG$294))</f>
        <v>0.34403669834136963</v>
      </c>
      <c r="FG71" s="7">
        <f>ABS(CH71-_xlfn.XLOOKUP(PO_valitsin!$C$8,PO!$B$2:$B$294,PO!CH$2:CH$294))</f>
        <v>8.6893260478973389E-2</v>
      </c>
      <c r="FH71" s="7">
        <f>ABS(CI71-_xlfn.XLOOKUP(PO_valitsin!$C$8,PO!$B$2:$B$294,PO!CI$2:CI$294))</f>
        <v>2077.6923828125</v>
      </c>
      <c r="FI71" s="7">
        <f>ABS(CJ71-_xlfn.XLOOKUP(PO_valitsin!$C$8,PO!$B$2:$B$294,PO!CJ$2:CJ$294))</f>
        <v>958</v>
      </c>
      <c r="FJ71" s="3">
        <f>IF($B71=PO_valitsin!$C$8,100000,PO!CK71/PO!J$296*PO_valitsin!D$5)</f>
        <v>8.2384046397204438E-2</v>
      </c>
      <c r="FQ71" s="3">
        <f>IF($B71=PO_valitsin!$C$8,100000,PO!CR71/PO!Q$296*PO_valitsin!E$5)</f>
        <v>1.0405162829548604E-2</v>
      </c>
      <c r="HM71" s="3">
        <f>IF($B71=PO_valitsin!$C$8,100000,PO!EN71/PO!BO$296*PO_valitsin!F$5)</f>
        <v>0.1129240213900882</v>
      </c>
      <c r="HN71" s="3">
        <f>IF($B71=PO_valitsin!$C$8,100000,PO!EO71/PO!BP$296*PO_valitsin!G$5)</f>
        <v>6.9772935344260935E-3</v>
      </c>
      <c r="HR71" s="3">
        <f>IF($B71=PO_valitsin!$C$8,100000,PO!ES71/PO!BT$296*PO_valitsin!H$5)</f>
        <v>9.0135435827555468E-2</v>
      </c>
      <c r="IF71" s="3">
        <f>IF($B71=PO_valitsin!$C$8,100000,PO!FG71/PO!CH$296*PO_valitsin!I$5)</f>
        <v>0</v>
      </c>
      <c r="IH71" s="3">
        <f>IF($B71=PO_valitsin!$C$8,100000,PO!FI71/PO!CJ$296*PO_valitsin!J$5)</f>
        <v>9.3401590695798467E-2</v>
      </c>
      <c r="II71" s="53">
        <f t="shared" si="3"/>
        <v>0.39622755767462126</v>
      </c>
      <c r="IJ71" s="14">
        <f t="shared" si="4"/>
        <v>34</v>
      </c>
      <c r="IK71" s="15">
        <f t="shared" si="5"/>
        <v>7.000000000000004E-9</v>
      </c>
    </row>
    <row r="72" spans="1:245">
      <c r="A72">
        <v>2019</v>
      </c>
      <c r="B72" t="s">
        <v>326</v>
      </c>
      <c r="C72" t="s">
        <v>327</v>
      </c>
      <c r="D72" t="s">
        <v>316</v>
      </c>
      <c r="E72" t="s">
        <v>317</v>
      </c>
      <c r="F72" t="s">
        <v>187</v>
      </c>
      <c r="G72" t="s">
        <v>188</v>
      </c>
      <c r="H72" t="s">
        <v>103</v>
      </c>
      <c r="I72" t="s">
        <v>104</v>
      </c>
      <c r="J72">
        <v>50.299999237060547</v>
      </c>
      <c r="K72">
        <v>887.07000732421875</v>
      </c>
      <c r="L72">
        <v>189.19999694824219</v>
      </c>
      <c r="M72">
        <v>3949</v>
      </c>
      <c r="N72">
        <v>4.5</v>
      </c>
      <c r="O72">
        <v>-2</v>
      </c>
      <c r="P72">
        <v>-63</v>
      </c>
      <c r="Q72">
        <v>50.6</v>
      </c>
      <c r="R72">
        <v>14.200000000000001</v>
      </c>
      <c r="S72">
        <v>260</v>
      </c>
      <c r="T72">
        <v>0</v>
      </c>
      <c r="U72">
        <v>3174.7</v>
      </c>
      <c r="V72">
        <v>12.53</v>
      </c>
      <c r="W72">
        <v>426</v>
      </c>
      <c r="X72">
        <v>262</v>
      </c>
      <c r="Y72">
        <v>656</v>
      </c>
      <c r="Z72">
        <v>797</v>
      </c>
      <c r="AA72">
        <v>491</v>
      </c>
      <c r="AB72">
        <v>970</v>
      </c>
      <c r="AC72">
        <v>15.510638236999512</v>
      </c>
      <c r="AD72">
        <v>0</v>
      </c>
      <c r="AE72">
        <v>0</v>
      </c>
      <c r="AF72">
        <v>0</v>
      </c>
      <c r="AG72">
        <v>4.5</v>
      </c>
      <c r="AH72">
        <v>0</v>
      </c>
      <c r="AI72">
        <v>21.5</v>
      </c>
      <c r="AJ72">
        <v>1.03</v>
      </c>
      <c r="AK72">
        <v>0.48</v>
      </c>
      <c r="AL72">
        <v>1.36</v>
      </c>
      <c r="AM72">
        <v>84.4</v>
      </c>
      <c r="AN72">
        <v>280.39999999999998</v>
      </c>
      <c r="AO72">
        <v>46.3</v>
      </c>
      <c r="AP72">
        <v>19.5</v>
      </c>
      <c r="AQ72">
        <v>113</v>
      </c>
      <c r="AR72">
        <v>95</v>
      </c>
      <c r="AS72">
        <v>846</v>
      </c>
      <c r="AT72">
        <v>3.3330000000000002</v>
      </c>
      <c r="AU72">
        <v>8000</v>
      </c>
      <c r="AV72" s="51">
        <v>11027.568922305765</v>
      </c>
      <c r="AW72" s="51">
        <v>10549.93514915694</v>
      </c>
      <c r="AX72">
        <v>0</v>
      </c>
      <c r="AY72">
        <v>85.938804626464844</v>
      </c>
      <c r="AZ72">
        <v>0</v>
      </c>
      <c r="BA72">
        <v>0</v>
      </c>
      <c r="BB72">
        <v>0</v>
      </c>
      <c r="BC72">
        <v>0</v>
      </c>
      <c r="BD72">
        <v>1</v>
      </c>
      <c r="BE72">
        <v>37.599998474121094</v>
      </c>
      <c r="BF72">
        <v>100</v>
      </c>
      <c r="BG72">
        <v>253.24674987792969</v>
      </c>
      <c r="BH72">
        <v>9524.8349609375</v>
      </c>
      <c r="BI72">
        <v>10825.0751953125</v>
      </c>
      <c r="BJ72">
        <v>3.2913649082183838</v>
      </c>
      <c r="BK72">
        <v>14.026037216186523</v>
      </c>
      <c r="BL72">
        <v>24.285715103149414</v>
      </c>
      <c r="BM72">
        <v>-24.324323654174805</v>
      </c>
      <c r="BN72">
        <v>419</v>
      </c>
      <c r="BO72">
        <v>-2.2579567432403564</v>
      </c>
      <c r="BP72">
        <v>19543.5</v>
      </c>
      <c r="BQ72">
        <v>53.945804595947266</v>
      </c>
      <c r="BS72">
        <v>0.62648773193359375</v>
      </c>
      <c r="BT72">
        <v>7.5968600809574127E-2</v>
      </c>
      <c r="BU72">
        <v>1.215497612953186</v>
      </c>
      <c r="BV72">
        <v>109.39478302001953</v>
      </c>
      <c r="BW72">
        <v>238.03494262695313</v>
      </c>
      <c r="BX72">
        <v>0</v>
      </c>
      <c r="BY72">
        <v>1</v>
      </c>
      <c r="BZ72">
        <v>9136.36328125</v>
      </c>
      <c r="CA72">
        <v>8038.9609375</v>
      </c>
      <c r="CB72">
        <v>0.70904028415679932</v>
      </c>
      <c r="CC72">
        <v>9.1922006607055664</v>
      </c>
      <c r="CD72">
        <v>103.57142639160156</v>
      </c>
      <c r="CE72">
        <v>7.713498592376709</v>
      </c>
      <c r="CF72">
        <v>14.600550651550293</v>
      </c>
      <c r="CG72">
        <v>0</v>
      </c>
      <c r="CH72">
        <v>1.3774104118347168</v>
      </c>
      <c r="CI72">
        <v>10832.51171875</v>
      </c>
      <c r="CJ72" s="51">
        <v>391</v>
      </c>
      <c r="CK72" s="7">
        <f>ABS(J72-_xlfn.XLOOKUP(PO_valitsin!$C$8,PO!$B$2:$B$294,PO!J$2:J$294))</f>
        <v>6.0999984741210938</v>
      </c>
      <c r="CL72" s="7">
        <f>ABS(K72-_xlfn.XLOOKUP(PO_valitsin!$C$8,PO!$B$2:$B$294,PO!K$2:K$294))</f>
        <v>593.80999755859375</v>
      </c>
      <c r="CM72" s="7">
        <f>ABS(L72-_xlfn.XLOOKUP(PO_valitsin!$C$8,PO!$B$2:$B$294,PO!L$2:L$294))</f>
        <v>50.5</v>
      </c>
      <c r="CN72" s="7">
        <f>ABS(M72-_xlfn.XLOOKUP(PO_valitsin!$C$8,PO!$B$2:$B$294,PO!M$2:M$294))</f>
        <v>12526</v>
      </c>
      <c r="CO72" s="7">
        <f>ABS(N72-_xlfn.XLOOKUP(PO_valitsin!$C$8,PO!$B$2:$B$294,PO!N$2:N$294))</f>
        <v>51.700000762939453</v>
      </c>
      <c r="CP72" s="7">
        <f>ABS(O72-_xlfn.XLOOKUP(PO_valitsin!$C$8,PO!$B$2:$B$294,PO!O$2:O$294))</f>
        <v>1.199999988079071</v>
      </c>
      <c r="CQ72" s="7">
        <f>ABS(P72-_xlfn.XLOOKUP(PO_valitsin!$C$8,PO!$B$2:$B$294,PO!P$2:P$294))</f>
        <v>5</v>
      </c>
      <c r="CR72" s="7">
        <f>ABS(Q72-_xlfn.XLOOKUP(PO_valitsin!$C$8,PO!$B$2:$B$294,PO!Q$2:Q$294))</f>
        <v>37.20000000000001</v>
      </c>
      <c r="CS72" s="7">
        <f>ABS(R72-_xlfn.XLOOKUP(PO_valitsin!$C$8,PO!$B$2:$B$294,PO!R$2:R$294))</f>
        <v>5.7000000000000011</v>
      </c>
      <c r="CT72" s="7">
        <f>ABS(S72-_xlfn.XLOOKUP(PO_valitsin!$C$8,PO!$B$2:$B$294,PO!S$2:S$294))</f>
        <v>108</v>
      </c>
      <c r="CU72" s="7">
        <f>ABS(T72-_xlfn.XLOOKUP(PO_valitsin!$C$8,PO!$B$2:$B$294,PO!T$2:T$294))</f>
        <v>0</v>
      </c>
      <c r="CV72" s="7">
        <f>ABS(U72-_xlfn.XLOOKUP(PO_valitsin!$C$8,PO!$B$2:$B$294,PO!U$2:U$294))</f>
        <v>648.90000000000009</v>
      </c>
      <c r="CW72" s="7">
        <f>ABS(V72-_xlfn.XLOOKUP(PO_valitsin!$C$8,PO!$B$2:$B$294,PO!V$2:V$294))</f>
        <v>0.75</v>
      </c>
      <c r="CX72" s="7">
        <f>ABS(W72-_xlfn.XLOOKUP(PO_valitsin!$C$8,PO!$B$2:$B$294,PO!W$2:W$294))</f>
        <v>179</v>
      </c>
      <c r="CY72" s="7">
        <f>ABS(X72-_xlfn.XLOOKUP(PO_valitsin!$C$8,PO!$B$2:$B$294,PO!X$2:X$294))</f>
        <v>93</v>
      </c>
      <c r="CZ72" s="7">
        <f>ABS(Y72-_xlfn.XLOOKUP(PO_valitsin!$C$8,PO!$B$2:$B$294,PO!Y$2:Y$294))</f>
        <v>24</v>
      </c>
      <c r="DA72" s="7">
        <f>ABS(Z72-_xlfn.XLOOKUP(PO_valitsin!$C$8,PO!$B$2:$B$294,PO!Z$2:Z$294))</f>
        <v>474</v>
      </c>
      <c r="DB72" s="7">
        <f>ABS(AA72-_xlfn.XLOOKUP(PO_valitsin!$C$8,PO!$B$2:$B$294,PO!AA$2:AA$294))</f>
        <v>81</v>
      </c>
      <c r="DC72" s="7">
        <f>ABS(AC72-_xlfn.XLOOKUP(PO_valitsin!$C$8,PO!$B$2:$B$294,PO!AC$2:AC$294))</f>
        <v>3.8643617630004883</v>
      </c>
      <c r="DD72" s="7">
        <f>ABS(AD72-_xlfn.XLOOKUP(PO_valitsin!$C$8,PO!$B$2:$B$294,PO!AD$2:AD$294))</f>
        <v>0.7</v>
      </c>
      <c r="DE72" s="7">
        <f>ABS(AE72-_xlfn.XLOOKUP(PO_valitsin!$C$8,PO!$B$2:$B$294,PO!AE$2:AE$294))</f>
        <v>0.8</v>
      </c>
      <c r="DF72" s="7">
        <f>ABS(AF72-_xlfn.XLOOKUP(PO_valitsin!$C$8,PO!$B$2:$B$294,PO!AF$2:AF$294))</f>
        <v>1.7</v>
      </c>
      <c r="DG72" s="7">
        <f>ABS(AG72-_xlfn.XLOOKUP(PO_valitsin!$C$8,PO!$B$2:$B$294,PO!AG$2:AG$294))</f>
        <v>0.5</v>
      </c>
      <c r="DH72" s="7">
        <f>ABS(AH72-_xlfn.XLOOKUP(PO_valitsin!$C$8,PO!$B$2:$B$294,PO!AH$2:AH$294))</f>
        <v>0</v>
      </c>
      <c r="DI72" s="7">
        <f>ABS(AI72-_xlfn.XLOOKUP(PO_valitsin!$C$8,PO!$B$2:$B$294,PO!AI$2:AI$294))</f>
        <v>0.75</v>
      </c>
      <c r="DJ72" s="7">
        <f>ABS(AJ72-_xlfn.XLOOKUP(PO_valitsin!$C$8,PO!$B$2:$B$294,PO!AJ$2:AJ$294))</f>
        <v>7.0000000000000062E-2</v>
      </c>
      <c r="DK72" s="7">
        <f>ABS(AK72-_xlfn.XLOOKUP(PO_valitsin!$C$8,PO!$B$2:$B$294,PO!AK$2:AK$294))</f>
        <v>0.17000000000000004</v>
      </c>
      <c r="DL72" s="7">
        <f>ABS(AL72-_xlfn.XLOOKUP(PO_valitsin!$C$8,PO!$B$2:$B$294,PO!AL$2:AL$294))</f>
        <v>0.1100000000000001</v>
      </c>
      <c r="DM72" s="7">
        <f>ABS(AM72-_xlfn.XLOOKUP(PO_valitsin!$C$8,PO!$B$2:$B$294,PO!AM$2:AM$294))</f>
        <v>25.600000000000009</v>
      </c>
      <c r="DN72" s="7">
        <f>ABS(AN72-_xlfn.XLOOKUP(PO_valitsin!$C$8,PO!$B$2:$B$294,PO!AN$2:AN$294))</f>
        <v>53.200000000000045</v>
      </c>
      <c r="DO72" s="7">
        <f>ABS(AO72-_xlfn.XLOOKUP(PO_valitsin!$C$8,PO!$B$2:$B$294,PO!AO$2:AO$294))</f>
        <v>0.89999999999999858</v>
      </c>
      <c r="DP72" s="7">
        <f>ABS(AP72-_xlfn.XLOOKUP(PO_valitsin!$C$8,PO!$B$2:$B$294,PO!AP$2:AP$294))</f>
        <v>5.8999999999999986</v>
      </c>
      <c r="DQ72" s="7">
        <f>ABS(AQ72-_xlfn.XLOOKUP(PO_valitsin!$C$8,PO!$B$2:$B$294,PO!AQ$2:AQ$294))</f>
        <v>65</v>
      </c>
      <c r="DR72" s="7">
        <f>ABS(AR72-_xlfn.XLOOKUP(PO_valitsin!$C$8,PO!$B$2:$B$294,PO!AR$2:AR$294))</f>
        <v>60</v>
      </c>
      <c r="DS72" s="7">
        <f>ABS(AS72-_xlfn.XLOOKUP(PO_valitsin!$C$8,PO!$B$2:$B$294,PO!AS$2:AS$294))</f>
        <v>600</v>
      </c>
      <c r="DT72" s="7">
        <f>ABS(AT72-_xlfn.XLOOKUP(PO_valitsin!$C$8,PO!$B$2:$B$294,PO!AT$2:AT$294))</f>
        <v>1</v>
      </c>
      <c r="DU72" s="7">
        <f>ABS(AU72-_xlfn.XLOOKUP(PO_valitsin!$C$8,PO!$B$2:$B$294,PO!AU$2:AU$294))</f>
        <v>2853</v>
      </c>
      <c r="DV72" s="7">
        <f>ABS(AW72-_xlfn.XLOOKUP(PO_valitsin!$C$8,PO!$B$2:$B$294,PO!AW$2:AW$294))</f>
        <v>2034.8152325771698</v>
      </c>
      <c r="DW72" s="7">
        <f>ABS(AX72-_xlfn.XLOOKUP(PO_valitsin!$C$8,PO!$B$2:$B$294,PO!AX$2:AX$294))</f>
        <v>1</v>
      </c>
      <c r="DX72" s="7">
        <f>ABS(AY72-_xlfn.XLOOKUP(PO_valitsin!$C$8,PO!$B$2:$B$294,PO!AY$2:AY$294))</f>
        <v>48.677433013916016</v>
      </c>
      <c r="DY72" s="7">
        <f>ABS(AZ72-_xlfn.XLOOKUP(PO_valitsin!$C$8,PO!$B$2:$B$294,PO!AZ$2:AZ$294))</f>
        <v>0</v>
      </c>
      <c r="DZ72" s="7">
        <f>ABS(BA72-_xlfn.XLOOKUP(PO_valitsin!$C$8,PO!$B$2:$B$294,PO!BA$2:BA$294))</f>
        <v>0</v>
      </c>
      <c r="EA72" s="7">
        <f>ABS(BB72-_xlfn.XLOOKUP(PO_valitsin!$C$8,PO!$B$2:$B$294,PO!BB$2:BB$294))</f>
        <v>0</v>
      </c>
      <c r="EB72" s="7">
        <f>ABS(BC72-_xlfn.XLOOKUP(PO_valitsin!$C$8,PO!$B$2:$B$294,PO!BC$2:BC$294))</f>
        <v>0</v>
      </c>
      <c r="EC72" s="7">
        <f>ABS(BD72-_xlfn.XLOOKUP(PO_valitsin!$C$8,PO!$B$2:$B$294,PO!BD$2:BD$294))</f>
        <v>0</v>
      </c>
      <c r="ED72" s="7">
        <f>ABS(BE72-_xlfn.XLOOKUP(PO_valitsin!$C$8,PO!$B$2:$B$294,PO!BE$2:BE$294))</f>
        <v>51.424392700195313</v>
      </c>
      <c r="EE72" s="7">
        <f>ABS(BF72-_xlfn.XLOOKUP(PO_valitsin!$C$8,PO!$B$2:$B$294,PO!BF$2:BF$294))</f>
        <v>3.98126220703125</v>
      </c>
      <c r="EF72" s="7">
        <f>ABS(BG72-_xlfn.XLOOKUP(PO_valitsin!$C$8,PO!$B$2:$B$294,PO!BG$2:BG$294))</f>
        <v>480.44306945800781</v>
      </c>
      <c r="EG72" s="7">
        <f>ABS(BH72-_xlfn.XLOOKUP(PO_valitsin!$C$8,PO!$B$2:$B$294,PO!BH$2:BH$294))</f>
        <v>433.6943359375</v>
      </c>
      <c r="EH72" s="7">
        <f>ABS(BI72-_xlfn.XLOOKUP(PO_valitsin!$C$8,PO!$B$2:$B$294,PO!BI$2:BI$294))</f>
        <v>3011.3681640625</v>
      </c>
      <c r="EI72" s="7">
        <f>ABS(BJ72-_xlfn.XLOOKUP(PO_valitsin!$C$8,PO!$B$2:$B$294,PO!BJ$2:BJ$294))</f>
        <v>4.5691490173339844E-2</v>
      </c>
      <c r="EJ72" s="7">
        <f>ABS(BK72-_xlfn.XLOOKUP(PO_valitsin!$C$8,PO!$B$2:$B$294,PO!BK$2:BK$294))</f>
        <v>23.750170707702637</v>
      </c>
      <c r="EK72" s="7">
        <f>ABS(BL72-_xlfn.XLOOKUP(PO_valitsin!$C$8,PO!$B$2:$B$294,PO!BL$2:BL$294))</f>
        <v>2.9913520812988281</v>
      </c>
      <c r="EL72" s="7">
        <f>ABS(BM72-_xlfn.XLOOKUP(PO_valitsin!$C$8,PO!$B$2:$B$294,PO!BM$2:BM$294))</f>
        <v>14.458852767944336</v>
      </c>
      <c r="EM72" s="7">
        <f>ABS(BN72-_xlfn.XLOOKUP(PO_valitsin!$C$8,PO!$B$2:$B$294,PO!BN$2:BN$294))</f>
        <v>152.5</v>
      </c>
      <c r="EN72" s="7">
        <f>ABS(BO72-_xlfn.XLOOKUP(PO_valitsin!$C$8,PO!$B$2:$B$294,PO!BO$2:BO$294))</f>
        <v>2.5197336673736572</v>
      </c>
      <c r="EO72" s="7">
        <f>ABS(BP72-_xlfn.XLOOKUP(PO_valitsin!$C$8,PO!$B$2:$B$294,PO!BP$2:BP$294))</f>
        <v>3530.896484375</v>
      </c>
      <c r="EP72" s="7">
        <f>ABS(BQ72-_xlfn.XLOOKUP(PO_valitsin!$C$8,PO!$B$2:$B$294,PO!BQ$2:BQ$294))</f>
        <v>20.646198272705078</v>
      </c>
      <c r="EQ72" s="7">
        <f>ABS(BR72-_xlfn.XLOOKUP(PO_valitsin!$C$8,PO!$B$2:$B$294,PO!BR$2:BR$294))</f>
        <v>0</v>
      </c>
      <c r="ER72" s="7">
        <f>ABS(BS72-_xlfn.XLOOKUP(PO_valitsin!$C$8,PO!$B$2:$B$294,PO!BS$2:BS$294))</f>
        <v>9.991765022277832E-3</v>
      </c>
      <c r="ES72" s="7">
        <f>ABS(BT72-_xlfn.XLOOKUP(PO_valitsin!$C$8,PO!$B$2:$B$294,PO!BT$2:BT$294))</f>
        <v>0.11219529062509537</v>
      </c>
      <c r="ET72" s="7">
        <f>ABS(BU72-_xlfn.XLOOKUP(PO_valitsin!$C$8,PO!$B$2:$B$294,PO!BU$2:BU$294))</f>
        <v>1.0424689054489136</v>
      </c>
      <c r="EU72" s="7">
        <f>ABS(BV72-_xlfn.XLOOKUP(PO_valitsin!$C$8,PO!$B$2:$B$294,PO!BV$2:BV$294))</f>
        <v>51.003280639648438</v>
      </c>
      <c r="EV72" s="7">
        <f>ABS(BW72-_xlfn.XLOOKUP(PO_valitsin!$C$8,PO!$B$2:$B$294,PO!BW$2:BW$294))</f>
        <v>28.67218017578125</v>
      </c>
      <c r="EW72" s="7">
        <f>ABS(BX72-_xlfn.XLOOKUP(PO_valitsin!$C$8,PO!$B$2:$B$294,PO!BX$2:BX$294))</f>
        <v>0</v>
      </c>
      <c r="EX72" s="7">
        <f>ABS(BY72-_xlfn.XLOOKUP(PO_valitsin!$C$8,PO!$B$2:$B$294,PO!BY$2:BY$294))</f>
        <v>0</v>
      </c>
      <c r="EY72" s="7">
        <f>ABS(BZ72-_xlfn.XLOOKUP(PO_valitsin!$C$8,PO!$B$2:$B$294,PO!BZ$2:BZ$294))</f>
        <v>1000.5341796875</v>
      </c>
      <c r="EZ72" s="7">
        <f>ABS(CA72-_xlfn.XLOOKUP(PO_valitsin!$C$8,PO!$B$2:$B$294,PO!CA$2:CA$294))</f>
        <v>2183.34619140625</v>
      </c>
      <c r="FA72" s="7">
        <f>ABS(CB72-_xlfn.XLOOKUP(PO_valitsin!$C$8,PO!$B$2:$B$294,PO!CB$2:CB$294))</f>
        <v>0.51099002361297607</v>
      </c>
      <c r="FB72" s="7">
        <f>ABS(CC72-_xlfn.XLOOKUP(PO_valitsin!$C$8,PO!$B$2:$B$294,PO!CC$2:CC$294))</f>
        <v>1.8305606842041016</v>
      </c>
      <c r="FC72" s="7">
        <f>ABS(CD72-_xlfn.XLOOKUP(PO_valitsin!$C$8,PO!$B$2:$B$294,PO!CD$2:CD$294))</f>
        <v>37.402275085449219</v>
      </c>
      <c r="FD72" s="7">
        <f>ABS(CE72-_xlfn.XLOOKUP(PO_valitsin!$C$8,PO!$B$2:$B$294,PO!CE$2:CE$294))</f>
        <v>1.3808994293212891</v>
      </c>
      <c r="FE72" s="7">
        <f>ABS(CF72-_xlfn.XLOOKUP(PO_valitsin!$C$8,PO!$B$2:$B$294,PO!CF$2:CF$294))</f>
        <v>5.2783041000366211</v>
      </c>
      <c r="FF72" s="7">
        <f>ABS(CG72-_xlfn.XLOOKUP(PO_valitsin!$C$8,PO!$B$2:$B$294,PO!CG$2:CG$294))</f>
        <v>0</v>
      </c>
      <c r="FG72" s="7">
        <f>ABS(CH72-_xlfn.XLOOKUP(PO_valitsin!$C$8,PO!$B$2:$B$294,PO!CH$2:CH$294))</f>
        <v>0.66155135631561279</v>
      </c>
      <c r="FH72" s="7">
        <f>ABS(CI72-_xlfn.XLOOKUP(PO_valitsin!$C$8,PO!$B$2:$B$294,PO!CI$2:CI$294))</f>
        <v>2233.744140625</v>
      </c>
      <c r="FI72" s="7">
        <f>ABS(CJ72-_xlfn.XLOOKUP(PO_valitsin!$C$8,PO!$B$2:$B$294,PO!CJ$2:CJ$294))</f>
        <v>1540</v>
      </c>
      <c r="FJ72" s="3">
        <f>IF($B72=PO_valitsin!$C$8,100000,PO!CK72/PO!J$296*PO_valitsin!D$5)</f>
        <v>0.27919042795570048</v>
      </c>
      <c r="FQ72" s="3">
        <f>IF($B72=PO_valitsin!$C$8,100000,PO!CR72/PO!Q$296*PO_valitsin!E$5)</f>
        <v>0.1759418442087308</v>
      </c>
      <c r="HM72" s="3">
        <f>IF($B72=PO_valitsin!$C$8,100000,PO!EN72/PO!BO$296*PO_valitsin!F$5)</f>
        <v>0.20889715774321022</v>
      </c>
      <c r="HN72" s="3">
        <f>IF($B72=PO_valitsin!$C$8,100000,PO!EO72/PO!BP$296*PO_valitsin!G$5)</f>
        <v>0.12488919514166127</v>
      </c>
      <c r="HR72" s="3">
        <f>IF($B72=PO_valitsin!$C$8,100000,PO!ES72/PO!BT$296*PO_valitsin!H$5)</f>
        <v>1.6752281105140175E-2</v>
      </c>
      <c r="IF72" s="3">
        <f>IF($B72=PO_valitsin!$C$8,100000,PO!FG72/PO!CH$296*PO_valitsin!I$5)</f>
        <v>0</v>
      </c>
      <c r="IH72" s="3">
        <f>IF($B72=PO_valitsin!$C$8,100000,PO!FI72/PO!CJ$296*PO_valitsin!J$5)</f>
        <v>0.15014451949011445</v>
      </c>
      <c r="II72" s="53">
        <f t="shared" si="3"/>
        <v>0.95581543274455738</v>
      </c>
      <c r="IJ72" s="14">
        <f t="shared" si="4"/>
        <v>185</v>
      </c>
      <c r="IK72" s="15">
        <f t="shared" si="5"/>
        <v>7.100000000000004E-9</v>
      </c>
    </row>
    <row r="73" spans="1:245">
      <c r="A73">
        <v>2019</v>
      </c>
      <c r="B73" t="s">
        <v>328</v>
      </c>
      <c r="C73" t="s">
        <v>329</v>
      </c>
      <c r="D73" t="s">
        <v>289</v>
      </c>
      <c r="E73" t="s">
        <v>290</v>
      </c>
      <c r="F73" t="s">
        <v>149</v>
      </c>
      <c r="G73" t="s">
        <v>150</v>
      </c>
      <c r="H73" t="s">
        <v>103</v>
      </c>
      <c r="I73" t="s">
        <v>104</v>
      </c>
      <c r="J73">
        <v>50.200000762939453</v>
      </c>
      <c r="K73">
        <v>502.17999267578125</v>
      </c>
      <c r="L73">
        <v>164.69999694824219</v>
      </c>
      <c r="M73">
        <v>2342</v>
      </c>
      <c r="N73">
        <v>4.6999998092651367</v>
      </c>
      <c r="O73">
        <v>-2</v>
      </c>
      <c r="P73">
        <v>-24</v>
      </c>
      <c r="Q73">
        <v>32.6</v>
      </c>
      <c r="R73">
        <v>9.5</v>
      </c>
      <c r="S73">
        <v>169</v>
      </c>
      <c r="T73">
        <v>0</v>
      </c>
      <c r="U73">
        <v>2909.5</v>
      </c>
      <c r="V73">
        <v>10.29</v>
      </c>
      <c r="W73">
        <v>524</v>
      </c>
      <c r="X73">
        <v>1857</v>
      </c>
      <c r="Y73">
        <v>619</v>
      </c>
      <c r="Z73">
        <v>1454</v>
      </c>
      <c r="AA73">
        <v>690</v>
      </c>
      <c r="AB73">
        <v>1057</v>
      </c>
      <c r="AC73">
        <v>14.619047164916992</v>
      </c>
      <c r="AD73">
        <v>0</v>
      </c>
      <c r="AE73">
        <v>0</v>
      </c>
      <c r="AF73">
        <v>0</v>
      </c>
      <c r="AG73">
        <v>0</v>
      </c>
      <c r="AH73">
        <v>0</v>
      </c>
      <c r="AI73">
        <v>20.5</v>
      </c>
      <c r="AJ73">
        <v>0.93</v>
      </c>
      <c r="AK73">
        <v>0.41</v>
      </c>
      <c r="AL73">
        <v>0.93</v>
      </c>
      <c r="AM73">
        <v>68.3</v>
      </c>
      <c r="AN73">
        <v>246.4</v>
      </c>
      <c r="AO73">
        <v>49.5</v>
      </c>
      <c r="AP73">
        <v>13.5</v>
      </c>
      <c r="AQ73">
        <v>91</v>
      </c>
      <c r="AR73">
        <v>110</v>
      </c>
      <c r="AS73">
        <v>544</v>
      </c>
      <c r="AT73">
        <v>2.5</v>
      </c>
      <c r="AU73">
        <v>7182</v>
      </c>
      <c r="AV73" s="51">
        <v>15256.988826815643</v>
      </c>
      <c r="AW73" s="51">
        <v>13360.439024390244</v>
      </c>
      <c r="AX73">
        <v>0</v>
      </c>
      <c r="AY73">
        <v>95.359016418457031</v>
      </c>
      <c r="AZ73">
        <v>0</v>
      </c>
      <c r="BA73">
        <v>0</v>
      </c>
      <c r="BB73">
        <v>0</v>
      </c>
      <c r="BC73">
        <v>0</v>
      </c>
      <c r="BD73">
        <v>1</v>
      </c>
      <c r="BE73">
        <v>100</v>
      </c>
      <c r="BF73">
        <v>100</v>
      </c>
      <c r="BG73">
        <v>8.3333330154418945</v>
      </c>
      <c r="BH73">
        <v>10004.880859375</v>
      </c>
      <c r="BI73">
        <v>11615.421875</v>
      </c>
      <c r="BJ73">
        <v>3.4995729923248291</v>
      </c>
      <c r="BK73">
        <v>6.4415574073791504</v>
      </c>
      <c r="BL73">
        <v>26.5625</v>
      </c>
      <c r="BM73">
        <v>10</v>
      </c>
      <c r="BN73">
        <v>203</v>
      </c>
      <c r="BO73">
        <v>-4.8780762672424318</v>
      </c>
      <c r="BP73">
        <v>19714.3828125</v>
      </c>
      <c r="BQ73">
        <v>53.535724639892578</v>
      </c>
      <c r="BS73">
        <v>0.69726729393005371</v>
      </c>
      <c r="BT73">
        <v>4.269854724407196E-2</v>
      </c>
      <c r="BU73">
        <v>2.6046113967895508</v>
      </c>
      <c r="BV73">
        <v>110.16225433349609</v>
      </c>
      <c r="BW73">
        <v>255.33732604980469</v>
      </c>
      <c r="BX73">
        <v>0</v>
      </c>
      <c r="BY73">
        <v>0</v>
      </c>
      <c r="BZ73">
        <v>7933.33349609375</v>
      </c>
      <c r="CA73">
        <v>6833.33349609375</v>
      </c>
      <c r="CB73">
        <v>0.93936806917190552</v>
      </c>
      <c r="CC73">
        <v>6.8744664192199707</v>
      </c>
      <c r="CD73">
        <v>90.909088134765625</v>
      </c>
      <c r="CE73">
        <v>12.422360420227051</v>
      </c>
      <c r="CF73">
        <v>16.770185470581055</v>
      </c>
      <c r="CG73">
        <v>1.8633540868759155</v>
      </c>
      <c r="CH73">
        <v>4.3478260040283203</v>
      </c>
      <c r="CI73">
        <v>15725.8310546875</v>
      </c>
      <c r="CJ73" s="51">
        <v>184</v>
      </c>
      <c r="CK73" s="7">
        <f>ABS(J73-_xlfn.XLOOKUP(PO_valitsin!$C$8,PO!$B$2:$B$294,PO!J$2:J$294))</f>
        <v>6</v>
      </c>
      <c r="CL73" s="7">
        <f>ABS(K73-_xlfn.XLOOKUP(PO_valitsin!$C$8,PO!$B$2:$B$294,PO!K$2:K$294))</f>
        <v>208.91998291015625</v>
      </c>
      <c r="CM73" s="7">
        <f>ABS(L73-_xlfn.XLOOKUP(PO_valitsin!$C$8,PO!$B$2:$B$294,PO!L$2:L$294))</f>
        <v>26</v>
      </c>
      <c r="CN73" s="7">
        <f>ABS(M73-_xlfn.XLOOKUP(PO_valitsin!$C$8,PO!$B$2:$B$294,PO!M$2:M$294))</f>
        <v>14133</v>
      </c>
      <c r="CO73" s="7">
        <f>ABS(N73-_xlfn.XLOOKUP(PO_valitsin!$C$8,PO!$B$2:$B$294,PO!N$2:N$294))</f>
        <v>51.500000953674316</v>
      </c>
      <c r="CP73" s="7">
        <f>ABS(O73-_xlfn.XLOOKUP(PO_valitsin!$C$8,PO!$B$2:$B$294,PO!O$2:O$294))</f>
        <v>1.199999988079071</v>
      </c>
      <c r="CQ73" s="7">
        <f>ABS(P73-_xlfn.XLOOKUP(PO_valitsin!$C$8,PO!$B$2:$B$294,PO!P$2:P$294))</f>
        <v>34</v>
      </c>
      <c r="CR73" s="7">
        <f>ABS(Q73-_xlfn.XLOOKUP(PO_valitsin!$C$8,PO!$B$2:$B$294,PO!Q$2:Q$294))</f>
        <v>55.20000000000001</v>
      </c>
      <c r="CS73" s="7">
        <f>ABS(R73-_xlfn.XLOOKUP(PO_valitsin!$C$8,PO!$B$2:$B$294,PO!R$2:R$294))</f>
        <v>1</v>
      </c>
      <c r="CT73" s="7">
        <f>ABS(S73-_xlfn.XLOOKUP(PO_valitsin!$C$8,PO!$B$2:$B$294,PO!S$2:S$294))</f>
        <v>17</v>
      </c>
      <c r="CU73" s="7">
        <f>ABS(T73-_xlfn.XLOOKUP(PO_valitsin!$C$8,PO!$B$2:$B$294,PO!T$2:T$294))</f>
        <v>0</v>
      </c>
      <c r="CV73" s="7">
        <f>ABS(U73-_xlfn.XLOOKUP(PO_valitsin!$C$8,PO!$B$2:$B$294,PO!U$2:U$294))</f>
        <v>914.09999999999991</v>
      </c>
      <c r="CW73" s="7">
        <f>ABS(V73-_xlfn.XLOOKUP(PO_valitsin!$C$8,PO!$B$2:$B$294,PO!V$2:V$294))</f>
        <v>2.99</v>
      </c>
      <c r="CX73" s="7">
        <f>ABS(W73-_xlfn.XLOOKUP(PO_valitsin!$C$8,PO!$B$2:$B$294,PO!W$2:W$294))</f>
        <v>81</v>
      </c>
      <c r="CY73" s="7">
        <f>ABS(X73-_xlfn.XLOOKUP(PO_valitsin!$C$8,PO!$B$2:$B$294,PO!X$2:X$294))</f>
        <v>1688</v>
      </c>
      <c r="CZ73" s="7">
        <f>ABS(Y73-_xlfn.XLOOKUP(PO_valitsin!$C$8,PO!$B$2:$B$294,PO!Y$2:Y$294))</f>
        <v>61</v>
      </c>
      <c r="DA73" s="7">
        <f>ABS(Z73-_xlfn.XLOOKUP(PO_valitsin!$C$8,PO!$B$2:$B$294,PO!Z$2:Z$294))</f>
        <v>1131</v>
      </c>
      <c r="DB73" s="7">
        <f>ABS(AA73-_xlfn.XLOOKUP(PO_valitsin!$C$8,PO!$B$2:$B$294,PO!AA$2:AA$294))</f>
        <v>280</v>
      </c>
      <c r="DC73" s="7">
        <f>ABS(AC73-_xlfn.XLOOKUP(PO_valitsin!$C$8,PO!$B$2:$B$294,PO!AC$2:AC$294))</f>
        <v>4.7559528350830078</v>
      </c>
      <c r="DD73" s="7">
        <f>ABS(AD73-_xlfn.XLOOKUP(PO_valitsin!$C$8,PO!$B$2:$B$294,PO!AD$2:AD$294))</f>
        <v>0.7</v>
      </c>
      <c r="DE73" s="7">
        <f>ABS(AE73-_xlfn.XLOOKUP(PO_valitsin!$C$8,PO!$B$2:$B$294,PO!AE$2:AE$294))</f>
        <v>0.8</v>
      </c>
      <c r="DF73" s="7">
        <f>ABS(AF73-_xlfn.XLOOKUP(PO_valitsin!$C$8,PO!$B$2:$B$294,PO!AF$2:AF$294))</f>
        <v>1.7</v>
      </c>
      <c r="DG73" s="7">
        <f>ABS(AG73-_xlfn.XLOOKUP(PO_valitsin!$C$8,PO!$B$2:$B$294,PO!AG$2:AG$294))</f>
        <v>5</v>
      </c>
      <c r="DH73" s="7">
        <f>ABS(AH73-_xlfn.XLOOKUP(PO_valitsin!$C$8,PO!$B$2:$B$294,PO!AH$2:AH$294))</f>
        <v>0</v>
      </c>
      <c r="DI73" s="7">
        <f>ABS(AI73-_xlfn.XLOOKUP(PO_valitsin!$C$8,PO!$B$2:$B$294,PO!AI$2:AI$294))</f>
        <v>1.75</v>
      </c>
      <c r="DJ73" s="7">
        <f>ABS(AJ73-_xlfn.XLOOKUP(PO_valitsin!$C$8,PO!$B$2:$B$294,PO!AJ$2:AJ$294))</f>
        <v>0.17000000000000004</v>
      </c>
      <c r="DK73" s="7">
        <f>ABS(AK73-_xlfn.XLOOKUP(PO_valitsin!$C$8,PO!$B$2:$B$294,PO!AK$2:AK$294))</f>
        <v>0.24000000000000005</v>
      </c>
      <c r="DL73" s="7">
        <f>ABS(AL73-_xlfn.XLOOKUP(PO_valitsin!$C$8,PO!$B$2:$B$294,PO!AL$2:AL$294))</f>
        <v>0.31999999999999995</v>
      </c>
      <c r="DM73" s="7">
        <f>ABS(AM73-_xlfn.XLOOKUP(PO_valitsin!$C$8,PO!$B$2:$B$294,PO!AM$2:AM$294))</f>
        <v>9.5</v>
      </c>
      <c r="DN73" s="7">
        <f>ABS(AN73-_xlfn.XLOOKUP(PO_valitsin!$C$8,PO!$B$2:$B$294,PO!AN$2:AN$294))</f>
        <v>87.200000000000017</v>
      </c>
      <c r="DO73" s="7">
        <f>ABS(AO73-_xlfn.XLOOKUP(PO_valitsin!$C$8,PO!$B$2:$B$294,PO!AO$2:AO$294))</f>
        <v>4.1000000000000014</v>
      </c>
      <c r="DP73" s="7">
        <f>ABS(AP73-_xlfn.XLOOKUP(PO_valitsin!$C$8,PO!$B$2:$B$294,PO!AP$2:AP$294))</f>
        <v>11.899999999999999</v>
      </c>
      <c r="DQ73" s="7">
        <f>ABS(AQ73-_xlfn.XLOOKUP(PO_valitsin!$C$8,PO!$B$2:$B$294,PO!AQ$2:AQ$294))</f>
        <v>43</v>
      </c>
      <c r="DR73" s="7">
        <f>ABS(AR73-_xlfn.XLOOKUP(PO_valitsin!$C$8,PO!$B$2:$B$294,PO!AR$2:AR$294))</f>
        <v>75</v>
      </c>
      <c r="DS73" s="7">
        <f>ABS(AS73-_xlfn.XLOOKUP(PO_valitsin!$C$8,PO!$B$2:$B$294,PO!AS$2:AS$294))</f>
        <v>298</v>
      </c>
      <c r="DT73" s="7">
        <f>ABS(AT73-_xlfn.XLOOKUP(PO_valitsin!$C$8,PO!$B$2:$B$294,PO!AT$2:AT$294))</f>
        <v>0.16699999999999982</v>
      </c>
      <c r="DU73" s="7">
        <f>ABS(AU73-_xlfn.XLOOKUP(PO_valitsin!$C$8,PO!$B$2:$B$294,PO!AU$2:AU$294))</f>
        <v>2035</v>
      </c>
      <c r="DV73" s="7">
        <f>ABS(AW73-_xlfn.XLOOKUP(PO_valitsin!$C$8,PO!$B$2:$B$294,PO!AW$2:AW$294))</f>
        <v>4845.3191078104737</v>
      </c>
      <c r="DW73" s="7">
        <f>ABS(AX73-_xlfn.XLOOKUP(PO_valitsin!$C$8,PO!$B$2:$B$294,PO!AX$2:AX$294))</f>
        <v>1</v>
      </c>
      <c r="DX73" s="7">
        <f>ABS(AY73-_xlfn.XLOOKUP(PO_valitsin!$C$8,PO!$B$2:$B$294,PO!AY$2:AY$294))</f>
        <v>58.097644805908203</v>
      </c>
      <c r="DY73" s="7">
        <f>ABS(AZ73-_xlfn.XLOOKUP(PO_valitsin!$C$8,PO!$B$2:$B$294,PO!AZ$2:AZ$294))</f>
        <v>0</v>
      </c>
      <c r="DZ73" s="7">
        <f>ABS(BA73-_xlfn.XLOOKUP(PO_valitsin!$C$8,PO!$B$2:$B$294,PO!BA$2:BA$294))</f>
        <v>0</v>
      </c>
      <c r="EA73" s="7">
        <f>ABS(BB73-_xlfn.XLOOKUP(PO_valitsin!$C$8,PO!$B$2:$B$294,PO!BB$2:BB$294))</f>
        <v>0</v>
      </c>
      <c r="EB73" s="7">
        <f>ABS(BC73-_xlfn.XLOOKUP(PO_valitsin!$C$8,PO!$B$2:$B$294,PO!BC$2:BC$294))</f>
        <v>0</v>
      </c>
      <c r="EC73" s="7">
        <f>ABS(BD73-_xlfn.XLOOKUP(PO_valitsin!$C$8,PO!$B$2:$B$294,PO!BD$2:BD$294))</f>
        <v>0</v>
      </c>
      <c r="ED73" s="7">
        <f>ABS(BE73-_xlfn.XLOOKUP(PO_valitsin!$C$8,PO!$B$2:$B$294,PO!BE$2:BE$294))</f>
        <v>10.975608825683594</v>
      </c>
      <c r="EE73" s="7">
        <f>ABS(BF73-_xlfn.XLOOKUP(PO_valitsin!$C$8,PO!$B$2:$B$294,PO!BF$2:BF$294))</f>
        <v>3.98126220703125</v>
      </c>
      <c r="EF73" s="7">
        <f>ABS(BG73-_xlfn.XLOOKUP(PO_valitsin!$C$8,PO!$B$2:$B$294,PO!BG$2:BG$294))</f>
        <v>725.35648632049561</v>
      </c>
      <c r="EG73" s="7">
        <f>ABS(BH73-_xlfn.XLOOKUP(PO_valitsin!$C$8,PO!$B$2:$B$294,PO!BH$2:BH$294))</f>
        <v>46.3515625</v>
      </c>
      <c r="EH73" s="7">
        <f>ABS(BI73-_xlfn.XLOOKUP(PO_valitsin!$C$8,PO!$B$2:$B$294,PO!BI$2:BI$294))</f>
        <v>2221.021484375</v>
      </c>
      <c r="EI73" s="7">
        <f>ABS(BJ73-_xlfn.XLOOKUP(PO_valitsin!$C$8,PO!$B$2:$B$294,PO!BJ$2:BJ$294))</f>
        <v>0.16251659393310547</v>
      </c>
      <c r="EJ73" s="7">
        <f>ABS(BK73-_xlfn.XLOOKUP(PO_valitsin!$C$8,PO!$B$2:$B$294,PO!BK$2:BK$294))</f>
        <v>16.165690898895264</v>
      </c>
      <c r="EK73" s="7">
        <f>ABS(BL73-_xlfn.XLOOKUP(PO_valitsin!$C$8,PO!$B$2:$B$294,PO!BL$2:BL$294))</f>
        <v>5.2681369781494141</v>
      </c>
      <c r="EL73" s="7">
        <f>ABS(BM73-_xlfn.XLOOKUP(PO_valitsin!$C$8,PO!$B$2:$B$294,PO!BM$2:BM$294))</f>
        <v>19.865470886230469</v>
      </c>
      <c r="EM73" s="7">
        <f>ABS(BN73-_xlfn.XLOOKUP(PO_valitsin!$C$8,PO!$B$2:$B$294,PO!BN$2:BN$294))</f>
        <v>63.5</v>
      </c>
      <c r="EN73" s="7">
        <f>ABS(BO73-_xlfn.XLOOKUP(PO_valitsin!$C$8,PO!$B$2:$B$294,PO!BO$2:BO$294))</f>
        <v>5.1398531913757326</v>
      </c>
      <c r="EO73" s="7">
        <f>ABS(BP73-_xlfn.XLOOKUP(PO_valitsin!$C$8,PO!$B$2:$B$294,PO!BP$2:BP$294))</f>
        <v>3360.013671875</v>
      </c>
      <c r="EP73" s="7">
        <f>ABS(BQ73-_xlfn.XLOOKUP(PO_valitsin!$C$8,PO!$B$2:$B$294,PO!BQ$2:BQ$294))</f>
        <v>20.236118316650391</v>
      </c>
      <c r="EQ73" s="7">
        <f>ABS(BR73-_xlfn.XLOOKUP(PO_valitsin!$C$8,PO!$B$2:$B$294,PO!BR$2:BR$294))</f>
        <v>0</v>
      </c>
      <c r="ER73" s="7">
        <f>ABS(BS73-_xlfn.XLOOKUP(PO_valitsin!$C$8,PO!$B$2:$B$294,PO!BS$2:BS$294))</f>
        <v>6.0787796974182129E-2</v>
      </c>
      <c r="ES73" s="7">
        <f>ABS(BT73-_xlfn.XLOOKUP(PO_valitsin!$C$8,PO!$B$2:$B$294,PO!BT$2:BT$294))</f>
        <v>0.14546534419059753</v>
      </c>
      <c r="ET73" s="7">
        <f>ABS(BU73-_xlfn.XLOOKUP(PO_valitsin!$C$8,PO!$B$2:$B$294,PO!BU$2:BU$294))</f>
        <v>0.34664487838745117</v>
      </c>
      <c r="EU73" s="7">
        <f>ABS(BV73-_xlfn.XLOOKUP(PO_valitsin!$C$8,PO!$B$2:$B$294,PO!BV$2:BV$294))</f>
        <v>51.770751953125</v>
      </c>
      <c r="EV73" s="7">
        <f>ABS(BW73-_xlfn.XLOOKUP(PO_valitsin!$C$8,PO!$B$2:$B$294,PO!BW$2:BW$294))</f>
        <v>11.369796752929688</v>
      </c>
      <c r="EW73" s="7">
        <f>ABS(BX73-_xlfn.XLOOKUP(PO_valitsin!$C$8,PO!$B$2:$B$294,PO!BX$2:BX$294))</f>
        <v>0</v>
      </c>
      <c r="EX73" s="7">
        <f>ABS(BY73-_xlfn.XLOOKUP(PO_valitsin!$C$8,PO!$B$2:$B$294,PO!BY$2:BY$294))</f>
        <v>1</v>
      </c>
      <c r="EY73" s="7">
        <f>ABS(BZ73-_xlfn.XLOOKUP(PO_valitsin!$C$8,PO!$B$2:$B$294,PO!BZ$2:BZ$294))</f>
        <v>202.49560546875</v>
      </c>
      <c r="EZ73" s="7">
        <f>ABS(CA73-_xlfn.XLOOKUP(PO_valitsin!$C$8,PO!$B$2:$B$294,PO!CA$2:CA$294))</f>
        <v>977.71875</v>
      </c>
      <c r="FA73" s="7">
        <f>ABS(CB73-_xlfn.XLOOKUP(PO_valitsin!$C$8,PO!$B$2:$B$294,PO!CB$2:CB$294))</f>
        <v>0.28066223859786987</v>
      </c>
      <c r="FB73" s="7">
        <f>ABS(CC73-_xlfn.XLOOKUP(PO_valitsin!$C$8,PO!$B$2:$B$294,PO!CC$2:CC$294))</f>
        <v>4.1482949256896973</v>
      </c>
      <c r="FC73" s="7">
        <f>ABS(CD73-_xlfn.XLOOKUP(PO_valitsin!$C$8,PO!$B$2:$B$294,PO!CD$2:CD$294))</f>
        <v>24.739936828613281</v>
      </c>
      <c r="FD73" s="7">
        <f>ABS(CE73-_xlfn.XLOOKUP(PO_valitsin!$C$8,PO!$B$2:$B$294,PO!CE$2:CE$294))</f>
        <v>6.0897612571716309</v>
      </c>
      <c r="FE73" s="7">
        <f>ABS(CF73-_xlfn.XLOOKUP(PO_valitsin!$C$8,PO!$B$2:$B$294,PO!CF$2:CF$294))</f>
        <v>3.1086692810058594</v>
      </c>
      <c r="FF73" s="7">
        <f>ABS(CG73-_xlfn.XLOOKUP(PO_valitsin!$C$8,PO!$B$2:$B$294,PO!CG$2:CG$294))</f>
        <v>1.8633540868759155</v>
      </c>
      <c r="FG73" s="7">
        <f>ABS(CH73-_xlfn.XLOOKUP(PO_valitsin!$C$8,PO!$B$2:$B$294,PO!CH$2:CH$294))</f>
        <v>3.6319669485092163</v>
      </c>
      <c r="FH73" s="7">
        <f>ABS(CI73-_xlfn.XLOOKUP(PO_valitsin!$C$8,PO!$B$2:$B$294,PO!CI$2:CI$294))</f>
        <v>7127.0634765625</v>
      </c>
      <c r="FI73" s="7">
        <f>ABS(CJ73-_xlfn.XLOOKUP(PO_valitsin!$C$8,PO!$B$2:$B$294,PO!CJ$2:CJ$294))</f>
        <v>1747</v>
      </c>
      <c r="FJ73" s="3">
        <f>IF($B73=PO_valitsin!$C$8,100000,PO!CK73/PO!J$296*PO_valitsin!D$5)</f>
        <v>0.27461360438709986</v>
      </c>
      <c r="FQ73" s="3">
        <f>IF($B73=PO_valitsin!$C$8,100000,PO!CR73/PO!Q$296*PO_valitsin!E$5)</f>
        <v>0.26107499463231021</v>
      </c>
      <c r="HM73" s="3">
        <f>IF($B73=PO_valitsin!$C$8,100000,PO!EN73/PO!BO$296*PO_valitsin!F$5)</f>
        <v>0.42611675067027516</v>
      </c>
      <c r="HN73" s="3">
        <f>IF($B73=PO_valitsin!$C$8,100000,PO!EO73/PO!BP$296*PO_valitsin!G$5)</f>
        <v>0.11884500296239207</v>
      </c>
      <c r="HR73" s="3">
        <f>IF($B73=PO_valitsin!$C$8,100000,PO!ES73/PO!BT$296*PO_valitsin!H$5)</f>
        <v>2.1719952088539704E-2</v>
      </c>
      <c r="IF73" s="3">
        <f>IF($B73=PO_valitsin!$C$8,100000,PO!FG73/PO!CH$296*PO_valitsin!I$5)</f>
        <v>0</v>
      </c>
      <c r="IH73" s="3">
        <f>IF($B73=PO_valitsin!$C$8,100000,PO!FI73/PO!CJ$296*PO_valitsin!J$5)</f>
        <v>0.17032628282417528</v>
      </c>
      <c r="II73" s="53">
        <f t="shared" si="3"/>
        <v>1.2726965947647921</v>
      </c>
      <c r="IJ73" s="14">
        <f t="shared" si="4"/>
        <v>230</v>
      </c>
      <c r="IK73" s="15">
        <f t="shared" si="5"/>
        <v>7.2000000000000041E-9</v>
      </c>
    </row>
    <row r="74" spans="1:245">
      <c r="A74">
        <v>2019</v>
      </c>
      <c r="B74" t="s">
        <v>330</v>
      </c>
      <c r="C74" t="s">
        <v>331</v>
      </c>
      <c r="D74" t="s">
        <v>332</v>
      </c>
      <c r="E74" t="s">
        <v>254</v>
      </c>
      <c r="F74" t="s">
        <v>333</v>
      </c>
      <c r="G74" t="s">
        <v>334</v>
      </c>
      <c r="H74" t="s">
        <v>143</v>
      </c>
      <c r="I74" t="s">
        <v>144</v>
      </c>
      <c r="J74">
        <v>53.400001525878906</v>
      </c>
      <c r="K74">
        <v>10.630000114440918</v>
      </c>
      <c r="L74">
        <v>180.39999389648438</v>
      </c>
      <c r="M74">
        <v>1246</v>
      </c>
      <c r="N74">
        <v>117.19999694824219</v>
      </c>
      <c r="O74">
        <v>-1.2999999523162842</v>
      </c>
      <c r="P74">
        <v>-5</v>
      </c>
      <c r="Q74">
        <v>99.5</v>
      </c>
      <c r="R74">
        <v>7.6000000000000005</v>
      </c>
      <c r="S74">
        <v>6</v>
      </c>
      <c r="T74">
        <v>0</v>
      </c>
      <c r="U74">
        <v>5104.3</v>
      </c>
      <c r="V74">
        <v>11.43</v>
      </c>
      <c r="W74">
        <v>3714</v>
      </c>
      <c r="X74">
        <v>286</v>
      </c>
      <c r="Y74">
        <v>12429</v>
      </c>
      <c r="Z74">
        <v>161</v>
      </c>
      <c r="AA74">
        <v>1036</v>
      </c>
      <c r="AB74">
        <v>1804</v>
      </c>
      <c r="AC74">
        <v>15.564479827880859</v>
      </c>
      <c r="AD74">
        <v>0</v>
      </c>
      <c r="AE74">
        <v>0</v>
      </c>
      <c r="AF74">
        <v>0</v>
      </c>
      <c r="AG74">
        <v>0</v>
      </c>
      <c r="AH74">
        <v>0</v>
      </c>
      <c r="AI74">
        <v>22</v>
      </c>
      <c r="AJ74">
        <v>1.8</v>
      </c>
      <c r="AK74">
        <v>0.9</v>
      </c>
      <c r="AL74">
        <v>2</v>
      </c>
      <c r="AM74">
        <v>84.2</v>
      </c>
      <c r="AN74">
        <v>306</v>
      </c>
      <c r="AO74">
        <v>40.700000000000003</v>
      </c>
      <c r="AP74">
        <v>26.2</v>
      </c>
      <c r="AQ74">
        <v>132</v>
      </c>
      <c r="AR74">
        <v>81</v>
      </c>
      <c r="AS74">
        <v>806</v>
      </c>
      <c r="AT74">
        <v>4.6669999999999998</v>
      </c>
      <c r="AU74">
        <v>26571</v>
      </c>
      <c r="AV74" s="51">
        <v>14655.172413793103</v>
      </c>
      <c r="AW74" s="51">
        <v>14601.769911504425</v>
      </c>
      <c r="AX74">
        <v>1</v>
      </c>
      <c r="AY74">
        <v>81.631614685058594</v>
      </c>
      <c r="AZ74">
        <v>0</v>
      </c>
      <c r="BA74">
        <v>0</v>
      </c>
      <c r="BB74">
        <v>0</v>
      </c>
      <c r="BC74">
        <v>1</v>
      </c>
      <c r="BD74">
        <v>1</v>
      </c>
      <c r="BE74">
        <v>92.307693481445313</v>
      </c>
      <c r="BF74">
        <v>100</v>
      </c>
      <c r="BG74">
        <v>1807.017578125</v>
      </c>
      <c r="BH74">
        <v>11084.71875</v>
      </c>
      <c r="BI74">
        <v>11730.6328125</v>
      </c>
      <c r="BJ74">
        <v>3.8518459796905518</v>
      </c>
      <c r="BK74">
        <v>45.506904602050781</v>
      </c>
      <c r="BL74">
        <v>30</v>
      </c>
      <c r="BM74">
        <v>-22.222221374511719</v>
      </c>
      <c r="BN74">
        <v>28.5</v>
      </c>
      <c r="BO74">
        <v>-2.320543646812439</v>
      </c>
      <c r="BP74">
        <v>25077.607421875</v>
      </c>
      <c r="BQ74">
        <v>22.363338470458984</v>
      </c>
      <c r="BS74">
        <v>0.63964688777923584</v>
      </c>
      <c r="BT74">
        <v>28.8924560546875</v>
      </c>
      <c r="BU74">
        <v>8.1861953735351563</v>
      </c>
      <c r="BV74">
        <v>97.913322448730469</v>
      </c>
      <c r="BW74">
        <v>421.34832763671875</v>
      </c>
      <c r="BX74">
        <v>0</v>
      </c>
      <c r="BY74">
        <v>0</v>
      </c>
      <c r="BZ74">
        <v>9877.193359375</v>
      </c>
      <c r="CA74">
        <v>9333.3330078125</v>
      </c>
      <c r="CB74">
        <v>0.56179773807525635</v>
      </c>
      <c r="CC74">
        <v>4.3338685035705566</v>
      </c>
      <c r="CD74">
        <v>42.857143402099609</v>
      </c>
      <c r="CE74">
        <v>5.5555553436279297</v>
      </c>
      <c r="CF74">
        <v>16.666666030883789</v>
      </c>
      <c r="CG74">
        <v>0</v>
      </c>
      <c r="CH74">
        <v>0</v>
      </c>
      <c r="CI74">
        <v>16687.484375</v>
      </c>
      <c r="CJ74" s="51">
        <v>57</v>
      </c>
      <c r="CK74" s="7">
        <f>ABS(J74-_xlfn.XLOOKUP(PO_valitsin!$C$8,PO!$B$2:$B$294,PO!J$2:J$294))</f>
        <v>9.2000007629394531</v>
      </c>
      <c r="CL74" s="7">
        <f>ABS(K74-_xlfn.XLOOKUP(PO_valitsin!$C$8,PO!$B$2:$B$294,PO!K$2:K$294))</f>
        <v>282.63000965118408</v>
      </c>
      <c r="CM74" s="7">
        <f>ABS(L74-_xlfn.XLOOKUP(PO_valitsin!$C$8,PO!$B$2:$B$294,PO!L$2:L$294))</f>
        <v>41.699996948242188</v>
      </c>
      <c r="CN74" s="7">
        <f>ABS(M74-_xlfn.XLOOKUP(PO_valitsin!$C$8,PO!$B$2:$B$294,PO!M$2:M$294))</f>
        <v>15229</v>
      </c>
      <c r="CO74" s="7">
        <f>ABS(N74-_xlfn.XLOOKUP(PO_valitsin!$C$8,PO!$B$2:$B$294,PO!N$2:N$294))</f>
        <v>60.999996185302734</v>
      </c>
      <c r="CP74" s="7">
        <f>ABS(O74-_xlfn.XLOOKUP(PO_valitsin!$C$8,PO!$B$2:$B$294,PO!O$2:O$294))</f>
        <v>0.49999994039535522</v>
      </c>
      <c r="CQ74" s="7">
        <f>ABS(P74-_xlfn.XLOOKUP(PO_valitsin!$C$8,PO!$B$2:$B$294,PO!P$2:P$294))</f>
        <v>53</v>
      </c>
      <c r="CR74" s="7">
        <f>ABS(Q74-_xlfn.XLOOKUP(PO_valitsin!$C$8,PO!$B$2:$B$294,PO!Q$2:Q$294))</f>
        <v>11.699999999999989</v>
      </c>
      <c r="CS74" s="7">
        <f>ABS(R74-_xlfn.XLOOKUP(PO_valitsin!$C$8,PO!$B$2:$B$294,PO!R$2:R$294))</f>
        <v>0.89999999999999947</v>
      </c>
      <c r="CT74" s="7">
        <f>ABS(S74-_xlfn.XLOOKUP(PO_valitsin!$C$8,PO!$B$2:$B$294,PO!S$2:S$294))</f>
        <v>146</v>
      </c>
      <c r="CU74" s="7">
        <f>ABS(T74-_xlfn.XLOOKUP(PO_valitsin!$C$8,PO!$B$2:$B$294,PO!T$2:T$294))</f>
        <v>0</v>
      </c>
      <c r="CV74" s="7">
        <f>ABS(U74-_xlfn.XLOOKUP(PO_valitsin!$C$8,PO!$B$2:$B$294,PO!U$2:U$294))</f>
        <v>1280.7000000000003</v>
      </c>
      <c r="CW74" s="7">
        <f>ABS(V74-_xlfn.XLOOKUP(PO_valitsin!$C$8,PO!$B$2:$B$294,PO!V$2:V$294))</f>
        <v>1.8499999999999996</v>
      </c>
      <c r="CX74" s="7">
        <f>ABS(W74-_xlfn.XLOOKUP(PO_valitsin!$C$8,PO!$B$2:$B$294,PO!W$2:W$294))</f>
        <v>3109</v>
      </c>
      <c r="CY74" s="7">
        <f>ABS(X74-_xlfn.XLOOKUP(PO_valitsin!$C$8,PO!$B$2:$B$294,PO!X$2:X$294))</f>
        <v>117</v>
      </c>
      <c r="CZ74" s="7">
        <f>ABS(Y74-_xlfn.XLOOKUP(PO_valitsin!$C$8,PO!$B$2:$B$294,PO!Y$2:Y$294))</f>
        <v>11749</v>
      </c>
      <c r="DA74" s="7">
        <f>ABS(Z74-_xlfn.XLOOKUP(PO_valitsin!$C$8,PO!$B$2:$B$294,PO!Z$2:Z$294))</f>
        <v>162</v>
      </c>
      <c r="DB74" s="7">
        <f>ABS(AA74-_xlfn.XLOOKUP(PO_valitsin!$C$8,PO!$B$2:$B$294,PO!AA$2:AA$294))</f>
        <v>626</v>
      </c>
      <c r="DC74" s="7">
        <f>ABS(AC74-_xlfn.XLOOKUP(PO_valitsin!$C$8,PO!$B$2:$B$294,PO!AC$2:AC$294))</f>
        <v>3.8105201721191406</v>
      </c>
      <c r="DD74" s="7">
        <f>ABS(AD74-_xlfn.XLOOKUP(PO_valitsin!$C$8,PO!$B$2:$B$294,PO!AD$2:AD$294))</f>
        <v>0.7</v>
      </c>
      <c r="DE74" s="7">
        <f>ABS(AE74-_xlfn.XLOOKUP(PO_valitsin!$C$8,PO!$B$2:$B$294,PO!AE$2:AE$294))</f>
        <v>0.8</v>
      </c>
      <c r="DF74" s="7">
        <f>ABS(AF74-_xlfn.XLOOKUP(PO_valitsin!$C$8,PO!$B$2:$B$294,PO!AF$2:AF$294))</f>
        <v>1.7</v>
      </c>
      <c r="DG74" s="7">
        <f>ABS(AG74-_xlfn.XLOOKUP(PO_valitsin!$C$8,PO!$B$2:$B$294,PO!AG$2:AG$294))</f>
        <v>5</v>
      </c>
      <c r="DH74" s="7">
        <f>ABS(AH74-_xlfn.XLOOKUP(PO_valitsin!$C$8,PO!$B$2:$B$294,PO!AH$2:AH$294))</f>
        <v>0</v>
      </c>
      <c r="DI74" s="7">
        <f>ABS(AI74-_xlfn.XLOOKUP(PO_valitsin!$C$8,PO!$B$2:$B$294,PO!AI$2:AI$294))</f>
        <v>0.25</v>
      </c>
      <c r="DJ74" s="7">
        <f>ABS(AJ74-_xlfn.XLOOKUP(PO_valitsin!$C$8,PO!$B$2:$B$294,PO!AJ$2:AJ$294))</f>
        <v>0.7</v>
      </c>
      <c r="DK74" s="7">
        <f>ABS(AK74-_xlfn.XLOOKUP(PO_valitsin!$C$8,PO!$B$2:$B$294,PO!AK$2:AK$294))</f>
        <v>0.25</v>
      </c>
      <c r="DL74" s="7">
        <f>ABS(AL74-_xlfn.XLOOKUP(PO_valitsin!$C$8,PO!$B$2:$B$294,PO!AL$2:AL$294))</f>
        <v>0.75</v>
      </c>
      <c r="DM74" s="7">
        <f>ABS(AM74-_xlfn.XLOOKUP(PO_valitsin!$C$8,PO!$B$2:$B$294,PO!AM$2:AM$294))</f>
        <v>25.400000000000006</v>
      </c>
      <c r="DN74" s="7">
        <f>ABS(AN74-_xlfn.XLOOKUP(PO_valitsin!$C$8,PO!$B$2:$B$294,PO!AN$2:AN$294))</f>
        <v>27.600000000000023</v>
      </c>
      <c r="DO74" s="7">
        <f>ABS(AO74-_xlfn.XLOOKUP(PO_valitsin!$C$8,PO!$B$2:$B$294,PO!AO$2:AO$294))</f>
        <v>4.6999999999999957</v>
      </c>
      <c r="DP74" s="7">
        <f>ABS(AP74-_xlfn.XLOOKUP(PO_valitsin!$C$8,PO!$B$2:$B$294,PO!AP$2:AP$294))</f>
        <v>0.80000000000000071</v>
      </c>
      <c r="DQ74" s="7">
        <f>ABS(AQ74-_xlfn.XLOOKUP(PO_valitsin!$C$8,PO!$B$2:$B$294,PO!AQ$2:AQ$294))</f>
        <v>84</v>
      </c>
      <c r="DR74" s="7">
        <f>ABS(AR74-_xlfn.XLOOKUP(PO_valitsin!$C$8,PO!$B$2:$B$294,PO!AR$2:AR$294))</f>
        <v>46</v>
      </c>
      <c r="DS74" s="7">
        <f>ABS(AS74-_xlfn.XLOOKUP(PO_valitsin!$C$8,PO!$B$2:$B$294,PO!AS$2:AS$294))</f>
        <v>560</v>
      </c>
      <c r="DT74" s="7">
        <f>ABS(AT74-_xlfn.XLOOKUP(PO_valitsin!$C$8,PO!$B$2:$B$294,PO!AT$2:AT$294))</f>
        <v>2.3339999999999996</v>
      </c>
      <c r="DU74" s="7">
        <f>ABS(AU74-_xlfn.XLOOKUP(PO_valitsin!$C$8,PO!$B$2:$B$294,PO!AU$2:AU$294))</f>
        <v>21424</v>
      </c>
      <c r="DV74" s="7">
        <f>ABS(AW74-_xlfn.XLOOKUP(PO_valitsin!$C$8,PO!$B$2:$B$294,PO!AW$2:AW$294))</f>
        <v>6086.6499949246554</v>
      </c>
      <c r="DW74" s="7">
        <f>ABS(AX74-_xlfn.XLOOKUP(PO_valitsin!$C$8,PO!$B$2:$B$294,PO!AX$2:AX$294))</f>
        <v>0</v>
      </c>
      <c r="DX74" s="7">
        <f>ABS(AY74-_xlfn.XLOOKUP(PO_valitsin!$C$8,PO!$B$2:$B$294,PO!AY$2:AY$294))</f>
        <v>44.370243072509766</v>
      </c>
      <c r="DY74" s="7">
        <f>ABS(AZ74-_xlfn.XLOOKUP(PO_valitsin!$C$8,PO!$B$2:$B$294,PO!AZ$2:AZ$294))</f>
        <v>0</v>
      </c>
      <c r="DZ74" s="7">
        <f>ABS(BA74-_xlfn.XLOOKUP(PO_valitsin!$C$8,PO!$B$2:$B$294,PO!BA$2:BA$294))</f>
        <v>0</v>
      </c>
      <c r="EA74" s="7">
        <f>ABS(BB74-_xlfn.XLOOKUP(PO_valitsin!$C$8,PO!$B$2:$B$294,PO!BB$2:BB$294))</f>
        <v>0</v>
      </c>
      <c r="EB74" s="7">
        <f>ABS(BC74-_xlfn.XLOOKUP(PO_valitsin!$C$8,PO!$B$2:$B$294,PO!BC$2:BC$294))</f>
        <v>1</v>
      </c>
      <c r="EC74" s="7">
        <f>ABS(BD74-_xlfn.XLOOKUP(PO_valitsin!$C$8,PO!$B$2:$B$294,PO!BD$2:BD$294))</f>
        <v>0</v>
      </c>
      <c r="ED74" s="7">
        <f>ABS(BE74-_xlfn.XLOOKUP(PO_valitsin!$C$8,PO!$B$2:$B$294,PO!BE$2:BE$294))</f>
        <v>3.2833023071289063</v>
      </c>
      <c r="EE74" s="7">
        <f>ABS(BF74-_xlfn.XLOOKUP(PO_valitsin!$C$8,PO!$B$2:$B$294,PO!BF$2:BF$294))</f>
        <v>3.98126220703125</v>
      </c>
      <c r="EF74" s="7">
        <f>ABS(BG74-_xlfn.XLOOKUP(PO_valitsin!$C$8,PO!$B$2:$B$294,PO!BG$2:BG$294))</f>
        <v>1073.3277587890625</v>
      </c>
      <c r="EG74" s="7">
        <f>ABS(BH74-_xlfn.XLOOKUP(PO_valitsin!$C$8,PO!$B$2:$B$294,PO!BH$2:BH$294))</f>
        <v>1126.189453125</v>
      </c>
      <c r="EH74" s="7">
        <f>ABS(BI74-_xlfn.XLOOKUP(PO_valitsin!$C$8,PO!$B$2:$B$294,PO!BI$2:BI$294))</f>
        <v>2105.810546875</v>
      </c>
      <c r="EI74" s="7">
        <f>ABS(BJ74-_xlfn.XLOOKUP(PO_valitsin!$C$8,PO!$B$2:$B$294,PO!BJ$2:BJ$294))</f>
        <v>0.51478958129882813</v>
      </c>
      <c r="EJ74" s="7">
        <f>ABS(BK74-_xlfn.XLOOKUP(PO_valitsin!$C$8,PO!$B$2:$B$294,PO!BK$2:BK$294))</f>
        <v>55.231038093566895</v>
      </c>
      <c r="EK74" s="7">
        <f>ABS(BL74-_xlfn.XLOOKUP(PO_valitsin!$C$8,PO!$B$2:$B$294,PO!BL$2:BL$294))</f>
        <v>8.7056369781494141</v>
      </c>
      <c r="EL74" s="7">
        <f>ABS(BM74-_xlfn.XLOOKUP(PO_valitsin!$C$8,PO!$B$2:$B$294,PO!BM$2:BM$294))</f>
        <v>12.35675048828125</v>
      </c>
      <c r="EM74" s="7">
        <f>ABS(BN74-_xlfn.XLOOKUP(PO_valitsin!$C$8,PO!$B$2:$B$294,PO!BN$2:BN$294))</f>
        <v>238</v>
      </c>
      <c r="EN74" s="7">
        <f>ABS(BO74-_xlfn.XLOOKUP(PO_valitsin!$C$8,PO!$B$2:$B$294,PO!BO$2:BO$294))</f>
        <v>2.5823205709457397</v>
      </c>
      <c r="EO74" s="7">
        <f>ABS(BP74-_xlfn.XLOOKUP(PO_valitsin!$C$8,PO!$B$2:$B$294,PO!BP$2:BP$294))</f>
        <v>2003.2109375</v>
      </c>
      <c r="EP74" s="7">
        <f>ABS(BQ74-_xlfn.XLOOKUP(PO_valitsin!$C$8,PO!$B$2:$B$294,PO!BQ$2:BQ$294))</f>
        <v>10.936267852783203</v>
      </c>
      <c r="EQ74" s="7">
        <f>ABS(BR74-_xlfn.XLOOKUP(PO_valitsin!$C$8,PO!$B$2:$B$294,PO!BR$2:BR$294))</f>
        <v>0</v>
      </c>
      <c r="ER74" s="7">
        <f>ABS(BS74-_xlfn.XLOOKUP(PO_valitsin!$C$8,PO!$B$2:$B$294,PO!BS$2:BS$294))</f>
        <v>3.1673908233642578E-3</v>
      </c>
      <c r="ES74" s="7">
        <f>ABS(BT74-_xlfn.XLOOKUP(PO_valitsin!$C$8,PO!$B$2:$B$294,PO!BT$2:BT$294))</f>
        <v>28.704292163252831</v>
      </c>
      <c r="ET74" s="7">
        <f>ABS(BU74-_xlfn.XLOOKUP(PO_valitsin!$C$8,PO!$B$2:$B$294,PO!BU$2:BU$294))</f>
        <v>5.9282288551330566</v>
      </c>
      <c r="EU74" s="7">
        <f>ABS(BV74-_xlfn.XLOOKUP(PO_valitsin!$C$8,PO!$B$2:$B$294,PO!BV$2:BV$294))</f>
        <v>39.521820068359375</v>
      </c>
      <c r="EV74" s="7">
        <f>ABS(BW74-_xlfn.XLOOKUP(PO_valitsin!$C$8,PO!$B$2:$B$294,PO!BW$2:BW$294))</f>
        <v>154.64120483398438</v>
      </c>
      <c r="EW74" s="7">
        <f>ABS(BX74-_xlfn.XLOOKUP(PO_valitsin!$C$8,PO!$B$2:$B$294,PO!BX$2:BX$294))</f>
        <v>0</v>
      </c>
      <c r="EX74" s="7">
        <f>ABS(BY74-_xlfn.XLOOKUP(PO_valitsin!$C$8,PO!$B$2:$B$294,PO!BY$2:BY$294))</f>
        <v>1</v>
      </c>
      <c r="EY74" s="7">
        <f>ABS(BZ74-_xlfn.XLOOKUP(PO_valitsin!$C$8,PO!$B$2:$B$294,PO!BZ$2:BZ$294))</f>
        <v>1741.3642578125</v>
      </c>
      <c r="EZ74" s="7">
        <f>ABS(CA74-_xlfn.XLOOKUP(PO_valitsin!$C$8,PO!$B$2:$B$294,PO!CA$2:CA$294))</f>
        <v>3477.71826171875</v>
      </c>
      <c r="FA74" s="7">
        <f>ABS(CB74-_xlfn.XLOOKUP(PO_valitsin!$C$8,PO!$B$2:$B$294,PO!CB$2:CB$294))</f>
        <v>0.65823256969451904</v>
      </c>
      <c r="FB74" s="7">
        <f>ABS(CC74-_xlfn.XLOOKUP(PO_valitsin!$C$8,PO!$B$2:$B$294,PO!CC$2:CC$294))</f>
        <v>6.6888928413391113</v>
      </c>
      <c r="FC74" s="7">
        <f>ABS(CD74-_xlfn.XLOOKUP(PO_valitsin!$C$8,PO!$B$2:$B$294,PO!CD$2:CD$294))</f>
        <v>23.312007904052734</v>
      </c>
      <c r="FD74" s="7">
        <f>ABS(CE74-_xlfn.XLOOKUP(PO_valitsin!$C$8,PO!$B$2:$B$294,PO!CE$2:CE$294))</f>
        <v>0.77704381942749023</v>
      </c>
      <c r="FE74" s="7">
        <f>ABS(CF74-_xlfn.XLOOKUP(PO_valitsin!$C$8,PO!$B$2:$B$294,PO!CF$2:CF$294))</f>
        <v>3.212188720703125</v>
      </c>
      <c r="FF74" s="7">
        <f>ABS(CG74-_xlfn.XLOOKUP(PO_valitsin!$C$8,PO!$B$2:$B$294,PO!CG$2:CG$294))</f>
        <v>0</v>
      </c>
      <c r="FG74" s="7">
        <f>ABS(CH74-_xlfn.XLOOKUP(PO_valitsin!$C$8,PO!$B$2:$B$294,PO!CH$2:CH$294))</f>
        <v>0.715859055519104</v>
      </c>
      <c r="FH74" s="7">
        <f>ABS(CI74-_xlfn.XLOOKUP(PO_valitsin!$C$8,PO!$B$2:$B$294,PO!CI$2:CI$294))</f>
        <v>8088.716796875</v>
      </c>
      <c r="FI74" s="7">
        <f>ABS(CJ74-_xlfn.XLOOKUP(PO_valitsin!$C$8,PO!$B$2:$B$294,PO!CJ$2:CJ$294))</f>
        <v>1874</v>
      </c>
      <c r="FJ74" s="3">
        <f>IF($B74=PO_valitsin!$C$8,100000,PO!CK74/PO!J$296*PO_valitsin!D$5)</f>
        <v>0.4210742283124787</v>
      </c>
      <c r="FQ74" s="3">
        <f>IF($B74=PO_valitsin!$C$8,100000,PO!CR74/PO!Q$296*PO_valitsin!E$5)</f>
        <v>5.5336547775326553E-2</v>
      </c>
      <c r="HM74" s="3">
        <f>IF($B74=PO_valitsin!$C$8,100000,PO!EN74/PO!BO$296*PO_valitsin!F$5)</f>
        <v>0.21408589115477897</v>
      </c>
      <c r="HN74" s="3">
        <f>IF($B74=PO_valitsin!$C$8,100000,PO!EO74/PO!BP$296*PO_valitsin!G$5)</f>
        <v>7.0854357467132506E-2</v>
      </c>
      <c r="HR74" s="3">
        <f>IF($B74=PO_valitsin!$C$8,100000,PO!ES74/PO!BT$296*PO_valitsin!H$5)</f>
        <v>4.2859407784744068</v>
      </c>
      <c r="IF74" s="3">
        <f>IF($B74=PO_valitsin!$C$8,100000,PO!FG74/PO!CH$296*PO_valitsin!I$5)</f>
        <v>0</v>
      </c>
      <c r="IH74" s="3">
        <f>IF($B74=PO_valitsin!$C$8,100000,PO!FI74/PO!CJ$296*PO_valitsin!J$5)</f>
        <v>0.18270833086004837</v>
      </c>
      <c r="II74" s="53">
        <f t="shared" si="3"/>
        <v>5.2300001413441715</v>
      </c>
      <c r="IJ74" s="14">
        <f t="shared" si="4"/>
        <v>272</v>
      </c>
      <c r="IK74" s="15">
        <f t="shared" si="5"/>
        <v>7.3000000000000042E-9</v>
      </c>
    </row>
    <row r="75" spans="1:245">
      <c r="A75">
        <v>2019</v>
      </c>
      <c r="B75" t="s">
        <v>335</v>
      </c>
      <c r="C75" t="s">
        <v>336</v>
      </c>
      <c r="D75" t="s">
        <v>266</v>
      </c>
      <c r="E75" t="s">
        <v>267</v>
      </c>
      <c r="F75" t="s">
        <v>95</v>
      </c>
      <c r="G75" t="s">
        <v>96</v>
      </c>
      <c r="H75" t="s">
        <v>89</v>
      </c>
      <c r="I75" t="s">
        <v>90</v>
      </c>
      <c r="J75">
        <v>46</v>
      </c>
      <c r="K75">
        <v>1298.989990234375</v>
      </c>
      <c r="L75">
        <v>155.5</v>
      </c>
      <c r="M75">
        <v>13184</v>
      </c>
      <c r="N75">
        <v>10.100000381469727</v>
      </c>
      <c r="O75">
        <v>-1.3999999761581421</v>
      </c>
      <c r="P75">
        <v>-128</v>
      </c>
      <c r="Q75">
        <v>68.3</v>
      </c>
      <c r="R75">
        <v>9.6000000000000014</v>
      </c>
      <c r="S75">
        <v>352</v>
      </c>
      <c r="T75">
        <v>0</v>
      </c>
      <c r="U75">
        <v>3397.9</v>
      </c>
      <c r="V75">
        <v>10.53</v>
      </c>
      <c r="W75">
        <v>817</v>
      </c>
      <c r="X75">
        <v>1017</v>
      </c>
      <c r="Y75">
        <v>1183</v>
      </c>
      <c r="Z75">
        <v>526</v>
      </c>
      <c r="AA75">
        <v>808</v>
      </c>
      <c r="AB75">
        <v>1144</v>
      </c>
      <c r="AC75">
        <v>17.205883026123047</v>
      </c>
      <c r="AD75">
        <v>0</v>
      </c>
      <c r="AE75">
        <v>1.4</v>
      </c>
      <c r="AF75">
        <v>1.8</v>
      </c>
      <c r="AG75">
        <v>6.8</v>
      </c>
      <c r="AH75">
        <v>0</v>
      </c>
      <c r="AI75">
        <v>22</v>
      </c>
      <c r="AJ75">
        <v>0.93</v>
      </c>
      <c r="AK75">
        <v>0.65</v>
      </c>
      <c r="AL75">
        <v>1.2</v>
      </c>
      <c r="AM75">
        <v>64.400000000000006</v>
      </c>
      <c r="AN75">
        <v>295.5</v>
      </c>
      <c r="AO75">
        <v>47.2</v>
      </c>
      <c r="AP75">
        <v>20.9</v>
      </c>
      <c r="AQ75">
        <v>93</v>
      </c>
      <c r="AR75">
        <v>51</v>
      </c>
      <c r="AS75">
        <v>668</v>
      </c>
      <c r="AT75">
        <v>2.1669999999999998</v>
      </c>
      <c r="AU75">
        <v>8781</v>
      </c>
      <c r="AV75" s="51">
        <v>9811.7732558139542</v>
      </c>
      <c r="AW75" s="51">
        <v>10151.572565365668</v>
      </c>
      <c r="AX75">
        <v>0</v>
      </c>
      <c r="AY75">
        <v>79.768348693847656</v>
      </c>
      <c r="AZ75">
        <v>0</v>
      </c>
      <c r="BA75">
        <v>0</v>
      </c>
      <c r="BB75">
        <v>0</v>
      </c>
      <c r="BC75">
        <v>0</v>
      </c>
      <c r="BD75">
        <v>1</v>
      </c>
      <c r="BE75">
        <v>77.568130493164063</v>
      </c>
      <c r="BF75">
        <v>86.413040161132813</v>
      </c>
      <c r="BG75">
        <v>96.774192810058594</v>
      </c>
      <c r="BH75">
        <v>11499.8662109375</v>
      </c>
      <c r="BI75">
        <v>14108.7294921875</v>
      </c>
      <c r="BJ75">
        <v>3.6342232227325439</v>
      </c>
      <c r="BK75">
        <v>7.7073125839233398</v>
      </c>
      <c r="BL75">
        <v>24.340175628662109</v>
      </c>
      <c r="BM75">
        <v>-23.913043975830078</v>
      </c>
      <c r="BN75">
        <v>182</v>
      </c>
      <c r="BO75">
        <v>0.84615087509155273</v>
      </c>
      <c r="BP75">
        <v>20690.21875</v>
      </c>
      <c r="BQ75">
        <v>47.00634765625</v>
      </c>
      <c r="BS75">
        <v>0.65844964981079102</v>
      </c>
      <c r="BT75">
        <v>0.28064319491386414</v>
      </c>
      <c r="BU75">
        <v>2.3513350486755371</v>
      </c>
      <c r="BV75">
        <v>58.555824279785156</v>
      </c>
      <c r="BW75">
        <v>251.97209167480469</v>
      </c>
      <c r="BX75">
        <v>0</v>
      </c>
      <c r="BY75">
        <v>2</v>
      </c>
      <c r="BZ75">
        <v>9086.021484375</v>
      </c>
      <c r="CA75">
        <v>7405.9140625</v>
      </c>
      <c r="CB75">
        <v>0.79641991853713989</v>
      </c>
      <c r="CC75">
        <v>9.261225700378418</v>
      </c>
      <c r="CD75">
        <v>134.28572082519531</v>
      </c>
      <c r="CE75">
        <v>10.728910446166992</v>
      </c>
      <c r="CF75">
        <v>12.121212005615234</v>
      </c>
      <c r="CG75">
        <v>0.49140048027038574</v>
      </c>
      <c r="CH75">
        <v>2.9484028816223145</v>
      </c>
      <c r="CI75">
        <v>11018.6689453125</v>
      </c>
      <c r="CJ75" s="51">
        <v>1358</v>
      </c>
      <c r="CK75" s="7">
        <f>ABS(J75-_xlfn.XLOOKUP(PO_valitsin!$C$8,PO!$B$2:$B$294,PO!J$2:J$294))</f>
        <v>1.7999992370605469</v>
      </c>
      <c r="CL75" s="7">
        <f>ABS(K75-_xlfn.XLOOKUP(PO_valitsin!$C$8,PO!$B$2:$B$294,PO!K$2:K$294))</f>
        <v>1005.72998046875</v>
      </c>
      <c r="CM75" s="7">
        <f>ABS(L75-_xlfn.XLOOKUP(PO_valitsin!$C$8,PO!$B$2:$B$294,PO!L$2:L$294))</f>
        <v>16.800003051757813</v>
      </c>
      <c r="CN75" s="7">
        <f>ABS(M75-_xlfn.XLOOKUP(PO_valitsin!$C$8,PO!$B$2:$B$294,PO!M$2:M$294))</f>
        <v>3291</v>
      </c>
      <c r="CO75" s="7">
        <f>ABS(N75-_xlfn.XLOOKUP(PO_valitsin!$C$8,PO!$B$2:$B$294,PO!N$2:N$294))</f>
        <v>46.100000381469727</v>
      </c>
      <c r="CP75" s="7">
        <f>ABS(O75-_xlfn.XLOOKUP(PO_valitsin!$C$8,PO!$B$2:$B$294,PO!O$2:O$294))</f>
        <v>0.59999996423721313</v>
      </c>
      <c r="CQ75" s="7">
        <f>ABS(P75-_xlfn.XLOOKUP(PO_valitsin!$C$8,PO!$B$2:$B$294,PO!P$2:P$294))</f>
        <v>70</v>
      </c>
      <c r="CR75" s="7">
        <f>ABS(Q75-_xlfn.XLOOKUP(PO_valitsin!$C$8,PO!$B$2:$B$294,PO!Q$2:Q$294))</f>
        <v>19.500000000000014</v>
      </c>
      <c r="CS75" s="7">
        <f>ABS(R75-_xlfn.XLOOKUP(PO_valitsin!$C$8,PO!$B$2:$B$294,PO!R$2:R$294))</f>
        <v>1.1000000000000014</v>
      </c>
      <c r="CT75" s="7">
        <f>ABS(S75-_xlfn.XLOOKUP(PO_valitsin!$C$8,PO!$B$2:$B$294,PO!S$2:S$294))</f>
        <v>200</v>
      </c>
      <c r="CU75" s="7">
        <f>ABS(T75-_xlfn.XLOOKUP(PO_valitsin!$C$8,PO!$B$2:$B$294,PO!T$2:T$294))</f>
        <v>0</v>
      </c>
      <c r="CV75" s="7">
        <f>ABS(U75-_xlfn.XLOOKUP(PO_valitsin!$C$8,PO!$B$2:$B$294,PO!U$2:U$294))</f>
        <v>425.69999999999982</v>
      </c>
      <c r="CW75" s="7">
        <f>ABS(V75-_xlfn.XLOOKUP(PO_valitsin!$C$8,PO!$B$2:$B$294,PO!V$2:V$294))</f>
        <v>2.75</v>
      </c>
      <c r="CX75" s="7">
        <f>ABS(W75-_xlfn.XLOOKUP(PO_valitsin!$C$8,PO!$B$2:$B$294,PO!W$2:W$294))</f>
        <v>212</v>
      </c>
      <c r="CY75" s="7">
        <f>ABS(X75-_xlfn.XLOOKUP(PO_valitsin!$C$8,PO!$B$2:$B$294,PO!X$2:X$294))</f>
        <v>848</v>
      </c>
      <c r="CZ75" s="7">
        <f>ABS(Y75-_xlfn.XLOOKUP(PO_valitsin!$C$8,PO!$B$2:$B$294,PO!Y$2:Y$294))</f>
        <v>503</v>
      </c>
      <c r="DA75" s="7">
        <f>ABS(Z75-_xlfn.XLOOKUP(PO_valitsin!$C$8,PO!$B$2:$B$294,PO!Z$2:Z$294))</f>
        <v>203</v>
      </c>
      <c r="DB75" s="7">
        <f>ABS(AA75-_xlfn.XLOOKUP(PO_valitsin!$C$8,PO!$B$2:$B$294,PO!AA$2:AA$294))</f>
        <v>398</v>
      </c>
      <c r="DC75" s="7">
        <f>ABS(AC75-_xlfn.XLOOKUP(PO_valitsin!$C$8,PO!$B$2:$B$294,PO!AC$2:AC$294))</f>
        <v>2.1691169738769531</v>
      </c>
      <c r="DD75" s="7">
        <f>ABS(AD75-_xlfn.XLOOKUP(PO_valitsin!$C$8,PO!$B$2:$B$294,PO!AD$2:AD$294))</f>
        <v>0.7</v>
      </c>
      <c r="DE75" s="7">
        <f>ABS(AE75-_xlfn.XLOOKUP(PO_valitsin!$C$8,PO!$B$2:$B$294,PO!AE$2:AE$294))</f>
        <v>0.59999999999999987</v>
      </c>
      <c r="DF75" s="7">
        <f>ABS(AF75-_xlfn.XLOOKUP(PO_valitsin!$C$8,PO!$B$2:$B$294,PO!AF$2:AF$294))</f>
        <v>0.10000000000000009</v>
      </c>
      <c r="DG75" s="7">
        <f>ABS(AG75-_xlfn.XLOOKUP(PO_valitsin!$C$8,PO!$B$2:$B$294,PO!AG$2:AG$294))</f>
        <v>1.7999999999999998</v>
      </c>
      <c r="DH75" s="7">
        <f>ABS(AH75-_xlfn.XLOOKUP(PO_valitsin!$C$8,PO!$B$2:$B$294,PO!AH$2:AH$294))</f>
        <v>0</v>
      </c>
      <c r="DI75" s="7">
        <f>ABS(AI75-_xlfn.XLOOKUP(PO_valitsin!$C$8,PO!$B$2:$B$294,PO!AI$2:AI$294))</f>
        <v>0.25</v>
      </c>
      <c r="DJ75" s="7">
        <f>ABS(AJ75-_xlfn.XLOOKUP(PO_valitsin!$C$8,PO!$B$2:$B$294,PO!AJ$2:AJ$294))</f>
        <v>0.17000000000000004</v>
      </c>
      <c r="DK75" s="7">
        <f>ABS(AK75-_xlfn.XLOOKUP(PO_valitsin!$C$8,PO!$B$2:$B$294,PO!AK$2:AK$294))</f>
        <v>0</v>
      </c>
      <c r="DL75" s="7">
        <f>ABS(AL75-_xlfn.XLOOKUP(PO_valitsin!$C$8,PO!$B$2:$B$294,PO!AL$2:AL$294))</f>
        <v>5.0000000000000044E-2</v>
      </c>
      <c r="DM75" s="7">
        <f>ABS(AM75-_xlfn.XLOOKUP(PO_valitsin!$C$8,PO!$B$2:$B$294,PO!AM$2:AM$294))</f>
        <v>5.6000000000000085</v>
      </c>
      <c r="DN75" s="7">
        <f>ABS(AN75-_xlfn.XLOOKUP(PO_valitsin!$C$8,PO!$B$2:$B$294,PO!AN$2:AN$294))</f>
        <v>38.100000000000023</v>
      </c>
      <c r="DO75" s="7">
        <f>ABS(AO75-_xlfn.XLOOKUP(PO_valitsin!$C$8,PO!$B$2:$B$294,PO!AO$2:AO$294))</f>
        <v>1.8000000000000043</v>
      </c>
      <c r="DP75" s="7">
        <f>ABS(AP75-_xlfn.XLOOKUP(PO_valitsin!$C$8,PO!$B$2:$B$294,PO!AP$2:AP$294))</f>
        <v>4.5</v>
      </c>
      <c r="DQ75" s="7">
        <f>ABS(AQ75-_xlfn.XLOOKUP(PO_valitsin!$C$8,PO!$B$2:$B$294,PO!AQ$2:AQ$294))</f>
        <v>45</v>
      </c>
      <c r="DR75" s="7">
        <f>ABS(AR75-_xlfn.XLOOKUP(PO_valitsin!$C$8,PO!$B$2:$B$294,PO!AR$2:AR$294))</f>
        <v>16</v>
      </c>
      <c r="DS75" s="7">
        <f>ABS(AS75-_xlfn.XLOOKUP(PO_valitsin!$C$8,PO!$B$2:$B$294,PO!AS$2:AS$294))</f>
        <v>422</v>
      </c>
      <c r="DT75" s="7">
        <f>ABS(AT75-_xlfn.XLOOKUP(PO_valitsin!$C$8,PO!$B$2:$B$294,PO!AT$2:AT$294))</f>
        <v>0.16600000000000037</v>
      </c>
      <c r="DU75" s="7">
        <f>ABS(AU75-_xlfn.XLOOKUP(PO_valitsin!$C$8,PO!$B$2:$B$294,PO!AU$2:AU$294))</f>
        <v>3634</v>
      </c>
      <c r="DV75" s="7">
        <f>ABS(AW75-_xlfn.XLOOKUP(PO_valitsin!$C$8,PO!$B$2:$B$294,PO!AW$2:AW$294))</f>
        <v>1636.4526487858984</v>
      </c>
      <c r="DW75" s="7">
        <f>ABS(AX75-_xlfn.XLOOKUP(PO_valitsin!$C$8,PO!$B$2:$B$294,PO!AX$2:AX$294))</f>
        <v>1</v>
      </c>
      <c r="DX75" s="7">
        <f>ABS(AY75-_xlfn.XLOOKUP(PO_valitsin!$C$8,PO!$B$2:$B$294,PO!AY$2:AY$294))</f>
        <v>42.506977081298828</v>
      </c>
      <c r="DY75" s="7">
        <f>ABS(AZ75-_xlfn.XLOOKUP(PO_valitsin!$C$8,PO!$B$2:$B$294,PO!AZ$2:AZ$294))</f>
        <v>0</v>
      </c>
      <c r="DZ75" s="7">
        <f>ABS(BA75-_xlfn.XLOOKUP(PO_valitsin!$C$8,PO!$B$2:$B$294,PO!BA$2:BA$294))</f>
        <v>0</v>
      </c>
      <c r="EA75" s="7">
        <f>ABS(BB75-_xlfn.XLOOKUP(PO_valitsin!$C$8,PO!$B$2:$B$294,PO!BB$2:BB$294))</f>
        <v>0</v>
      </c>
      <c r="EB75" s="7">
        <f>ABS(BC75-_xlfn.XLOOKUP(PO_valitsin!$C$8,PO!$B$2:$B$294,PO!BC$2:BC$294))</f>
        <v>0</v>
      </c>
      <c r="EC75" s="7">
        <f>ABS(BD75-_xlfn.XLOOKUP(PO_valitsin!$C$8,PO!$B$2:$B$294,PO!BD$2:BD$294))</f>
        <v>0</v>
      </c>
      <c r="ED75" s="7">
        <f>ABS(BE75-_xlfn.XLOOKUP(PO_valitsin!$C$8,PO!$B$2:$B$294,PO!BE$2:BE$294))</f>
        <v>11.456260681152344</v>
      </c>
      <c r="EE75" s="7">
        <f>ABS(BF75-_xlfn.XLOOKUP(PO_valitsin!$C$8,PO!$B$2:$B$294,PO!BF$2:BF$294))</f>
        <v>9.6056976318359375</v>
      </c>
      <c r="EF75" s="7">
        <f>ABS(BG75-_xlfn.XLOOKUP(PO_valitsin!$C$8,PO!$B$2:$B$294,PO!BG$2:BG$294))</f>
        <v>636.91562652587891</v>
      </c>
      <c r="EG75" s="7">
        <f>ABS(BH75-_xlfn.XLOOKUP(PO_valitsin!$C$8,PO!$B$2:$B$294,PO!BH$2:BH$294))</f>
        <v>1541.3369140625</v>
      </c>
      <c r="EH75" s="7">
        <f>ABS(BI75-_xlfn.XLOOKUP(PO_valitsin!$C$8,PO!$B$2:$B$294,PO!BI$2:BI$294))</f>
        <v>272.2861328125</v>
      </c>
      <c r="EI75" s="7">
        <f>ABS(BJ75-_xlfn.XLOOKUP(PO_valitsin!$C$8,PO!$B$2:$B$294,PO!BJ$2:BJ$294))</f>
        <v>0.29716682434082031</v>
      </c>
      <c r="EJ75" s="7">
        <f>ABS(BK75-_xlfn.XLOOKUP(PO_valitsin!$C$8,PO!$B$2:$B$294,PO!BK$2:BK$294))</f>
        <v>17.431446075439453</v>
      </c>
      <c r="EK75" s="7">
        <f>ABS(BL75-_xlfn.XLOOKUP(PO_valitsin!$C$8,PO!$B$2:$B$294,PO!BL$2:BL$294))</f>
        <v>3.0458126068115234</v>
      </c>
      <c r="EL75" s="7">
        <f>ABS(BM75-_xlfn.XLOOKUP(PO_valitsin!$C$8,PO!$B$2:$B$294,PO!BM$2:BM$294))</f>
        <v>14.047573089599609</v>
      </c>
      <c r="EM75" s="7">
        <f>ABS(BN75-_xlfn.XLOOKUP(PO_valitsin!$C$8,PO!$B$2:$B$294,PO!BN$2:BN$294))</f>
        <v>84.5</v>
      </c>
      <c r="EN75" s="7">
        <f>ABS(BO75-_xlfn.XLOOKUP(PO_valitsin!$C$8,PO!$B$2:$B$294,PO!BO$2:BO$294))</f>
        <v>0.58437395095825195</v>
      </c>
      <c r="EO75" s="7">
        <f>ABS(BP75-_xlfn.XLOOKUP(PO_valitsin!$C$8,PO!$B$2:$B$294,PO!BP$2:BP$294))</f>
        <v>2384.177734375</v>
      </c>
      <c r="EP75" s="7">
        <f>ABS(BQ75-_xlfn.XLOOKUP(PO_valitsin!$C$8,PO!$B$2:$B$294,PO!BQ$2:BQ$294))</f>
        <v>13.706741333007813</v>
      </c>
      <c r="EQ75" s="7">
        <f>ABS(BR75-_xlfn.XLOOKUP(PO_valitsin!$C$8,PO!$B$2:$B$294,PO!BR$2:BR$294))</f>
        <v>0</v>
      </c>
      <c r="ER75" s="7">
        <f>ABS(BS75-_xlfn.XLOOKUP(PO_valitsin!$C$8,PO!$B$2:$B$294,PO!BS$2:BS$294))</f>
        <v>2.1970152854919434E-2</v>
      </c>
      <c r="ES75" s="7">
        <f>ABS(BT75-_xlfn.XLOOKUP(PO_valitsin!$C$8,PO!$B$2:$B$294,PO!BT$2:BT$294))</f>
        <v>9.2479303479194641E-2</v>
      </c>
      <c r="ET75" s="7">
        <f>ABS(BU75-_xlfn.XLOOKUP(PO_valitsin!$C$8,PO!$B$2:$B$294,PO!BU$2:BU$294))</f>
        <v>9.33685302734375E-2</v>
      </c>
      <c r="EU75" s="7">
        <f>ABS(BV75-_xlfn.XLOOKUP(PO_valitsin!$C$8,PO!$B$2:$B$294,PO!BV$2:BV$294))</f>
        <v>0.1643218994140625</v>
      </c>
      <c r="EV75" s="7">
        <f>ABS(BW75-_xlfn.XLOOKUP(PO_valitsin!$C$8,PO!$B$2:$B$294,PO!BW$2:BW$294))</f>
        <v>14.735031127929688</v>
      </c>
      <c r="EW75" s="7">
        <f>ABS(BX75-_xlfn.XLOOKUP(PO_valitsin!$C$8,PO!$B$2:$B$294,PO!BX$2:BX$294))</f>
        <v>0</v>
      </c>
      <c r="EX75" s="7">
        <f>ABS(BY75-_xlfn.XLOOKUP(PO_valitsin!$C$8,PO!$B$2:$B$294,PO!BY$2:BY$294))</f>
        <v>1</v>
      </c>
      <c r="EY75" s="7">
        <f>ABS(BZ75-_xlfn.XLOOKUP(PO_valitsin!$C$8,PO!$B$2:$B$294,PO!BZ$2:BZ$294))</f>
        <v>950.1923828125</v>
      </c>
      <c r="EZ75" s="7">
        <f>ABS(CA75-_xlfn.XLOOKUP(PO_valitsin!$C$8,PO!$B$2:$B$294,PO!CA$2:CA$294))</f>
        <v>1550.29931640625</v>
      </c>
      <c r="FA75" s="7">
        <f>ABS(CB75-_xlfn.XLOOKUP(PO_valitsin!$C$8,PO!$B$2:$B$294,PO!CB$2:CB$294))</f>
        <v>0.4236103892326355</v>
      </c>
      <c r="FB75" s="7">
        <f>ABS(CC75-_xlfn.XLOOKUP(PO_valitsin!$C$8,PO!$B$2:$B$294,PO!CC$2:CC$294))</f>
        <v>1.76153564453125</v>
      </c>
      <c r="FC75" s="7">
        <f>ABS(CD75-_xlfn.XLOOKUP(PO_valitsin!$C$8,PO!$B$2:$B$294,PO!CD$2:CD$294))</f>
        <v>68.116569519042969</v>
      </c>
      <c r="FD75" s="7">
        <f>ABS(CE75-_xlfn.XLOOKUP(PO_valitsin!$C$8,PO!$B$2:$B$294,PO!CE$2:CE$294))</f>
        <v>4.3963112831115723</v>
      </c>
      <c r="FE75" s="7">
        <f>ABS(CF75-_xlfn.XLOOKUP(PO_valitsin!$C$8,PO!$B$2:$B$294,PO!CF$2:CF$294))</f>
        <v>7.7576427459716797</v>
      </c>
      <c r="FF75" s="7">
        <f>ABS(CG75-_xlfn.XLOOKUP(PO_valitsin!$C$8,PO!$B$2:$B$294,PO!CG$2:CG$294))</f>
        <v>0.49140048027038574</v>
      </c>
      <c r="FG75" s="7">
        <f>ABS(CH75-_xlfn.XLOOKUP(PO_valitsin!$C$8,PO!$B$2:$B$294,PO!CH$2:CH$294))</f>
        <v>2.2325438261032104</v>
      </c>
      <c r="FH75" s="7">
        <f>ABS(CI75-_xlfn.XLOOKUP(PO_valitsin!$C$8,PO!$B$2:$B$294,PO!CI$2:CI$294))</f>
        <v>2419.9013671875</v>
      </c>
      <c r="FI75" s="7">
        <f>ABS(CJ75-_xlfn.XLOOKUP(PO_valitsin!$C$8,PO!$B$2:$B$294,PO!CJ$2:CJ$294))</f>
        <v>573</v>
      </c>
      <c r="FJ75" s="3">
        <f>IF($B75=PO_valitsin!$C$8,100000,PO!CK75/PO!J$296*PO_valitsin!D$5)</f>
        <v>8.2384046397204438E-2</v>
      </c>
      <c r="FQ75" s="3">
        <f>IF($B75=PO_valitsin!$C$8,100000,PO!CR75/PO!Q$296*PO_valitsin!E$5)</f>
        <v>9.2227579625544398E-2</v>
      </c>
      <c r="HM75" s="3">
        <f>IF($B75=PO_valitsin!$C$8,100000,PO!EN75/PO!BO$296*PO_valitsin!F$5)</f>
        <v>4.8447206542105659E-2</v>
      </c>
      <c r="HN75" s="3">
        <f>IF($B75=PO_valitsin!$C$8,100000,PO!EO75/PO!BP$296*PO_valitsin!G$5)</f>
        <v>8.432930266814917E-2</v>
      </c>
      <c r="HR75" s="3">
        <f>IF($B75=PO_valitsin!$C$8,100000,PO!ES75/PO!BT$296*PO_valitsin!H$5)</f>
        <v>1.3808416375228047E-2</v>
      </c>
      <c r="IF75" s="3">
        <f>IF($B75=PO_valitsin!$C$8,100000,PO!FG75/PO!CH$296*PO_valitsin!I$5)</f>
        <v>0</v>
      </c>
      <c r="IH75" s="3">
        <f>IF($B75=PO_valitsin!$C$8,100000,PO!FI75/PO!CJ$296*PO_valitsin!J$5)</f>
        <v>5.5865460823269854E-2</v>
      </c>
      <c r="II75" s="53">
        <f t="shared" si="3"/>
        <v>0.37706201983150162</v>
      </c>
      <c r="IJ75" s="14">
        <f t="shared" si="4"/>
        <v>27</v>
      </c>
      <c r="IK75" s="15">
        <f t="shared" si="5"/>
        <v>7.4000000000000042E-9</v>
      </c>
    </row>
    <row r="76" spans="1:245">
      <c r="A76">
        <v>2019</v>
      </c>
      <c r="B76" t="s">
        <v>337</v>
      </c>
      <c r="C76" t="s">
        <v>338</v>
      </c>
      <c r="D76" t="s">
        <v>251</v>
      </c>
      <c r="E76" t="s">
        <v>245</v>
      </c>
      <c r="F76" t="s">
        <v>95</v>
      </c>
      <c r="G76" t="s">
        <v>96</v>
      </c>
      <c r="H76" t="s">
        <v>89</v>
      </c>
      <c r="I76" t="s">
        <v>90</v>
      </c>
      <c r="J76">
        <v>46.799999237060547</v>
      </c>
      <c r="K76">
        <v>1313.7900390625</v>
      </c>
      <c r="L76">
        <v>150.69999694824219</v>
      </c>
      <c r="M76">
        <v>15726</v>
      </c>
      <c r="N76">
        <v>12</v>
      </c>
      <c r="O76">
        <v>-1.7999999523162842</v>
      </c>
      <c r="P76">
        <v>-299</v>
      </c>
      <c r="Q76">
        <v>66.5</v>
      </c>
      <c r="R76">
        <v>6.9</v>
      </c>
      <c r="S76">
        <v>508</v>
      </c>
      <c r="T76">
        <v>0</v>
      </c>
      <c r="U76">
        <v>3408.2</v>
      </c>
      <c r="V76">
        <v>10.53</v>
      </c>
      <c r="W76">
        <v>782</v>
      </c>
      <c r="X76">
        <v>474</v>
      </c>
      <c r="Y76">
        <v>646</v>
      </c>
      <c r="Z76">
        <v>662</v>
      </c>
      <c r="AA76">
        <v>672</v>
      </c>
      <c r="AB76">
        <v>1589</v>
      </c>
      <c r="AC76">
        <v>15.911174774169922</v>
      </c>
      <c r="AD76">
        <v>1</v>
      </c>
      <c r="AE76">
        <v>0.7</v>
      </c>
      <c r="AF76">
        <v>1.1000000000000001</v>
      </c>
      <c r="AG76">
        <v>4.9000000000000004</v>
      </c>
      <c r="AH76">
        <v>0</v>
      </c>
      <c r="AI76">
        <v>21.75</v>
      </c>
      <c r="AJ76">
        <v>0.95</v>
      </c>
      <c r="AK76">
        <v>0.55000000000000004</v>
      </c>
      <c r="AL76">
        <v>1.1000000000000001</v>
      </c>
      <c r="AM76">
        <v>44</v>
      </c>
      <c r="AN76">
        <v>303.60000000000002</v>
      </c>
      <c r="AO76">
        <v>44.7</v>
      </c>
      <c r="AP76">
        <v>23.2</v>
      </c>
      <c r="AQ76">
        <v>54</v>
      </c>
      <c r="AR76">
        <v>53</v>
      </c>
      <c r="AS76">
        <v>680</v>
      </c>
      <c r="AT76">
        <v>2.5</v>
      </c>
      <c r="AU76">
        <v>6103</v>
      </c>
      <c r="AV76" s="51">
        <v>9494.0039051603908</v>
      </c>
      <c r="AW76" s="51">
        <v>9434.7193951730151</v>
      </c>
      <c r="AX76">
        <v>0</v>
      </c>
      <c r="AY76">
        <v>73.225517272949219</v>
      </c>
      <c r="AZ76">
        <v>0</v>
      </c>
      <c r="BA76">
        <v>0</v>
      </c>
      <c r="BB76">
        <v>0</v>
      </c>
      <c r="BC76">
        <v>0</v>
      </c>
      <c r="BD76">
        <v>1</v>
      </c>
      <c r="BE76">
        <v>72.471908569335938</v>
      </c>
      <c r="BF76">
        <v>94.513275146484375</v>
      </c>
      <c r="BG76">
        <v>892.018798828125</v>
      </c>
      <c r="BH76">
        <v>16882.736328125</v>
      </c>
      <c r="BI76">
        <v>18910.05078125</v>
      </c>
      <c r="BJ76">
        <v>2.3838229179382324</v>
      </c>
      <c r="BK76">
        <v>-15.303557395935059</v>
      </c>
      <c r="BL76">
        <v>22.822822570800781</v>
      </c>
      <c r="BM76">
        <v>-4.0697674751281738</v>
      </c>
      <c r="BN76">
        <v>173.63636779785156</v>
      </c>
      <c r="BO76">
        <v>-0.52560859471559529</v>
      </c>
      <c r="BP76">
        <v>21204.248046875</v>
      </c>
      <c r="BQ76">
        <v>48.029094696044922</v>
      </c>
      <c r="BS76">
        <v>0.68377208709716797</v>
      </c>
      <c r="BT76">
        <v>0.65496629476547241</v>
      </c>
      <c r="BU76">
        <v>2.9250922203063965</v>
      </c>
      <c r="BV76">
        <v>84.573318481445313</v>
      </c>
      <c r="BW76">
        <v>392.66183471679688</v>
      </c>
      <c r="BX76">
        <v>0</v>
      </c>
      <c r="BY76">
        <v>3</v>
      </c>
      <c r="BZ76">
        <v>8320.4228515625</v>
      </c>
      <c r="CA76">
        <v>7428.40380859375</v>
      </c>
      <c r="CB76">
        <v>1.0492178201675415</v>
      </c>
      <c r="CC76">
        <v>10.50489616394043</v>
      </c>
      <c r="CD76">
        <v>58.787879943847656</v>
      </c>
      <c r="CE76">
        <v>5.6900725364685059</v>
      </c>
      <c r="CF76">
        <v>11.380145072937012</v>
      </c>
      <c r="CG76">
        <v>0.96852302551269531</v>
      </c>
      <c r="CH76">
        <v>2.3002421855926514</v>
      </c>
      <c r="CI76">
        <v>10344.9384765625</v>
      </c>
      <c r="CJ76" s="51">
        <v>1762</v>
      </c>
      <c r="CK76" s="7">
        <f>ABS(J76-_xlfn.XLOOKUP(PO_valitsin!$C$8,PO!$B$2:$B$294,PO!J$2:J$294))</f>
        <v>2.5999984741210938</v>
      </c>
      <c r="CL76" s="7">
        <f>ABS(K76-_xlfn.XLOOKUP(PO_valitsin!$C$8,PO!$B$2:$B$294,PO!K$2:K$294))</f>
        <v>1020.530029296875</v>
      </c>
      <c r="CM76" s="7">
        <f>ABS(L76-_xlfn.XLOOKUP(PO_valitsin!$C$8,PO!$B$2:$B$294,PO!L$2:L$294))</f>
        <v>12</v>
      </c>
      <c r="CN76" s="7">
        <f>ABS(M76-_xlfn.XLOOKUP(PO_valitsin!$C$8,PO!$B$2:$B$294,PO!M$2:M$294))</f>
        <v>749</v>
      </c>
      <c r="CO76" s="7">
        <f>ABS(N76-_xlfn.XLOOKUP(PO_valitsin!$C$8,PO!$B$2:$B$294,PO!N$2:N$294))</f>
        <v>44.200000762939453</v>
      </c>
      <c r="CP76" s="7">
        <f>ABS(O76-_xlfn.XLOOKUP(PO_valitsin!$C$8,PO!$B$2:$B$294,PO!O$2:O$294))</f>
        <v>0.99999994039535522</v>
      </c>
      <c r="CQ76" s="7">
        <f>ABS(P76-_xlfn.XLOOKUP(PO_valitsin!$C$8,PO!$B$2:$B$294,PO!P$2:P$294))</f>
        <v>241</v>
      </c>
      <c r="CR76" s="7">
        <f>ABS(Q76-_xlfn.XLOOKUP(PO_valitsin!$C$8,PO!$B$2:$B$294,PO!Q$2:Q$294))</f>
        <v>21.300000000000011</v>
      </c>
      <c r="CS76" s="7">
        <f>ABS(R76-_xlfn.XLOOKUP(PO_valitsin!$C$8,PO!$B$2:$B$294,PO!R$2:R$294))</f>
        <v>1.5999999999999996</v>
      </c>
      <c r="CT76" s="7">
        <f>ABS(S76-_xlfn.XLOOKUP(PO_valitsin!$C$8,PO!$B$2:$B$294,PO!S$2:S$294))</f>
        <v>356</v>
      </c>
      <c r="CU76" s="7">
        <f>ABS(T76-_xlfn.XLOOKUP(PO_valitsin!$C$8,PO!$B$2:$B$294,PO!T$2:T$294))</f>
        <v>0</v>
      </c>
      <c r="CV76" s="7">
        <f>ABS(U76-_xlfn.XLOOKUP(PO_valitsin!$C$8,PO!$B$2:$B$294,PO!U$2:U$294))</f>
        <v>415.40000000000009</v>
      </c>
      <c r="CW76" s="7">
        <f>ABS(V76-_xlfn.XLOOKUP(PO_valitsin!$C$8,PO!$B$2:$B$294,PO!V$2:V$294))</f>
        <v>2.75</v>
      </c>
      <c r="CX76" s="7">
        <f>ABS(W76-_xlfn.XLOOKUP(PO_valitsin!$C$8,PO!$B$2:$B$294,PO!W$2:W$294))</f>
        <v>177</v>
      </c>
      <c r="CY76" s="7">
        <f>ABS(X76-_xlfn.XLOOKUP(PO_valitsin!$C$8,PO!$B$2:$B$294,PO!X$2:X$294))</f>
        <v>305</v>
      </c>
      <c r="CZ76" s="7">
        <f>ABS(Y76-_xlfn.XLOOKUP(PO_valitsin!$C$8,PO!$B$2:$B$294,PO!Y$2:Y$294))</f>
        <v>34</v>
      </c>
      <c r="DA76" s="7">
        <f>ABS(Z76-_xlfn.XLOOKUP(PO_valitsin!$C$8,PO!$B$2:$B$294,PO!Z$2:Z$294))</f>
        <v>339</v>
      </c>
      <c r="DB76" s="7">
        <f>ABS(AA76-_xlfn.XLOOKUP(PO_valitsin!$C$8,PO!$B$2:$B$294,PO!AA$2:AA$294))</f>
        <v>262</v>
      </c>
      <c r="DC76" s="7">
        <f>ABS(AC76-_xlfn.XLOOKUP(PO_valitsin!$C$8,PO!$B$2:$B$294,PO!AC$2:AC$294))</f>
        <v>3.4638252258300781</v>
      </c>
      <c r="DD76" s="7">
        <f>ABS(AD76-_xlfn.XLOOKUP(PO_valitsin!$C$8,PO!$B$2:$B$294,PO!AD$2:AD$294))</f>
        <v>0.30000000000000004</v>
      </c>
      <c r="DE76" s="7">
        <f>ABS(AE76-_xlfn.XLOOKUP(PO_valitsin!$C$8,PO!$B$2:$B$294,PO!AE$2:AE$294))</f>
        <v>0.10000000000000009</v>
      </c>
      <c r="DF76" s="7">
        <f>ABS(AF76-_xlfn.XLOOKUP(PO_valitsin!$C$8,PO!$B$2:$B$294,PO!AF$2:AF$294))</f>
        <v>0.59999999999999987</v>
      </c>
      <c r="DG76" s="7">
        <f>ABS(AG76-_xlfn.XLOOKUP(PO_valitsin!$C$8,PO!$B$2:$B$294,PO!AG$2:AG$294))</f>
        <v>9.9999999999999645E-2</v>
      </c>
      <c r="DH76" s="7">
        <f>ABS(AH76-_xlfn.XLOOKUP(PO_valitsin!$C$8,PO!$B$2:$B$294,PO!AH$2:AH$294))</f>
        <v>0</v>
      </c>
      <c r="DI76" s="7">
        <f>ABS(AI76-_xlfn.XLOOKUP(PO_valitsin!$C$8,PO!$B$2:$B$294,PO!AI$2:AI$294))</f>
        <v>0.5</v>
      </c>
      <c r="DJ76" s="7">
        <f>ABS(AJ76-_xlfn.XLOOKUP(PO_valitsin!$C$8,PO!$B$2:$B$294,PO!AJ$2:AJ$294))</f>
        <v>0.15000000000000013</v>
      </c>
      <c r="DK76" s="7">
        <f>ABS(AK76-_xlfn.XLOOKUP(PO_valitsin!$C$8,PO!$B$2:$B$294,PO!AK$2:AK$294))</f>
        <v>9.9999999999999978E-2</v>
      </c>
      <c r="DL76" s="7">
        <f>ABS(AL76-_xlfn.XLOOKUP(PO_valitsin!$C$8,PO!$B$2:$B$294,PO!AL$2:AL$294))</f>
        <v>0.14999999999999991</v>
      </c>
      <c r="DM76" s="7">
        <f>ABS(AM76-_xlfn.XLOOKUP(PO_valitsin!$C$8,PO!$B$2:$B$294,PO!AM$2:AM$294))</f>
        <v>14.799999999999997</v>
      </c>
      <c r="DN76" s="7">
        <f>ABS(AN76-_xlfn.XLOOKUP(PO_valitsin!$C$8,PO!$B$2:$B$294,PO!AN$2:AN$294))</f>
        <v>30</v>
      </c>
      <c r="DO76" s="7">
        <f>ABS(AO76-_xlfn.XLOOKUP(PO_valitsin!$C$8,PO!$B$2:$B$294,PO!AO$2:AO$294))</f>
        <v>0.69999999999999574</v>
      </c>
      <c r="DP76" s="7">
        <f>ABS(AP76-_xlfn.XLOOKUP(PO_valitsin!$C$8,PO!$B$2:$B$294,PO!AP$2:AP$294))</f>
        <v>2.1999999999999993</v>
      </c>
      <c r="DQ76" s="7">
        <f>ABS(AQ76-_xlfn.XLOOKUP(PO_valitsin!$C$8,PO!$B$2:$B$294,PO!AQ$2:AQ$294))</f>
        <v>6</v>
      </c>
      <c r="DR76" s="7">
        <f>ABS(AR76-_xlfn.XLOOKUP(PO_valitsin!$C$8,PO!$B$2:$B$294,PO!AR$2:AR$294))</f>
        <v>18</v>
      </c>
      <c r="DS76" s="7">
        <f>ABS(AS76-_xlfn.XLOOKUP(PO_valitsin!$C$8,PO!$B$2:$B$294,PO!AS$2:AS$294))</f>
        <v>434</v>
      </c>
      <c r="DT76" s="7">
        <f>ABS(AT76-_xlfn.XLOOKUP(PO_valitsin!$C$8,PO!$B$2:$B$294,PO!AT$2:AT$294))</f>
        <v>0.16699999999999982</v>
      </c>
      <c r="DU76" s="7">
        <f>ABS(AU76-_xlfn.XLOOKUP(PO_valitsin!$C$8,PO!$B$2:$B$294,PO!AU$2:AU$294))</f>
        <v>956</v>
      </c>
      <c r="DV76" s="7">
        <f>ABS(AW76-_xlfn.XLOOKUP(PO_valitsin!$C$8,PO!$B$2:$B$294,PO!AW$2:AW$294))</f>
        <v>919.59947859324529</v>
      </c>
      <c r="DW76" s="7">
        <f>ABS(AX76-_xlfn.XLOOKUP(PO_valitsin!$C$8,PO!$B$2:$B$294,PO!AX$2:AX$294))</f>
        <v>1</v>
      </c>
      <c r="DX76" s="7">
        <f>ABS(AY76-_xlfn.XLOOKUP(PO_valitsin!$C$8,PO!$B$2:$B$294,PO!AY$2:AY$294))</f>
        <v>35.964145660400391</v>
      </c>
      <c r="DY76" s="7">
        <f>ABS(AZ76-_xlfn.XLOOKUP(PO_valitsin!$C$8,PO!$B$2:$B$294,PO!AZ$2:AZ$294))</f>
        <v>0</v>
      </c>
      <c r="DZ76" s="7">
        <f>ABS(BA76-_xlfn.XLOOKUP(PO_valitsin!$C$8,PO!$B$2:$B$294,PO!BA$2:BA$294))</f>
        <v>0</v>
      </c>
      <c r="EA76" s="7">
        <f>ABS(BB76-_xlfn.XLOOKUP(PO_valitsin!$C$8,PO!$B$2:$B$294,PO!BB$2:BB$294))</f>
        <v>0</v>
      </c>
      <c r="EB76" s="7">
        <f>ABS(BC76-_xlfn.XLOOKUP(PO_valitsin!$C$8,PO!$B$2:$B$294,PO!BC$2:BC$294))</f>
        <v>0</v>
      </c>
      <c r="EC76" s="7">
        <f>ABS(BD76-_xlfn.XLOOKUP(PO_valitsin!$C$8,PO!$B$2:$B$294,PO!BD$2:BD$294))</f>
        <v>0</v>
      </c>
      <c r="ED76" s="7">
        <f>ABS(BE76-_xlfn.XLOOKUP(PO_valitsin!$C$8,PO!$B$2:$B$294,PO!BE$2:BE$294))</f>
        <v>16.552482604980469</v>
      </c>
      <c r="EE76" s="7">
        <f>ABS(BF76-_xlfn.XLOOKUP(PO_valitsin!$C$8,PO!$B$2:$B$294,PO!BF$2:BF$294))</f>
        <v>1.505462646484375</v>
      </c>
      <c r="EF76" s="7">
        <f>ABS(BG76-_xlfn.XLOOKUP(PO_valitsin!$C$8,PO!$B$2:$B$294,PO!BG$2:BG$294))</f>
        <v>158.3289794921875</v>
      </c>
      <c r="EG76" s="7">
        <f>ABS(BH76-_xlfn.XLOOKUP(PO_valitsin!$C$8,PO!$B$2:$B$294,PO!BH$2:BH$294))</f>
        <v>6924.20703125</v>
      </c>
      <c r="EH76" s="7">
        <f>ABS(BI76-_xlfn.XLOOKUP(PO_valitsin!$C$8,PO!$B$2:$B$294,PO!BI$2:BI$294))</f>
        <v>5073.607421875</v>
      </c>
      <c r="EI76" s="7">
        <f>ABS(BJ76-_xlfn.XLOOKUP(PO_valitsin!$C$8,PO!$B$2:$B$294,PO!BJ$2:BJ$294))</f>
        <v>0.95323348045349121</v>
      </c>
      <c r="EJ76" s="7">
        <f>ABS(BK76-_xlfn.XLOOKUP(PO_valitsin!$C$8,PO!$B$2:$B$294,PO!BK$2:BK$294))</f>
        <v>5.5794239044189453</v>
      </c>
      <c r="EK76" s="7">
        <f>ABS(BL76-_xlfn.XLOOKUP(PO_valitsin!$C$8,PO!$B$2:$B$294,PO!BL$2:BL$294))</f>
        <v>1.5284595489501953</v>
      </c>
      <c r="EL76" s="7">
        <f>ABS(BM76-_xlfn.XLOOKUP(PO_valitsin!$C$8,PO!$B$2:$B$294,PO!BM$2:BM$294))</f>
        <v>5.7957034111022949</v>
      </c>
      <c r="EM76" s="7">
        <f>ABS(BN76-_xlfn.XLOOKUP(PO_valitsin!$C$8,PO!$B$2:$B$294,PO!BN$2:BN$294))</f>
        <v>92.863632202148438</v>
      </c>
      <c r="EN76" s="7">
        <f>ABS(BO76-_xlfn.XLOOKUP(PO_valitsin!$C$8,PO!$B$2:$B$294,PO!BO$2:BO$294))</f>
        <v>0.78738551884889607</v>
      </c>
      <c r="EO76" s="7">
        <f>ABS(BP76-_xlfn.XLOOKUP(PO_valitsin!$C$8,PO!$B$2:$B$294,PO!BP$2:BP$294))</f>
        <v>1870.1484375</v>
      </c>
      <c r="EP76" s="7">
        <f>ABS(BQ76-_xlfn.XLOOKUP(PO_valitsin!$C$8,PO!$B$2:$B$294,PO!BQ$2:BQ$294))</f>
        <v>14.729488372802734</v>
      </c>
      <c r="EQ76" s="7">
        <f>ABS(BR76-_xlfn.XLOOKUP(PO_valitsin!$C$8,PO!$B$2:$B$294,PO!BR$2:BR$294))</f>
        <v>0</v>
      </c>
      <c r="ER76" s="7">
        <f>ABS(BS76-_xlfn.XLOOKUP(PO_valitsin!$C$8,PO!$B$2:$B$294,PO!BS$2:BS$294))</f>
        <v>4.7292590141296387E-2</v>
      </c>
      <c r="ES76" s="7">
        <f>ABS(BT76-_xlfn.XLOOKUP(PO_valitsin!$C$8,PO!$B$2:$B$294,PO!BT$2:BT$294))</f>
        <v>0.46680240333080292</v>
      </c>
      <c r="ET76" s="7">
        <f>ABS(BU76-_xlfn.XLOOKUP(PO_valitsin!$C$8,PO!$B$2:$B$294,PO!BU$2:BU$294))</f>
        <v>0.66712570190429688</v>
      </c>
      <c r="EU76" s="7">
        <f>ABS(BV76-_xlfn.XLOOKUP(PO_valitsin!$C$8,PO!$B$2:$B$294,PO!BV$2:BV$294))</f>
        <v>26.181816101074219</v>
      </c>
      <c r="EV76" s="7">
        <f>ABS(BW76-_xlfn.XLOOKUP(PO_valitsin!$C$8,PO!$B$2:$B$294,PO!BW$2:BW$294))</f>
        <v>125.9547119140625</v>
      </c>
      <c r="EW76" s="7">
        <f>ABS(BX76-_xlfn.XLOOKUP(PO_valitsin!$C$8,PO!$B$2:$B$294,PO!BX$2:BX$294))</f>
        <v>0</v>
      </c>
      <c r="EX76" s="7">
        <f>ABS(BY76-_xlfn.XLOOKUP(PO_valitsin!$C$8,PO!$B$2:$B$294,PO!BY$2:BY$294))</f>
        <v>2</v>
      </c>
      <c r="EY76" s="7">
        <f>ABS(BZ76-_xlfn.XLOOKUP(PO_valitsin!$C$8,PO!$B$2:$B$294,PO!BZ$2:BZ$294))</f>
        <v>184.59375</v>
      </c>
      <c r="EZ76" s="7">
        <f>ABS(CA76-_xlfn.XLOOKUP(PO_valitsin!$C$8,PO!$B$2:$B$294,PO!CA$2:CA$294))</f>
        <v>1572.7890625</v>
      </c>
      <c r="FA76" s="7">
        <f>ABS(CB76-_xlfn.XLOOKUP(PO_valitsin!$C$8,PO!$B$2:$B$294,PO!CB$2:CB$294))</f>
        <v>0.17081248760223389</v>
      </c>
      <c r="FB76" s="7">
        <f>ABS(CC76-_xlfn.XLOOKUP(PO_valitsin!$C$8,PO!$B$2:$B$294,PO!CC$2:CC$294))</f>
        <v>0.51786518096923828</v>
      </c>
      <c r="FC76" s="7">
        <f>ABS(CD76-_xlfn.XLOOKUP(PO_valitsin!$C$8,PO!$B$2:$B$294,PO!CD$2:CD$294))</f>
        <v>7.3812713623046875</v>
      </c>
      <c r="FD76" s="7">
        <f>ABS(CE76-_xlfn.XLOOKUP(PO_valitsin!$C$8,PO!$B$2:$B$294,PO!CE$2:CE$294))</f>
        <v>0.64252662658691406</v>
      </c>
      <c r="FE76" s="7">
        <f>ABS(CF76-_xlfn.XLOOKUP(PO_valitsin!$C$8,PO!$B$2:$B$294,PO!CF$2:CF$294))</f>
        <v>8.4987096786499023</v>
      </c>
      <c r="FF76" s="7">
        <f>ABS(CG76-_xlfn.XLOOKUP(PO_valitsin!$C$8,PO!$B$2:$B$294,PO!CG$2:CG$294))</f>
        <v>0.96852302551269531</v>
      </c>
      <c r="FG76" s="7">
        <f>ABS(CH76-_xlfn.XLOOKUP(PO_valitsin!$C$8,PO!$B$2:$B$294,PO!CH$2:CH$294))</f>
        <v>1.5843831300735474</v>
      </c>
      <c r="FH76" s="7">
        <f>ABS(CI76-_xlfn.XLOOKUP(PO_valitsin!$C$8,PO!$B$2:$B$294,PO!CI$2:CI$294))</f>
        <v>1746.1708984375</v>
      </c>
      <c r="FI76" s="7">
        <f>ABS(CJ76-_xlfn.XLOOKUP(PO_valitsin!$C$8,PO!$B$2:$B$294,PO!CJ$2:CJ$294))</f>
        <v>169</v>
      </c>
      <c r="FJ76" s="3">
        <f>IF($B76=PO_valitsin!$C$8,100000,PO!CK76/PO!J$296*PO_valitsin!D$5)</f>
        <v>0.11899915872989222</v>
      </c>
      <c r="FQ76" s="3">
        <f>IF($B76=PO_valitsin!$C$8,100000,PO!CR76/PO!Q$296*PO_valitsin!E$5)</f>
        <v>0.10074089466790233</v>
      </c>
      <c r="HM76" s="3">
        <f>IF($B76=PO_valitsin!$C$8,100000,PO!EN76/PO!BO$296*PO_valitsin!F$5)</f>
        <v>6.5277770847559077E-2</v>
      </c>
      <c r="HN76" s="3">
        <f>IF($B76=PO_valitsin!$C$8,100000,PO!EO76/PO!BP$296*PO_valitsin!G$5)</f>
        <v>6.6147884592021061E-2</v>
      </c>
      <c r="HR76" s="3">
        <f>IF($B76=PO_valitsin!$C$8,100000,PO!ES76/PO!BT$296*PO_valitsin!H$5)</f>
        <v>6.969994050181183E-2</v>
      </c>
      <c r="IF76" s="3">
        <f>IF($B76=PO_valitsin!$C$8,100000,PO!FG76/PO!CH$296*PO_valitsin!I$5)</f>
        <v>0</v>
      </c>
      <c r="IH76" s="3">
        <f>IF($B76=PO_valitsin!$C$8,100000,PO!FI76/PO!CJ$296*PO_valitsin!J$5)</f>
        <v>1.6476898567421652E-2</v>
      </c>
      <c r="II76" s="53">
        <f t="shared" si="3"/>
        <v>0.43734255540660821</v>
      </c>
      <c r="IJ76" s="14">
        <f t="shared" si="4"/>
        <v>39</v>
      </c>
      <c r="IK76" s="15">
        <f t="shared" si="5"/>
        <v>7.5000000000000043E-9</v>
      </c>
    </row>
    <row r="77" spans="1:245">
      <c r="A77">
        <v>2019</v>
      </c>
      <c r="B77" t="s">
        <v>339</v>
      </c>
      <c r="C77" t="s">
        <v>340</v>
      </c>
      <c r="D77" t="s">
        <v>141</v>
      </c>
      <c r="E77" t="s">
        <v>142</v>
      </c>
      <c r="F77" t="s">
        <v>119</v>
      </c>
      <c r="G77" t="s">
        <v>120</v>
      </c>
      <c r="H77" t="s">
        <v>143</v>
      </c>
      <c r="I77" t="s">
        <v>144</v>
      </c>
      <c r="J77">
        <v>42.900001525878906</v>
      </c>
      <c r="K77">
        <v>5.8899998664855957</v>
      </c>
      <c r="L77">
        <v>130.89999389648438</v>
      </c>
      <c r="M77">
        <v>9797</v>
      </c>
      <c r="N77">
        <v>1663.300048828125</v>
      </c>
      <c r="O77">
        <v>1.8999999761581421</v>
      </c>
      <c r="P77">
        <v>150</v>
      </c>
      <c r="Q77">
        <v>100</v>
      </c>
      <c r="R77">
        <v>6</v>
      </c>
      <c r="S77">
        <v>2</v>
      </c>
      <c r="T77">
        <v>0</v>
      </c>
      <c r="U77">
        <v>6838.1</v>
      </c>
      <c r="V77">
        <v>16.3</v>
      </c>
      <c r="W77">
        <v>1026</v>
      </c>
      <c r="X77">
        <v>0</v>
      </c>
      <c r="Y77">
        <v>78</v>
      </c>
      <c r="Z77">
        <v>4</v>
      </c>
      <c r="AA77">
        <v>615</v>
      </c>
      <c r="AB77">
        <v>2009</v>
      </c>
      <c r="AC77">
        <v>16.612781524658203</v>
      </c>
      <c r="AD77">
        <v>0</v>
      </c>
      <c r="AE77">
        <v>0</v>
      </c>
      <c r="AF77">
        <v>0</v>
      </c>
      <c r="AG77">
        <v>4.8</v>
      </c>
      <c r="AH77">
        <v>1</v>
      </c>
      <c r="AI77">
        <v>17</v>
      </c>
      <c r="AJ77">
        <v>0.93</v>
      </c>
      <c r="AK77">
        <v>0.41</v>
      </c>
      <c r="AL77">
        <v>0.93</v>
      </c>
      <c r="AM77">
        <v>70.3</v>
      </c>
      <c r="AN77">
        <v>594</v>
      </c>
      <c r="AO77">
        <v>23.2</v>
      </c>
      <c r="AP77">
        <v>58.6</v>
      </c>
      <c r="AQ77">
        <v>37</v>
      </c>
      <c r="AR77">
        <v>20</v>
      </c>
      <c r="AS77">
        <v>258</v>
      </c>
      <c r="AT77">
        <v>4</v>
      </c>
      <c r="AU77">
        <v>6606</v>
      </c>
      <c r="AV77" s="51">
        <v>9583.8971583220573</v>
      </c>
      <c r="AW77" s="51">
        <v>9326.3928811282749</v>
      </c>
      <c r="AX77">
        <v>0</v>
      </c>
      <c r="AY77">
        <v>3.9659378528594971</v>
      </c>
      <c r="AZ77">
        <v>0</v>
      </c>
      <c r="BA77">
        <v>0</v>
      </c>
      <c r="BB77">
        <v>0</v>
      </c>
      <c r="BC77">
        <v>0</v>
      </c>
      <c r="BD77">
        <v>1</v>
      </c>
      <c r="BE77">
        <v>98.019798278808594</v>
      </c>
      <c r="BF77">
        <v>82.113822937011719</v>
      </c>
      <c r="BG77">
        <v>2047.78759765625</v>
      </c>
      <c r="BH77">
        <v>16374.828125</v>
      </c>
      <c r="BI77">
        <v>19919.6875</v>
      </c>
      <c r="BJ77">
        <v>4.0542511940002441</v>
      </c>
      <c r="BK77">
        <v>-9.6922855377197266</v>
      </c>
      <c r="BL77">
        <v>25.087108612060547</v>
      </c>
      <c r="BM77">
        <v>-16.923076629638672</v>
      </c>
      <c r="BN77">
        <v>372</v>
      </c>
      <c r="BO77">
        <v>0.47997626364231111</v>
      </c>
      <c r="BP77">
        <v>43832.80859375</v>
      </c>
      <c r="BQ77">
        <v>-2.8626012802124023</v>
      </c>
      <c r="BS77">
        <v>0.46922528743743896</v>
      </c>
      <c r="BT77">
        <v>32.632438659667969</v>
      </c>
      <c r="BU77">
        <v>8.4413595199584961</v>
      </c>
      <c r="BV77">
        <v>205.4710693359375</v>
      </c>
      <c r="BW77">
        <v>776.9725341796875</v>
      </c>
      <c r="BX77">
        <v>0</v>
      </c>
      <c r="BY77">
        <v>2</v>
      </c>
      <c r="BZ77">
        <v>14003.5400390625</v>
      </c>
      <c r="CA77">
        <v>11511.5048828125</v>
      </c>
      <c r="CB77">
        <v>1.102378249168396</v>
      </c>
      <c r="CC77">
        <v>14.52485466003418</v>
      </c>
      <c r="CD77">
        <v>60.185184478759766</v>
      </c>
      <c r="CE77">
        <v>4.5678143501281738</v>
      </c>
      <c r="CF77">
        <v>14.054813385009766</v>
      </c>
      <c r="CG77">
        <v>0</v>
      </c>
      <c r="CH77">
        <v>0.4216444194316864</v>
      </c>
      <c r="CI77">
        <v>10328.171875</v>
      </c>
      <c r="CJ77" s="51">
        <v>1488</v>
      </c>
      <c r="CK77" s="7">
        <f>ABS(J77-_xlfn.XLOOKUP(PO_valitsin!$C$8,PO!$B$2:$B$294,PO!J$2:J$294))</f>
        <v>1.2999992370605469</v>
      </c>
      <c r="CL77" s="7">
        <f>ABS(K77-_xlfn.XLOOKUP(PO_valitsin!$C$8,PO!$B$2:$B$294,PO!K$2:K$294))</f>
        <v>287.3700098991394</v>
      </c>
      <c r="CM77" s="7">
        <f>ABS(L77-_xlfn.XLOOKUP(PO_valitsin!$C$8,PO!$B$2:$B$294,PO!L$2:L$294))</f>
        <v>7.8000030517578125</v>
      </c>
      <c r="CN77" s="7">
        <f>ABS(M77-_xlfn.XLOOKUP(PO_valitsin!$C$8,PO!$B$2:$B$294,PO!M$2:M$294))</f>
        <v>6678</v>
      </c>
      <c r="CO77" s="7">
        <f>ABS(N77-_xlfn.XLOOKUP(PO_valitsin!$C$8,PO!$B$2:$B$294,PO!N$2:N$294))</f>
        <v>1607.1000480651855</v>
      </c>
      <c r="CP77" s="7">
        <f>ABS(O77-_xlfn.XLOOKUP(PO_valitsin!$C$8,PO!$B$2:$B$294,PO!O$2:O$294))</f>
        <v>2.699999988079071</v>
      </c>
      <c r="CQ77" s="7">
        <f>ABS(P77-_xlfn.XLOOKUP(PO_valitsin!$C$8,PO!$B$2:$B$294,PO!P$2:P$294))</f>
        <v>208</v>
      </c>
      <c r="CR77" s="7">
        <f>ABS(Q77-_xlfn.XLOOKUP(PO_valitsin!$C$8,PO!$B$2:$B$294,PO!Q$2:Q$294))</f>
        <v>12.199999999999989</v>
      </c>
      <c r="CS77" s="7">
        <f>ABS(R77-_xlfn.XLOOKUP(PO_valitsin!$C$8,PO!$B$2:$B$294,PO!R$2:R$294))</f>
        <v>2.5</v>
      </c>
      <c r="CT77" s="7">
        <f>ABS(S77-_xlfn.XLOOKUP(PO_valitsin!$C$8,PO!$B$2:$B$294,PO!S$2:S$294))</f>
        <v>150</v>
      </c>
      <c r="CU77" s="7">
        <f>ABS(T77-_xlfn.XLOOKUP(PO_valitsin!$C$8,PO!$B$2:$B$294,PO!T$2:T$294))</f>
        <v>0</v>
      </c>
      <c r="CV77" s="7">
        <f>ABS(U77-_xlfn.XLOOKUP(PO_valitsin!$C$8,PO!$B$2:$B$294,PO!U$2:U$294))</f>
        <v>3014.5000000000005</v>
      </c>
      <c r="CW77" s="7">
        <f>ABS(V77-_xlfn.XLOOKUP(PO_valitsin!$C$8,PO!$B$2:$B$294,PO!V$2:V$294))</f>
        <v>3.0200000000000014</v>
      </c>
      <c r="CX77" s="7">
        <f>ABS(W77-_xlfn.XLOOKUP(PO_valitsin!$C$8,PO!$B$2:$B$294,PO!W$2:W$294))</f>
        <v>421</v>
      </c>
      <c r="CY77" s="7">
        <f>ABS(X77-_xlfn.XLOOKUP(PO_valitsin!$C$8,PO!$B$2:$B$294,PO!X$2:X$294))</f>
        <v>169</v>
      </c>
      <c r="CZ77" s="7">
        <f>ABS(Y77-_xlfn.XLOOKUP(PO_valitsin!$C$8,PO!$B$2:$B$294,PO!Y$2:Y$294))</f>
        <v>602</v>
      </c>
      <c r="DA77" s="7">
        <f>ABS(Z77-_xlfn.XLOOKUP(PO_valitsin!$C$8,PO!$B$2:$B$294,PO!Z$2:Z$294))</f>
        <v>319</v>
      </c>
      <c r="DB77" s="7">
        <f>ABS(AA77-_xlfn.XLOOKUP(PO_valitsin!$C$8,PO!$B$2:$B$294,PO!AA$2:AA$294))</f>
        <v>205</v>
      </c>
      <c r="DC77" s="7">
        <f>ABS(AC77-_xlfn.XLOOKUP(PO_valitsin!$C$8,PO!$B$2:$B$294,PO!AC$2:AC$294))</f>
        <v>2.7622184753417969</v>
      </c>
      <c r="DD77" s="7">
        <f>ABS(AD77-_xlfn.XLOOKUP(PO_valitsin!$C$8,PO!$B$2:$B$294,PO!AD$2:AD$294))</f>
        <v>0.7</v>
      </c>
      <c r="DE77" s="7">
        <f>ABS(AE77-_xlfn.XLOOKUP(PO_valitsin!$C$8,PO!$B$2:$B$294,PO!AE$2:AE$294))</f>
        <v>0.8</v>
      </c>
      <c r="DF77" s="7">
        <f>ABS(AF77-_xlfn.XLOOKUP(PO_valitsin!$C$8,PO!$B$2:$B$294,PO!AF$2:AF$294))</f>
        <v>1.7</v>
      </c>
      <c r="DG77" s="7">
        <f>ABS(AG77-_xlfn.XLOOKUP(PO_valitsin!$C$8,PO!$B$2:$B$294,PO!AG$2:AG$294))</f>
        <v>0.20000000000000018</v>
      </c>
      <c r="DH77" s="7">
        <f>ABS(AH77-_xlfn.XLOOKUP(PO_valitsin!$C$8,PO!$B$2:$B$294,PO!AH$2:AH$294))</f>
        <v>1</v>
      </c>
      <c r="DI77" s="7">
        <f>ABS(AI77-_xlfn.XLOOKUP(PO_valitsin!$C$8,PO!$B$2:$B$294,PO!AI$2:AI$294))</f>
        <v>5.25</v>
      </c>
      <c r="DJ77" s="7">
        <f>ABS(AJ77-_xlfn.XLOOKUP(PO_valitsin!$C$8,PO!$B$2:$B$294,PO!AJ$2:AJ$294))</f>
        <v>0.17000000000000004</v>
      </c>
      <c r="DK77" s="7">
        <f>ABS(AK77-_xlfn.XLOOKUP(PO_valitsin!$C$8,PO!$B$2:$B$294,PO!AK$2:AK$294))</f>
        <v>0.24000000000000005</v>
      </c>
      <c r="DL77" s="7">
        <f>ABS(AL77-_xlfn.XLOOKUP(PO_valitsin!$C$8,PO!$B$2:$B$294,PO!AL$2:AL$294))</f>
        <v>0.31999999999999995</v>
      </c>
      <c r="DM77" s="7">
        <f>ABS(AM77-_xlfn.XLOOKUP(PO_valitsin!$C$8,PO!$B$2:$B$294,PO!AM$2:AM$294))</f>
        <v>11.5</v>
      </c>
      <c r="DN77" s="7">
        <f>ABS(AN77-_xlfn.XLOOKUP(PO_valitsin!$C$8,PO!$B$2:$B$294,PO!AN$2:AN$294))</f>
        <v>260.39999999999998</v>
      </c>
      <c r="DO77" s="7">
        <f>ABS(AO77-_xlfn.XLOOKUP(PO_valitsin!$C$8,PO!$B$2:$B$294,PO!AO$2:AO$294))</f>
        <v>22.2</v>
      </c>
      <c r="DP77" s="7">
        <f>ABS(AP77-_xlfn.XLOOKUP(PO_valitsin!$C$8,PO!$B$2:$B$294,PO!AP$2:AP$294))</f>
        <v>33.200000000000003</v>
      </c>
      <c r="DQ77" s="7">
        <f>ABS(AQ77-_xlfn.XLOOKUP(PO_valitsin!$C$8,PO!$B$2:$B$294,PO!AQ$2:AQ$294))</f>
        <v>11</v>
      </c>
      <c r="DR77" s="7">
        <f>ABS(AR77-_xlfn.XLOOKUP(PO_valitsin!$C$8,PO!$B$2:$B$294,PO!AR$2:AR$294))</f>
        <v>15</v>
      </c>
      <c r="DS77" s="7">
        <f>ABS(AS77-_xlfn.XLOOKUP(PO_valitsin!$C$8,PO!$B$2:$B$294,PO!AS$2:AS$294))</f>
        <v>12</v>
      </c>
      <c r="DT77" s="7">
        <f>ABS(AT77-_xlfn.XLOOKUP(PO_valitsin!$C$8,PO!$B$2:$B$294,PO!AT$2:AT$294))</f>
        <v>1.6669999999999998</v>
      </c>
      <c r="DU77" s="7">
        <f>ABS(AU77-_xlfn.XLOOKUP(PO_valitsin!$C$8,PO!$B$2:$B$294,PO!AU$2:AU$294))</f>
        <v>1459</v>
      </c>
      <c r="DV77" s="7">
        <f>ABS(AW77-_xlfn.XLOOKUP(PO_valitsin!$C$8,PO!$B$2:$B$294,PO!AW$2:AW$294))</f>
        <v>811.27296454850512</v>
      </c>
      <c r="DW77" s="7">
        <f>ABS(AX77-_xlfn.XLOOKUP(PO_valitsin!$C$8,PO!$B$2:$B$294,PO!AX$2:AX$294))</f>
        <v>1</v>
      </c>
      <c r="DX77" s="7">
        <f>ABS(AY77-_xlfn.XLOOKUP(PO_valitsin!$C$8,PO!$B$2:$B$294,PO!AY$2:AY$294))</f>
        <v>33.295433759689331</v>
      </c>
      <c r="DY77" s="7">
        <f>ABS(AZ77-_xlfn.XLOOKUP(PO_valitsin!$C$8,PO!$B$2:$B$294,PO!AZ$2:AZ$294))</f>
        <v>0</v>
      </c>
      <c r="DZ77" s="7">
        <f>ABS(BA77-_xlfn.XLOOKUP(PO_valitsin!$C$8,PO!$B$2:$B$294,PO!BA$2:BA$294))</f>
        <v>0</v>
      </c>
      <c r="EA77" s="7">
        <f>ABS(BB77-_xlfn.XLOOKUP(PO_valitsin!$C$8,PO!$B$2:$B$294,PO!BB$2:BB$294))</f>
        <v>0</v>
      </c>
      <c r="EB77" s="7">
        <f>ABS(BC77-_xlfn.XLOOKUP(PO_valitsin!$C$8,PO!$B$2:$B$294,PO!BC$2:BC$294))</f>
        <v>0</v>
      </c>
      <c r="EC77" s="7">
        <f>ABS(BD77-_xlfn.XLOOKUP(PO_valitsin!$C$8,PO!$B$2:$B$294,PO!BD$2:BD$294))</f>
        <v>0</v>
      </c>
      <c r="ED77" s="7">
        <f>ABS(BE77-_xlfn.XLOOKUP(PO_valitsin!$C$8,PO!$B$2:$B$294,PO!BE$2:BE$294))</f>
        <v>8.9954071044921875</v>
      </c>
      <c r="EE77" s="7">
        <f>ABS(BF77-_xlfn.XLOOKUP(PO_valitsin!$C$8,PO!$B$2:$B$294,PO!BF$2:BF$294))</f>
        <v>13.904914855957031</v>
      </c>
      <c r="EF77" s="7">
        <f>ABS(BG77-_xlfn.XLOOKUP(PO_valitsin!$C$8,PO!$B$2:$B$294,PO!BG$2:BG$294))</f>
        <v>1314.0977783203125</v>
      </c>
      <c r="EG77" s="7">
        <f>ABS(BH77-_xlfn.XLOOKUP(PO_valitsin!$C$8,PO!$B$2:$B$294,PO!BH$2:BH$294))</f>
        <v>6416.298828125</v>
      </c>
      <c r="EH77" s="7">
        <f>ABS(BI77-_xlfn.XLOOKUP(PO_valitsin!$C$8,PO!$B$2:$B$294,PO!BI$2:BI$294))</f>
        <v>6083.244140625</v>
      </c>
      <c r="EI77" s="7">
        <f>ABS(BJ77-_xlfn.XLOOKUP(PO_valitsin!$C$8,PO!$B$2:$B$294,PO!BJ$2:BJ$294))</f>
        <v>0.71719479560852051</v>
      </c>
      <c r="EJ77" s="7">
        <f>ABS(BK77-_xlfn.XLOOKUP(PO_valitsin!$C$8,PO!$B$2:$B$294,PO!BK$2:BK$294))</f>
        <v>3.1847953796386719E-2</v>
      </c>
      <c r="EK77" s="7">
        <f>ABS(BL77-_xlfn.XLOOKUP(PO_valitsin!$C$8,PO!$B$2:$B$294,PO!BL$2:BL$294))</f>
        <v>3.7927455902099609</v>
      </c>
      <c r="EL77" s="7">
        <f>ABS(BM77-_xlfn.XLOOKUP(PO_valitsin!$C$8,PO!$B$2:$B$294,PO!BM$2:BM$294))</f>
        <v>7.0576057434082031</v>
      </c>
      <c r="EM77" s="7">
        <f>ABS(BN77-_xlfn.XLOOKUP(PO_valitsin!$C$8,PO!$B$2:$B$294,PO!BN$2:BN$294))</f>
        <v>105.5</v>
      </c>
      <c r="EN77" s="7">
        <f>ABS(BO77-_xlfn.XLOOKUP(PO_valitsin!$C$8,PO!$B$2:$B$294,PO!BO$2:BO$294))</f>
        <v>0.21819933950901033</v>
      </c>
      <c r="EO77" s="7">
        <f>ABS(BP77-_xlfn.XLOOKUP(PO_valitsin!$C$8,PO!$B$2:$B$294,PO!BP$2:BP$294))</f>
        <v>20758.412109375</v>
      </c>
      <c r="EP77" s="7">
        <f>ABS(BQ77-_xlfn.XLOOKUP(PO_valitsin!$C$8,PO!$B$2:$B$294,PO!BQ$2:BQ$294))</f>
        <v>36.16220760345459</v>
      </c>
      <c r="EQ77" s="7">
        <f>ABS(BR77-_xlfn.XLOOKUP(PO_valitsin!$C$8,PO!$B$2:$B$294,PO!BR$2:BR$294))</f>
        <v>0</v>
      </c>
      <c r="ER77" s="7">
        <f>ABS(BS77-_xlfn.XLOOKUP(PO_valitsin!$C$8,PO!$B$2:$B$294,PO!BS$2:BS$294))</f>
        <v>0.16725420951843262</v>
      </c>
      <c r="ES77" s="7">
        <f>ABS(BT77-_xlfn.XLOOKUP(PO_valitsin!$C$8,PO!$B$2:$B$294,PO!BT$2:BT$294))</f>
        <v>32.444274768233299</v>
      </c>
      <c r="ET77" s="7">
        <f>ABS(BU77-_xlfn.XLOOKUP(PO_valitsin!$C$8,PO!$B$2:$B$294,PO!BU$2:BU$294))</f>
        <v>6.1833930015563965</v>
      </c>
      <c r="EU77" s="7">
        <f>ABS(BV77-_xlfn.XLOOKUP(PO_valitsin!$C$8,PO!$B$2:$B$294,PO!BV$2:BV$294))</f>
        <v>147.07956695556641</v>
      </c>
      <c r="EV77" s="7">
        <f>ABS(BW77-_xlfn.XLOOKUP(PO_valitsin!$C$8,PO!$B$2:$B$294,PO!BW$2:BW$294))</f>
        <v>510.26541137695313</v>
      </c>
      <c r="EW77" s="7">
        <f>ABS(BX77-_xlfn.XLOOKUP(PO_valitsin!$C$8,PO!$B$2:$B$294,PO!BX$2:BX$294))</f>
        <v>0</v>
      </c>
      <c r="EX77" s="7">
        <f>ABS(BY77-_xlfn.XLOOKUP(PO_valitsin!$C$8,PO!$B$2:$B$294,PO!BY$2:BY$294))</f>
        <v>1</v>
      </c>
      <c r="EY77" s="7">
        <f>ABS(BZ77-_xlfn.XLOOKUP(PO_valitsin!$C$8,PO!$B$2:$B$294,PO!BZ$2:BZ$294))</f>
        <v>5867.7109375</v>
      </c>
      <c r="EZ77" s="7">
        <f>ABS(CA77-_xlfn.XLOOKUP(PO_valitsin!$C$8,PO!$B$2:$B$294,PO!CA$2:CA$294))</f>
        <v>5655.89013671875</v>
      </c>
      <c r="FA77" s="7">
        <f>ABS(CB77-_xlfn.XLOOKUP(PO_valitsin!$C$8,PO!$B$2:$B$294,PO!CB$2:CB$294))</f>
        <v>0.11765205860137939</v>
      </c>
      <c r="FB77" s="7">
        <f>ABS(CC77-_xlfn.XLOOKUP(PO_valitsin!$C$8,PO!$B$2:$B$294,PO!CC$2:CC$294))</f>
        <v>3.5020933151245117</v>
      </c>
      <c r="FC77" s="7">
        <f>ABS(CD77-_xlfn.XLOOKUP(PO_valitsin!$C$8,PO!$B$2:$B$294,PO!CD$2:CD$294))</f>
        <v>5.9839668273925781</v>
      </c>
      <c r="FD77" s="7">
        <f>ABS(CE77-_xlfn.XLOOKUP(PO_valitsin!$C$8,PO!$B$2:$B$294,PO!CE$2:CE$294))</f>
        <v>1.7647848129272461</v>
      </c>
      <c r="FE77" s="7">
        <f>ABS(CF77-_xlfn.XLOOKUP(PO_valitsin!$C$8,PO!$B$2:$B$294,PO!CF$2:CF$294))</f>
        <v>5.8240413665771484</v>
      </c>
      <c r="FF77" s="7">
        <f>ABS(CG77-_xlfn.XLOOKUP(PO_valitsin!$C$8,PO!$B$2:$B$294,PO!CG$2:CG$294))</f>
        <v>0</v>
      </c>
      <c r="FG77" s="7">
        <f>ABS(CH77-_xlfn.XLOOKUP(PO_valitsin!$C$8,PO!$B$2:$B$294,PO!CH$2:CH$294))</f>
        <v>0.2942146360874176</v>
      </c>
      <c r="FH77" s="7">
        <f>ABS(CI77-_xlfn.XLOOKUP(PO_valitsin!$C$8,PO!$B$2:$B$294,PO!CI$2:CI$294))</f>
        <v>1729.404296875</v>
      </c>
      <c r="FI77" s="7">
        <f>ABS(CJ77-_xlfn.XLOOKUP(PO_valitsin!$C$8,PO!$B$2:$B$294,PO!CJ$2:CJ$294))</f>
        <v>443</v>
      </c>
      <c r="FJ77" s="3">
        <f>IF($B77=PO_valitsin!$C$8,100000,PO!CK77/PO!J$296*PO_valitsin!D$5)</f>
        <v>5.9499579364946112E-2</v>
      </c>
      <c r="FQ77" s="3">
        <f>IF($B77=PO_valitsin!$C$8,100000,PO!CR77/PO!Q$296*PO_valitsin!E$5)</f>
        <v>5.7701357509314863E-2</v>
      </c>
      <c r="HM77" s="3">
        <f>IF($B77=PO_valitsin!$C$8,100000,PO!EN77/PO!BO$296*PO_valitsin!F$5)</f>
        <v>1.8089698302276431E-2</v>
      </c>
      <c r="HN77" s="3">
        <f>IF($B77=PO_valitsin!$C$8,100000,PO!EO77/PO!BP$296*PO_valitsin!G$5)</f>
        <v>0.734233187585972</v>
      </c>
      <c r="HR77" s="3">
        <f>IF($B77=PO_valitsin!$C$8,100000,PO!ES77/PO!BT$296*PO_valitsin!H$5)</f>
        <v>4.8443709904547418</v>
      </c>
      <c r="IF77" s="3">
        <f>IF($B77=PO_valitsin!$C$8,100000,PO!FG77/PO!CH$296*PO_valitsin!I$5)</f>
        <v>0</v>
      </c>
      <c r="IH77" s="3">
        <f>IF($B77=PO_valitsin!$C$8,100000,PO!FI77/PO!CJ$296*PO_valitsin!J$5)</f>
        <v>4.3190923463714739E-2</v>
      </c>
      <c r="II77" s="53">
        <f t="shared" si="3"/>
        <v>5.7570857442809658</v>
      </c>
      <c r="IJ77" s="14">
        <f t="shared" si="4"/>
        <v>275</v>
      </c>
      <c r="IK77" s="15">
        <f t="shared" si="5"/>
        <v>7.6000000000000035E-9</v>
      </c>
    </row>
    <row r="78" spans="1:245">
      <c r="A78">
        <v>2019</v>
      </c>
      <c r="B78" t="s">
        <v>173</v>
      </c>
      <c r="C78" t="s">
        <v>341</v>
      </c>
      <c r="D78" t="s">
        <v>173</v>
      </c>
      <c r="E78" t="s">
        <v>174</v>
      </c>
      <c r="F78" t="s">
        <v>175</v>
      </c>
      <c r="G78" t="s">
        <v>176</v>
      </c>
      <c r="H78" t="s">
        <v>103</v>
      </c>
      <c r="I78" t="s">
        <v>104</v>
      </c>
      <c r="J78">
        <v>42.799999237060547</v>
      </c>
      <c r="K78">
        <v>353.92001342773438</v>
      </c>
      <c r="L78">
        <v>126.40000152587891</v>
      </c>
      <c r="M78">
        <v>4261</v>
      </c>
      <c r="N78">
        <v>12</v>
      </c>
      <c r="O78">
        <v>-0.30000001192092896</v>
      </c>
      <c r="P78">
        <v>-16</v>
      </c>
      <c r="Q78">
        <v>66.600000000000009</v>
      </c>
      <c r="R78">
        <v>6.9</v>
      </c>
      <c r="S78">
        <v>95</v>
      </c>
      <c r="T78">
        <v>0</v>
      </c>
      <c r="U78">
        <v>3250.6</v>
      </c>
      <c r="V78">
        <v>10.61</v>
      </c>
      <c r="W78">
        <v>701</v>
      </c>
      <c r="X78">
        <v>299</v>
      </c>
      <c r="Y78">
        <v>506</v>
      </c>
      <c r="Z78">
        <v>485</v>
      </c>
      <c r="AA78">
        <v>473</v>
      </c>
      <c r="AB78">
        <v>1320</v>
      </c>
      <c r="AC78">
        <v>16.944953918457031</v>
      </c>
      <c r="AD78">
        <v>0</v>
      </c>
      <c r="AE78">
        <v>0</v>
      </c>
      <c r="AF78">
        <v>0</v>
      </c>
      <c r="AG78">
        <v>9.5</v>
      </c>
      <c r="AH78">
        <v>1</v>
      </c>
      <c r="AI78">
        <v>21.5</v>
      </c>
      <c r="AJ78">
        <v>1.03</v>
      </c>
      <c r="AK78">
        <v>0.5</v>
      </c>
      <c r="AL78">
        <v>1.03</v>
      </c>
      <c r="AM78">
        <v>69.900000000000006</v>
      </c>
      <c r="AN78">
        <v>314.5</v>
      </c>
      <c r="AO78">
        <v>45.7</v>
      </c>
      <c r="AP78">
        <v>23.1</v>
      </c>
      <c r="AQ78">
        <v>66</v>
      </c>
      <c r="AR78">
        <v>51</v>
      </c>
      <c r="AS78">
        <v>834</v>
      </c>
      <c r="AT78">
        <v>2.5</v>
      </c>
      <c r="AU78">
        <v>5529</v>
      </c>
      <c r="AV78" s="51">
        <v>7762.0889748549325</v>
      </c>
      <c r="AW78" s="51">
        <v>7431.7968015051738</v>
      </c>
      <c r="AX78">
        <v>0</v>
      </c>
      <c r="AY78">
        <v>116.14598083496094</v>
      </c>
      <c r="AZ78">
        <v>0</v>
      </c>
      <c r="BA78">
        <v>0</v>
      </c>
      <c r="BB78">
        <v>0</v>
      </c>
      <c r="BC78">
        <v>0</v>
      </c>
      <c r="BD78">
        <v>1</v>
      </c>
      <c r="BE78">
        <v>75.784751892089844</v>
      </c>
      <c r="BF78">
        <v>100</v>
      </c>
      <c r="BG78">
        <v>761.7554931640625</v>
      </c>
      <c r="BH78">
        <v>9538.9296875</v>
      </c>
      <c r="BI78">
        <v>11418.013671875</v>
      </c>
      <c r="BJ78">
        <v>5.233067512512207</v>
      </c>
      <c r="BK78">
        <v>1.3084924221038818</v>
      </c>
      <c r="BL78">
        <v>26.845638275146484</v>
      </c>
      <c r="BM78">
        <v>8.8607597351074219</v>
      </c>
      <c r="BN78">
        <v>107.40000152587891</v>
      </c>
      <c r="BO78">
        <v>1.7009054094552993</v>
      </c>
      <c r="BP78">
        <v>20838.849609375</v>
      </c>
      <c r="BQ78">
        <v>44.404727935791016</v>
      </c>
      <c r="BS78">
        <v>0.63435810804367065</v>
      </c>
      <c r="BT78">
        <v>1.9713681936264038</v>
      </c>
      <c r="BU78">
        <v>2.1356489658355713</v>
      </c>
      <c r="BV78">
        <v>122.03707885742188</v>
      </c>
      <c r="BW78">
        <v>216.38113403320313</v>
      </c>
      <c r="BX78">
        <v>0</v>
      </c>
      <c r="BY78">
        <v>1</v>
      </c>
      <c r="BZ78">
        <v>7981.19140625</v>
      </c>
      <c r="CA78">
        <v>6667.71142578125</v>
      </c>
      <c r="CB78">
        <v>2.0183055400848389</v>
      </c>
      <c r="CC78">
        <v>11.382304191589355</v>
      </c>
      <c r="CD78">
        <v>51.162792205810547</v>
      </c>
      <c r="CE78">
        <v>8.6597938537597656</v>
      </c>
      <c r="CF78">
        <v>12.989690780639648</v>
      </c>
      <c r="CG78">
        <v>0</v>
      </c>
      <c r="CH78">
        <v>3.5051546096801758</v>
      </c>
      <c r="CI78">
        <v>8775.88671875</v>
      </c>
      <c r="CJ78" s="51">
        <v>527</v>
      </c>
      <c r="CK78" s="7">
        <f>ABS(J78-_xlfn.XLOOKUP(PO_valitsin!$C$8,PO!$B$2:$B$294,PO!J$2:J$294))</f>
        <v>1.4000015258789063</v>
      </c>
      <c r="CL78" s="7">
        <f>ABS(K78-_xlfn.XLOOKUP(PO_valitsin!$C$8,PO!$B$2:$B$294,PO!K$2:K$294))</f>
        <v>60.660003662109375</v>
      </c>
      <c r="CM78" s="7">
        <f>ABS(L78-_xlfn.XLOOKUP(PO_valitsin!$C$8,PO!$B$2:$B$294,PO!L$2:L$294))</f>
        <v>12.299995422363281</v>
      </c>
      <c r="CN78" s="7">
        <f>ABS(M78-_xlfn.XLOOKUP(PO_valitsin!$C$8,PO!$B$2:$B$294,PO!M$2:M$294))</f>
        <v>12214</v>
      </c>
      <c r="CO78" s="7">
        <f>ABS(N78-_xlfn.XLOOKUP(PO_valitsin!$C$8,PO!$B$2:$B$294,PO!N$2:N$294))</f>
        <v>44.200000762939453</v>
      </c>
      <c r="CP78" s="7">
        <f>ABS(O78-_xlfn.XLOOKUP(PO_valitsin!$C$8,PO!$B$2:$B$294,PO!O$2:O$294))</f>
        <v>0.5</v>
      </c>
      <c r="CQ78" s="7">
        <f>ABS(P78-_xlfn.XLOOKUP(PO_valitsin!$C$8,PO!$B$2:$B$294,PO!P$2:P$294))</f>
        <v>42</v>
      </c>
      <c r="CR78" s="7">
        <f>ABS(Q78-_xlfn.XLOOKUP(PO_valitsin!$C$8,PO!$B$2:$B$294,PO!Q$2:Q$294))</f>
        <v>21.200000000000003</v>
      </c>
      <c r="CS78" s="7">
        <f>ABS(R78-_xlfn.XLOOKUP(PO_valitsin!$C$8,PO!$B$2:$B$294,PO!R$2:R$294))</f>
        <v>1.5999999999999996</v>
      </c>
      <c r="CT78" s="7">
        <f>ABS(S78-_xlfn.XLOOKUP(PO_valitsin!$C$8,PO!$B$2:$B$294,PO!S$2:S$294))</f>
        <v>57</v>
      </c>
      <c r="CU78" s="7">
        <f>ABS(T78-_xlfn.XLOOKUP(PO_valitsin!$C$8,PO!$B$2:$B$294,PO!T$2:T$294))</f>
        <v>0</v>
      </c>
      <c r="CV78" s="7">
        <f>ABS(U78-_xlfn.XLOOKUP(PO_valitsin!$C$8,PO!$B$2:$B$294,PO!U$2:U$294))</f>
        <v>573</v>
      </c>
      <c r="CW78" s="7">
        <f>ABS(V78-_xlfn.XLOOKUP(PO_valitsin!$C$8,PO!$B$2:$B$294,PO!V$2:V$294))</f>
        <v>2.67</v>
      </c>
      <c r="CX78" s="7">
        <f>ABS(W78-_xlfn.XLOOKUP(PO_valitsin!$C$8,PO!$B$2:$B$294,PO!W$2:W$294))</f>
        <v>96</v>
      </c>
      <c r="CY78" s="7">
        <f>ABS(X78-_xlfn.XLOOKUP(PO_valitsin!$C$8,PO!$B$2:$B$294,PO!X$2:X$294))</f>
        <v>130</v>
      </c>
      <c r="CZ78" s="7">
        <f>ABS(Y78-_xlfn.XLOOKUP(PO_valitsin!$C$8,PO!$B$2:$B$294,PO!Y$2:Y$294))</f>
        <v>174</v>
      </c>
      <c r="DA78" s="7">
        <f>ABS(Z78-_xlfn.XLOOKUP(PO_valitsin!$C$8,PO!$B$2:$B$294,PO!Z$2:Z$294))</f>
        <v>162</v>
      </c>
      <c r="DB78" s="7">
        <f>ABS(AA78-_xlfn.XLOOKUP(PO_valitsin!$C$8,PO!$B$2:$B$294,PO!AA$2:AA$294))</f>
        <v>63</v>
      </c>
      <c r="DC78" s="7">
        <f>ABS(AC78-_xlfn.XLOOKUP(PO_valitsin!$C$8,PO!$B$2:$B$294,PO!AC$2:AC$294))</f>
        <v>2.4300460815429688</v>
      </c>
      <c r="DD78" s="7">
        <f>ABS(AD78-_xlfn.XLOOKUP(PO_valitsin!$C$8,PO!$B$2:$B$294,PO!AD$2:AD$294))</f>
        <v>0.7</v>
      </c>
      <c r="DE78" s="7">
        <f>ABS(AE78-_xlfn.XLOOKUP(PO_valitsin!$C$8,PO!$B$2:$B$294,PO!AE$2:AE$294))</f>
        <v>0.8</v>
      </c>
      <c r="DF78" s="7">
        <f>ABS(AF78-_xlfn.XLOOKUP(PO_valitsin!$C$8,PO!$B$2:$B$294,PO!AF$2:AF$294))</f>
        <v>1.7</v>
      </c>
      <c r="DG78" s="7">
        <f>ABS(AG78-_xlfn.XLOOKUP(PO_valitsin!$C$8,PO!$B$2:$B$294,PO!AG$2:AG$294))</f>
        <v>4.5</v>
      </c>
      <c r="DH78" s="7">
        <f>ABS(AH78-_xlfn.XLOOKUP(PO_valitsin!$C$8,PO!$B$2:$B$294,PO!AH$2:AH$294))</f>
        <v>1</v>
      </c>
      <c r="DI78" s="7">
        <f>ABS(AI78-_xlfn.XLOOKUP(PO_valitsin!$C$8,PO!$B$2:$B$294,PO!AI$2:AI$294))</f>
        <v>0.75</v>
      </c>
      <c r="DJ78" s="7">
        <f>ABS(AJ78-_xlfn.XLOOKUP(PO_valitsin!$C$8,PO!$B$2:$B$294,PO!AJ$2:AJ$294))</f>
        <v>7.0000000000000062E-2</v>
      </c>
      <c r="DK78" s="7">
        <f>ABS(AK78-_xlfn.XLOOKUP(PO_valitsin!$C$8,PO!$B$2:$B$294,PO!AK$2:AK$294))</f>
        <v>0.15000000000000002</v>
      </c>
      <c r="DL78" s="7">
        <f>ABS(AL78-_xlfn.XLOOKUP(PO_valitsin!$C$8,PO!$B$2:$B$294,PO!AL$2:AL$294))</f>
        <v>0.21999999999999997</v>
      </c>
      <c r="DM78" s="7">
        <f>ABS(AM78-_xlfn.XLOOKUP(PO_valitsin!$C$8,PO!$B$2:$B$294,PO!AM$2:AM$294))</f>
        <v>11.100000000000009</v>
      </c>
      <c r="DN78" s="7">
        <f>ABS(AN78-_xlfn.XLOOKUP(PO_valitsin!$C$8,PO!$B$2:$B$294,PO!AN$2:AN$294))</f>
        <v>19.100000000000023</v>
      </c>
      <c r="DO78" s="7">
        <f>ABS(AO78-_xlfn.XLOOKUP(PO_valitsin!$C$8,PO!$B$2:$B$294,PO!AO$2:AO$294))</f>
        <v>0.30000000000000426</v>
      </c>
      <c r="DP78" s="7">
        <f>ABS(AP78-_xlfn.XLOOKUP(PO_valitsin!$C$8,PO!$B$2:$B$294,PO!AP$2:AP$294))</f>
        <v>2.2999999999999972</v>
      </c>
      <c r="DQ78" s="7">
        <f>ABS(AQ78-_xlfn.XLOOKUP(PO_valitsin!$C$8,PO!$B$2:$B$294,PO!AQ$2:AQ$294))</f>
        <v>18</v>
      </c>
      <c r="DR78" s="7">
        <f>ABS(AR78-_xlfn.XLOOKUP(PO_valitsin!$C$8,PO!$B$2:$B$294,PO!AR$2:AR$294))</f>
        <v>16</v>
      </c>
      <c r="DS78" s="7">
        <f>ABS(AS78-_xlfn.XLOOKUP(PO_valitsin!$C$8,PO!$B$2:$B$294,PO!AS$2:AS$294))</f>
        <v>588</v>
      </c>
      <c r="DT78" s="7">
        <f>ABS(AT78-_xlfn.XLOOKUP(PO_valitsin!$C$8,PO!$B$2:$B$294,PO!AT$2:AT$294))</f>
        <v>0.16699999999999982</v>
      </c>
      <c r="DU78" s="7">
        <f>ABS(AU78-_xlfn.XLOOKUP(PO_valitsin!$C$8,PO!$B$2:$B$294,PO!AU$2:AU$294))</f>
        <v>382</v>
      </c>
      <c r="DV78" s="7">
        <f>ABS(AW78-_xlfn.XLOOKUP(PO_valitsin!$C$8,PO!$B$2:$B$294,PO!AW$2:AW$294))</f>
        <v>1083.323115074596</v>
      </c>
      <c r="DW78" s="7">
        <f>ABS(AX78-_xlfn.XLOOKUP(PO_valitsin!$C$8,PO!$B$2:$B$294,PO!AX$2:AX$294))</f>
        <v>1</v>
      </c>
      <c r="DX78" s="7">
        <f>ABS(AY78-_xlfn.XLOOKUP(PO_valitsin!$C$8,PO!$B$2:$B$294,PO!AY$2:AY$294))</f>
        <v>78.884609222412109</v>
      </c>
      <c r="DY78" s="7">
        <f>ABS(AZ78-_xlfn.XLOOKUP(PO_valitsin!$C$8,PO!$B$2:$B$294,PO!AZ$2:AZ$294))</f>
        <v>0</v>
      </c>
      <c r="DZ78" s="7">
        <f>ABS(BA78-_xlfn.XLOOKUP(PO_valitsin!$C$8,PO!$B$2:$B$294,PO!BA$2:BA$294))</f>
        <v>0</v>
      </c>
      <c r="EA78" s="7">
        <f>ABS(BB78-_xlfn.XLOOKUP(PO_valitsin!$C$8,PO!$B$2:$B$294,PO!BB$2:BB$294))</f>
        <v>0</v>
      </c>
      <c r="EB78" s="7">
        <f>ABS(BC78-_xlfn.XLOOKUP(PO_valitsin!$C$8,PO!$B$2:$B$294,PO!BC$2:BC$294))</f>
        <v>0</v>
      </c>
      <c r="EC78" s="7">
        <f>ABS(BD78-_xlfn.XLOOKUP(PO_valitsin!$C$8,PO!$B$2:$B$294,PO!BD$2:BD$294))</f>
        <v>0</v>
      </c>
      <c r="ED78" s="7">
        <f>ABS(BE78-_xlfn.XLOOKUP(PO_valitsin!$C$8,PO!$B$2:$B$294,PO!BE$2:BE$294))</f>
        <v>13.239639282226563</v>
      </c>
      <c r="EE78" s="7">
        <f>ABS(BF78-_xlfn.XLOOKUP(PO_valitsin!$C$8,PO!$B$2:$B$294,PO!BF$2:BF$294))</f>
        <v>3.98126220703125</v>
      </c>
      <c r="EF78" s="7">
        <f>ABS(BG78-_xlfn.XLOOKUP(PO_valitsin!$C$8,PO!$B$2:$B$294,PO!BG$2:BG$294))</f>
        <v>28.065673828125</v>
      </c>
      <c r="EG78" s="7">
        <f>ABS(BH78-_xlfn.XLOOKUP(PO_valitsin!$C$8,PO!$B$2:$B$294,PO!BH$2:BH$294))</f>
        <v>419.599609375</v>
      </c>
      <c r="EH78" s="7">
        <f>ABS(BI78-_xlfn.XLOOKUP(PO_valitsin!$C$8,PO!$B$2:$B$294,PO!BI$2:BI$294))</f>
        <v>2418.4296875</v>
      </c>
      <c r="EI78" s="7">
        <f>ABS(BJ78-_xlfn.XLOOKUP(PO_valitsin!$C$8,PO!$B$2:$B$294,PO!BJ$2:BJ$294))</f>
        <v>1.8960111141204834</v>
      </c>
      <c r="EJ78" s="7">
        <f>ABS(BK78-_xlfn.XLOOKUP(PO_valitsin!$C$8,PO!$B$2:$B$294,PO!BK$2:BK$294))</f>
        <v>11.032625913619995</v>
      </c>
      <c r="EK78" s="7">
        <f>ABS(BL78-_xlfn.XLOOKUP(PO_valitsin!$C$8,PO!$B$2:$B$294,PO!BL$2:BL$294))</f>
        <v>5.5512752532958984</v>
      </c>
      <c r="EL78" s="7">
        <f>ABS(BM78-_xlfn.XLOOKUP(PO_valitsin!$C$8,PO!$B$2:$B$294,PO!BM$2:BM$294))</f>
        <v>18.726230621337891</v>
      </c>
      <c r="EM78" s="7">
        <f>ABS(BN78-_xlfn.XLOOKUP(PO_valitsin!$C$8,PO!$B$2:$B$294,PO!BN$2:BN$294))</f>
        <v>159.09999847412109</v>
      </c>
      <c r="EN78" s="7">
        <f>ABS(BO78-_xlfn.XLOOKUP(PO_valitsin!$C$8,PO!$B$2:$B$294,PO!BO$2:BO$294))</f>
        <v>1.4391284853219986</v>
      </c>
      <c r="EO78" s="7">
        <f>ABS(BP78-_xlfn.XLOOKUP(PO_valitsin!$C$8,PO!$B$2:$B$294,PO!BP$2:BP$294))</f>
        <v>2235.546875</v>
      </c>
      <c r="EP78" s="7">
        <f>ABS(BQ78-_xlfn.XLOOKUP(PO_valitsin!$C$8,PO!$B$2:$B$294,PO!BQ$2:BQ$294))</f>
        <v>11.105121612548828</v>
      </c>
      <c r="EQ78" s="7">
        <f>ABS(BR78-_xlfn.XLOOKUP(PO_valitsin!$C$8,PO!$B$2:$B$294,PO!BR$2:BR$294))</f>
        <v>0</v>
      </c>
      <c r="ER78" s="7">
        <f>ABS(BS78-_xlfn.XLOOKUP(PO_valitsin!$C$8,PO!$B$2:$B$294,PO!BS$2:BS$294))</f>
        <v>2.1213889122009277E-3</v>
      </c>
      <c r="ES78" s="7">
        <f>ABS(BT78-_xlfn.XLOOKUP(PO_valitsin!$C$8,PO!$B$2:$B$294,PO!BT$2:BT$294))</f>
        <v>1.7832043021917343</v>
      </c>
      <c r="ET78" s="7">
        <f>ABS(BU78-_xlfn.XLOOKUP(PO_valitsin!$C$8,PO!$B$2:$B$294,PO!BU$2:BU$294))</f>
        <v>0.12231755256652832</v>
      </c>
      <c r="EU78" s="7">
        <f>ABS(BV78-_xlfn.XLOOKUP(PO_valitsin!$C$8,PO!$B$2:$B$294,PO!BV$2:BV$294))</f>
        <v>63.645576477050781</v>
      </c>
      <c r="EV78" s="7">
        <f>ABS(BW78-_xlfn.XLOOKUP(PO_valitsin!$C$8,PO!$B$2:$B$294,PO!BW$2:BW$294))</f>
        <v>50.32598876953125</v>
      </c>
      <c r="EW78" s="7">
        <f>ABS(BX78-_xlfn.XLOOKUP(PO_valitsin!$C$8,PO!$B$2:$B$294,PO!BX$2:BX$294))</f>
        <v>0</v>
      </c>
      <c r="EX78" s="7">
        <f>ABS(BY78-_xlfn.XLOOKUP(PO_valitsin!$C$8,PO!$B$2:$B$294,PO!BY$2:BY$294))</f>
        <v>0</v>
      </c>
      <c r="EY78" s="7">
        <f>ABS(BZ78-_xlfn.XLOOKUP(PO_valitsin!$C$8,PO!$B$2:$B$294,PO!BZ$2:BZ$294))</f>
        <v>154.6376953125</v>
      </c>
      <c r="EZ78" s="7">
        <f>ABS(CA78-_xlfn.XLOOKUP(PO_valitsin!$C$8,PO!$B$2:$B$294,PO!CA$2:CA$294))</f>
        <v>812.0966796875</v>
      </c>
      <c r="FA78" s="7">
        <f>ABS(CB78-_xlfn.XLOOKUP(PO_valitsin!$C$8,PO!$B$2:$B$294,PO!CB$2:CB$294))</f>
        <v>0.79827523231506348</v>
      </c>
      <c r="FB78" s="7">
        <f>ABS(CC78-_xlfn.XLOOKUP(PO_valitsin!$C$8,PO!$B$2:$B$294,PO!CC$2:CC$294))</f>
        <v>0.3595428466796875</v>
      </c>
      <c r="FC78" s="7">
        <f>ABS(CD78-_xlfn.XLOOKUP(PO_valitsin!$C$8,PO!$B$2:$B$294,PO!CD$2:CD$294))</f>
        <v>15.006359100341797</v>
      </c>
      <c r="FD78" s="7">
        <f>ABS(CE78-_xlfn.XLOOKUP(PO_valitsin!$C$8,PO!$B$2:$B$294,PO!CE$2:CE$294))</f>
        <v>2.3271946907043457</v>
      </c>
      <c r="FE78" s="7">
        <f>ABS(CF78-_xlfn.XLOOKUP(PO_valitsin!$C$8,PO!$B$2:$B$294,PO!CF$2:CF$294))</f>
        <v>6.8891639709472656</v>
      </c>
      <c r="FF78" s="7">
        <f>ABS(CG78-_xlfn.XLOOKUP(PO_valitsin!$C$8,PO!$B$2:$B$294,PO!CG$2:CG$294))</f>
        <v>0</v>
      </c>
      <c r="FG78" s="7">
        <f>ABS(CH78-_xlfn.XLOOKUP(PO_valitsin!$C$8,PO!$B$2:$B$294,PO!CH$2:CH$294))</f>
        <v>2.7892955541610718</v>
      </c>
      <c r="FH78" s="7">
        <f>ABS(CI78-_xlfn.XLOOKUP(PO_valitsin!$C$8,PO!$B$2:$B$294,PO!CI$2:CI$294))</f>
        <v>177.119140625</v>
      </c>
      <c r="FI78" s="7">
        <f>ABS(CJ78-_xlfn.XLOOKUP(PO_valitsin!$C$8,PO!$B$2:$B$294,PO!CJ$2:CJ$294))</f>
        <v>1404</v>
      </c>
      <c r="FJ78" s="3">
        <f>IF($B78=PO_valitsin!$C$8,100000,PO!CK78/PO!J$296*PO_valitsin!D$5)</f>
        <v>6.4076577528174361E-2</v>
      </c>
      <c r="FQ78" s="3">
        <f>IF($B78=PO_valitsin!$C$8,100000,PO!CR78/PO!Q$296*PO_valitsin!E$5)</f>
        <v>0.10026793272110464</v>
      </c>
      <c r="HM78" s="3">
        <f>IF($B78=PO_valitsin!$C$8,100000,PO!EN78/PO!BO$296*PO_valitsin!F$5)</f>
        <v>0.11931016920705199</v>
      </c>
      <c r="HN78" s="3">
        <f>IF($B78=PO_valitsin!$C$8,100000,PO!EO78/PO!BP$296*PO_valitsin!G$5)</f>
        <v>7.9072170808662537E-2</v>
      </c>
      <c r="HR78" s="3">
        <f>IF($B78=PO_valitsin!$C$8,100000,PO!ES78/PO!BT$296*PO_valitsin!H$5)</f>
        <v>0.26625662781187587</v>
      </c>
      <c r="IF78" s="3">
        <f>IF($B78=PO_valitsin!$C$8,100000,PO!FG78/PO!CH$296*PO_valitsin!I$5)</f>
        <v>0</v>
      </c>
      <c r="IH78" s="3">
        <f>IF($B78=PO_valitsin!$C$8,100000,PO!FI78/PO!CJ$296*PO_valitsin!J$5)</f>
        <v>0.13688500348319524</v>
      </c>
      <c r="II78" s="53">
        <f t="shared" si="3"/>
        <v>0.76586848926006457</v>
      </c>
      <c r="IJ78" s="14">
        <f t="shared" si="4"/>
        <v>140</v>
      </c>
      <c r="IK78" s="15">
        <f t="shared" si="5"/>
        <v>7.7000000000000028E-9</v>
      </c>
    </row>
    <row r="79" spans="1:245">
      <c r="A79">
        <v>2019</v>
      </c>
      <c r="B79" t="s">
        <v>342</v>
      </c>
      <c r="C79" t="s">
        <v>343</v>
      </c>
      <c r="D79" t="s">
        <v>241</v>
      </c>
      <c r="E79" t="s">
        <v>205</v>
      </c>
      <c r="F79" t="s">
        <v>242</v>
      </c>
      <c r="G79" t="s">
        <v>243</v>
      </c>
      <c r="H79" t="s">
        <v>103</v>
      </c>
      <c r="I79" t="s">
        <v>104</v>
      </c>
      <c r="J79">
        <v>52.099998474121094</v>
      </c>
      <c r="K79">
        <v>482.91000366210938</v>
      </c>
      <c r="L79">
        <v>185.10000610351563</v>
      </c>
      <c r="M79">
        <v>2202</v>
      </c>
      <c r="N79">
        <v>4.5999999046325684</v>
      </c>
      <c r="O79">
        <v>-1.8999999761581421</v>
      </c>
      <c r="P79">
        <v>-25</v>
      </c>
      <c r="Q79">
        <v>48.400000000000006</v>
      </c>
      <c r="R79">
        <v>11</v>
      </c>
      <c r="S79">
        <v>169</v>
      </c>
      <c r="T79">
        <v>0</v>
      </c>
      <c r="U79">
        <v>3239.8</v>
      </c>
      <c r="V79">
        <v>12.35</v>
      </c>
      <c r="W79">
        <v>1056</v>
      </c>
      <c r="X79">
        <v>1333</v>
      </c>
      <c r="Y79">
        <v>556</v>
      </c>
      <c r="Z79">
        <v>1284</v>
      </c>
      <c r="AA79">
        <v>593</v>
      </c>
      <c r="AB79">
        <v>1944</v>
      </c>
      <c r="AC79">
        <v>15.714285850524902</v>
      </c>
      <c r="AD79">
        <v>0</v>
      </c>
      <c r="AE79">
        <v>0</v>
      </c>
      <c r="AF79">
        <v>0</v>
      </c>
      <c r="AG79">
        <v>0</v>
      </c>
      <c r="AH79">
        <v>1</v>
      </c>
      <c r="AI79">
        <v>20.5</v>
      </c>
      <c r="AJ79">
        <v>0.95</v>
      </c>
      <c r="AK79">
        <v>0.45</v>
      </c>
      <c r="AL79">
        <v>1</v>
      </c>
      <c r="AM79">
        <v>80.2</v>
      </c>
      <c r="AN79">
        <v>268.89999999999998</v>
      </c>
      <c r="AO79">
        <v>48.3</v>
      </c>
      <c r="AP79">
        <v>17.399999999999999</v>
      </c>
      <c r="AQ79">
        <v>135</v>
      </c>
      <c r="AR79">
        <v>96</v>
      </c>
      <c r="AS79">
        <v>957</v>
      </c>
      <c r="AT79">
        <v>1.5</v>
      </c>
      <c r="AU79">
        <v>8353</v>
      </c>
      <c r="AV79" s="51">
        <v>12804.733727810652</v>
      </c>
      <c r="AW79" s="51">
        <v>12793.939393939394</v>
      </c>
      <c r="AX79">
        <v>0</v>
      </c>
      <c r="AY79">
        <v>74.886924743652344</v>
      </c>
      <c r="AZ79">
        <v>0</v>
      </c>
      <c r="BA79">
        <v>0</v>
      </c>
      <c r="BB79">
        <v>0</v>
      </c>
      <c r="BC79">
        <v>0</v>
      </c>
      <c r="BD79">
        <v>1</v>
      </c>
      <c r="BE79">
        <v>85.714286804199219</v>
      </c>
      <c r="BF79">
        <v>100</v>
      </c>
      <c r="BG79">
        <v>250</v>
      </c>
      <c r="BH79">
        <v>8884.0400390625</v>
      </c>
      <c r="BI79">
        <v>10598.50390625</v>
      </c>
      <c r="BJ79">
        <v>3.496457576751709</v>
      </c>
      <c r="BK79">
        <v>8.5127878189086914</v>
      </c>
      <c r="BL79">
        <v>36.170211791992188</v>
      </c>
      <c r="BM79">
        <v>-15</v>
      </c>
      <c r="BN79">
        <v>183</v>
      </c>
      <c r="BO79">
        <v>-4.3969292163848879</v>
      </c>
      <c r="BP79">
        <v>20658.744140625</v>
      </c>
      <c r="BQ79">
        <v>53.381488800048828</v>
      </c>
      <c r="BS79">
        <v>0.59809261560440063</v>
      </c>
      <c r="BT79">
        <v>4.5413259416818619E-2</v>
      </c>
      <c r="BU79">
        <v>1.4532243013381958</v>
      </c>
      <c r="BV79">
        <v>130.3360595703125</v>
      </c>
      <c r="BW79">
        <v>214.80471801757813</v>
      </c>
      <c r="BX79">
        <v>0</v>
      </c>
      <c r="BY79">
        <v>0</v>
      </c>
      <c r="BZ79">
        <v>8500</v>
      </c>
      <c r="CA79">
        <v>7125</v>
      </c>
      <c r="CB79">
        <v>0.77202540636062622</v>
      </c>
      <c r="CC79">
        <v>7.039055347442627</v>
      </c>
      <c r="CD79">
        <v>70.588233947753906</v>
      </c>
      <c r="CE79">
        <v>7.7419352531433105</v>
      </c>
      <c r="CF79">
        <v>14.193548202514648</v>
      </c>
      <c r="CG79">
        <v>0</v>
      </c>
      <c r="CH79">
        <v>1.9354838132858276</v>
      </c>
      <c r="CI79">
        <v>13605.140625</v>
      </c>
      <c r="CJ79" s="51">
        <v>167</v>
      </c>
      <c r="CK79" s="7">
        <f>ABS(J79-_xlfn.XLOOKUP(PO_valitsin!$C$8,PO!$B$2:$B$294,PO!J$2:J$294))</f>
        <v>7.8999977111816406</v>
      </c>
      <c r="CL79" s="7">
        <f>ABS(K79-_xlfn.XLOOKUP(PO_valitsin!$C$8,PO!$B$2:$B$294,PO!K$2:K$294))</f>
        <v>189.64999389648438</v>
      </c>
      <c r="CM79" s="7">
        <f>ABS(L79-_xlfn.XLOOKUP(PO_valitsin!$C$8,PO!$B$2:$B$294,PO!L$2:L$294))</f>
        <v>46.400009155273438</v>
      </c>
      <c r="CN79" s="7">
        <f>ABS(M79-_xlfn.XLOOKUP(PO_valitsin!$C$8,PO!$B$2:$B$294,PO!M$2:M$294))</f>
        <v>14273</v>
      </c>
      <c r="CO79" s="7">
        <f>ABS(N79-_xlfn.XLOOKUP(PO_valitsin!$C$8,PO!$B$2:$B$294,PO!N$2:N$294))</f>
        <v>51.600000858306885</v>
      </c>
      <c r="CP79" s="7">
        <f>ABS(O79-_xlfn.XLOOKUP(PO_valitsin!$C$8,PO!$B$2:$B$294,PO!O$2:O$294))</f>
        <v>1.0999999642372131</v>
      </c>
      <c r="CQ79" s="7">
        <f>ABS(P79-_xlfn.XLOOKUP(PO_valitsin!$C$8,PO!$B$2:$B$294,PO!P$2:P$294))</f>
        <v>33</v>
      </c>
      <c r="CR79" s="7">
        <f>ABS(Q79-_xlfn.XLOOKUP(PO_valitsin!$C$8,PO!$B$2:$B$294,PO!Q$2:Q$294))</f>
        <v>39.400000000000006</v>
      </c>
      <c r="CS79" s="7">
        <f>ABS(R79-_xlfn.XLOOKUP(PO_valitsin!$C$8,PO!$B$2:$B$294,PO!R$2:R$294))</f>
        <v>2.5</v>
      </c>
      <c r="CT79" s="7">
        <f>ABS(S79-_xlfn.XLOOKUP(PO_valitsin!$C$8,PO!$B$2:$B$294,PO!S$2:S$294))</f>
        <v>17</v>
      </c>
      <c r="CU79" s="7">
        <f>ABS(T79-_xlfn.XLOOKUP(PO_valitsin!$C$8,PO!$B$2:$B$294,PO!T$2:T$294))</f>
        <v>0</v>
      </c>
      <c r="CV79" s="7">
        <f>ABS(U79-_xlfn.XLOOKUP(PO_valitsin!$C$8,PO!$B$2:$B$294,PO!U$2:U$294))</f>
        <v>583.79999999999973</v>
      </c>
      <c r="CW79" s="7">
        <f>ABS(V79-_xlfn.XLOOKUP(PO_valitsin!$C$8,PO!$B$2:$B$294,PO!V$2:V$294))</f>
        <v>0.92999999999999972</v>
      </c>
      <c r="CX79" s="7">
        <f>ABS(W79-_xlfn.XLOOKUP(PO_valitsin!$C$8,PO!$B$2:$B$294,PO!W$2:W$294))</f>
        <v>451</v>
      </c>
      <c r="CY79" s="7">
        <f>ABS(X79-_xlfn.XLOOKUP(PO_valitsin!$C$8,PO!$B$2:$B$294,PO!X$2:X$294))</f>
        <v>1164</v>
      </c>
      <c r="CZ79" s="7">
        <f>ABS(Y79-_xlfn.XLOOKUP(PO_valitsin!$C$8,PO!$B$2:$B$294,PO!Y$2:Y$294))</f>
        <v>124</v>
      </c>
      <c r="DA79" s="7">
        <f>ABS(Z79-_xlfn.XLOOKUP(PO_valitsin!$C$8,PO!$B$2:$B$294,PO!Z$2:Z$294))</f>
        <v>961</v>
      </c>
      <c r="DB79" s="7">
        <f>ABS(AA79-_xlfn.XLOOKUP(PO_valitsin!$C$8,PO!$B$2:$B$294,PO!AA$2:AA$294))</f>
        <v>183</v>
      </c>
      <c r="DC79" s="7">
        <f>ABS(AC79-_xlfn.XLOOKUP(PO_valitsin!$C$8,PO!$B$2:$B$294,PO!AC$2:AC$294))</f>
        <v>3.6607141494750977</v>
      </c>
      <c r="DD79" s="7">
        <f>ABS(AD79-_xlfn.XLOOKUP(PO_valitsin!$C$8,PO!$B$2:$B$294,PO!AD$2:AD$294))</f>
        <v>0.7</v>
      </c>
      <c r="DE79" s="7">
        <f>ABS(AE79-_xlfn.XLOOKUP(PO_valitsin!$C$8,PO!$B$2:$B$294,PO!AE$2:AE$294))</f>
        <v>0.8</v>
      </c>
      <c r="DF79" s="7">
        <f>ABS(AF79-_xlfn.XLOOKUP(PO_valitsin!$C$8,PO!$B$2:$B$294,PO!AF$2:AF$294))</f>
        <v>1.7</v>
      </c>
      <c r="DG79" s="7">
        <f>ABS(AG79-_xlfn.XLOOKUP(PO_valitsin!$C$8,PO!$B$2:$B$294,PO!AG$2:AG$294))</f>
        <v>5</v>
      </c>
      <c r="DH79" s="7">
        <f>ABS(AH79-_xlfn.XLOOKUP(PO_valitsin!$C$8,PO!$B$2:$B$294,PO!AH$2:AH$294))</f>
        <v>1</v>
      </c>
      <c r="DI79" s="7">
        <f>ABS(AI79-_xlfn.XLOOKUP(PO_valitsin!$C$8,PO!$B$2:$B$294,PO!AI$2:AI$294))</f>
        <v>1.75</v>
      </c>
      <c r="DJ79" s="7">
        <f>ABS(AJ79-_xlfn.XLOOKUP(PO_valitsin!$C$8,PO!$B$2:$B$294,PO!AJ$2:AJ$294))</f>
        <v>0.15000000000000013</v>
      </c>
      <c r="DK79" s="7">
        <f>ABS(AK79-_xlfn.XLOOKUP(PO_valitsin!$C$8,PO!$B$2:$B$294,PO!AK$2:AK$294))</f>
        <v>0.2</v>
      </c>
      <c r="DL79" s="7">
        <f>ABS(AL79-_xlfn.XLOOKUP(PO_valitsin!$C$8,PO!$B$2:$B$294,PO!AL$2:AL$294))</f>
        <v>0.25</v>
      </c>
      <c r="DM79" s="7">
        <f>ABS(AM79-_xlfn.XLOOKUP(PO_valitsin!$C$8,PO!$B$2:$B$294,PO!AM$2:AM$294))</f>
        <v>21.400000000000006</v>
      </c>
      <c r="DN79" s="7">
        <f>ABS(AN79-_xlfn.XLOOKUP(PO_valitsin!$C$8,PO!$B$2:$B$294,PO!AN$2:AN$294))</f>
        <v>64.700000000000045</v>
      </c>
      <c r="DO79" s="7">
        <f>ABS(AO79-_xlfn.XLOOKUP(PO_valitsin!$C$8,PO!$B$2:$B$294,PO!AO$2:AO$294))</f>
        <v>2.8999999999999986</v>
      </c>
      <c r="DP79" s="7">
        <f>ABS(AP79-_xlfn.XLOOKUP(PO_valitsin!$C$8,PO!$B$2:$B$294,PO!AP$2:AP$294))</f>
        <v>8</v>
      </c>
      <c r="DQ79" s="7">
        <f>ABS(AQ79-_xlfn.XLOOKUP(PO_valitsin!$C$8,PO!$B$2:$B$294,PO!AQ$2:AQ$294))</f>
        <v>87</v>
      </c>
      <c r="DR79" s="7">
        <f>ABS(AR79-_xlfn.XLOOKUP(PO_valitsin!$C$8,PO!$B$2:$B$294,PO!AR$2:AR$294))</f>
        <v>61</v>
      </c>
      <c r="DS79" s="7">
        <f>ABS(AS79-_xlfn.XLOOKUP(PO_valitsin!$C$8,PO!$B$2:$B$294,PO!AS$2:AS$294))</f>
        <v>711</v>
      </c>
      <c r="DT79" s="7">
        <f>ABS(AT79-_xlfn.XLOOKUP(PO_valitsin!$C$8,PO!$B$2:$B$294,PO!AT$2:AT$294))</f>
        <v>0.83300000000000018</v>
      </c>
      <c r="DU79" s="7">
        <f>ABS(AU79-_xlfn.XLOOKUP(PO_valitsin!$C$8,PO!$B$2:$B$294,PO!AU$2:AU$294))</f>
        <v>3206</v>
      </c>
      <c r="DV79" s="7">
        <f>ABS(AW79-_xlfn.XLOOKUP(PO_valitsin!$C$8,PO!$B$2:$B$294,PO!AW$2:AW$294))</f>
        <v>4278.8194773596242</v>
      </c>
      <c r="DW79" s="7">
        <f>ABS(AX79-_xlfn.XLOOKUP(PO_valitsin!$C$8,PO!$B$2:$B$294,PO!AX$2:AX$294))</f>
        <v>1</v>
      </c>
      <c r="DX79" s="7">
        <f>ABS(AY79-_xlfn.XLOOKUP(PO_valitsin!$C$8,PO!$B$2:$B$294,PO!AY$2:AY$294))</f>
        <v>37.625553131103516</v>
      </c>
      <c r="DY79" s="7">
        <f>ABS(AZ79-_xlfn.XLOOKUP(PO_valitsin!$C$8,PO!$B$2:$B$294,PO!AZ$2:AZ$294))</f>
        <v>0</v>
      </c>
      <c r="DZ79" s="7">
        <f>ABS(BA79-_xlfn.XLOOKUP(PO_valitsin!$C$8,PO!$B$2:$B$294,PO!BA$2:BA$294))</f>
        <v>0</v>
      </c>
      <c r="EA79" s="7">
        <f>ABS(BB79-_xlfn.XLOOKUP(PO_valitsin!$C$8,PO!$B$2:$B$294,PO!BB$2:BB$294))</f>
        <v>0</v>
      </c>
      <c r="EB79" s="7">
        <f>ABS(BC79-_xlfn.XLOOKUP(PO_valitsin!$C$8,PO!$B$2:$B$294,PO!BC$2:BC$294))</f>
        <v>0</v>
      </c>
      <c r="EC79" s="7">
        <f>ABS(BD79-_xlfn.XLOOKUP(PO_valitsin!$C$8,PO!$B$2:$B$294,PO!BD$2:BD$294))</f>
        <v>0</v>
      </c>
      <c r="ED79" s="7">
        <f>ABS(BE79-_xlfn.XLOOKUP(PO_valitsin!$C$8,PO!$B$2:$B$294,PO!BE$2:BE$294))</f>
        <v>3.3101043701171875</v>
      </c>
      <c r="EE79" s="7">
        <f>ABS(BF79-_xlfn.XLOOKUP(PO_valitsin!$C$8,PO!$B$2:$B$294,PO!BF$2:BF$294))</f>
        <v>3.98126220703125</v>
      </c>
      <c r="EF79" s="7">
        <f>ABS(BG79-_xlfn.XLOOKUP(PO_valitsin!$C$8,PO!$B$2:$B$294,PO!BG$2:BG$294))</f>
        <v>483.6898193359375</v>
      </c>
      <c r="EG79" s="7">
        <f>ABS(BH79-_xlfn.XLOOKUP(PO_valitsin!$C$8,PO!$B$2:$B$294,PO!BH$2:BH$294))</f>
        <v>1074.4892578125</v>
      </c>
      <c r="EH79" s="7">
        <f>ABS(BI79-_xlfn.XLOOKUP(PO_valitsin!$C$8,PO!$B$2:$B$294,PO!BI$2:BI$294))</f>
        <v>3237.939453125</v>
      </c>
      <c r="EI79" s="7">
        <f>ABS(BJ79-_xlfn.XLOOKUP(PO_valitsin!$C$8,PO!$B$2:$B$294,PO!BJ$2:BJ$294))</f>
        <v>0.15940117835998535</v>
      </c>
      <c r="EJ79" s="7">
        <f>ABS(BK79-_xlfn.XLOOKUP(PO_valitsin!$C$8,PO!$B$2:$B$294,PO!BK$2:BK$294))</f>
        <v>18.236921310424805</v>
      </c>
      <c r="EK79" s="7">
        <f>ABS(BL79-_xlfn.XLOOKUP(PO_valitsin!$C$8,PO!$B$2:$B$294,PO!BL$2:BL$294))</f>
        <v>14.875848770141602</v>
      </c>
      <c r="EL79" s="7">
        <f>ABS(BM79-_xlfn.XLOOKUP(PO_valitsin!$C$8,PO!$B$2:$B$294,PO!BM$2:BM$294))</f>
        <v>5.1345291137695313</v>
      </c>
      <c r="EM79" s="7">
        <f>ABS(BN79-_xlfn.XLOOKUP(PO_valitsin!$C$8,PO!$B$2:$B$294,PO!BN$2:BN$294))</f>
        <v>83.5</v>
      </c>
      <c r="EN79" s="7">
        <f>ABS(BO79-_xlfn.XLOOKUP(PO_valitsin!$C$8,PO!$B$2:$B$294,PO!BO$2:BO$294))</f>
        <v>4.6587061405181887</v>
      </c>
      <c r="EO79" s="7">
        <f>ABS(BP79-_xlfn.XLOOKUP(PO_valitsin!$C$8,PO!$B$2:$B$294,PO!BP$2:BP$294))</f>
        <v>2415.65234375</v>
      </c>
      <c r="EP79" s="7">
        <f>ABS(BQ79-_xlfn.XLOOKUP(PO_valitsin!$C$8,PO!$B$2:$B$294,PO!BQ$2:BQ$294))</f>
        <v>20.081882476806641</v>
      </c>
      <c r="EQ79" s="7">
        <f>ABS(BR79-_xlfn.XLOOKUP(PO_valitsin!$C$8,PO!$B$2:$B$294,PO!BR$2:BR$294))</f>
        <v>0</v>
      </c>
      <c r="ER79" s="7">
        <f>ABS(BS79-_xlfn.XLOOKUP(PO_valitsin!$C$8,PO!$B$2:$B$294,PO!BS$2:BS$294))</f>
        <v>3.8386881351470947E-2</v>
      </c>
      <c r="ES79" s="7">
        <f>ABS(BT79-_xlfn.XLOOKUP(PO_valitsin!$C$8,PO!$B$2:$B$294,PO!BT$2:BT$294))</f>
        <v>0.14275063201785088</v>
      </c>
      <c r="ET79" s="7">
        <f>ABS(BU79-_xlfn.XLOOKUP(PO_valitsin!$C$8,PO!$B$2:$B$294,PO!BU$2:BU$294))</f>
        <v>0.80474221706390381</v>
      </c>
      <c r="EU79" s="7">
        <f>ABS(BV79-_xlfn.XLOOKUP(PO_valitsin!$C$8,PO!$B$2:$B$294,PO!BV$2:BV$294))</f>
        <v>71.944557189941406</v>
      </c>
      <c r="EV79" s="7">
        <f>ABS(BW79-_xlfn.XLOOKUP(PO_valitsin!$C$8,PO!$B$2:$B$294,PO!BW$2:BW$294))</f>
        <v>51.90240478515625</v>
      </c>
      <c r="EW79" s="7">
        <f>ABS(BX79-_xlfn.XLOOKUP(PO_valitsin!$C$8,PO!$B$2:$B$294,PO!BX$2:BX$294))</f>
        <v>0</v>
      </c>
      <c r="EX79" s="7">
        <f>ABS(BY79-_xlfn.XLOOKUP(PO_valitsin!$C$8,PO!$B$2:$B$294,PO!BY$2:BY$294))</f>
        <v>1</v>
      </c>
      <c r="EY79" s="7">
        <f>ABS(BZ79-_xlfn.XLOOKUP(PO_valitsin!$C$8,PO!$B$2:$B$294,PO!BZ$2:BZ$294))</f>
        <v>364.1708984375</v>
      </c>
      <c r="EZ79" s="7">
        <f>ABS(CA79-_xlfn.XLOOKUP(PO_valitsin!$C$8,PO!$B$2:$B$294,PO!CA$2:CA$294))</f>
        <v>1269.38525390625</v>
      </c>
      <c r="FA79" s="7">
        <f>ABS(CB79-_xlfn.XLOOKUP(PO_valitsin!$C$8,PO!$B$2:$B$294,PO!CB$2:CB$294))</f>
        <v>0.44800490140914917</v>
      </c>
      <c r="FB79" s="7">
        <f>ABS(CC79-_xlfn.XLOOKUP(PO_valitsin!$C$8,PO!$B$2:$B$294,PO!CC$2:CC$294))</f>
        <v>3.983705997467041</v>
      </c>
      <c r="FC79" s="7">
        <f>ABS(CD79-_xlfn.XLOOKUP(PO_valitsin!$C$8,PO!$B$2:$B$294,PO!CD$2:CD$294))</f>
        <v>4.4190826416015625</v>
      </c>
      <c r="FD79" s="7">
        <f>ABS(CE79-_xlfn.XLOOKUP(PO_valitsin!$C$8,PO!$B$2:$B$294,PO!CE$2:CE$294))</f>
        <v>1.4093360900878906</v>
      </c>
      <c r="FE79" s="7">
        <f>ABS(CF79-_xlfn.XLOOKUP(PO_valitsin!$C$8,PO!$B$2:$B$294,PO!CF$2:CF$294))</f>
        <v>5.6853065490722656</v>
      </c>
      <c r="FF79" s="7">
        <f>ABS(CG79-_xlfn.XLOOKUP(PO_valitsin!$C$8,PO!$B$2:$B$294,PO!CG$2:CG$294))</f>
        <v>0</v>
      </c>
      <c r="FG79" s="7">
        <f>ABS(CH79-_xlfn.XLOOKUP(PO_valitsin!$C$8,PO!$B$2:$B$294,PO!CH$2:CH$294))</f>
        <v>1.2196247577667236</v>
      </c>
      <c r="FH79" s="7">
        <f>ABS(CI79-_xlfn.XLOOKUP(PO_valitsin!$C$8,PO!$B$2:$B$294,PO!CI$2:CI$294))</f>
        <v>5006.373046875</v>
      </c>
      <c r="FI79" s="7">
        <f>ABS(CJ79-_xlfn.XLOOKUP(PO_valitsin!$C$8,PO!$B$2:$B$294,PO!CJ$2:CJ$294))</f>
        <v>1764</v>
      </c>
      <c r="FJ79" s="3">
        <f>IF($B79=PO_valitsin!$C$8,100000,PO!CK79/PO!J$296*PO_valitsin!D$5)</f>
        <v>0.36157447435290496</v>
      </c>
      <c r="FQ79" s="3">
        <f>IF($B79=PO_valitsin!$C$8,100000,PO!CR79/PO!Q$296*PO_valitsin!E$5)</f>
        <v>0.18634700703827936</v>
      </c>
      <c r="HM79" s="3">
        <f>IF($B79=PO_valitsin!$C$8,100000,PO!EN79/PO!BO$296*PO_valitsin!F$5)</f>
        <v>0.38622751448547177</v>
      </c>
      <c r="HN79" s="3">
        <f>IF($B79=PO_valitsin!$C$8,100000,PO!EO79/PO!BP$296*PO_valitsin!G$5)</f>
        <v>8.5442571960986494E-2</v>
      </c>
      <c r="HR79" s="3">
        <f>IF($B79=PO_valitsin!$C$8,100000,PO!ES79/PO!BT$296*PO_valitsin!H$5)</f>
        <v>2.131460868077259E-2</v>
      </c>
      <c r="IF79" s="3">
        <f>IF($B79=PO_valitsin!$C$8,100000,PO!FG79/PO!CH$296*PO_valitsin!I$5)</f>
        <v>0</v>
      </c>
      <c r="IH79" s="3">
        <f>IF($B79=PO_valitsin!$C$8,100000,PO!FI79/PO!CJ$296*PO_valitsin!J$5)</f>
        <v>0.17198372232504017</v>
      </c>
      <c r="II79" s="53">
        <f t="shared" si="3"/>
        <v>1.2128899066434553</v>
      </c>
      <c r="IJ79" s="14">
        <f t="shared" si="4"/>
        <v>224</v>
      </c>
      <c r="IK79" s="15">
        <f t="shared" si="5"/>
        <v>7.800000000000002E-9</v>
      </c>
    </row>
    <row r="80" spans="1:245">
      <c r="A80">
        <v>2019</v>
      </c>
      <c r="B80" t="s">
        <v>344</v>
      </c>
      <c r="C80" t="s">
        <v>345</v>
      </c>
      <c r="D80" t="s">
        <v>346</v>
      </c>
      <c r="E80" t="s">
        <v>347</v>
      </c>
      <c r="F80" t="s">
        <v>137</v>
      </c>
      <c r="G80" t="s">
        <v>138</v>
      </c>
      <c r="H80" t="s">
        <v>143</v>
      </c>
      <c r="I80" t="s">
        <v>144</v>
      </c>
      <c r="J80">
        <v>46.400001525878906</v>
      </c>
      <c r="K80">
        <v>95.370002746582031</v>
      </c>
      <c r="L80">
        <v>183.60000610351563</v>
      </c>
      <c r="M80">
        <v>20707</v>
      </c>
      <c r="N80">
        <v>217.10000610351563</v>
      </c>
      <c r="O80">
        <v>-1.5</v>
      </c>
      <c r="P80">
        <v>-286</v>
      </c>
      <c r="Q80">
        <v>99.5</v>
      </c>
      <c r="R80">
        <v>15.4</v>
      </c>
      <c r="S80">
        <v>41</v>
      </c>
      <c r="T80">
        <v>1</v>
      </c>
      <c r="U80">
        <v>4188.1000000000004</v>
      </c>
      <c r="V80">
        <v>11.36</v>
      </c>
      <c r="W80">
        <v>1264</v>
      </c>
      <c r="X80">
        <v>41</v>
      </c>
      <c r="Y80">
        <v>585</v>
      </c>
      <c r="Z80">
        <v>91</v>
      </c>
      <c r="AA80">
        <v>686</v>
      </c>
      <c r="AB80">
        <v>1696</v>
      </c>
      <c r="AC80">
        <v>17.74615478515625</v>
      </c>
      <c r="AD80">
        <v>1.2</v>
      </c>
      <c r="AE80">
        <v>1.3</v>
      </c>
      <c r="AF80">
        <v>2.9</v>
      </c>
      <c r="AG80">
        <v>4.4000000000000004</v>
      </c>
      <c r="AH80">
        <v>0</v>
      </c>
      <c r="AI80">
        <v>21.75</v>
      </c>
      <c r="AJ80">
        <v>1.1299999999999999</v>
      </c>
      <c r="AK80">
        <v>0.5</v>
      </c>
      <c r="AL80">
        <v>1</v>
      </c>
      <c r="AM80">
        <v>75.599999999999994</v>
      </c>
      <c r="AN80">
        <v>321.5</v>
      </c>
      <c r="AO80">
        <v>47.5</v>
      </c>
      <c r="AP80">
        <v>24.5</v>
      </c>
      <c r="AQ80">
        <v>12</v>
      </c>
      <c r="AR80">
        <v>3</v>
      </c>
      <c r="AS80">
        <v>881</v>
      </c>
      <c r="AT80">
        <v>3.8330000000000002</v>
      </c>
      <c r="AU80">
        <v>8022</v>
      </c>
      <c r="AV80" s="51">
        <v>8650.6142506142514</v>
      </c>
      <c r="AW80" s="51">
        <v>8796.3658844309866</v>
      </c>
      <c r="AX80">
        <v>1</v>
      </c>
      <c r="AY80">
        <v>90.682830810546875</v>
      </c>
      <c r="AZ80">
        <v>0</v>
      </c>
      <c r="BA80">
        <v>0</v>
      </c>
      <c r="BB80">
        <v>0</v>
      </c>
      <c r="BC80">
        <v>1</v>
      </c>
      <c r="BD80">
        <v>1</v>
      </c>
      <c r="BE80">
        <v>97.044334411621094</v>
      </c>
      <c r="BF80">
        <v>100</v>
      </c>
      <c r="BG80">
        <v>946.0966796875</v>
      </c>
      <c r="BH80">
        <v>10046.025390625</v>
      </c>
      <c r="BI80">
        <v>11158.5625</v>
      </c>
      <c r="BJ80">
        <v>3.9284107685089111</v>
      </c>
      <c r="BK80">
        <v>-8.555140495300293</v>
      </c>
      <c r="BL80">
        <v>25.99009895324707</v>
      </c>
      <c r="BM80">
        <v>-15.068492889404297</v>
      </c>
      <c r="BN80">
        <v>391</v>
      </c>
      <c r="BO80">
        <v>0.23764773607254028</v>
      </c>
      <c r="BP80">
        <v>23244.4296875</v>
      </c>
      <c r="BQ80">
        <v>33.706371307373047</v>
      </c>
      <c r="BS80">
        <v>0.52972424030303955</v>
      </c>
      <c r="BT80">
        <v>0.13039068877696991</v>
      </c>
      <c r="BU80">
        <v>4.4719176292419434</v>
      </c>
      <c r="BV80">
        <v>263.38919067382813</v>
      </c>
      <c r="BW80">
        <v>433.28341674804688</v>
      </c>
      <c r="BX80">
        <v>0</v>
      </c>
      <c r="BY80">
        <v>1</v>
      </c>
      <c r="BZ80">
        <v>8435.8740234375</v>
      </c>
      <c r="CA80">
        <v>7594.79541015625</v>
      </c>
      <c r="CB80">
        <v>0.89824694395065308</v>
      </c>
      <c r="CC80">
        <v>9.0549087524414063</v>
      </c>
      <c r="CD80">
        <v>65.053764343261719</v>
      </c>
      <c r="CE80">
        <v>6.4533333778381348</v>
      </c>
      <c r="CF80">
        <v>10.239999771118164</v>
      </c>
      <c r="CG80">
        <v>0.90666669607162476</v>
      </c>
      <c r="CH80">
        <v>2.7200000286102295</v>
      </c>
      <c r="CI80">
        <v>9260.2890625</v>
      </c>
      <c r="CJ80" s="51">
        <v>2013</v>
      </c>
      <c r="CK80" s="7">
        <f>ABS(J80-_xlfn.XLOOKUP(PO_valitsin!$C$8,PO!$B$2:$B$294,PO!J$2:J$294))</f>
        <v>2.2000007629394531</v>
      </c>
      <c r="CL80" s="7">
        <f>ABS(K80-_xlfn.XLOOKUP(PO_valitsin!$C$8,PO!$B$2:$B$294,PO!K$2:K$294))</f>
        <v>197.89000701904297</v>
      </c>
      <c r="CM80" s="7">
        <f>ABS(L80-_xlfn.XLOOKUP(PO_valitsin!$C$8,PO!$B$2:$B$294,PO!L$2:L$294))</f>
        <v>44.900009155273438</v>
      </c>
      <c r="CN80" s="7">
        <f>ABS(M80-_xlfn.XLOOKUP(PO_valitsin!$C$8,PO!$B$2:$B$294,PO!M$2:M$294))</f>
        <v>4232</v>
      </c>
      <c r="CO80" s="7">
        <f>ABS(N80-_xlfn.XLOOKUP(PO_valitsin!$C$8,PO!$B$2:$B$294,PO!N$2:N$294))</f>
        <v>160.90000534057617</v>
      </c>
      <c r="CP80" s="7">
        <f>ABS(O80-_xlfn.XLOOKUP(PO_valitsin!$C$8,PO!$B$2:$B$294,PO!O$2:O$294))</f>
        <v>0.69999998807907104</v>
      </c>
      <c r="CQ80" s="7">
        <f>ABS(P80-_xlfn.XLOOKUP(PO_valitsin!$C$8,PO!$B$2:$B$294,PO!P$2:P$294))</f>
        <v>228</v>
      </c>
      <c r="CR80" s="7">
        <f>ABS(Q80-_xlfn.XLOOKUP(PO_valitsin!$C$8,PO!$B$2:$B$294,PO!Q$2:Q$294))</f>
        <v>11.699999999999989</v>
      </c>
      <c r="CS80" s="7">
        <f>ABS(R80-_xlfn.XLOOKUP(PO_valitsin!$C$8,PO!$B$2:$B$294,PO!R$2:R$294))</f>
        <v>6.9</v>
      </c>
      <c r="CT80" s="7">
        <f>ABS(S80-_xlfn.XLOOKUP(PO_valitsin!$C$8,PO!$B$2:$B$294,PO!S$2:S$294))</f>
        <v>111</v>
      </c>
      <c r="CU80" s="7">
        <f>ABS(T80-_xlfn.XLOOKUP(PO_valitsin!$C$8,PO!$B$2:$B$294,PO!T$2:T$294))</f>
        <v>1</v>
      </c>
      <c r="CV80" s="7">
        <f>ABS(U80-_xlfn.XLOOKUP(PO_valitsin!$C$8,PO!$B$2:$B$294,PO!U$2:U$294))</f>
        <v>364.50000000000045</v>
      </c>
      <c r="CW80" s="7">
        <f>ABS(V80-_xlfn.XLOOKUP(PO_valitsin!$C$8,PO!$B$2:$B$294,PO!V$2:V$294))</f>
        <v>1.92</v>
      </c>
      <c r="CX80" s="7">
        <f>ABS(W80-_xlfn.XLOOKUP(PO_valitsin!$C$8,PO!$B$2:$B$294,PO!W$2:W$294))</f>
        <v>659</v>
      </c>
      <c r="CY80" s="7">
        <f>ABS(X80-_xlfn.XLOOKUP(PO_valitsin!$C$8,PO!$B$2:$B$294,PO!X$2:X$294))</f>
        <v>128</v>
      </c>
      <c r="CZ80" s="7">
        <f>ABS(Y80-_xlfn.XLOOKUP(PO_valitsin!$C$8,PO!$B$2:$B$294,PO!Y$2:Y$294))</f>
        <v>95</v>
      </c>
      <c r="DA80" s="7">
        <f>ABS(Z80-_xlfn.XLOOKUP(PO_valitsin!$C$8,PO!$B$2:$B$294,PO!Z$2:Z$294))</f>
        <v>232</v>
      </c>
      <c r="DB80" s="7">
        <f>ABS(AA80-_xlfn.XLOOKUP(PO_valitsin!$C$8,PO!$B$2:$B$294,PO!AA$2:AA$294))</f>
        <v>276</v>
      </c>
      <c r="DC80" s="7">
        <f>ABS(AC80-_xlfn.XLOOKUP(PO_valitsin!$C$8,PO!$B$2:$B$294,PO!AC$2:AC$294))</f>
        <v>1.62884521484375</v>
      </c>
      <c r="DD80" s="7">
        <f>ABS(AD80-_xlfn.XLOOKUP(PO_valitsin!$C$8,PO!$B$2:$B$294,PO!AD$2:AD$294))</f>
        <v>0.5</v>
      </c>
      <c r="DE80" s="7">
        <f>ABS(AE80-_xlfn.XLOOKUP(PO_valitsin!$C$8,PO!$B$2:$B$294,PO!AE$2:AE$294))</f>
        <v>0.5</v>
      </c>
      <c r="DF80" s="7">
        <f>ABS(AF80-_xlfn.XLOOKUP(PO_valitsin!$C$8,PO!$B$2:$B$294,PO!AF$2:AF$294))</f>
        <v>1.2</v>
      </c>
      <c r="DG80" s="7">
        <f>ABS(AG80-_xlfn.XLOOKUP(PO_valitsin!$C$8,PO!$B$2:$B$294,PO!AG$2:AG$294))</f>
        <v>0.59999999999999964</v>
      </c>
      <c r="DH80" s="7">
        <f>ABS(AH80-_xlfn.XLOOKUP(PO_valitsin!$C$8,PO!$B$2:$B$294,PO!AH$2:AH$294))</f>
        <v>0</v>
      </c>
      <c r="DI80" s="7">
        <f>ABS(AI80-_xlfn.XLOOKUP(PO_valitsin!$C$8,PO!$B$2:$B$294,PO!AI$2:AI$294))</f>
        <v>0.5</v>
      </c>
      <c r="DJ80" s="7">
        <f>ABS(AJ80-_xlfn.XLOOKUP(PO_valitsin!$C$8,PO!$B$2:$B$294,PO!AJ$2:AJ$294))</f>
        <v>2.9999999999999805E-2</v>
      </c>
      <c r="DK80" s="7">
        <f>ABS(AK80-_xlfn.XLOOKUP(PO_valitsin!$C$8,PO!$B$2:$B$294,PO!AK$2:AK$294))</f>
        <v>0.15000000000000002</v>
      </c>
      <c r="DL80" s="7">
        <f>ABS(AL80-_xlfn.XLOOKUP(PO_valitsin!$C$8,PO!$B$2:$B$294,PO!AL$2:AL$294))</f>
        <v>0.25</v>
      </c>
      <c r="DM80" s="7">
        <f>ABS(AM80-_xlfn.XLOOKUP(PO_valitsin!$C$8,PO!$B$2:$B$294,PO!AM$2:AM$294))</f>
        <v>16.799999999999997</v>
      </c>
      <c r="DN80" s="7">
        <f>ABS(AN80-_xlfn.XLOOKUP(PO_valitsin!$C$8,PO!$B$2:$B$294,PO!AN$2:AN$294))</f>
        <v>12.100000000000023</v>
      </c>
      <c r="DO80" s="7">
        <f>ABS(AO80-_xlfn.XLOOKUP(PO_valitsin!$C$8,PO!$B$2:$B$294,PO!AO$2:AO$294))</f>
        <v>2.1000000000000014</v>
      </c>
      <c r="DP80" s="7">
        <f>ABS(AP80-_xlfn.XLOOKUP(PO_valitsin!$C$8,PO!$B$2:$B$294,PO!AP$2:AP$294))</f>
        <v>0.89999999999999858</v>
      </c>
      <c r="DQ80" s="7">
        <f>ABS(AQ80-_xlfn.XLOOKUP(PO_valitsin!$C$8,PO!$B$2:$B$294,PO!AQ$2:AQ$294))</f>
        <v>36</v>
      </c>
      <c r="DR80" s="7">
        <f>ABS(AR80-_xlfn.XLOOKUP(PO_valitsin!$C$8,PO!$B$2:$B$294,PO!AR$2:AR$294))</f>
        <v>32</v>
      </c>
      <c r="DS80" s="7">
        <f>ABS(AS80-_xlfn.XLOOKUP(PO_valitsin!$C$8,PO!$B$2:$B$294,PO!AS$2:AS$294))</f>
        <v>635</v>
      </c>
      <c r="DT80" s="7">
        <f>ABS(AT80-_xlfn.XLOOKUP(PO_valitsin!$C$8,PO!$B$2:$B$294,PO!AT$2:AT$294))</f>
        <v>1.5</v>
      </c>
      <c r="DU80" s="7">
        <f>ABS(AU80-_xlfn.XLOOKUP(PO_valitsin!$C$8,PO!$B$2:$B$294,PO!AU$2:AU$294))</f>
        <v>2875</v>
      </c>
      <c r="DV80" s="7">
        <f>ABS(AW80-_xlfn.XLOOKUP(PO_valitsin!$C$8,PO!$B$2:$B$294,PO!AW$2:AW$294))</f>
        <v>281.24596785121685</v>
      </c>
      <c r="DW80" s="7">
        <f>ABS(AX80-_xlfn.XLOOKUP(PO_valitsin!$C$8,PO!$B$2:$B$294,PO!AX$2:AX$294))</f>
        <v>0</v>
      </c>
      <c r="DX80" s="7">
        <f>ABS(AY80-_xlfn.XLOOKUP(PO_valitsin!$C$8,PO!$B$2:$B$294,PO!AY$2:AY$294))</f>
        <v>53.421459197998047</v>
      </c>
      <c r="DY80" s="7">
        <f>ABS(AZ80-_xlfn.XLOOKUP(PO_valitsin!$C$8,PO!$B$2:$B$294,PO!AZ$2:AZ$294))</f>
        <v>0</v>
      </c>
      <c r="DZ80" s="7">
        <f>ABS(BA80-_xlfn.XLOOKUP(PO_valitsin!$C$8,PO!$B$2:$B$294,PO!BA$2:BA$294))</f>
        <v>0</v>
      </c>
      <c r="EA80" s="7">
        <f>ABS(BB80-_xlfn.XLOOKUP(PO_valitsin!$C$8,PO!$B$2:$B$294,PO!BB$2:BB$294))</f>
        <v>0</v>
      </c>
      <c r="EB80" s="7">
        <f>ABS(BC80-_xlfn.XLOOKUP(PO_valitsin!$C$8,PO!$B$2:$B$294,PO!BC$2:BC$294))</f>
        <v>1</v>
      </c>
      <c r="EC80" s="7">
        <f>ABS(BD80-_xlfn.XLOOKUP(PO_valitsin!$C$8,PO!$B$2:$B$294,PO!BD$2:BD$294))</f>
        <v>0</v>
      </c>
      <c r="ED80" s="7">
        <f>ABS(BE80-_xlfn.XLOOKUP(PO_valitsin!$C$8,PO!$B$2:$B$294,PO!BE$2:BE$294))</f>
        <v>8.0199432373046875</v>
      </c>
      <c r="EE80" s="7">
        <f>ABS(BF80-_xlfn.XLOOKUP(PO_valitsin!$C$8,PO!$B$2:$B$294,PO!BF$2:BF$294))</f>
        <v>3.98126220703125</v>
      </c>
      <c r="EF80" s="7">
        <f>ABS(BG80-_xlfn.XLOOKUP(PO_valitsin!$C$8,PO!$B$2:$B$294,PO!BG$2:BG$294))</f>
        <v>212.4068603515625</v>
      </c>
      <c r="EG80" s="7">
        <f>ABS(BH80-_xlfn.XLOOKUP(PO_valitsin!$C$8,PO!$B$2:$B$294,PO!BH$2:BH$294))</f>
        <v>87.49609375</v>
      </c>
      <c r="EH80" s="7">
        <f>ABS(BI80-_xlfn.XLOOKUP(PO_valitsin!$C$8,PO!$B$2:$B$294,PO!BI$2:BI$294))</f>
        <v>2677.880859375</v>
      </c>
      <c r="EI80" s="7">
        <f>ABS(BJ80-_xlfn.XLOOKUP(PO_valitsin!$C$8,PO!$B$2:$B$294,PO!BJ$2:BJ$294))</f>
        <v>0.5913543701171875</v>
      </c>
      <c r="EJ80" s="7">
        <f>ABS(BK80-_xlfn.XLOOKUP(PO_valitsin!$C$8,PO!$B$2:$B$294,PO!BK$2:BK$294))</f>
        <v>1.1689929962158203</v>
      </c>
      <c r="EK80" s="7">
        <f>ABS(BL80-_xlfn.XLOOKUP(PO_valitsin!$C$8,PO!$B$2:$B$294,PO!BL$2:BL$294))</f>
        <v>4.6957359313964844</v>
      </c>
      <c r="EL80" s="7">
        <f>ABS(BM80-_xlfn.XLOOKUP(PO_valitsin!$C$8,PO!$B$2:$B$294,PO!BM$2:BM$294))</f>
        <v>5.2030220031738281</v>
      </c>
      <c r="EM80" s="7">
        <f>ABS(BN80-_xlfn.XLOOKUP(PO_valitsin!$C$8,PO!$B$2:$B$294,PO!BN$2:BN$294))</f>
        <v>124.5</v>
      </c>
      <c r="EN80" s="7">
        <f>ABS(BO80-_xlfn.XLOOKUP(PO_valitsin!$C$8,PO!$B$2:$B$294,PO!BO$2:BO$294))</f>
        <v>2.4129188060760504E-2</v>
      </c>
      <c r="EO80" s="7">
        <f>ABS(BP80-_xlfn.XLOOKUP(PO_valitsin!$C$8,PO!$B$2:$B$294,PO!BP$2:BP$294))</f>
        <v>170.033203125</v>
      </c>
      <c r="EP80" s="7">
        <f>ABS(BQ80-_xlfn.XLOOKUP(PO_valitsin!$C$8,PO!$B$2:$B$294,PO!BQ$2:BQ$294))</f>
        <v>0.40676498413085938</v>
      </c>
      <c r="EQ80" s="7">
        <f>ABS(BR80-_xlfn.XLOOKUP(PO_valitsin!$C$8,PO!$B$2:$B$294,PO!BR$2:BR$294))</f>
        <v>0</v>
      </c>
      <c r="ER80" s="7">
        <f>ABS(BS80-_xlfn.XLOOKUP(PO_valitsin!$C$8,PO!$B$2:$B$294,PO!BS$2:BS$294))</f>
        <v>0.10675525665283203</v>
      </c>
      <c r="ES80" s="7">
        <f>ABS(BT80-_xlfn.XLOOKUP(PO_valitsin!$C$8,PO!$B$2:$B$294,PO!BT$2:BT$294))</f>
        <v>5.7773202657699585E-2</v>
      </c>
      <c r="ET80" s="7">
        <f>ABS(BU80-_xlfn.XLOOKUP(PO_valitsin!$C$8,PO!$B$2:$B$294,PO!BU$2:BU$294))</f>
        <v>2.2139511108398438</v>
      </c>
      <c r="EU80" s="7">
        <f>ABS(BV80-_xlfn.XLOOKUP(PO_valitsin!$C$8,PO!$B$2:$B$294,PO!BV$2:BV$294))</f>
        <v>204.99768829345703</v>
      </c>
      <c r="EV80" s="7">
        <f>ABS(BW80-_xlfn.XLOOKUP(PO_valitsin!$C$8,PO!$B$2:$B$294,PO!BW$2:BW$294))</f>
        <v>166.5762939453125</v>
      </c>
      <c r="EW80" s="7">
        <f>ABS(BX80-_xlfn.XLOOKUP(PO_valitsin!$C$8,PO!$B$2:$B$294,PO!BX$2:BX$294))</f>
        <v>0</v>
      </c>
      <c r="EX80" s="7">
        <f>ABS(BY80-_xlfn.XLOOKUP(PO_valitsin!$C$8,PO!$B$2:$B$294,PO!BY$2:BY$294))</f>
        <v>0</v>
      </c>
      <c r="EY80" s="7">
        <f>ABS(BZ80-_xlfn.XLOOKUP(PO_valitsin!$C$8,PO!$B$2:$B$294,PO!BZ$2:BZ$294))</f>
        <v>300.044921875</v>
      </c>
      <c r="EZ80" s="7">
        <f>ABS(CA80-_xlfn.XLOOKUP(PO_valitsin!$C$8,PO!$B$2:$B$294,PO!CA$2:CA$294))</f>
        <v>1739.1806640625</v>
      </c>
      <c r="FA80" s="7">
        <f>ABS(CB80-_xlfn.XLOOKUP(PO_valitsin!$C$8,PO!$B$2:$B$294,PO!CB$2:CB$294))</f>
        <v>0.32178336381912231</v>
      </c>
      <c r="FB80" s="7">
        <f>ABS(CC80-_xlfn.XLOOKUP(PO_valitsin!$C$8,PO!$B$2:$B$294,PO!CC$2:CC$294))</f>
        <v>1.9678525924682617</v>
      </c>
      <c r="FC80" s="7">
        <f>ABS(CD80-_xlfn.XLOOKUP(PO_valitsin!$C$8,PO!$B$2:$B$294,PO!CD$2:CD$294))</f>
        <v>1.115386962890625</v>
      </c>
      <c r="FD80" s="7">
        <f>ABS(CE80-_xlfn.XLOOKUP(PO_valitsin!$C$8,PO!$B$2:$B$294,PO!CE$2:CE$294))</f>
        <v>0.12073421478271484</v>
      </c>
      <c r="FE80" s="7">
        <f>ABS(CF80-_xlfn.XLOOKUP(PO_valitsin!$C$8,PO!$B$2:$B$294,PO!CF$2:CF$294))</f>
        <v>9.63885498046875</v>
      </c>
      <c r="FF80" s="7">
        <f>ABS(CG80-_xlfn.XLOOKUP(PO_valitsin!$C$8,PO!$B$2:$B$294,PO!CG$2:CG$294))</f>
        <v>0.90666669607162476</v>
      </c>
      <c r="FG80" s="7">
        <f>ABS(CH80-_xlfn.XLOOKUP(PO_valitsin!$C$8,PO!$B$2:$B$294,PO!CH$2:CH$294))</f>
        <v>2.0041409730911255</v>
      </c>
      <c r="FH80" s="7">
        <f>ABS(CI80-_xlfn.XLOOKUP(PO_valitsin!$C$8,PO!$B$2:$B$294,PO!CI$2:CI$294))</f>
        <v>661.521484375</v>
      </c>
      <c r="FI80" s="7">
        <f>ABS(CJ80-_xlfn.XLOOKUP(PO_valitsin!$C$8,PO!$B$2:$B$294,PO!CJ$2:CJ$294))</f>
        <v>82</v>
      </c>
      <c r="FJ80" s="3">
        <f>IF($B80=PO_valitsin!$C$8,100000,PO!CK80/PO!J$296*PO_valitsin!D$5)</f>
        <v>0.10069168986086215</v>
      </c>
      <c r="FQ80" s="3">
        <f>IF($B80=PO_valitsin!$C$8,100000,PO!CR80/PO!Q$296*PO_valitsin!E$5)</f>
        <v>5.5336547775326553E-2</v>
      </c>
      <c r="HM80" s="3">
        <f>IF($B80=PO_valitsin!$C$8,100000,PO!EN80/PO!BO$296*PO_valitsin!F$5)</f>
        <v>2.0004172940222102E-3</v>
      </c>
      <c r="HN80" s="3">
        <f>IF($B80=PO_valitsin!$C$8,100000,PO!EO80/PO!BP$296*PO_valitsin!G$5)</f>
        <v>6.0141411620563811E-3</v>
      </c>
      <c r="HR80" s="3">
        <f>IF($B80=PO_valitsin!$C$8,100000,PO!ES80/PO!BT$296*PO_valitsin!H$5)</f>
        <v>8.6263240272719099E-3</v>
      </c>
      <c r="IF80" s="3">
        <f>IF($B80=PO_valitsin!$C$8,100000,PO!FG80/PO!CH$296*PO_valitsin!I$5)</f>
        <v>0</v>
      </c>
      <c r="IH80" s="3">
        <f>IF($B80=PO_valitsin!$C$8,100000,PO!FI80/PO!CJ$296*PO_valitsin!J$5)</f>
        <v>7.9947081806424573E-3</v>
      </c>
      <c r="II80" s="53">
        <f t="shared" si="3"/>
        <v>0.18066383620018162</v>
      </c>
      <c r="IJ80" s="14">
        <f t="shared" si="4"/>
        <v>2</v>
      </c>
      <c r="IK80" s="15">
        <f t="shared" si="5"/>
        <v>7.9000000000000013E-9</v>
      </c>
    </row>
    <row r="81" spans="1:245">
      <c r="A81">
        <v>2019</v>
      </c>
      <c r="B81" t="s">
        <v>348</v>
      </c>
      <c r="C81" t="s">
        <v>349</v>
      </c>
      <c r="D81" t="s">
        <v>350</v>
      </c>
      <c r="E81" t="s">
        <v>351</v>
      </c>
      <c r="F81" t="s">
        <v>137</v>
      </c>
      <c r="G81" t="s">
        <v>138</v>
      </c>
      <c r="H81" t="s">
        <v>89</v>
      </c>
      <c r="I81" t="s">
        <v>90</v>
      </c>
      <c r="J81">
        <v>54</v>
      </c>
      <c r="K81">
        <v>3504.1298828125</v>
      </c>
      <c r="L81">
        <v>202.89999389648438</v>
      </c>
      <c r="M81">
        <v>7274</v>
      </c>
      <c r="N81">
        <v>2.0999999046325684</v>
      </c>
      <c r="O81">
        <v>-1.2999999523162842</v>
      </c>
      <c r="P81">
        <v>-24</v>
      </c>
      <c r="Q81">
        <v>69.900000000000006</v>
      </c>
      <c r="R81">
        <v>15.4</v>
      </c>
      <c r="S81">
        <v>513</v>
      </c>
      <c r="T81">
        <v>0</v>
      </c>
      <c r="U81">
        <v>3917.5</v>
      </c>
      <c r="V81">
        <v>11.36</v>
      </c>
      <c r="W81">
        <v>2065</v>
      </c>
      <c r="X81">
        <v>674</v>
      </c>
      <c r="Y81">
        <v>674</v>
      </c>
      <c r="Z81">
        <v>750</v>
      </c>
      <c r="AA81">
        <v>595</v>
      </c>
      <c r="AB81">
        <v>2610</v>
      </c>
      <c r="AC81">
        <v>13.626373291015625</v>
      </c>
      <c r="AD81">
        <v>0</v>
      </c>
      <c r="AE81">
        <v>0</v>
      </c>
      <c r="AF81">
        <v>0</v>
      </c>
      <c r="AG81">
        <v>3.6</v>
      </c>
      <c r="AH81">
        <v>0</v>
      </c>
      <c r="AI81">
        <v>21.5</v>
      </c>
      <c r="AJ81">
        <v>1.2</v>
      </c>
      <c r="AK81">
        <v>0.5</v>
      </c>
      <c r="AL81">
        <v>1.35</v>
      </c>
      <c r="AM81">
        <v>82</v>
      </c>
      <c r="AN81">
        <v>296.39999999999998</v>
      </c>
      <c r="AO81">
        <v>48.1</v>
      </c>
      <c r="AP81">
        <v>22.3</v>
      </c>
      <c r="AQ81">
        <v>66</v>
      </c>
      <c r="AR81">
        <v>129</v>
      </c>
      <c r="AS81">
        <v>1569</v>
      </c>
      <c r="AT81">
        <v>2.1669999999999998</v>
      </c>
      <c r="AU81">
        <v>8846</v>
      </c>
      <c r="AV81" s="51">
        <v>12935.897435897436</v>
      </c>
      <c r="AW81" s="51">
        <v>12054.545454545454</v>
      </c>
      <c r="AX81">
        <v>1</v>
      </c>
      <c r="AY81">
        <v>79.027984619140625</v>
      </c>
      <c r="AZ81">
        <v>0</v>
      </c>
      <c r="BA81">
        <v>0</v>
      </c>
      <c r="BB81">
        <v>0</v>
      </c>
      <c r="BC81">
        <v>0</v>
      </c>
      <c r="BD81">
        <v>1</v>
      </c>
      <c r="BE81">
        <v>100</v>
      </c>
      <c r="BF81">
        <v>100</v>
      </c>
      <c r="BG81">
        <v>1979.591796875</v>
      </c>
      <c r="BH81">
        <v>15186.66015625</v>
      </c>
      <c r="BI81">
        <v>16082.6279296875</v>
      </c>
      <c r="BJ81">
        <v>2.7618916034698486</v>
      </c>
      <c r="BK81">
        <v>-5.6541786193847656</v>
      </c>
      <c r="BL81">
        <v>26.213592529296875</v>
      </c>
      <c r="BM81">
        <v>26.829267501831055</v>
      </c>
      <c r="BN81">
        <v>155</v>
      </c>
      <c r="BO81">
        <v>-2.2045383572578432</v>
      </c>
      <c r="BP81">
        <v>22513.318359375</v>
      </c>
      <c r="BQ81">
        <v>46.930286407470703</v>
      </c>
      <c r="BS81">
        <v>0.58468520641326904</v>
      </c>
      <c r="BT81">
        <v>4.1242782026529312E-2</v>
      </c>
      <c r="BU81">
        <v>1.1960407495498657</v>
      </c>
      <c r="BV81">
        <v>118.22930908203125</v>
      </c>
      <c r="BW81">
        <v>680.7808837890625</v>
      </c>
      <c r="BX81">
        <v>0</v>
      </c>
      <c r="BY81">
        <v>1</v>
      </c>
      <c r="BZ81">
        <v>13187.7548828125</v>
      </c>
      <c r="CA81">
        <v>12453.0615234375</v>
      </c>
      <c r="CB81">
        <v>0.71487492322921753</v>
      </c>
      <c r="CC81">
        <v>6.0489416122436523</v>
      </c>
      <c r="CD81">
        <v>48.076923370361328</v>
      </c>
      <c r="CE81">
        <v>5.6818180084228516</v>
      </c>
      <c r="CF81">
        <v>13.181818008422852</v>
      </c>
      <c r="CG81">
        <v>0</v>
      </c>
      <c r="CH81">
        <v>0.45454546809196472</v>
      </c>
      <c r="CI81">
        <v>13501.6611328125</v>
      </c>
      <c r="CJ81" s="51">
        <v>465</v>
      </c>
      <c r="CK81" s="7">
        <f>ABS(J81-_xlfn.XLOOKUP(PO_valitsin!$C$8,PO!$B$2:$B$294,PO!J$2:J$294))</f>
        <v>9.7999992370605469</v>
      </c>
      <c r="CL81" s="7">
        <f>ABS(K81-_xlfn.XLOOKUP(PO_valitsin!$C$8,PO!$B$2:$B$294,PO!K$2:K$294))</f>
        <v>3210.869873046875</v>
      </c>
      <c r="CM81" s="7">
        <f>ABS(L81-_xlfn.XLOOKUP(PO_valitsin!$C$8,PO!$B$2:$B$294,PO!L$2:L$294))</f>
        <v>64.199996948242188</v>
      </c>
      <c r="CN81" s="7">
        <f>ABS(M81-_xlfn.XLOOKUP(PO_valitsin!$C$8,PO!$B$2:$B$294,PO!M$2:M$294))</f>
        <v>9201</v>
      </c>
      <c r="CO81" s="7">
        <f>ABS(N81-_xlfn.XLOOKUP(PO_valitsin!$C$8,PO!$B$2:$B$294,PO!N$2:N$294))</f>
        <v>54.100000858306885</v>
      </c>
      <c r="CP81" s="7">
        <f>ABS(O81-_xlfn.XLOOKUP(PO_valitsin!$C$8,PO!$B$2:$B$294,PO!O$2:O$294))</f>
        <v>0.49999994039535522</v>
      </c>
      <c r="CQ81" s="7">
        <f>ABS(P81-_xlfn.XLOOKUP(PO_valitsin!$C$8,PO!$B$2:$B$294,PO!P$2:P$294))</f>
        <v>34</v>
      </c>
      <c r="CR81" s="7">
        <f>ABS(Q81-_xlfn.XLOOKUP(PO_valitsin!$C$8,PO!$B$2:$B$294,PO!Q$2:Q$294))</f>
        <v>17.900000000000006</v>
      </c>
      <c r="CS81" s="7">
        <f>ABS(R81-_xlfn.XLOOKUP(PO_valitsin!$C$8,PO!$B$2:$B$294,PO!R$2:R$294))</f>
        <v>6.9</v>
      </c>
      <c r="CT81" s="7">
        <f>ABS(S81-_xlfn.XLOOKUP(PO_valitsin!$C$8,PO!$B$2:$B$294,PO!S$2:S$294))</f>
        <v>361</v>
      </c>
      <c r="CU81" s="7">
        <f>ABS(T81-_xlfn.XLOOKUP(PO_valitsin!$C$8,PO!$B$2:$B$294,PO!T$2:T$294))</f>
        <v>0</v>
      </c>
      <c r="CV81" s="7">
        <f>ABS(U81-_xlfn.XLOOKUP(PO_valitsin!$C$8,PO!$B$2:$B$294,PO!U$2:U$294))</f>
        <v>93.900000000000091</v>
      </c>
      <c r="CW81" s="7">
        <f>ABS(V81-_xlfn.XLOOKUP(PO_valitsin!$C$8,PO!$B$2:$B$294,PO!V$2:V$294))</f>
        <v>1.92</v>
      </c>
      <c r="CX81" s="7">
        <f>ABS(W81-_xlfn.XLOOKUP(PO_valitsin!$C$8,PO!$B$2:$B$294,PO!W$2:W$294))</f>
        <v>1460</v>
      </c>
      <c r="CY81" s="7">
        <f>ABS(X81-_xlfn.XLOOKUP(PO_valitsin!$C$8,PO!$B$2:$B$294,PO!X$2:X$294))</f>
        <v>505</v>
      </c>
      <c r="CZ81" s="7">
        <f>ABS(Y81-_xlfn.XLOOKUP(PO_valitsin!$C$8,PO!$B$2:$B$294,PO!Y$2:Y$294))</f>
        <v>6</v>
      </c>
      <c r="DA81" s="7">
        <f>ABS(Z81-_xlfn.XLOOKUP(PO_valitsin!$C$8,PO!$B$2:$B$294,PO!Z$2:Z$294))</f>
        <v>427</v>
      </c>
      <c r="DB81" s="7">
        <f>ABS(AA81-_xlfn.XLOOKUP(PO_valitsin!$C$8,PO!$B$2:$B$294,PO!AA$2:AA$294))</f>
        <v>185</v>
      </c>
      <c r="DC81" s="7">
        <f>ABS(AC81-_xlfn.XLOOKUP(PO_valitsin!$C$8,PO!$B$2:$B$294,PO!AC$2:AC$294))</f>
        <v>5.748626708984375</v>
      </c>
      <c r="DD81" s="7">
        <f>ABS(AD81-_xlfn.XLOOKUP(PO_valitsin!$C$8,PO!$B$2:$B$294,PO!AD$2:AD$294))</f>
        <v>0.7</v>
      </c>
      <c r="DE81" s="7">
        <f>ABS(AE81-_xlfn.XLOOKUP(PO_valitsin!$C$8,PO!$B$2:$B$294,PO!AE$2:AE$294))</f>
        <v>0.8</v>
      </c>
      <c r="DF81" s="7">
        <f>ABS(AF81-_xlfn.XLOOKUP(PO_valitsin!$C$8,PO!$B$2:$B$294,PO!AF$2:AF$294))</f>
        <v>1.7</v>
      </c>
      <c r="DG81" s="7">
        <f>ABS(AG81-_xlfn.XLOOKUP(PO_valitsin!$C$8,PO!$B$2:$B$294,PO!AG$2:AG$294))</f>
        <v>1.4</v>
      </c>
      <c r="DH81" s="7">
        <f>ABS(AH81-_xlfn.XLOOKUP(PO_valitsin!$C$8,PO!$B$2:$B$294,PO!AH$2:AH$294))</f>
        <v>0</v>
      </c>
      <c r="DI81" s="7">
        <f>ABS(AI81-_xlfn.XLOOKUP(PO_valitsin!$C$8,PO!$B$2:$B$294,PO!AI$2:AI$294))</f>
        <v>0.75</v>
      </c>
      <c r="DJ81" s="7">
        <f>ABS(AJ81-_xlfn.XLOOKUP(PO_valitsin!$C$8,PO!$B$2:$B$294,PO!AJ$2:AJ$294))</f>
        <v>9.9999999999999867E-2</v>
      </c>
      <c r="DK81" s="7">
        <f>ABS(AK81-_xlfn.XLOOKUP(PO_valitsin!$C$8,PO!$B$2:$B$294,PO!AK$2:AK$294))</f>
        <v>0.15000000000000002</v>
      </c>
      <c r="DL81" s="7">
        <f>ABS(AL81-_xlfn.XLOOKUP(PO_valitsin!$C$8,PO!$B$2:$B$294,PO!AL$2:AL$294))</f>
        <v>0.10000000000000009</v>
      </c>
      <c r="DM81" s="7">
        <f>ABS(AM81-_xlfn.XLOOKUP(PO_valitsin!$C$8,PO!$B$2:$B$294,PO!AM$2:AM$294))</f>
        <v>23.200000000000003</v>
      </c>
      <c r="DN81" s="7">
        <f>ABS(AN81-_xlfn.XLOOKUP(PO_valitsin!$C$8,PO!$B$2:$B$294,PO!AN$2:AN$294))</f>
        <v>37.200000000000045</v>
      </c>
      <c r="DO81" s="7">
        <f>ABS(AO81-_xlfn.XLOOKUP(PO_valitsin!$C$8,PO!$B$2:$B$294,PO!AO$2:AO$294))</f>
        <v>2.7000000000000028</v>
      </c>
      <c r="DP81" s="7">
        <f>ABS(AP81-_xlfn.XLOOKUP(PO_valitsin!$C$8,PO!$B$2:$B$294,PO!AP$2:AP$294))</f>
        <v>3.0999999999999979</v>
      </c>
      <c r="DQ81" s="7">
        <f>ABS(AQ81-_xlfn.XLOOKUP(PO_valitsin!$C$8,PO!$B$2:$B$294,PO!AQ$2:AQ$294))</f>
        <v>18</v>
      </c>
      <c r="DR81" s="7">
        <f>ABS(AR81-_xlfn.XLOOKUP(PO_valitsin!$C$8,PO!$B$2:$B$294,PO!AR$2:AR$294))</f>
        <v>94</v>
      </c>
      <c r="DS81" s="7">
        <f>ABS(AS81-_xlfn.XLOOKUP(PO_valitsin!$C$8,PO!$B$2:$B$294,PO!AS$2:AS$294))</f>
        <v>1323</v>
      </c>
      <c r="DT81" s="7">
        <f>ABS(AT81-_xlfn.XLOOKUP(PO_valitsin!$C$8,PO!$B$2:$B$294,PO!AT$2:AT$294))</f>
        <v>0.16600000000000037</v>
      </c>
      <c r="DU81" s="7">
        <f>ABS(AU81-_xlfn.XLOOKUP(PO_valitsin!$C$8,PO!$B$2:$B$294,PO!AU$2:AU$294))</f>
        <v>3699</v>
      </c>
      <c r="DV81" s="7">
        <f>ABS(AW81-_xlfn.XLOOKUP(PO_valitsin!$C$8,PO!$B$2:$B$294,PO!AW$2:AW$294))</f>
        <v>3539.4255379656843</v>
      </c>
      <c r="DW81" s="7">
        <f>ABS(AX81-_xlfn.XLOOKUP(PO_valitsin!$C$8,PO!$B$2:$B$294,PO!AX$2:AX$294))</f>
        <v>0</v>
      </c>
      <c r="DX81" s="7">
        <f>ABS(AY81-_xlfn.XLOOKUP(PO_valitsin!$C$8,PO!$B$2:$B$294,PO!AY$2:AY$294))</f>
        <v>41.766613006591797</v>
      </c>
      <c r="DY81" s="7">
        <f>ABS(AZ81-_xlfn.XLOOKUP(PO_valitsin!$C$8,PO!$B$2:$B$294,PO!AZ$2:AZ$294))</f>
        <v>0</v>
      </c>
      <c r="DZ81" s="7">
        <f>ABS(BA81-_xlfn.XLOOKUP(PO_valitsin!$C$8,PO!$B$2:$B$294,PO!BA$2:BA$294))</f>
        <v>0</v>
      </c>
      <c r="EA81" s="7">
        <f>ABS(BB81-_xlfn.XLOOKUP(PO_valitsin!$C$8,PO!$B$2:$B$294,PO!BB$2:BB$294))</f>
        <v>0</v>
      </c>
      <c r="EB81" s="7">
        <f>ABS(BC81-_xlfn.XLOOKUP(PO_valitsin!$C$8,PO!$B$2:$B$294,PO!BC$2:BC$294))</f>
        <v>0</v>
      </c>
      <c r="EC81" s="7">
        <f>ABS(BD81-_xlfn.XLOOKUP(PO_valitsin!$C$8,PO!$B$2:$B$294,PO!BD$2:BD$294))</f>
        <v>0</v>
      </c>
      <c r="ED81" s="7">
        <f>ABS(BE81-_xlfn.XLOOKUP(PO_valitsin!$C$8,PO!$B$2:$B$294,PO!BE$2:BE$294))</f>
        <v>10.975608825683594</v>
      </c>
      <c r="EE81" s="7">
        <f>ABS(BF81-_xlfn.XLOOKUP(PO_valitsin!$C$8,PO!$B$2:$B$294,PO!BF$2:BF$294))</f>
        <v>3.98126220703125</v>
      </c>
      <c r="EF81" s="7">
        <f>ABS(BG81-_xlfn.XLOOKUP(PO_valitsin!$C$8,PO!$B$2:$B$294,PO!BG$2:BG$294))</f>
        <v>1245.9019775390625</v>
      </c>
      <c r="EG81" s="7">
        <f>ABS(BH81-_xlfn.XLOOKUP(PO_valitsin!$C$8,PO!$B$2:$B$294,PO!BH$2:BH$294))</f>
        <v>5228.130859375</v>
      </c>
      <c r="EH81" s="7">
        <f>ABS(BI81-_xlfn.XLOOKUP(PO_valitsin!$C$8,PO!$B$2:$B$294,PO!BI$2:BI$294))</f>
        <v>2246.1845703125</v>
      </c>
      <c r="EI81" s="7">
        <f>ABS(BJ81-_xlfn.XLOOKUP(PO_valitsin!$C$8,PO!$B$2:$B$294,PO!BJ$2:BJ$294))</f>
        <v>0.575164794921875</v>
      </c>
      <c r="EJ81" s="7">
        <f>ABS(BK81-_xlfn.XLOOKUP(PO_valitsin!$C$8,PO!$B$2:$B$294,PO!BK$2:BK$294))</f>
        <v>4.0699548721313477</v>
      </c>
      <c r="EK81" s="7">
        <f>ABS(BL81-_xlfn.XLOOKUP(PO_valitsin!$C$8,PO!$B$2:$B$294,PO!BL$2:BL$294))</f>
        <v>4.9192295074462891</v>
      </c>
      <c r="EL81" s="7">
        <f>ABS(BM81-_xlfn.XLOOKUP(PO_valitsin!$C$8,PO!$B$2:$B$294,PO!BM$2:BM$294))</f>
        <v>36.694738388061523</v>
      </c>
      <c r="EM81" s="7">
        <f>ABS(BN81-_xlfn.XLOOKUP(PO_valitsin!$C$8,PO!$B$2:$B$294,PO!BN$2:BN$294))</f>
        <v>111.5</v>
      </c>
      <c r="EN81" s="7">
        <f>ABS(BO81-_xlfn.XLOOKUP(PO_valitsin!$C$8,PO!$B$2:$B$294,PO!BO$2:BO$294))</f>
        <v>2.466315281391144</v>
      </c>
      <c r="EO81" s="7">
        <f>ABS(BP81-_xlfn.XLOOKUP(PO_valitsin!$C$8,PO!$B$2:$B$294,PO!BP$2:BP$294))</f>
        <v>561.078125</v>
      </c>
      <c r="EP81" s="7">
        <f>ABS(BQ81-_xlfn.XLOOKUP(PO_valitsin!$C$8,PO!$B$2:$B$294,PO!BQ$2:BQ$294))</f>
        <v>13.630680084228516</v>
      </c>
      <c r="EQ81" s="7">
        <f>ABS(BR81-_xlfn.XLOOKUP(PO_valitsin!$C$8,PO!$B$2:$B$294,PO!BR$2:BR$294))</f>
        <v>0</v>
      </c>
      <c r="ER81" s="7">
        <f>ABS(BS81-_xlfn.XLOOKUP(PO_valitsin!$C$8,PO!$B$2:$B$294,PO!BS$2:BS$294))</f>
        <v>5.1794290542602539E-2</v>
      </c>
      <c r="ES81" s="7">
        <f>ABS(BT81-_xlfn.XLOOKUP(PO_valitsin!$C$8,PO!$B$2:$B$294,PO!BT$2:BT$294))</f>
        <v>0.14692110940814018</v>
      </c>
      <c r="ET81" s="7">
        <f>ABS(BU81-_xlfn.XLOOKUP(PO_valitsin!$C$8,PO!$B$2:$B$294,PO!BU$2:BU$294))</f>
        <v>1.0619257688522339</v>
      </c>
      <c r="EU81" s="7">
        <f>ABS(BV81-_xlfn.XLOOKUP(PO_valitsin!$C$8,PO!$B$2:$B$294,PO!BV$2:BV$294))</f>
        <v>59.837806701660156</v>
      </c>
      <c r="EV81" s="7">
        <f>ABS(BW81-_xlfn.XLOOKUP(PO_valitsin!$C$8,PO!$B$2:$B$294,PO!BW$2:BW$294))</f>
        <v>414.07376098632813</v>
      </c>
      <c r="EW81" s="7">
        <f>ABS(BX81-_xlfn.XLOOKUP(PO_valitsin!$C$8,PO!$B$2:$B$294,PO!BX$2:BX$294))</f>
        <v>0</v>
      </c>
      <c r="EX81" s="7">
        <f>ABS(BY81-_xlfn.XLOOKUP(PO_valitsin!$C$8,PO!$B$2:$B$294,PO!BY$2:BY$294))</f>
        <v>0</v>
      </c>
      <c r="EY81" s="7">
        <f>ABS(BZ81-_xlfn.XLOOKUP(PO_valitsin!$C$8,PO!$B$2:$B$294,PO!BZ$2:BZ$294))</f>
        <v>5051.92578125</v>
      </c>
      <c r="EZ81" s="7">
        <f>ABS(CA81-_xlfn.XLOOKUP(PO_valitsin!$C$8,PO!$B$2:$B$294,PO!CA$2:CA$294))</f>
        <v>6597.44677734375</v>
      </c>
      <c r="FA81" s="7">
        <f>ABS(CB81-_xlfn.XLOOKUP(PO_valitsin!$C$8,PO!$B$2:$B$294,PO!CB$2:CB$294))</f>
        <v>0.50515538454055786</v>
      </c>
      <c r="FB81" s="7">
        <f>ABS(CC81-_xlfn.XLOOKUP(PO_valitsin!$C$8,PO!$B$2:$B$294,PO!CC$2:CC$294))</f>
        <v>4.9738197326660156</v>
      </c>
      <c r="FC81" s="7">
        <f>ABS(CD81-_xlfn.XLOOKUP(PO_valitsin!$C$8,PO!$B$2:$B$294,PO!CD$2:CD$294))</f>
        <v>18.092227935791016</v>
      </c>
      <c r="FD81" s="7">
        <f>ABS(CE81-_xlfn.XLOOKUP(PO_valitsin!$C$8,PO!$B$2:$B$294,PO!CE$2:CE$294))</f>
        <v>0.65078115463256836</v>
      </c>
      <c r="FE81" s="7">
        <f>ABS(CF81-_xlfn.XLOOKUP(PO_valitsin!$C$8,PO!$B$2:$B$294,PO!CF$2:CF$294))</f>
        <v>6.6970367431640625</v>
      </c>
      <c r="FF81" s="7">
        <f>ABS(CG81-_xlfn.XLOOKUP(PO_valitsin!$C$8,PO!$B$2:$B$294,PO!CG$2:CG$294))</f>
        <v>0</v>
      </c>
      <c r="FG81" s="7">
        <f>ABS(CH81-_xlfn.XLOOKUP(PO_valitsin!$C$8,PO!$B$2:$B$294,PO!CH$2:CH$294))</f>
        <v>0.26131358742713928</v>
      </c>
      <c r="FH81" s="7">
        <f>ABS(CI81-_xlfn.XLOOKUP(PO_valitsin!$C$8,PO!$B$2:$B$294,PO!CI$2:CI$294))</f>
        <v>4902.8935546875</v>
      </c>
      <c r="FI81" s="7">
        <f>ABS(CJ81-_xlfn.XLOOKUP(PO_valitsin!$C$8,PO!$B$2:$B$294,PO!CJ$2:CJ$294))</f>
        <v>1466</v>
      </c>
      <c r="FJ81" s="3">
        <f>IF($B81=PO_valitsin!$C$8,100000,PO!CK81/PO!J$296*PO_valitsin!D$5)</f>
        <v>0.44853551891333759</v>
      </c>
      <c r="FQ81" s="3">
        <f>IF($B81=PO_valitsin!$C$8,100000,PO!CR81/PO!Q$296*PO_valitsin!E$5)</f>
        <v>8.466018847678175E-2</v>
      </c>
      <c r="HM81" s="3">
        <f>IF($B81=PO_valitsin!$C$8,100000,PO!EN81/PO!BO$296*PO_valitsin!F$5)</f>
        <v>0.2044685353266959</v>
      </c>
      <c r="HN81" s="3">
        <f>IF($B81=PO_valitsin!$C$8,100000,PO!EO81/PO!BP$296*PO_valitsin!G$5)</f>
        <v>1.9845553601735195E-2</v>
      </c>
      <c r="HR81" s="3">
        <f>IF($B81=PO_valitsin!$C$8,100000,PO!ES81/PO!BT$296*PO_valitsin!H$5)</f>
        <v>2.1937317612631541E-2</v>
      </c>
      <c r="IF81" s="3">
        <f>IF($B81=PO_valitsin!$C$8,100000,PO!FG81/PO!CH$296*PO_valitsin!I$5)</f>
        <v>0</v>
      </c>
      <c r="IH81" s="3">
        <f>IF($B81=PO_valitsin!$C$8,100000,PO!FI81/PO!CJ$296*PO_valitsin!J$5)</f>
        <v>0.14292978283929078</v>
      </c>
      <c r="II81" s="53">
        <f t="shared" si="3"/>
        <v>0.92237690477047274</v>
      </c>
      <c r="IJ81" s="14">
        <f t="shared" si="4"/>
        <v>175</v>
      </c>
      <c r="IK81" s="15">
        <f t="shared" si="5"/>
        <v>8.0000000000000005E-9</v>
      </c>
    </row>
    <row r="82" spans="1:245">
      <c r="A82">
        <v>2019</v>
      </c>
      <c r="B82" t="s">
        <v>352</v>
      </c>
      <c r="C82" t="s">
        <v>353</v>
      </c>
      <c r="D82" t="s">
        <v>346</v>
      </c>
      <c r="E82" t="s">
        <v>347</v>
      </c>
      <c r="F82" t="s">
        <v>137</v>
      </c>
      <c r="G82" t="s">
        <v>138</v>
      </c>
      <c r="H82" t="s">
        <v>89</v>
      </c>
      <c r="I82" t="s">
        <v>90</v>
      </c>
      <c r="J82">
        <v>44.5</v>
      </c>
      <c r="K82">
        <v>626.3499755859375</v>
      </c>
      <c r="L82">
        <v>148.39999389648438</v>
      </c>
      <c r="M82">
        <v>8079</v>
      </c>
      <c r="N82">
        <v>12.899999618530273</v>
      </c>
      <c r="O82">
        <v>-0.80000001192092896</v>
      </c>
      <c r="P82">
        <v>-30</v>
      </c>
      <c r="Q82">
        <v>89.800000000000011</v>
      </c>
      <c r="R82">
        <v>9.9</v>
      </c>
      <c r="S82">
        <v>152</v>
      </c>
      <c r="T82">
        <v>0</v>
      </c>
      <c r="U82">
        <v>4438.8999999999996</v>
      </c>
      <c r="V82">
        <v>11.36</v>
      </c>
      <c r="W82">
        <v>138</v>
      </c>
      <c r="X82">
        <v>128</v>
      </c>
      <c r="Y82">
        <v>362</v>
      </c>
      <c r="Z82">
        <v>433</v>
      </c>
      <c r="AA82">
        <v>725</v>
      </c>
      <c r="AB82">
        <v>1637</v>
      </c>
      <c r="AC82">
        <v>17.085714340209961</v>
      </c>
      <c r="AD82">
        <v>0</v>
      </c>
      <c r="AE82">
        <v>0.8</v>
      </c>
      <c r="AF82">
        <v>3.6</v>
      </c>
      <c r="AG82">
        <v>10.6</v>
      </c>
      <c r="AH82">
        <v>0</v>
      </c>
      <c r="AI82">
        <v>21.25</v>
      </c>
      <c r="AJ82">
        <v>1.1499999999999999</v>
      </c>
      <c r="AK82">
        <v>0.41</v>
      </c>
      <c r="AL82">
        <v>1</v>
      </c>
      <c r="AM82">
        <v>64.8</v>
      </c>
      <c r="AN82">
        <v>362.3</v>
      </c>
      <c r="AO82">
        <v>47.2</v>
      </c>
      <c r="AP82">
        <v>29.7</v>
      </c>
      <c r="AQ82">
        <v>16</v>
      </c>
      <c r="AR82">
        <v>23</v>
      </c>
      <c r="AS82">
        <v>915</v>
      </c>
      <c r="AT82">
        <v>2.8330000000000002</v>
      </c>
      <c r="AU82">
        <v>5221</v>
      </c>
      <c r="AV82" s="51">
        <v>9866.1504424778759</v>
      </c>
      <c r="AW82" s="51">
        <v>9775.6906077348067</v>
      </c>
      <c r="AX82">
        <v>1</v>
      </c>
      <c r="AY82">
        <v>94.963088989257813</v>
      </c>
      <c r="AZ82">
        <v>0</v>
      </c>
      <c r="BA82">
        <v>0</v>
      </c>
      <c r="BB82">
        <v>0</v>
      </c>
      <c r="BC82">
        <v>0</v>
      </c>
      <c r="BD82">
        <v>1</v>
      </c>
      <c r="BE82">
        <v>76.506027221679688</v>
      </c>
      <c r="BF82">
        <v>89.972900390625</v>
      </c>
      <c r="BG82">
        <v>404.296875</v>
      </c>
      <c r="BH82">
        <v>10290.0751953125</v>
      </c>
      <c r="BI82">
        <v>11760.947265625</v>
      </c>
      <c r="BJ82">
        <v>4.1066470146179199</v>
      </c>
      <c r="BK82">
        <v>-5.2523355484008789</v>
      </c>
      <c r="BL82">
        <v>27.027027130126953</v>
      </c>
      <c r="BM82">
        <v>0</v>
      </c>
      <c r="BN82">
        <v>226.5</v>
      </c>
      <c r="BO82">
        <v>-1.1632522821426392</v>
      </c>
      <c r="BP82">
        <v>24650.884765625</v>
      </c>
      <c r="BQ82">
        <v>26.776199340820313</v>
      </c>
      <c r="BS82">
        <v>0.66914224624633789</v>
      </c>
      <c r="BT82">
        <v>0.11139992624521255</v>
      </c>
      <c r="BU82">
        <v>0.90357714891433716</v>
      </c>
      <c r="BV82">
        <v>119.81681060791016</v>
      </c>
      <c r="BW82">
        <v>205.71853637695313</v>
      </c>
      <c r="BX82">
        <v>0</v>
      </c>
      <c r="BY82">
        <v>1</v>
      </c>
      <c r="BZ82">
        <v>7621.09375</v>
      </c>
      <c r="CA82">
        <v>6667.96875</v>
      </c>
      <c r="CB82">
        <v>1.1758880615234375</v>
      </c>
      <c r="CC82">
        <v>10.669637680053711</v>
      </c>
      <c r="CD82">
        <v>46.315788269042969</v>
      </c>
      <c r="CE82">
        <v>5.1044082641601563</v>
      </c>
      <c r="CF82">
        <v>7.1925754547119141</v>
      </c>
      <c r="CG82">
        <v>0</v>
      </c>
      <c r="CH82">
        <v>1.3921114206314087</v>
      </c>
      <c r="CI82">
        <v>9967.3544921875</v>
      </c>
      <c r="CJ82" s="51">
        <v>906</v>
      </c>
      <c r="CK82" s="7">
        <f>ABS(J82-_xlfn.XLOOKUP(PO_valitsin!$C$8,PO!$B$2:$B$294,PO!J$2:J$294))</f>
        <v>0.29999923706054688</v>
      </c>
      <c r="CL82" s="7">
        <f>ABS(K82-_xlfn.XLOOKUP(PO_valitsin!$C$8,PO!$B$2:$B$294,PO!K$2:K$294))</f>
        <v>333.0899658203125</v>
      </c>
      <c r="CM82" s="7">
        <f>ABS(L82-_xlfn.XLOOKUP(PO_valitsin!$C$8,PO!$B$2:$B$294,PO!L$2:L$294))</f>
        <v>9.6999969482421875</v>
      </c>
      <c r="CN82" s="7">
        <f>ABS(M82-_xlfn.XLOOKUP(PO_valitsin!$C$8,PO!$B$2:$B$294,PO!M$2:M$294))</f>
        <v>8396</v>
      </c>
      <c r="CO82" s="7">
        <f>ABS(N82-_xlfn.XLOOKUP(PO_valitsin!$C$8,PO!$B$2:$B$294,PO!N$2:N$294))</f>
        <v>43.30000114440918</v>
      </c>
      <c r="CP82" s="7">
        <f>ABS(O82-_xlfn.XLOOKUP(PO_valitsin!$C$8,PO!$B$2:$B$294,PO!O$2:O$294))</f>
        <v>0</v>
      </c>
      <c r="CQ82" s="7">
        <f>ABS(P82-_xlfn.XLOOKUP(PO_valitsin!$C$8,PO!$B$2:$B$294,PO!P$2:P$294))</f>
        <v>28</v>
      </c>
      <c r="CR82" s="7">
        <f>ABS(Q82-_xlfn.XLOOKUP(PO_valitsin!$C$8,PO!$B$2:$B$294,PO!Q$2:Q$294))</f>
        <v>2</v>
      </c>
      <c r="CS82" s="7">
        <f>ABS(R82-_xlfn.XLOOKUP(PO_valitsin!$C$8,PO!$B$2:$B$294,PO!R$2:R$294))</f>
        <v>1.4000000000000004</v>
      </c>
      <c r="CT82" s="7">
        <f>ABS(S82-_xlfn.XLOOKUP(PO_valitsin!$C$8,PO!$B$2:$B$294,PO!S$2:S$294))</f>
        <v>0</v>
      </c>
      <c r="CU82" s="7">
        <f>ABS(T82-_xlfn.XLOOKUP(PO_valitsin!$C$8,PO!$B$2:$B$294,PO!T$2:T$294))</f>
        <v>0</v>
      </c>
      <c r="CV82" s="7">
        <f>ABS(U82-_xlfn.XLOOKUP(PO_valitsin!$C$8,PO!$B$2:$B$294,PO!U$2:U$294))</f>
        <v>615.29999999999973</v>
      </c>
      <c r="CW82" s="7">
        <f>ABS(V82-_xlfn.XLOOKUP(PO_valitsin!$C$8,PO!$B$2:$B$294,PO!V$2:V$294))</f>
        <v>1.92</v>
      </c>
      <c r="CX82" s="7">
        <f>ABS(W82-_xlfn.XLOOKUP(PO_valitsin!$C$8,PO!$B$2:$B$294,PO!W$2:W$294))</f>
        <v>467</v>
      </c>
      <c r="CY82" s="7">
        <f>ABS(X82-_xlfn.XLOOKUP(PO_valitsin!$C$8,PO!$B$2:$B$294,PO!X$2:X$294))</f>
        <v>41</v>
      </c>
      <c r="CZ82" s="7">
        <f>ABS(Y82-_xlfn.XLOOKUP(PO_valitsin!$C$8,PO!$B$2:$B$294,PO!Y$2:Y$294))</f>
        <v>318</v>
      </c>
      <c r="DA82" s="7">
        <f>ABS(Z82-_xlfn.XLOOKUP(PO_valitsin!$C$8,PO!$B$2:$B$294,PO!Z$2:Z$294))</f>
        <v>110</v>
      </c>
      <c r="DB82" s="7">
        <f>ABS(AA82-_xlfn.XLOOKUP(PO_valitsin!$C$8,PO!$B$2:$B$294,PO!AA$2:AA$294))</f>
        <v>315</v>
      </c>
      <c r="DC82" s="7">
        <f>ABS(AC82-_xlfn.XLOOKUP(PO_valitsin!$C$8,PO!$B$2:$B$294,PO!AC$2:AC$294))</f>
        <v>2.2892856597900391</v>
      </c>
      <c r="DD82" s="7">
        <f>ABS(AD82-_xlfn.XLOOKUP(PO_valitsin!$C$8,PO!$B$2:$B$294,PO!AD$2:AD$294))</f>
        <v>0.7</v>
      </c>
      <c r="DE82" s="7">
        <f>ABS(AE82-_xlfn.XLOOKUP(PO_valitsin!$C$8,PO!$B$2:$B$294,PO!AE$2:AE$294))</f>
        <v>0</v>
      </c>
      <c r="DF82" s="7">
        <f>ABS(AF82-_xlfn.XLOOKUP(PO_valitsin!$C$8,PO!$B$2:$B$294,PO!AF$2:AF$294))</f>
        <v>1.9000000000000001</v>
      </c>
      <c r="DG82" s="7">
        <f>ABS(AG82-_xlfn.XLOOKUP(PO_valitsin!$C$8,PO!$B$2:$B$294,PO!AG$2:AG$294))</f>
        <v>5.6</v>
      </c>
      <c r="DH82" s="7">
        <f>ABS(AH82-_xlfn.XLOOKUP(PO_valitsin!$C$8,PO!$B$2:$B$294,PO!AH$2:AH$294))</f>
        <v>0</v>
      </c>
      <c r="DI82" s="7">
        <f>ABS(AI82-_xlfn.XLOOKUP(PO_valitsin!$C$8,PO!$B$2:$B$294,PO!AI$2:AI$294))</f>
        <v>1</v>
      </c>
      <c r="DJ82" s="7">
        <f>ABS(AJ82-_xlfn.XLOOKUP(PO_valitsin!$C$8,PO!$B$2:$B$294,PO!AJ$2:AJ$294))</f>
        <v>4.9999999999999822E-2</v>
      </c>
      <c r="DK82" s="7">
        <f>ABS(AK82-_xlfn.XLOOKUP(PO_valitsin!$C$8,PO!$B$2:$B$294,PO!AK$2:AK$294))</f>
        <v>0.24000000000000005</v>
      </c>
      <c r="DL82" s="7">
        <f>ABS(AL82-_xlfn.XLOOKUP(PO_valitsin!$C$8,PO!$B$2:$B$294,PO!AL$2:AL$294))</f>
        <v>0.25</v>
      </c>
      <c r="DM82" s="7">
        <f>ABS(AM82-_xlfn.XLOOKUP(PO_valitsin!$C$8,PO!$B$2:$B$294,PO!AM$2:AM$294))</f>
        <v>6</v>
      </c>
      <c r="DN82" s="7">
        <f>ABS(AN82-_xlfn.XLOOKUP(PO_valitsin!$C$8,PO!$B$2:$B$294,PO!AN$2:AN$294))</f>
        <v>28.699999999999989</v>
      </c>
      <c r="DO82" s="7">
        <f>ABS(AO82-_xlfn.XLOOKUP(PO_valitsin!$C$8,PO!$B$2:$B$294,PO!AO$2:AO$294))</f>
        <v>1.8000000000000043</v>
      </c>
      <c r="DP82" s="7">
        <f>ABS(AP82-_xlfn.XLOOKUP(PO_valitsin!$C$8,PO!$B$2:$B$294,PO!AP$2:AP$294))</f>
        <v>4.3000000000000007</v>
      </c>
      <c r="DQ82" s="7">
        <f>ABS(AQ82-_xlfn.XLOOKUP(PO_valitsin!$C$8,PO!$B$2:$B$294,PO!AQ$2:AQ$294))</f>
        <v>32</v>
      </c>
      <c r="DR82" s="7">
        <f>ABS(AR82-_xlfn.XLOOKUP(PO_valitsin!$C$8,PO!$B$2:$B$294,PO!AR$2:AR$294))</f>
        <v>12</v>
      </c>
      <c r="DS82" s="7">
        <f>ABS(AS82-_xlfn.XLOOKUP(PO_valitsin!$C$8,PO!$B$2:$B$294,PO!AS$2:AS$294))</f>
        <v>669</v>
      </c>
      <c r="DT82" s="7">
        <f>ABS(AT82-_xlfn.XLOOKUP(PO_valitsin!$C$8,PO!$B$2:$B$294,PO!AT$2:AT$294))</f>
        <v>0.5</v>
      </c>
      <c r="DU82" s="7">
        <f>ABS(AU82-_xlfn.XLOOKUP(PO_valitsin!$C$8,PO!$B$2:$B$294,PO!AU$2:AU$294))</f>
        <v>74</v>
      </c>
      <c r="DV82" s="7">
        <f>ABS(AW82-_xlfn.XLOOKUP(PO_valitsin!$C$8,PO!$B$2:$B$294,PO!AW$2:AW$294))</f>
        <v>1260.5706911550369</v>
      </c>
      <c r="DW82" s="7">
        <f>ABS(AX82-_xlfn.XLOOKUP(PO_valitsin!$C$8,PO!$B$2:$B$294,PO!AX$2:AX$294))</f>
        <v>0</v>
      </c>
      <c r="DX82" s="7">
        <f>ABS(AY82-_xlfn.XLOOKUP(PO_valitsin!$C$8,PO!$B$2:$B$294,PO!AY$2:AY$294))</f>
        <v>57.701717376708984</v>
      </c>
      <c r="DY82" s="7">
        <f>ABS(AZ82-_xlfn.XLOOKUP(PO_valitsin!$C$8,PO!$B$2:$B$294,PO!AZ$2:AZ$294))</f>
        <v>0</v>
      </c>
      <c r="DZ82" s="7">
        <f>ABS(BA82-_xlfn.XLOOKUP(PO_valitsin!$C$8,PO!$B$2:$B$294,PO!BA$2:BA$294))</f>
        <v>0</v>
      </c>
      <c r="EA82" s="7">
        <f>ABS(BB82-_xlfn.XLOOKUP(PO_valitsin!$C$8,PO!$B$2:$B$294,PO!BB$2:BB$294))</f>
        <v>0</v>
      </c>
      <c r="EB82" s="7">
        <f>ABS(BC82-_xlfn.XLOOKUP(PO_valitsin!$C$8,PO!$B$2:$B$294,PO!BC$2:BC$294))</f>
        <v>0</v>
      </c>
      <c r="EC82" s="7">
        <f>ABS(BD82-_xlfn.XLOOKUP(PO_valitsin!$C$8,PO!$B$2:$B$294,PO!BD$2:BD$294))</f>
        <v>0</v>
      </c>
      <c r="ED82" s="7">
        <f>ABS(BE82-_xlfn.XLOOKUP(PO_valitsin!$C$8,PO!$B$2:$B$294,PO!BE$2:BE$294))</f>
        <v>12.518363952636719</v>
      </c>
      <c r="EE82" s="7">
        <f>ABS(BF82-_xlfn.XLOOKUP(PO_valitsin!$C$8,PO!$B$2:$B$294,PO!BF$2:BF$294))</f>
        <v>6.04583740234375</v>
      </c>
      <c r="EF82" s="7">
        <f>ABS(BG82-_xlfn.XLOOKUP(PO_valitsin!$C$8,PO!$B$2:$B$294,PO!BG$2:BG$294))</f>
        <v>329.3929443359375</v>
      </c>
      <c r="EG82" s="7">
        <f>ABS(BH82-_xlfn.XLOOKUP(PO_valitsin!$C$8,PO!$B$2:$B$294,PO!BH$2:BH$294))</f>
        <v>331.5458984375</v>
      </c>
      <c r="EH82" s="7">
        <f>ABS(BI82-_xlfn.XLOOKUP(PO_valitsin!$C$8,PO!$B$2:$B$294,PO!BI$2:BI$294))</f>
        <v>2075.49609375</v>
      </c>
      <c r="EI82" s="7">
        <f>ABS(BJ82-_xlfn.XLOOKUP(PO_valitsin!$C$8,PO!$B$2:$B$294,PO!BJ$2:BJ$294))</f>
        <v>0.76959061622619629</v>
      </c>
      <c r="EJ82" s="7">
        <f>ABS(BK82-_xlfn.XLOOKUP(PO_valitsin!$C$8,PO!$B$2:$B$294,PO!BK$2:BK$294))</f>
        <v>4.4717979431152344</v>
      </c>
      <c r="EK82" s="7">
        <f>ABS(BL82-_xlfn.XLOOKUP(PO_valitsin!$C$8,PO!$B$2:$B$294,PO!BL$2:BL$294))</f>
        <v>5.7326641082763672</v>
      </c>
      <c r="EL82" s="7">
        <f>ABS(BM82-_xlfn.XLOOKUP(PO_valitsin!$C$8,PO!$B$2:$B$294,PO!BM$2:BM$294))</f>
        <v>9.8654708862304688</v>
      </c>
      <c r="EM82" s="7">
        <f>ABS(BN82-_xlfn.XLOOKUP(PO_valitsin!$C$8,PO!$B$2:$B$294,PO!BN$2:BN$294))</f>
        <v>40</v>
      </c>
      <c r="EN82" s="7">
        <f>ABS(BO82-_xlfn.XLOOKUP(PO_valitsin!$C$8,PO!$B$2:$B$294,PO!BO$2:BO$294))</f>
        <v>1.42502920627594</v>
      </c>
      <c r="EO82" s="7">
        <f>ABS(BP82-_xlfn.XLOOKUP(PO_valitsin!$C$8,PO!$B$2:$B$294,PO!BP$2:BP$294))</f>
        <v>1576.48828125</v>
      </c>
      <c r="EP82" s="7">
        <f>ABS(BQ82-_xlfn.XLOOKUP(PO_valitsin!$C$8,PO!$B$2:$B$294,PO!BQ$2:BQ$294))</f>
        <v>6.523406982421875</v>
      </c>
      <c r="EQ82" s="7">
        <f>ABS(BR82-_xlfn.XLOOKUP(PO_valitsin!$C$8,PO!$B$2:$B$294,PO!BR$2:BR$294))</f>
        <v>0</v>
      </c>
      <c r="ER82" s="7">
        <f>ABS(BS82-_xlfn.XLOOKUP(PO_valitsin!$C$8,PO!$B$2:$B$294,PO!BS$2:BS$294))</f>
        <v>3.2662749290466309E-2</v>
      </c>
      <c r="ES82" s="7">
        <f>ABS(BT82-_xlfn.XLOOKUP(PO_valitsin!$C$8,PO!$B$2:$B$294,PO!BT$2:BT$294))</f>
        <v>7.676396518945694E-2</v>
      </c>
      <c r="ET82" s="7">
        <f>ABS(BU82-_xlfn.XLOOKUP(PO_valitsin!$C$8,PO!$B$2:$B$294,PO!BU$2:BU$294))</f>
        <v>1.3543893694877625</v>
      </c>
      <c r="EU82" s="7">
        <f>ABS(BV82-_xlfn.XLOOKUP(PO_valitsin!$C$8,PO!$B$2:$B$294,PO!BV$2:BV$294))</f>
        <v>61.425308227539063</v>
      </c>
      <c r="EV82" s="7">
        <f>ABS(BW82-_xlfn.XLOOKUP(PO_valitsin!$C$8,PO!$B$2:$B$294,PO!BW$2:BW$294))</f>
        <v>60.98858642578125</v>
      </c>
      <c r="EW82" s="7">
        <f>ABS(BX82-_xlfn.XLOOKUP(PO_valitsin!$C$8,PO!$B$2:$B$294,PO!BX$2:BX$294))</f>
        <v>0</v>
      </c>
      <c r="EX82" s="7">
        <f>ABS(BY82-_xlfn.XLOOKUP(PO_valitsin!$C$8,PO!$B$2:$B$294,PO!BY$2:BY$294))</f>
        <v>0</v>
      </c>
      <c r="EY82" s="7">
        <f>ABS(BZ82-_xlfn.XLOOKUP(PO_valitsin!$C$8,PO!$B$2:$B$294,PO!BZ$2:BZ$294))</f>
        <v>514.7353515625</v>
      </c>
      <c r="EZ82" s="7">
        <f>ABS(CA82-_xlfn.XLOOKUP(PO_valitsin!$C$8,PO!$B$2:$B$294,PO!CA$2:CA$294))</f>
        <v>812.35400390625</v>
      </c>
      <c r="FA82" s="7">
        <f>ABS(CB82-_xlfn.XLOOKUP(PO_valitsin!$C$8,PO!$B$2:$B$294,PO!CB$2:CB$294))</f>
        <v>4.4142246246337891E-2</v>
      </c>
      <c r="FB82" s="7">
        <f>ABS(CC82-_xlfn.XLOOKUP(PO_valitsin!$C$8,PO!$B$2:$B$294,PO!CC$2:CC$294))</f>
        <v>0.35312366485595703</v>
      </c>
      <c r="FC82" s="7">
        <f>ABS(CD82-_xlfn.XLOOKUP(PO_valitsin!$C$8,PO!$B$2:$B$294,PO!CD$2:CD$294))</f>
        <v>19.853363037109375</v>
      </c>
      <c r="FD82" s="7">
        <f>ABS(CE82-_xlfn.XLOOKUP(PO_valitsin!$C$8,PO!$B$2:$B$294,PO!CE$2:CE$294))</f>
        <v>1.2281908988952637</v>
      </c>
      <c r="FE82" s="7">
        <f>ABS(CF82-_xlfn.XLOOKUP(PO_valitsin!$C$8,PO!$B$2:$B$294,PO!CF$2:CF$294))</f>
        <v>12.686279296875</v>
      </c>
      <c r="FF82" s="7">
        <f>ABS(CG82-_xlfn.XLOOKUP(PO_valitsin!$C$8,PO!$B$2:$B$294,PO!CG$2:CG$294))</f>
        <v>0</v>
      </c>
      <c r="FG82" s="7">
        <f>ABS(CH82-_xlfn.XLOOKUP(PO_valitsin!$C$8,PO!$B$2:$B$294,PO!CH$2:CH$294))</f>
        <v>0.67625236511230469</v>
      </c>
      <c r="FH82" s="7">
        <f>ABS(CI82-_xlfn.XLOOKUP(PO_valitsin!$C$8,PO!$B$2:$B$294,PO!CI$2:CI$294))</f>
        <v>1368.5869140625</v>
      </c>
      <c r="FI82" s="7">
        <f>ABS(CJ82-_xlfn.XLOOKUP(PO_valitsin!$C$8,PO!$B$2:$B$294,PO!CJ$2:CJ$294))</f>
        <v>1025</v>
      </c>
      <c r="FJ82" s="3">
        <f>IF($B82=PO_valitsin!$C$8,100000,PO!CK82/PO!J$296*PO_valitsin!D$5)</f>
        <v>1.3730645300429467E-2</v>
      </c>
      <c r="FQ82" s="3">
        <f>IF($B82=PO_valitsin!$C$8,100000,PO!CR82/PO!Q$296*PO_valitsin!E$5)</f>
        <v>9.4592389359532663E-3</v>
      </c>
      <c r="HM82" s="3">
        <f>IF($B82=PO_valitsin!$C$8,100000,PO!EN82/PO!BO$296*PO_valitsin!F$5)</f>
        <v>0.11814127609859107</v>
      </c>
      <c r="HN82" s="3">
        <f>IF($B82=PO_valitsin!$C$8,100000,PO!EO82/PO!BP$296*PO_valitsin!G$5)</f>
        <v>5.5761009552910759E-2</v>
      </c>
      <c r="HR82" s="3">
        <f>IF($B82=PO_valitsin!$C$8,100000,PO!ES82/PO!BT$296*PO_valitsin!H$5)</f>
        <v>1.1461902869845919E-2</v>
      </c>
      <c r="IF82" s="3">
        <f>IF($B82=PO_valitsin!$C$8,100000,PO!FG82/PO!CH$296*PO_valitsin!I$5)</f>
        <v>0</v>
      </c>
      <c r="IH82" s="3">
        <f>IF($B82=PO_valitsin!$C$8,100000,PO!FI82/PO!CJ$296*PO_valitsin!J$5)</f>
        <v>9.9933852258030725E-2</v>
      </c>
      <c r="II82" s="53">
        <f t="shared" si="3"/>
        <v>0.30848793311576123</v>
      </c>
      <c r="IJ82" s="14">
        <f t="shared" si="4"/>
        <v>15</v>
      </c>
      <c r="IK82" s="15">
        <f t="shared" si="5"/>
        <v>8.0999999999999997E-9</v>
      </c>
    </row>
    <row r="83" spans="1:245">
      <c r="A83">
        <v>2019</v>
      </c>
      <c r="B83" t="s">
        <v>354</v>
      </c>
      <c r="C83" t="s">
        <v>355</v>
      </c>
      <c r="D83" t="s">
        <v>356</v>
      </c>
      <c r="E83" t="s">
        <v>357</v>
      </c>
      <c r="F83" t="s">
        <v>125</v>
      </c>
      <c r="G83" t="s">
        <v>126</v>
      </c>
      <c r="H83" t="s">
        <v>103</v>
      </c>
      <c r="I83" t="s">
        <v>104</v>
      </c>
      <c r="J83">
        <v>50</v>
      </c>
      <c r="K83">
        <v>686.84002685546875</v>
      </c>
      <c r="L83">
        <v>164.19999694824219</v>
      </c>
      <c r="M83">
        <v>6640</v>
      </c>
      <c r="N83">
        <v>9.6999998092651367</v>
      </c>
      <c r="O83">
        <v>-1.2000000476837158</v>
      </c>
      <c r="P83">
        <v>-55</v>
      </c>
      <c r="Q83">
        <v>51.1</v>
      </c>
      <c r="R83">
        <v>8.6</v>
      </c>
      <c r="S83">
        <v>229</v>
      </c>
      <c r="T83">
        <v>0</v>
      </c>
      <c r="U83">
        <v>3412.2</v>
      </c>
      <c r="V83">
        <v>12.51</v>
      </c>
      <c r="W83">
        <v>4340</v>
      </c>
      <c r="X83">
        <v>1113</v>
      </c>
      <c r="Y83">
        <v>642</v>
      </c>
      <c r="Z83">
        <v>926</v>
      </c>
      <c r="AA83">
        <v>775</v>
      </c>
      <c r="AB83">
        <v>3618</v>
      </c>
      <c r="AC83">
        <v>13.58088207244873</v>
      </c>
      <c r="AD83">
        <v>0</v>
      </c>
      <c r="AE83">
        <v>0</v>
      </c>
      <c r="AF83">
        <v>0</v>
      </c>
      <c r="AG83">
        <v>3.7</v>
      </c>
      <c r="AH83">
        <v>0</v>
      </c>
      <c r="AI83">
        <v>19.75</v>
      </c>
      <c r="AJ83">
        <v>1.1000000000000001</v>
      </c>
      <c r="AK83">
        <v>0.41</v>
      </c>
      <c r="AL83">
        <v>1.1000000000000001</v>
      </c>
      <c r="AM83">
        <v>78.900000000000006</v>
      </c>
      <c r="AN83">
        <v>303.3</v>
      </c>
      <c r="AO83">
        <v>40.4</v>
      </c>
      <c r="AP83">
        <v>25.1</v>
      </c>
      <c r="AQ83">
        <v>93</v>
      </c>
      <c r="AR83">
        <v>23</v>
      </c>
      <c r="AS83">
        <v>701</v>
      </c>
      <c r="AT83">
        <v>5</v>
      </c>
      <c r="AU83">
        <v>11858</v>
      </c>
      <c r="AV83" s="51">
        <v>13553.08390410959</v>
      </c>
      <c r="AW83" s="51">
        <v>13369.622475856015</v>
      </c>
      <c r="AX83">
        <v>0</v>
      </c>
      <c r="AY83">
        <v>41.014503479003906</v>
      </c>
      <c r="AZ83">
        <v>1</v>
      </c>
      <c r="BA83">
        <v>0</v>
      </c>
      <c r="BB83">
        <v>0</v>
      </c>
      <c r="BC83">
        <v>1</v>
      </c>
      <c r="BD83">
        <v>1</v>
      </c>
      <c r="BE83">
        <v>76.543212890625</v>
      </c>
      <c r="BF83">
        <v>93.822395324707031</v>
      </c>
      <c r="BG83">
        <v>1396.1038818359375</v>
      </c>
      <c r="BH83">
        <v>11884.1865234375</v>
      </c>
      <c r="BI83">
        <v>12937.6328125</v>
      </c>
      <c r="BJ83">
        <v>3.6598191261291504</v>
      </c>
      <c r="BK83">
        <v>-0.40492072701454163</v>
      </c>
      <c r="BL83">
        <v>32.374099731445313</v>
      </c>
      <c r="BM83">
        <v>0</v>
      </c>
      <c r="BN83">
        <v>82.714286804199219</v>
      </c>
      <c r="BO83">
        <v>-1.3933179378509521</v>
      </c>
      <c r="BP83">
        <v>21961.302734375</v>
      </c>
      <c r="BQ83">
        <v>48.807273864746094</v>
      </c>
      <c r="BS83">
        <v>0.64849400520324707</v>
      </c>
      <c r="BT83">
        <v>68.042167663574219</v>
      </c>
      <c r="BU83">
        <v>3.4036145210266113</v>
      </c>
      <c r="BV83">
        <v>171.23493957519531</v>
      </c>
      <c r="BW83">
        <v>286.8975830078125</v>
      </c>
      <c r="BX83">
        <v>0</v>
      </c>
      <c r="BY83">
        <v>1</v>
      </c>
      <c r="BZ83">
        <v>10207.7919921875</v>
      </c>
      <c r="CA83">
        <v>9376.623046875</v>
      </c>
      <c r="CB83">
        <v>0.90361446142196655</v>
      </c>
      <c r="CC83">
        <v>8.1475906372070313</v>
      </c>
      <c r="CD83">
        <v>55</v>
      </c>
      <c r="CE83">
        <v>5.9149723052978516</v>
      </c>
      <c r="CF83">
        <v>13.123845100402832</v>
      </c>
      <c r="CG83">
        <v>0.55452865362167358</v>
      </c>
      <c r="CH83">
        <v>1.663585901260376</v>
      </c>
      <c r="CI83">
        <v>13392.78125</v>
      </c>
      <c r="CJ83" s="51">
        <v>576</v>
      </c>
      <c r="CK83" s="7">
        <f>ABS(J83-_xlfn.XLOOKUP(PO_valitsin!$C$8,PO!$B$2:$B$294,PO!J$2:J$294))</f>
        <v>5.7999992370605469</v>
      </c>
      <c r="CL83" s="7">
        <f>ABS(K83-_xlfn.XLOOKUP(PO_valitsin!$C$8,PO!$B$2:$B$294,PO!K$2:K$294))</f>
        <v>393.58001708984375</v>
      </c>
      <c r="CM83" s="7">
        <f>ABS(L83-_xlfn.XLOOKUP(PO_valitsin!$C$8,PO!$B$2:$B$294,PO!L$2:L$294))</f>
        <v>25.5</v>
      </c>
      <c r="CN83" s="7">
        <f>ABS(M83-_xlfn.XLOOKUP(PO_valitsin!$C$8,PO!$B$2:$B$294,PO!M$2:M$294))</f>
        <v>9835</v>
      </c>
      <c r="CO83" s="7">
        <f>ABS(N83-_xlfn.XLOOKUP(PO_valitsin!$C$8,PO!$B$2:$B$294,PO!N$2:N$294))</f>
        <v>46.500000953674316</v>
      </c>
      <c r="CP83" s="7">
        <f>ABS(O83-_xlfn.XLOOKUP(PO_valitsin!$C$8,PO!$B$2:$B$294,PO!O$2:O$294))</f>
        <v>0.40000003576278687</v>
      </c>
      <c r="CQ83" s="7">
        <f>ABS(P83-_xlfn.XLOOKUP(PO_valitsin!$C$8,PO!$B$2:$B$294,PO!P$2:P$294))</f>
        <v>3</v>
      </c>
      <c r="CR83" s="7">
        <f>ABS(Q83-_xlfn.XLOOKUP(PO_valitsin!$C$8,PO!$B$2:$B$294,PO!Q$2:Q$294))</f>
        <v>36.70000000000001</v>
      </c>
      <c r="CS83" s="7">
        <f>ABS(R83-_xlfn.XLOOKUP(PO_valitsin!$C$8,PO!$B$2:$B$294,PO!R$2:R$294))</f>
        <v>9.9999999999999645E-2</v>
      </c>
      <c r="CT83" s="7">
        <f>ABS(S83-_xlfn.XLOOKUP(PO_valitsin!$C$8,PO!$B$2:$B$294,PO!S$2:S$294))</f>
        <v>77</v>
      </c>
      <c r="CU83" s="7">
        <f>ABS(T83-_xlfn.XLOOKUP(PO_valitsin!$C$8,PO!$B$2:$B$294,PO!T$2:T$294))</f>
        <v>0</v>
      </c>
      <c r="CV83" s="7">
        <f>ABS(U83-_xlfn.XLOOKUP(PO_valitsin!$C$8,PO!$B$2:$B$294,PO!U$2:U$294))</f>
        <v>411.40000000000009</v>
      </c>
      <c r="CW83" s="7">
        <f>ABS(V83-_xlfn.XLOOKUP(PO_valitsin!$C$8,PO!$B$2:$B$294,PO!V$2:V$294))</f>
        <v>0.76999999999999957</v>
      </c>
      <c r="CX83" s="7">
        <f>ABS(W83-_xlfn.XLOOKUP(PO_valitsin!$C$8,PO!$B$2:$B$294,PO!W$2:W$294))</f>
        <v>3735</v>
      </c>
      <c r="CY83" s="7">
        <f>ABS(X83-_xlfn.XLOOKUP(PO_valitsin!$C$8,PO!$B$2:$B$294,PO!X$2:X$294))</f>
        <v>944</v>
      </c>
      <c r="CZ83" s="7">
        <f>ABS(Y83-_xlfn.XLOOKUP(PO_valitsin!$C$8,PO!$B$2:$B$294,PO!Y$2:Y$294))</f>
        <v>38</v>
      </c>
      <c r="DA83" s="7">
        <f>ABS(Z83-_xlfn.XLOOKUP(PO_valitsin!$C$8,PO!$B$2:$B$294,PO!Z$2:Z$294))</f>
        <v>603</v>
      </c>
      <c r="DB83" s="7">
        <f>ABS(AA83-_xlfn.XLOOKUP(PO_valitsin!$C$8,PO!$B$2:$B$294,PO!AA$2:AA$294))</f>
        <v>365</v>
      </c>
      <c r="DC83" s="7">
        <f>ABS(AC83-_xlfn.XLOOKUP(PO_valitsin!$C$8,PO!$B$2:$B$294,PO!AC$2:AC$294))</f>
        <v>5.7941179275512695</v>
      </c>
      <c r="DD83" s="7">
        <f>ABS(AD83-_xlfn.XLOOKUP(PO_valitsin!$C$8,PO!$B$2:$B$294,PO!AD$2:AD$294))</f>
        <v>0.7</v>
      </c>
      <c r="DE83" s="7">
        <f>ABS(AE83-_xlfn.XLOOKUP(PO_valitsin!$C$8,PO!$B$2:$B$294,PO!AE$2:AE$294))</f>
        <v>0.8</v>
      </c>
      <c r="DF83" s="7">
        <f>ABS(AF83-_xlfn.XLOOKUP(PO_valitsin!$C$8,PO!$B$2:$B$294,PO!AF$2:AF$294))</f>
        <v>1.7</v>
      </c>
      <c r="DG83" s="7">
        <f>ABS(AG83-_xlfn.XLOOKUP(PO_valitsin!$C$8,PO!$B$2:$B$294,PO!AG$2:AG$294))</f>
        <v>1.2999999999999998</v>
      </c>
      <c r="DH83" s="7">
        <f>ABS(AH83-_xlfn.XLOOKUP(PO_valitsin!$C$8,PO!$B$2:$B$294,PO!AH$2:AH$294))</f>
        <v>0</v>
      </c>
      <c r="DI83" s="7">
        <f>ABS(AI83-_xlfn.XLOOKUP(PO_valitsin!$C$8,PO!$B$2:$B$294,PO!AI$2:AI$294))</f>
        <v>2.5</v>
      </c>
      <c r="DJ83" s="7">
        <f>ABS(AJ83-_xlfn.XLOOKUP(PO_valitsin!$C$8,PO!$B$2:$B$294,PO!AJ$2:AJ$294))</f>
        <v>0</v>
      </c>
      <c r="DK83" s="7">
        <f>ABS(AK83-_xlfn.XLOOKUP(PO_valitsin!$C$8,PO!$B$2:$B$294,PO!AK$2:AK$294))</f>
        <v>0.24000000000000005</v>
      </c>
      <c r="DL83" s="7">
        <f>ABS(AL83-_xlfn.XLOOKUP(PO_valitsin!$C$8,PO!$B$2:$B$294,PO!AL$2:AL$294))</f>
        <v>0.14999999999999991</v>
      </c>
      <c r="DM83" s="7">
        <f>ABS(AM83-_xlfn.XLOOKUP(PO_valitsin!$C$8,PO!$B$2:$B$294,PO!AM$2:AM$294))</f>
        <v>20.100000000000009</v>
      </c>
      <c r="DN83" s="7">
        <f>ABS(AN83-_xlfn.XLOOKUP(PO_valitsin!$C$8,PO!$B$2:$B$294,PO!AN$2:AN$294))</f>
        <v>30.300000000000011</v>
      </c>
      <c r="DO83" s="7">
        <f>ABS(AO83-_xlfn.XLOOKUP(PO_valitsin!$C$8,PO!$B$2:$B$294,PO!AO$2:AO$294))</f>
        <v>5</v>
      </c>
      <c r="DP83" s="7">
        <f>ABS(AP83-_xlfn.XLOOKUP(PO_valitsin!$C$8,PO!$B$2:$B$294,PO!AP$2:AP$294))</f>
        <v>0.29999999999999716</v>
      </c>
      <c r="DQ83" s="7">
        <f>ABS(AQ83-_xlfn.XLOOKUP(PO_valitsin!$C$8,PO!$B$2:$B$294,PO!AQ$2:AQ$294))</f>
        <v>45</v>
      </c>
      <c r="DR83" s="7">
        <f>ABS(AR83-_xlfn.XLOOKUP(PO_valitsin!$C$8,PO!$B$2:$B$294,PO!AR$2:AR$294))</f>
        <v>12</v>
      </c>
      <c r="DS83" s="7">
        <f>ABS(AS83-_xlfn.XLOOKUP(PO_valitsin!$C$8,PO!$B$2:$B$294,PO!AS$2:AS$294))</f>
        <v>455</v>
      </c>
      <c r="DT83" s="7">
        <f>ABS(AT83-_xlfn.XLOOKUP(PO_valitsin!$C$8,PO!$B$2:$B$294,PO!AT$2:AT$294))</f>
        <v>2.6669999999999998</v>
      </c>
      <c r="DU83" s="7">
        <f>ABS(AU83-_xlfn.XLOOKUP(PO_valitsin!$C$8,PO!$B$2:$B$294,PO!AU$2:AU$294))</f>
        <v>6711</v>
      </c>
      <c r="DV83" s="7">
        <f>ABS(AW83-_xlfn.XLOOKUP(PO_valitsin!$C$8,PO!$B$2:$B$294,PO!AW$2:AW$294))</f>
        <v>4854.5025592762449</v>
      </c>
      <c r="DW83" s="7">
        <f>ABS(AX83-_xlfn.XLOOKUP(PO_valitsin!$C$8,PO!$B$2:$B$294,PO!AX$2:AX$294))</f>
        <v>1</v>
      </c>
      <c r="DX83" s="7">
        <f>ABS(AY83-_xlfn.XLOOKUP(PO_valitsin!$C$8,PO!$B$2:$B$294,PO!AY$2:AY$294))</f>
        <v>3.7531318664550781</v>
      </c>
      <c r="DY83" s="7">
        <f>ABS(AZ83-_xlfn.XLOOKUP(PO_valitsin!$C$8,PO!$B$2:$B$294,PO!AZ$2:AZ$294))</f>
        <v>1</v>
      </c>
      <c r="DZ83" s="7">
        <f>ABS(BA83-_xlfn.XLOOKUP(PO_valitsin!$C$8,PO!$B$2:$B$294,PO!BA$2:BA$294))</f>
        <v>0</v>
      </c>
      <c r="EA83" s="7">
        <f>ABS(BB83-_xlfn.XLOOKUP(PO_valitsin!$C$8,PO!$B$2:$B$294,PO!BB$2:BB$294))</f>
        <v>0</v>
      </c>
      <c r="EB83" s="7">
        <f>ABS(BC83-_xlfn.XLOOKUP(PO_valitsin!$C$8,PO!$B$2:$B$294,PO!BC$2:BC$294))</f>
        <v>1</v>
      </c>
      <c r="EC83" s="7">
        <f>ABS(BD83-_xlfn.XLOOKUP(PO_valitsin!$C$8,PO!$B$2:$B$294,PO!BD$2:BD$294))</f>
        <v>0</v>
      </c>
      <c r="ED83" s="7">
        <f>ABS(BE83-_xlfn.XLOOKUP(PO_valitsin!$C$8,PO!$B$2:$B$294,PO!BE$2:BE$294))</f>
        <v>12.481178283691406</v>
      </c>
      <c r="EE83" s="7">
        <f>ABS(BF83-_xlfn.XLOOKUP(PO_valitsin!$C$8,PO!$B$2:$B$294,PO!BF$2:BF$294))</f>
        <v>2.1963424682617188</v>
      </c>
      <c r="EF83" s="7">
        <f>ABS(BG83-_xlfn.XLOOKUP(PO_valitsin!$C$8,PO!$B$2:$B$294,PO!BG$2:BG$294))</f>
        <v>662.4140625</v>
      </c>
      <c r="EG83" s="7">
        <f>ABS(BH83-_xlfn.XLOOKUP(PO_valitsin!$C$8,PO!$B$2:$B$294,PO!BH$2:BH$294))</f>
        <v>1925.6572265625</v>
      </c>
      <c r="EH83" s="7">
        <f>ABS(BI83-_xlfn.XLOOKUP(PO_valitsin!$C$8,PO!$B$2:$B$294,PO!BI$2:BI$294))</f>
        <v>898.810546875</v>
      </c>
      <c r="EI83" s="7">
        <f>ABS(BJ83-_xlfn.XLOOKUP(PO_valitsin!$C$8,PO!$B$2:$B$294,PO!BJ$2:BJ$294))</f>
        <v>0.32276272773742676</v>
      </c>
      <c r="EJ83" s="7">
        <f>ABS(BK83-_xlfn.XLOOKUP(PO_valitsin!$C$8,PO!$B$2:$B$294,PO!BK$2:BK$294))</f>
        <v>9.3192127645015717</v>
      </c>
      <c r="EK83" s="7">
        <f>ABS(BL83-_xlfn.XLOOKUP(PO_valitsin!$C$8,PO!$B$2:$B$294,PO!BL$2:BL$294))</f>
        <v>11.079736709594727</v>
      </c>
      <c r="EL83" s="7">
        <f>ABS(BM83-_xlfn.XLOOKUP(PO_valitsin!$C$8,PO!$B$2:$B$294,PO!BM$2:BM$294))</f>
        <v>9.8654708862304688</v>
      </c>
      <c r="EM83" s="7">
        <f>ABS(BN83-_xlfn.XLOOKUP(PO_valitsin!$C$8,PO!$B$2:$B$294,PO!BN$2:BN$294))</f>
        <v>183.78571319580078</v>
      </c>
      <c r="EN83" s="7">
        <f>ABS(BO83-_xlfn.XLOOKUP(PO_valitsin!$C$8,PO!$B$2:$B$294,PO!BO$2:BO$294))</f>
        <v>1.6550948619842529</v>
      </c>
      <c r="EO83" s="7">
        <f>ABS(BP83-_xlfn.XLOOKUP(PO_valitsin!$C$8,PO!$B$2:$B$294,PO!BP$2:BP$294))</f>
        <v>1113.09375</v>
      </c>
      <c r="EP83" s="7">
        <f>ABS(BQ83-_xlfn.XLOOKUP(PO_valitsin!$C$8,PO!$B$2:$B$294,PO!BQ$2:BQ$294))</f>
        <v>15.507667541503906</v>
      </c>
      <c r="EQ83" s="7">
        <f>ABS(BR83-_xlfn.XLOOKUP(PO_valitsin!$C$8,PO!$B$2:$B$294,PO!BR$2:BR$294))</f>
        <v>0</v>
      </c>
      <c r="ER83" s="7">
        <f>ABS(BS83-_xlfn.XLOOKUP(PO_valitsin!$C$8,PO!$B$2:$B$294,PO!BS$2:BS$294))</f>
        <v>1.2014508247375488E-2</v>
      </c>
      <c r="ES83" s="7">
        <f>ABS(BT83-_xlfn.XLOOKUP(PO_valitsin!$C$8,PO!$B$2:$B$294,PO!BT$2:BT$294))</f>
        <v>67.854003772139549</v>
      </c>
      <c r="ET83" s="7">
        <f>ABS(BU83-_xlfn.XLOOKUP(PO_valitsin!$C$8,PO!$B$2:$B$294,PO!BU$2:BU$294))</f>
        <v>1.1456480026245117</v>
      </c>
      <c r="EU83" s="7">
        <f>ABS(BV83-_xlfn.XLOOKUP(PO_valitsin!$C$8,PO!$B$2:$B$294,PO!BV$2:BV$294))</f>
        <v>112.84343719482422</v>
      </c>
      <c r="EV83" s="7">
        <f>ABS(BW83-_xlfn.XLOOKUP(PO_valitsin!$C$8,PO!$B$2:$B$294,PO!BW$2:BW$294))</f>
        <v>20.190460205078125</v>
      </c>
      <c r="EW83" s="7">
        <f>ABS(BX83-_xlfn.XLOOKUP(PO_valitsin!$C$8,PO!$B$2:$B$294,PO!BX$2:BX$294))</f>
        <v>0</v>
      </c>
      <c r="EX83" s="7">
        <f>ABS(BY83-_xlfn.XLOOKUP(PO_valitsin!$C$8,PO!$B$2:$B$294,PO!BY$2:BY$294))</f>
        <v>0</v>
      </c>
      <c r="EY83" s="7">
        <f>ABS(BZ83-_xlfn.XLOOKUP(PO_valitsin!$C$8,PO!$B$2:$B$294,PO!BZ$2:BZ$294))</f>
        <v>2071.962890625</v>
      </c>
      <c r="EZ83" s="7">
        <f>ABS(CA83-_xlfn.XLOOKUP(PO_valitsin!$C$8,PO!$B$2:$B$294,PO!CA$2:CA$294))</f>
        <v>3521.00830078125</v>
      </c>
      <c r="FA83" s="7">
        <f>ABS(CB83-_xlfn.XLOOKUP(PO_valitsin!$C$8,PO!$B$2:$B$294,PO!CB$2:CB$294))</f>
        <v>0.31641584634780884</v>
      </c>
      <c r="FB83" s="7">
        <f>ABS(CC83-_xlfn.XLOOKUP(PO_valitsin!$C$8,PO!$B$2:$B$294,PO!CC$2:CC$294))</f>
        <v>2.8751707077026367</v>
      </c>
      <c r="FC83" s="7">
        <f>ABS(CD83-_xlfn.XLOOKUP(PO_valitsin!$C$8,PO!$B$2:$B$294,PO!CD$2:CD$294))</f>
        <v>11.169151306152344</v>
      </c>
      <c r="FD83" s="7">
        <f>ABS(CE83-_xlfn.XLOOKUP(PO_valitsin!$C$8,PO!$B$2:$B$294,PO!CE$2:CE$294))</f>
        <v>0.41762685775756836</v>
      </c>
      <c r="FE83" s="7">
        <f>ABS(CF83-_xlfn.XLOOKUP(PO_valitsin!$C$8,PO!$B$2:$B$294,PO!CF$2:CF$294))</f>
        <v>6.755009651184082</v>
      </c>
      <c r="FF83" s="7">
        <f>ABS(CG83-_xlfn.XLOOKUP(PO_valitsin!$C$8,PO!$B$2:$B$294,PO!CG$2:CG$294))</f>
        <v>0.55452865362167358</v>
      </c>
      <c r="FG83" s="7">
        <f>ABS(CH83-_xlfn.XLOOKUP(PO_valitsin!$C$8,PO!$B$2:$B$294,PO!CH$2:CH$294))</f>
        <v>0.94772684574127197</v>
      </c>
      <c r="FH83" s="7">
        <f>ABS(CI83-_xlfn.XLOOKUP(PO_valitsin!$C$8,PO!$B$2:$B$294,PO!CI$2:CI$294))</f>
        <v>4794.013671875</v>
      </c>
      <c r="FI83" s="7">
        <f>ABS(CJ83-_xlfn.XLOOKUP(PO_valitsin!$C$8,PO!$B$2:$B$294,PO!CJ$2:CJ$294))</f>
        <v>1355</v>
      </c>
      <c r="FJ83" s="3">
        <f>IF($B83=PO_valitsin!$C$8,100000,PO!CK83/PO!J$296*PO_valitsin!D$5)</f>
        <v>0.26545978265527104</v>
      </c>
      <c r="FQ83" s="3">
        <f>IF($B83=PO_valitsin!$C$8,100000,PO!CR83/PO!Q$296*PO_valitsin!E$5)</f>
        <v>0.17357703447474246</v>
      </c>
      <c r="HM83" s="3">
        <f>IF($B83=PO_valitsin!$C$8,100000,PO!EN83/PO!BO$296*PO_valitsin!F$5)</f>
        <v>0.13721474493146496</v>
      </c>
      <c r="HN83" s="3">
        <f>IF($B83=PO_valitsin!$C$8,100000,PO!EO83/PO!BP$296*PO_valitsin!G$5)</f>
        <v>3.9370563019867209E-2</v>
      </c>
      <c r="HR83" s="3">
        <f>IF($B83=PO_valitsin!$C$8,100000,PO!ES83/PO!BT$296*PO_valitsin!H$5)</f>
        <v>10.131524585095812</v>
      </c>
      <c r="IF83" s="3">
        <f>IF($B83=PO_valitsin!$C$8,100000,PO!FG83/PO!CH$296*PO_valitsin!I$5)</f>
        <v>0</v>
      </c>
      <c r="IH83" s="3">
        <f>IF($B83=PO_valitsin!$C$8,100000,PO!FI83/PO!CJ$296*PO_valitsin!J$5)</f>
        <v>0.13210767786305525</v>
      </c>
      <c r="II83" s="53">
        <f t="shared" si="3"/>
        <v>10.879254396240215</v>
      </c>
      <c r="IJ83" s="14">
        <f t="shared" si="4"/>
        <v>284</v>
      </c>
      <c r="IK83" s="15">
        <f t="shared" si="5"/>
        <v>8.199999999999999E-9</v>
      </c>
    </row>
    <row r="84" spans="1:245">
      <c r="A84">
        <v>2019</v>
      </c>
      <c r="B84" t="s">
        <v>358</v>
      </c>
      <c r="C84" t="s">
        <v>359</v>
      </c>
      <c r="D84" t="s">
        <v>169</v>
      </c>
      <c r="E84" t="s">
        <v>170</v>
      </c>
      <c r="F84" t="s">
        <v>101</v>
      </c>
      <c r="G84" t="s">
        <v>102</v>
      </c>
      <c r="H84" t="s">
        <v>143</v>
      </c>
      <c r="I84" t="s">
        <v>144</v>
      </c>
      <c r="J84">
        <v>37.700000762939453</v>
      </c>
      <c r="K84">
        <v>110.11000061035156</v>
      </c>
      <c r="L84">
        <v>128.89999389648438</v>
      </c>
      <c r="M84">
        <v>18355</v>
      </c>
      <c r="N84">
        <v>166.69999694824219</v>
      </c>
      <c r="O84">
        <v>2.4000000953674316</v>
      </c>
      <c r="P84">
        <v>326</v>
      </c>
      <c r="Q84">
        <v>96.4</v>
      </c>
      <c r="R84">
        <v>8.3000000000000007</v>
      </c>
      <c r="S84">
        <v>45</v>
      </c>
      <c r="T84">
        <v>0</v>
      </c>
      <c r="U84">
        <v>3882.7</v>
      </c>
      <c r="V84">
        <v>11.72</v>
      </c>
      <c r="W84">
        <v>787</v>
      </c>
      <c r="X84">
        <v>259</v>
      </c>
      <c r="Y84">
        <v>627</v>
      </c>
      <c r="Z84">
        <v>136</v>
      </c>
      <c r="AA84">
        <v>510</v>
      </c>
      <c r="AB84">
        <v>1703</v>
      </c>
      <c r="AC84">
        <v>16.414285659790039</v>
      </c>
      <c r="AD84">
        <v>0</v>
      </c>
      <c r="AE84">
        <v>0.3</v>
      </c>
      <c r="AF84">
        <v>0.6</v>
      </c>
      <c r="AG84">
        <v>7.6</v>
      </c>
      <c r="AH84">
        <v>1</v>
      </c>
      <c r="AI84">
        <v>20.5</v>
      </c>
      <c r="AJ84">
        <v>1.1000000000000001</v>
      </c>
      <c r="AK84">
        <v>0.43</v>
      </c>
      <c r="AL84">
        <v>1.1000000000000001</v>
      </c>
      <c r="AM84">
        <v>55.2</v>
      </c>
      <c r="AN84">
        <v>424.8</v>
      </c>
      <c r="AO84">
        <v>42.4</v>
      </c>
      <c r="AP84">
        <v>36.299999999999997</v>
      </c>
      <c r="AQ84">
        <v>33</v>
      </c>
      <c r="AR84">
        <v>30</v>
      </c>
      <c r="AS84">
        <v>732</v>
      </c>
      <c r="AT84">
        <v>4.5</v>
      </c>
      <c r="AU84">
        <v>6815</v>
      </c>
      <c r="AV84" s="51">
        <v>8389.8370235934672</v>
      </c>
      <c r="AW84" s="51">
        <v>8655.8772897030049</v>
      </c>
      <c r="AX84">
        <v>1</v>
      </c>
      <c r="AY84">
        <v>11.409955024719238</v>
      </c>
      <c r="AZ84">
        <v>0</v>
      </c>
      <c r="BA84">
        <v>0</v>
      </c>
      <c r="BB84">
        <v>0</v>
      </c>
      <c r="BC84">
        <v>0</v>
      </c>
      <c r="BD84">
        <v>1</v>
      </c>
      <c r="BE84">
        <v>94.395606994628906</v>
      </c>
      <c r="BF84">
        <v>73.624595642089844</v>
      </c>
      <c r="BG84">
        <v>612.63409423828125</v>
      </c>
      <c r="BH84">
        <v>12565.640625</v>
      </c>
      <c r="BI84">
        <v>16384.240234375</v>
      </c>
      <c r="BJ84">
        <v>5.0463414192199707</v>
      </c>
      <c r="BK84">
        <v>4.9191889762878418</v>
      </c>
      <c r="BL84">
        <v>35.697940826416016</v>
      </c>
      <c r="BM84">
        <v>-11.075949668884277</v>
      </c>
      <c r="BN84">
        <v>561.20001220703125</v>
      </c>
      <c r="BO84">
        <v>2.6462361037731172</v>
      </c>
      <c r="BP84">
        <v>23259.271484375</v>
      </c>
      <c r="BQ84">
        <v>25.667190551757813</v>
      </c>
      <c r="BS84">
        <v>0.58725142478942871</v>
      </c>
      <c r="BT84">
        <v>0.1743394136428833</v>
      </c>
      <c r="BU84">
        <v>1.2367202043533325</v>
      </c>
      <c r="BV84">
        <v>52.683193206787109</v>
      </c>
      <c r="BW84">
        <v>342.30453491210938</v>
      </c>
      <c r="BX84">
        <v>0</v>
      </c>
      <c r="BY84">
        <v>1</v>
      </c>
      <c r="BZ84">
        <v>9044.1005859375</v>
      </c>
      <c r="CA84">
        <v>6936.2333984375</v>
      </c>
      <c r="CB84">
        <v>1.5309180021286011</v>
      </c>
      <c r="CC84">
        <v>14.715336799621582</v>
      </c>
      <c r="CD84">
        <v>33.096084594726563</v>
      </c>
      <c r="CE84">
        <v>3.1840059757232666</v>
      </c>
      <c r="CF84">
        <v>12.365790367126465</v>
      </c>
      <c r="CG84">
        <v>0</v>
      </c>
      <c r="CH84">
        <v>1.2958164215087891</v>
      </c>
      <c r="CI84">
        <v>7895.4638671875</v>
      </c>
      <c r="CJ84" s="51">
        <v>2786</v>
      </c>
      <c r="CK84" s="7">
        <f>ABS(J84-_xlfn.XLOOKUP(PO_valitsin!$C$8,PO!$B$2:$B$294,PO!J$2:J$294))</f>
        <v>6.5</v>
      </c>
      <c r="CL84" s="7">
        <f>ABS(K84-_xlfn.XLOOKUP(PO_valitsin!$C$8,PO!$B$2:$B$294,PO!K$2:K$294))</f>
        <v>183.15000915527344</v>
      </c>
      <c r="CM84" s="7">
        <f>ABS(L84-_xlfn.XLOOKUP(PO_valitsin!$C$8,PO!$B$2:$B$294,PO!L$2:L$294))</f>
        <v>9.8000030517578125</v>
      </c>
      <c r="CN84" s="7">
        <f>ABS(M84-_xlfn.XLOOKUP(PO_valitsin!$C$8,PO!$B$2:$B$294,PO!M$2:M$294))</f>
        <v>1880</v>
      </c>
      <c r="CO84" s="7">
        <f>ABS(N84-_xlfn.XLOOKUP(PO_valitsin!$C$8,PO!$B$2:$B$294,PO!N$2:N$294))</f>
        <v>110.49999618530273</v>
      </c>
      <c r="CP84" s="7">
        <f>ABS(O84-_xlfn.XLOOKUP(PO_valitsin!$C$8,PO!$B$2:$B$294,PO!O$2:O$294))</f>
        <v>3.2000001072883606</v>
      </c>
      <c r="CQ84" s="7">
        <f>ABS(P84-_xlfn.XLOOKUP(PO_valitsin!$C$8,PO!$B$2:$B$294,PO!P$2:P$294))</f>
        <v>384</v>
      </c>
      <c r="CR84" s="7">
        <f>ABS(Q84-_xlfn.XLOOKUP(PO_valitsin!$C$8,PO!$B$2:$B$294,PO!Q$2:Q$294))</f>
        <v>8.5999999999999943</v>
      </c>
      <c r="CS84" s="7">
        <f>ABS(R84-_xlfn.XLOOKUP(PO_valitsin!$C$8,PO!$B$2:$B$294,PO!R$2:R$294))</f>
        <v>0.19999999999999929</v>
      </c>
      <c r="CT84" s="7">
        <f>ABS(S84-_xlfn.XLOOKUP(PO_valitsin!$C$8,PO!$B$2:$B$294,PO!S$2:S$294))</f>
        <v>107</v>
      </c>
      <c r="CU84" s="7">
        <f>ABS(T84-_xlfn.XLOOKUP(PO_valitsin!$C$8,PO!$B$2:$B$294,PO!T$2:T$294))</f>
        <v>0</v>
      </c>
      <c r="CV84" s="7">
        <f>ABS(U84-_xlfn.XLOOKUP(PO_valitsin!$C$8,PO!$B$2:$B$294,PO!U$2:U$294))</f>
        <v>59.099999999999909</v>
      </c>
      <c r="CW84" s="7">
        <f>ABS(V84-_xlfn.XLOOKUP(PO_valitsin!$C$8,PO!$B$2:$B$294,PO!V$2:V$294))</f>
        <v>1.5599999999999987</v>
      </c>
      <c r="CX84" s="7">
        <f>ABS(W84-_xlfn.XLOOKUP(PO_valitsin!$C$8,PO!$B$2:$B$294,PO!W$2:W$294))</f>
        <v>182</v>
      </c>
      <c r="CY84" s="7">
        <f>ABS(X84-_xlfn.XLOOKUP(PO_valitsin!$C$8,PO!$B$2:$B$294,PO!X$2:X$294))</f>
        <v>90</v>
      </c>
      <c r="CZ84" s="7">
        <f>ABS(Y84-_xlfn.XLOOKUP(PO_valitsin!$C$8,PO!$B$2:$B$294,PO!Y$2:Y$294))</f>
        <v>53</v>
      </c>
      <c r="DA84" s="7">
        <f>ABS(Z84-_xlfn.XLOOKUP(PO_valitsin!$C$8,PO!$B$2:$B$294,PO!Z$2:Z$294))</f>
        <v>187</v>
      </c>
      <c r="DB84" s="7">
        <f>ABS(AA84-_xlfn.XLOOKUP(PO_valitsin!$C$8,PO!$B$2:$B$294,PO!AA$2:AA$294))</f>
        <v>100</v>
      </c>
      <c r="DC84" s="7">
        <f>ABS(AC84-_xlfn.XLOOKUP(PO_valitsin!$C$8,PO!$B$2:$B$294,PO!AC$2:AC$294))</f>
        <v>2.9607143402099609</v>
      </c>
      <c r="DD84" s="7">
        <f>ABS(AD84-_xlfn.XLOOKUP(PO_valitsin!$C$8,PO!$B$2:$B$294,PO!AD$2:AD$294))</f>
        <v>0.7</v>
      </c>
      <c r="DE84" s="7">
        <f>ABS(AE84-_xlfn.XLOOKUP(PO_valitsin!$C$8,PO!$B$2:$B$294,PO!AE$2:AE$294))</f>
        <v>0.5</v>
      </c>
      <c r="DF84" s="7">
        <f>ABS(AF84-_xlfn.XLOOKUP(PO_valitsin!$C$8,PO!$B$2:$B$294,PO!AF$2:AF$294))</f>
        <v>1.1000000000000001</v>
      </c>
      <c r="DG84" s="7">
        <f>ABS(AG84-_xlfn.XLOOKUP(PO_valitsin!$C$8,PO!$B$2:$B$294,PO!AG$2:AG$294))</f>
        <v>2.5999999999999996</v>
      </c>
      <c r="DH84" s="7">
        <f>ABS(AH84-_xlfn.XLOOKUP(PO_valitsin!$C$8,PO!$B$2:$B$294,PO!AH$2:AH$294))</f>
        <v>1</v>
      </c>
      <c r="DI84" s="7">
        <f>ABS(AI84-_xlfn.XLOOKUP(PO_valitsin!$C$8,PO!$B$2:$B$294,PO!AI$2:AI$294))</f>
        <v>1.75</v>
      </c>
      <c r="DJ84" s="7">
        <f>ABS(AJ84-_xlfn.XLOOKUP(PO_valitsin!$C$8,PO!$B$2:$B$294,PO!AJ$2:AJ$294))</f>
        <v>0</v>
      </c>
      <c r="DK84" s="7">
        <f>ABS(AK84-_xlfn.XLOOKUP(PO_valitsin!$C$8,PO!$B$2:$B$294,PO!AK$2:AK$294))</f>
        <v>0.22000000000000003</v>
      </c>
      <c r="DL84" s="7">
        <f>ABS(AL84-_xlfn.XLOOKUP(PO_valitsin!$C$8,PO!$B$2:$B$294,PO!AL$2:AL$294))</f>
        <v>0.14999999999999991</v>
      </c>
      <c r="DM84" s="7">
        <f>ABS(AM84-_xlfn.XLOOKUP(PO_valitsin!$C$8,PO!$B$2:$B$294,PO!AM$2:AM$294))</f>
        <v>3.5999999999999943</v>
      </c>
      <c r="DN84" s="7">
        <f>ABS(AN84-_xlfn.XLOOKUP(PO_valitsin!$C$8,PO!$B$2:$B$294,PO!AN$2:AN$294))</f>
        <v>91.199999999999989</v>
      </c>
      <c r="DO84" s="7">
        <f>ABS(AO84-_xlfn.XLOOKUP(PO_valitsin!$C$8,PO!$B$2:$B$294,PO!AO$2:AO$294))</f>
        <v>3</v>
      </c>
      <c r="DP84" s="7">
        <f>ABS(AP84-_xlfn.XLOOKUP(PO_valitsin!$C$8,PO!$B$2:$B$294,PO!AP$2:AP$294))</f>
        <v>10.899999999999999</v>
      </c>
      <c r="DQ84" s="7">
        <f>ABS(AQ84-_xlfn.XLOOKUP(PO_valitsin!$C$8,PO!$B$2:$B$294,PO!AQ$2:AQ$294))</f>
        <v>15</v>
      </c>
      <c r="DR84" s="7">
        <f>ABS(AR84-_xlfn.XLOOKUP(PO_valitsin!$C$8,PO!$B$2:$B$294,PO!AR$2:AR$294))</f>
        <v>5</v>
      </c>
      <c r="DS84" s="7">
        <f>ABS(AS84-_xlfn.XLOOKUP(PO_valitsin!$C$8,PO!$B$2:$B$294,PO!AS$2:AS$294))</f>
        <v>486</v>
      </c>
      <c r="DT84" s="7">
        <f>ABS(AT84-_xlfn.XLOOKUP(PO_valitsin!$C$8,PO!$B$2:$B$294,PO!AT$2:AT$294))</f>
        <v>2.1669999999999998</v>
      </c>
      <c r="DU84" s="7">
        <f>ABS(AU84-_xlfn.XLOOKUP(PO_valitsin!$C$8,PO!$B$2:$B$294,PO!AU$2:AU$294))</f>
        <v>1668</v>
      </c>
      <c r="DV84" s="7">
        <f>ABS(AW84-_xlfn.XLOOKUP(PO_valitsin!$C$8,PO!$B$2:$B$294,PO!AW$2:AW$294))</f>
        <v>140.75737312323508</v>
      </c>
      <c r="DW84" s="7">
        <f>ABS(AX84-_xlfn.XLOOKUP(PO_valitsin!$C$8,PO!$B$2:$B$294,PO!AX$2:AX$294))</f>
        <v>0</v>
      </c>
      <c r="DX84" s="7">
        <f>ABS(AY84-_xlfn.XLOOKUP(PO_valitsin!$C$8,PO!$B$2:$B$294,PO!AY$2:AY$294))</f>
        <v>25.85141658782959</v>
      </c>
      <c r="DY84" s="7">
        <f>ABS(AZ84-_xlfn.XLOOKUP(PO_valitsin!$C$8,PO!$B$2:$B$294,PO!AZ$2:AZ$294))</f>
        <v>0</v>
      </c>
      <c r="DZ84" s="7">
        <f>ABS(BA84-_xlfn.XLOOKUP(PO_valitsin!$C$8,PO!$B$2:$B$294,PO!BA$2:BA$294))</f>
        <v>0</v>
      </c>
      <c r="EA84" s="7">
        <f>ABS(BB84-_xlfn.XLOOKUP(PO_valitsin!$C$8,PO!$B$2:$B$294,PO!BB$2:BB$294))</f>
        <v>0</v>
      </c>
      <c r="EB84" s="7">
        <f>ABS(BC84-_xlfn.XLOOKUP(PO_valitsin!$C$8,PO!$B$2:$B$294,PO!BC$2:BC$294))</f>
        <v>0</v>
      </c>
      <c r="EC84" s="7">
        <f>ABS(BD84-_xlfn.XLOOKUP(PO_valitsin!$C$8,PO!$B$2:$B$294,PO!BD$2:BD$294))</f>
        <v>0</v>
      </c>
      <c r="ED84" s="7">
        <f>ABS(BE84-_xlfn.XLOOKUP(PO_valitsin!$C$8,PO!$B$2:$B$294,PO!BE$2:BE$294))</f>
        <v>5.3712158203125</v>
      </c>
      <c r="EE84" s="7">
        <f>ABS(BF84-_xlfn.XLOOKUP(PO_valitsin!$C$8,PO!$B$2:$B$294,PO!BF$2:BF$294))</f>
        <v>22.394142150878906</v>
      </c>
      <c r="EF84" s="7">
        <f>ABS(BG84-_xlfn.XLOOKUP(PO_valitsin!$C$8,PO!$B$2:$B$294,PO!BG$2:BG$294))</f>
        <v>121.05572509765625</v>
      </c>
      <c r="EG84" s="7">
        <f>ABS(BH84-_xlfn.XLOOKUP(PO_valitsin!$C$8,PO!$B$2:$B$294,PO!BH$2:BH$294))</f>
        <v>2607.111328125</v>
      </c>
      <c r="EH84" s="7">
        <f>ABS(BI84-_xlfn.XLOOKUP(PO_valitsin!$C$8,PO!$B$2:$B$294,PO!BI$2:BI$294))</f>
        <v>2547.796875</v>
      </c>
      <c r="EI84" s="7">
        <f>ABS(BJ84-_xlfn.XLOOKUP(PO_valitsin!$C$8,PO!$B$2:$B$294,PO!BJ$2:BJ$294))</f>
        <v>1.7092850208282471</v>
      </c>
      <c r="EJ84" s="7">
        <f>ABS(BK84-_xlfn.XLOOKUP(PO_valitsin!$C$8,PO!$B$2:$B$294,PO!BK$2:BK$294))</f>
        <v>14.643322467803955</v>
      </c>
      <c r="EK84" s="7">
        <f>ABS(BL84-_xlfn.XLOOKUP(PO_valitsin!$C$8,PO!$B$2:$B$294,PO!BL$2:BL$294))</f>
        <v>14.40357780456543</v>
      </c>
      <c r="EL84" s="7">
        <f>ABS(BM84-_xlfn.XLOOKUP(PO_valitsin!$C$8,PO!$B$2:$B$294,PO!BM$2:BM$294))</f>
        <v>1.2104787826538086</v>
      </c>
      <c r="EM84" s="7">
        <f>ABS(BN84-_xlfn.XLOOKUP(PO_valitsin!$C$8,PO!$B$2:$B$294,PO!BN$2:BN$294))</f>
        <v>294.70001220703125</v>
      </c>
      <c r="EN84" s="7">
        <f>ABS(BO84-_xlfn.XLOOKUP(PO_valitsin!$C$8,PO!$B$2:$B$294,PO!BO$2:BO$294))</f>
        <v>2.3844591796398165</v>
      </c>
      <c r="EO84" s="7">
        <f>ABS(BP84-_xlfn.XLOOKUP(PO_valitsin!$C$8,PO!$B$2:$B$294,PO!BP$2:BP$294))</f>
        <v>184.875</v>
      </c>
      <c r="EP84" s="7">
        <f>ABS(BQ84-_xlfn.XLOOKUP(PO_valitsin!$C$8,PO!$B$2:$B$294,PO!BQ$2:BQ$294))</f>
        <v>7.632415771484375</v>
      </c>
      <c r="EQ84" s="7">
        <f>ABS(BR84-_xlfn.XLOOKUP(PO_valitsin!$C$8,PO!$B$2:$B$294,PO!BR$2:BR$294))</f>
        <v>0</v>
      </c>
      <c r="ER84" s="7">
        <f>ABS(BS84-_xlfn.XLOOKUP(PO_valitsin!$C$8,PO!$B$2:$B$294,PO!BS$2:BS$294))</f>
        <v>4.9228072166442871E-2</v>
      </c>
      <c r="ES84" s="7">
        <f>ABS(BT84-_xlfn.XLOOKUP(PO_valitsin!$C$8,PO!$B$2:$B$294,PO!BT$2:BT$294))</f>
        <v>1.3824477791786194E-2</v>
      </c>
      <c r="ET84" s="7">
        <f>ABS(BU84-_xlfn.XLOOKUP(PO_valitsin!$C$8,PO!$B$2:$B$294,PO!BU$2:BU$294))</f>
        <v>1.0212463140487671</v>
      </c>
      <c r="EU84" s="7">
        <f>ABS(BV84-_xlfn.XLOOKUP(PO_valitsin!$C$8,PO!$B$2:$B$294,PO!BV$2:BV$294))</f>
        <v>5.7083091735839844</v>
      </c>
      <c r="EV84" s="7">
        <f>ABS(BW84-_xlfn.XLOOKUP(PO_valitsin!$C$8,PO!$B$2:$B$294,PO!BW$2:BW$294))</f>
        <v>75.597412109375</v>
      </c>
      <c r="EW84" s="7">
        <f>ABS(BX84-_xlfn.XLOOKUP(PO_valitsin!$C$8,PO!$B$2:$B$294,PO!BX$2:BX$294))</f>
        <v>0</v>
      </c>
      <c r="EX84" s="7">
        <f>ABS(BY84-_xlfn.XLOOKUP(PO_valitsin!$C$8,PO!$B$2:$B$294,PO!BY$2:BY$294))</f>
        <v>0</v>
      </c>
      <c r="EY84" s="7">
        <f>ABS(BZ84-_xlfn.XLOOKUP(PO_valitsin!$C$8,PO!$B$2:$B$294,PO!BZ$2:BZ$294))</f>
        <v>908.271484375</v>
      </c>
      <c r="EZ84" s="7">
        <f>ABS(CA84-_xlfn.XLOOKUP(PO_valitsin!$C$8,PO!$B$2:$B$294,PO!CA$2:CA$294))</f>
        <v>1080.61865234375</v>
      </c>
      <c r="FA84" s="7">
        <f>ABS(CB84-_xlfn.XLOOKUP(PO_valitsin!$C$8,PO!$B$2:$B$294,PO!CB$2:CB$294))</f>
        <v>0.31088769435882568</v>
      </c>
      <c r="FB84" s="7">
        <f>ABS(CC84-_xlfn.XLOOKUP(PO_valitsin!$C$8,PO!$B$2:$B$294,PO!CC$2:CC$294))</f>
        <v>3.6925754547119141</v>
      </c>
      <c r="FC84" s="7">
        <f>ABS(CD84-_xlfn.XLOOKUP(PO_valitsin!$C$8,PO!$B$2:$B$294,PO!CD$2:CD$294))</f>
        <v>33.073066711425781</v>
      </c>
      <c r="FD84" s="7">
        <f>ABS(CE84-_xlfn.XLOOKUP(PO_valitsin!$C$8,PO!$B$2:$B$294,PO!CE$2:CE$294))</f>
        <v>3.1485931873321533</v>
      </c>
      <c r="FE84" s="7">
        <f>ABS(CF84-_xlfn.XLOOKUP(PO_valitsin!$C$8,PO!$B$2:$B$294,PO!CF$2:CF$294))</f>
        <v>7.5130643844604492</v>
      </c>
      <c r="FF84" s="7">
        <f>ABS(CG84-_xlfn.XLOOKUP(PO_valitsin!$C$8,PO!$B$2:$B$294,PO!CG$2:CG$294))</f>
        <v>0</v>
      </c>
      <c r="FG84" s="7">
        <f>ABS(CH84-_xlfn.XLOOKUP(PO_valitsin!$C$8,PO!$B$2:$B$294,PO!CH$2:CH$294))</f>
        <v>0.57995736598968506</v>
      </c>
      <c r="FH84" s="7">
        <f>ABS(CI84-_xlfn.XLOOKUP(PO_valitsin!$C$8,PO!$B$2:$B$294,PO!CI$2:CI$294))</f>
        <v>703.3037109375</v>
      </c>
      <c r="FI84" s="7">
        <f>ABS(CJ84-_xlfn.XLOOKUP(PO_valitsin!$C$8,PO!$B$2:$B$294,PO!CJ$2:CJ$294))</f>
        <v>855</v>
      </c>
      <c r="FJ84" s="3">
        <f>IF($B84=PO_valitsin!$C$8,100000,PO!CK84/PO!J$296*PO_valitsin!D$5)</f>
        <v>0.29749807141935819</v>
      </c>
      <c r="FQ84" s="3">
        <f>IF($B84=PO_valitsin!$C$8,100000,PO!CR84/PO!Q$296*PO_valitsin!E$5)</f>
        <v>4.067472742459901E-2</v>
      </c>
      <c r="HM84" s="3">
        <f>IF($B84=PO_valitsin!$C$8,100000,PO!EN84/PO!BO$296*PO_valitsin!F$5)</f>
        <v>0.19768229945534116</v>
      </c>
      <c r="HN84" s="3">
        <f>IF($B84=PO_valitsin!$C$8,100000,PO!EO84/PO!BP$296*PO_valitsin!G$5)</f>
        <v>6.53910134550477E-3</v>
      </c>
      <c r="HR84" s="3">
        <f>IF($B84=PO_valitsin!$C$8,100000,PO!ES84/PO!BT$296*PO_valitsin!H$5)</f>
        <v>2.0641823449937965E-3</v>
      </c>
      <c r="IF84" s="3">
        <f>IF($B84=PO_valitsin!$C$8,100000,PO!FG84/PO!CH$296*PO_valitsin!I$5)</f>
        <v>0</v>
      </c>
      <c r="IH84" s="3">
        <f>IF($B84=PO_valitsin!$C$8,100000,PO!FI84/PO!CJ$296*PO_valitsin!J$5)</f>
        <v>8.3359457249381735E-2</v>
      </c>
      <c r="II84" s="53">
        <f t="shared" si="3"/>
        <v>0.62781784753917869</v>
      </c>
      <c r="IJ84" s="14">
        <f t="shared" si="4"/>
        <v>104</v>
      </c>
      <c r="IK84" s="15">
        <f t="shared" si="5"/>
        <v>8.2999999999999982E-9</v>
      </c>
    </row>
    <row r="85" spans="1:245">
      <c r="A85">
        <v>2019</v>
      </c>
      <c r="B85" t="s">
        <v>360</v>
      </c>
      <c r="C85" t="s">
        <v>361</v>
      </c>
      <c r="D85" t="s">
        <v>141</v>
      </c>
      <c r="E85" t="s">
        <v>142</v>
      </c>
      <c r="F85" t="s">
        <v>119</v>
      </c>
      <c r="G85" t="s">
        <v>120</v>
      </c>
      <c r="H85" t="s">
        <v>143</v>
      </c>
      <c r="I85" t="s">
        <v>144</v>
      </c>
      <c r="J85">
        <v>41.599998474121094</v>
      </c>
      <c r="K85">
        <v>30.629999160766602</v>
      </c>
      <c r="L85">
        <v>115.09999847412109</v>
      </c>
      <c r="M85">
        <v>36756</v>
      </c>
      <c r="N85">
        <v>1200</v>
      </c>
      <c r="O85">
        <v>1.3999999761581421</v>
      </c>
      <c r="P85">
        <v>336</v>
      </c>
      <c r="Q85">
        <v>99.800000000000011</v>
      </c>
      <c r="R85">
        <v>8.9</v>
      </c>
      <c r="S85">
        <v>25</v>
      </c>
      <c r="T85">
        <v>0</v>
      </c>
      <c r="U85">
        <v>4282.8999999999996</v>
      </c>
      <c r="V85">
        <v>16.3</v>
      </c>
      <c r="W85">
        <v>835</v>
      </c>
      <c r="X85">
        <v>2</v>
      </c>
      <c r="Y85">
        <v>764</v>
      </c>
      <c r="Z85">
        <v>49</v>
      </c>
      <c r="AA85">
        <v>352</v>
      </c>
      <c r="AB85">
        <v>1840</v>
      </c>
      <c r="AC85">
        <v>20.234375</v>
      </c>
      <c r="AD85">
        <v>0.8</v>
      </c>
      <c r="AE85">
        <v>0.6</v>
      </c>
      <c r="AF85">
        <v>2</v>
      </c>
      <c r="AG85">
        <v>5.9</v>
      </c>
      <c r="AH85">
        <v>0</v>
      </c>
      <c r="AI85">
        <v>19.25</v>
      </c>
      <c r="AJ85">
        <v>1.32</v>
      </c>
      <c r="AK85">
        <v>0.41</v>
      </c>
      <c r="AL85">
        <v>0.93</v>
      </c>
      <c r="AM85">
        <v>59</v>
      </c>
      <c r="AN85">
        <v>363.9</v>
      </c>
      <c r="AO85">
        <v>40</v>
      </c>
      <c r="AP85">
        <v>31.1</v>
      </c>
      <c r="AQ85">
        <v>34</v>
      </c>
      <c r="AR85">
        <v>22</v>
      </c>
      <c r="AS85">
        <v>270</v>
      </c>
      <c r="AT85">
        <v>4.5</v>
      </c>
      <c r="AU85">
        <v>5770</v>
      </c>
      <c r="AV85" s="51">
        <v>8507.8100849547827</v>
      </c>
      <c r="AW85" s="51">
        <v>8438.2524009197896</v>
      </c>
      <c r="AX85">
        <v>1</v>
      </c>
      <c r="AY85">
        <v>27.972667694091797</v>
      </c>
      <c r="AZ85">
        <v>0</v>
      </c>
      <c r="BA85">
        <v>0</v>
      </c>
      <c r="BB85">
        <v>0</v>
      </c>
      <c r="BC85">
        <v>0</v>
      </c>
      <c r="BD85">
        <v>1</v>
      </c>
      <c r="BE85">
        <v>96.276596069335938</v>
      </c>
      <c r="BF85">
        <v>75.071304321289063</v>
      </c>
      <c r="BG85">
        <v>836.158203125</v>
      </c>
      <c r="BH85">
        <v>14362.2158203125</v>
      </c>
      <c r="BI85">
        <v>18455.498046875</v>
      </c>
      <c r="BJ85">
        <v>3.6935193538665771</v>
      </c>
      <c r="BK85">
        <v>3.237764835357666</v>
      </c>
      <c r="BL85">
        <v>25.854700088500977</v>
      </c>
      <c r="BM85">
        <v>9.6858634948730469</v>
      </c>
      <c r="BN85">
        <v>330.27273559570313</v>
      </c>
      <c r="BO85">
        <v>1.1077491343021393</v>
      </c>
      <c r="BP85">
        <v>26587.720703125</v>
      </c>
      <c r="BQ85">
        <v>12.873039245605469</v>
      </c>
      <c r="BS85">
        <v>0.48764827847480774</v>
      </c>
      <c r="BT85">
        <v>1.221569299697876</v>
      </c>
      <c r="BU85">
        <v>11.570899963378906</v>
      </c>
      <c r="BV85">
        <v>113.58689880371094</v>
      </c>
      <c r="BW85">
        <v>312.547607421875</v>
      </c>
      <c r="BX85">
        <v>0</v>
      </c>
      <c r="BY85">
        <v>1</v>
      </c>
      <c r="BZ85">
        <v>10888.744140625</v>
      </c>
      <c r="CA85">
        <v>8473.70703125</v>
      </c>
      <c r="CB85">
        <v>1.1399499177932739</v>
      </c>
      <c r="CC85">
        <v>8.9264335632324219</v>
      </c>
      <c r="CD85">
        <v>84.009544372558594</v>
      </c>
      <c r="CE85">
        <v>10.606522560119629</v>
      </c>
      <c r="CF85">
        <v>12.648582458496094</v>
      </c>
      <c r="CG85">
        <v>0.97531241178512573</v>
      </c>
      <c r="CH85">
        <v>0.85339838266372681</v>
      </c>
      <c r="CI85">
        <v>9003.7294921875</v>
      </c>
      <c r="CJ85" s="51">
        <v>3661</v>
      </c>
      <c r="CK85" s="7">
        <f>ABS(J85-_xlfn.XLOOKUP(PO_valitsin!$C$8,PO!$B$2:$B$294,PO!J$2:J$294))</f>
        <v>2.6000022888183594</v>
      </c>
      <c r="CL85" s="7">
        <f>ABS(K85-_xlfn.XLOOKUP(PO_valitsin!$C$8,PO!$B$2:$B$294,PO!K$2:K$294))</f>
        <v>262.6300106048584</v>
      </c>
      <c r="CM85" s="7">
        <f>ABS(L85-_xlfn.XLOOKUP(PO_valitsin!$C$8,PO!$B$2:$B$294,PO!L$2:L$294))</f>
        <v>23.599998474121094</v>
      </c>
      <c r="CN85" s="7">
        <f>ABS(M85-_xlfn.XLOOKUP(PO_valitsin!$C$8,PO!$B$2:$B$294,PO!M$2:M$294))</f>
        <v>20281</v>
      </c>
      <c r="CO85" s="7">
        <f>ABS(N85-_xlfn.XLOOKUP(PO_valitsin!$C$8,PO!$B$2:$B$294,PO!N$2:N$294))</f>
        <v>1143.7999992370605</v>
      </c>
      <c r="CP85" s="7">
        <f>ABS(O85-_xlfn.XLOOKUP(PO_valitsin!$C$8,PO!$B$2:$B$294,PO!O$2:O$294))</f>
        <v>2.199999988079071</v>
      </c>
      <c r="CQ85" s="7">
        <f>ABS(P85-_xlfn.XLOOKUP(PO_valitsin!$C$8,PO!$B$2:$B$294,PO!P$2:P$294))</f>
        <v>394</v>
      </c>
      <c r="CR85" s="7">
        <f>ABS(Q85-_xlfn.XLOOKUP(PO_valitsin!$C$8,PO!$B$2:$B$294,PO!Q$2:Q$294))</f>
        <v>12</v>
      </c>
      <c r="CS85" s="7">
        <f>ABS(R85-_xlfn.XLOOKUP(PO_valitsin!$C$8,PO!$B$2:$B$294,PO!R$2:R$294))</f>
        <v>0.40000000000000036</v>
      </c>
      <c r="CT85" s="7">
        <f>ABS(S85-_xlfn.XLOOKUP(PO_valitsin!$C$8,PO!$B$2:$B$294,PO!S$2:S$294))</f>
        <v>127</v>
      </c>
      <c r="CU85" s="7">
        <f>ABS(T85-_xlfn.XLOOKUP(PO_valitsin!$C$8,PO!$B$2:$B$294,PO!T$2:T$294))</f>
        <v>0</v>
      </c>
      <c r="CV85" s="7">
        <f>ABS(U85-_xlfn.XLOOKUP(PO_valitsin!$C$8,PO!$B$2:$B$294,PO!U$2:U$294))</f>
        <v>459.29999999999973</v>
      </c>
      <c r="CW85" s="7">
        <f>ABS(V85-_xlfn.XLOOKUP(PO_valitsin!$C$8,PO!$B$2:$B$294,PO!V$2:V$294))</f>
        <v>3.0200000000000014</v>
      </c>
      <c r="CX85" s="7">
        <f>ABS(W85-_xlfn.XLOOKUP(PO_valitsin!$C$8,PO!$B$2:$B$294,PO!W$2:W$294))</f>
        <v>230</v>
      </c>
      <c r="CY85" s="7">
        <f>ABS(X85-_xlfn.XLOOKUP(PO_valitsin!$C$8,PO!$B$2:$B$294,PO!X$2:X$294))</f>
        <v>167</v>
      </c>
      <c r="CZ85" s="7">
        <f>ABS(Y85-_xlfn.XLOOKUP(PO_valitsin!$C$8,PO!$B$2:$B$294,PO!Y$2:Y$294))</f>
        <v>84</v>
      </c>
      <c r="DA85" s="7">
        <f>ABS(Z85-_xlfn.XLOOKUP(PO_valitsin!$C$8,PO!$B$2:$B$294,PO!Z$2:Z$294))</f>
        <v>274</v>
      </c>
      <c r="DB85" s="7">
        <f>ABS(AA85-_xlfn.XLOOKUP(PO_valitsin!$C$8,PO!$B$2:$B$294,PO!AA$2:AA$294))</f>
        <v>58</v>
      </c>
      <c r="DC85" s="7">
        <f>ABS(AC85-_xlfn.XLOOKUP(PO_valitsin!$C$8,PO!$B$2:$B$294,PO!AC$2:AC$294))</f>
        <v>0.859375</v>
      </c>
      <c r="DD85" s="7">
        <f>ABS(AD85-_xlfn.XLOOKUP(PO_valitsin!$C$8,PO!$B$2:$B$294,PO!AD$2:AD$294))</f>
        <v>0.10000000000000009</v>
      </c>
      <c r="DE85" s="7">
        <f>ABS(AE85-_xlfn.XLOOKUP(PO_valitsin!$C$8,PO!$B$2:$B$294,PO!AE$2:AE$294))</f>
        <v>0.20000000000000007</v>
      </c>
      <c r="DF85" s="7">
        <f>ABS(AF85-_xlfn.XLOOKUP(PO_valitsin!$C$8,PO!$B$2:$B$294,PO!AF$2:AF$294))</f>
        <v>0.30000000000000004</v>
      </c>
      <c r="DG85" s="7">
        <f>ABS(AG85-_xlfn.XLOOKUP(PO_valitsin!$C$8,PO!$B$2:$B$294,PO!AG$2:AG$294))</f>
        <v>0.90000000000000036</v>
      </c>
      <c r="DH85" s="7">
        <f>ABS(AH85-_xlfn.XLOOKUP(PO_valitsin!$C$8,PO!$B$2:$B$294,PO!AH$2:AH$294))</f>
        <v>0</v>
      </c>
      <c r="DI85" s="7">
        <f>ABS(AI85-_xlfn.XLOOKUP(PO_valitsin!$C$8,PO!$B$2:$B$294,PO!AI$2:AI$294))</f>
        <v>3</v>
      </c>
      <c r="DJ85" s="7">
        <f>ABS(AJ85-_xlfn.XLOOKUP(PO_valitsin!$C$8,PO!$B$2:$B$294,PO!AJ$2:AJ$294))</f>
        <v>0.21999999999999997</v>
      </c>
      <c r="DK85" s="7">
        <f>ABS(AK85-_xlfn.XLOOKUP(PO_valitsin!$C$8,PO!$B$2:$B$294,PO!AK$2:AK$294))</f>
        <v>0.24000000000000005</v>
      </c>
      <c r="DL85" s="7">
        <f>ABS(AL85-_xlfn.XLOOKUP(PO_valitsin!$C$8,PO!$B$2:$B$294,PO!AL$2:AL$294))</f>
        <v>0.31999999999999995</v>
      </c>
      <c r="DM85" s="7">
        <f>ABS(AM85-_xlfn.XLOOKUP(PO_valitsin!$C$8,PO!$B$2:$B$294,PO!AM$2:AM$294))</f>
        <v>0.20000000000000284</v>
      </c>
      <c r="DN85" s="7">
        <f>ABS(AN85-_xlfn.XLOOKUP(PO_valitsin!$C$8,PO!$B$2:$B$294,PO!AN$2:AN$294))</f>
        <v>30.299999999999955</v>
      </c>
      <c r="DO85" s="7">
        <f>ABS(AO85-_xlfn.XLOOKUP(PO_valitsin!$C$8,PO!$B$2:$B$294,PO!AO$2:AO$294))</f>
        <v>5.3999999999999986</v>
      </c>
      <c r="DP85" s="7">
        <f>ABS(AP85-_xlfn.XLOOKUP(PO_valitsin!$C$8,PO!$B$2:$B$294,PO!AP$2:AP$294))</f>
        <v>5.7000000000000028</v>
      </c>
      <c r="DQ85" s="7">
        <f>ABS(AQ85-_xlfn.XLOOKUP(PO_valitsin!$C$8,PO!$B$2:$B$294,PO!AQ$2:AQ$294))</f>
        <v>14</v>
      </c>
      <c r="DR85" s="7">
        <f>ABS(AR85-_xlfn.XLOOKUP(PO_valitsin!$C$8,PO!$B$2:$B$294,PO!AR$2:AR$294))</f>
        <v>13</v>
      </c>
      <c r="DS85" s="7">
        <f>ABS(AS85-_xlfn.XLOOKUP(PO_valitsin!$C$8,PO!$B$2:$B$294,PO!AS$2:AS$294))</f>
        <v>24</v>
      </c>
      <c r="DT85" s="7">
        <f>ABS(AT85-_xlfn.XLOOKUP(PO_valitsin!$C$8,PO!$B$2:$B$294,PO!AT$2:AT$294))</f>
        <v>2.1669999999999998</v>
      </c>
      <c r="DU85" s="7">
        <f>ABS(AU85-_xlfn.XLOOKUP(PO_valitsin!$C$8,PO!$B$2:$B$294,PO!AU$2:AU$294))</f>
        <v>623</v>
      </c>
      <c r="DV85" s="7">
        <f>ABS(AW85-_xlfn.XLOOKUP(PO_valitsin!$C$8,PO!$B$2:$B$294,PO!AW$2:AW$294))</f>
        <v>76.867515659980199</v>
      </c>
      <c r="DW85" s="7">
        <f>ABS(AX85-_xlfn.XLOOKUP(PO_valitsin!$C$8,PO!$B$2:$B$294,PO!AX$2:AX$294))</f>
        <v>0</v>
      </c>
      <c r="DX85" s="7">
        <f>ABS(AY85-_xlfn.XLOOKUP(PO_valitsin!$C$8,PO!$B$2:$B$294,PO!AY$2:AY$294))</f>
        <v>9.2887039184570313</v>
      </c>
      <c r="DY85" s="7">
        <f>ABS(AZ85-_xlfn.XLOOKUP(PO_valitsin!$C$8,PO!$B$2:$B$294,PO!AZ$2:AZ$294))</f>
        <v>0</v>
      </c>
      <c r="DZ85" s="7">
        <f>ABS(BA85-_xlfn.XLOOKUP(PO_valitsin!$C$8,PO!$B$2:$B$294,PO!BA$2:BA$294))</f>
        <v>0</v>
      </c>
      <c r="EA85" s="7">
        <f>ABS(BB85-_xlfn.XLOOKUP(PO_valitsin!$C$8,PO!$B$2:$B$294,PO!BB$2:BB$294))</f>
        <v>0</v>
      </c>
      <c r="EB85" s="7">
        <f>ABS(BC85-_xlfn.XLOOKUP(PO_valitsin!$C$8,PO!$B$2:$B$294,PO!BC$2:BC$294))</f>
        <v>0</v>
      </c>
      <c r="EC85" s="7">
        <f>ABS(BD85-_xlfn.XLOOKUP(PO_valitsin!$C$8,PO!$B$2:$B$294,PO!BD$2:BD$294))</f>
        <v>0</v>
      </c>
      <c r="ED85" s="7">
        <f>ABS(BE85-_xlfn.XLOOKUP(PO_valitsin!$C$8,PO!$B$2:$B$294,PO!BE$2:BE$294))</f>
        <v>7.2522048950195313</v>
      </c>
      <c r="EE85" s="7">
        <f>ABS(BF85-_xlfn.XLOOKUP(PO_valitsin!$C$8,PO!$B$2:$B$294,PO!BF$2:BF$294))</f>
        <v>20.947433471679688</v>
      </c>
      <c r="EF85" s="7">
        <f>ABS(BG85-_xlfn.XLOOKUP(PO_valitsin!$C$8,PO!$B$2:$B$294,PO!BG$2:BG$294))</f>
        <v>102.4683837890625</v>
      </c>
      <c r="EG85" s="7">
        <f>ABS(BH85-_xlfn.XLOOKUP(PO_valitsin!$C$8,PO!$B$2:$B$294,PO!BH$2:BH$294))</f>
        <v>4403.6865234375</v>
      </c>
      <c r="EH85" s="7">
        <f>ABS(BI85-_xlfn.XLOOKUP(PO_valitsin!$C$8,PO!$B$2:$B$294,PO!BI$2:BI$294))</f>
        <v>4619.0546875</v>
      </c>
      <c r="EI85" s="7">
        <f>ABS(BJ85-_xlfn.XLOOKUP(PO_valitsin!$C$8,PO!$B$2:$B$294,PO!BJ$2:BJ$294))</f>
        <v>0.35646295547485352</v>
      </c>
      <c r="EJ85" s="7">
        <f>ABS(BK85-_xlfn.XLOOKUP(PO_valitsin!$C$8,PO!$B$2:$B$294,PO!BK$2:BK$294))</f>
        <v>12.961898326873779</v>
      </c>
      <c r="EK85" s="7">
        <f>ABS(BL85-_xlfn.XLOOKUP(PO_valitsin!$C$8,PO!$B$2:$B$294,PO!BL$2:BL$294))</f>
        <v>4.5603370666503906</v>
      </c>
      <c r="EL85" s="7">
        <f>ABS(BM85-_xlfn.XLOOKUP(PO_valitsin!$C$8,PO!$B$2:$B$294,PO!BM$2:BM$294))</f>
        <v>19.551334381103516</v>
      </c>
      <c r="EM85" s="7">
        <f>ABS(BN85-_xlfn.XLOOKUP(PO_valitsin!$C$8,PO!$B$2:$B$294,PO!BN$2:BN$294))</f>
        <v>63.772735595703125</v>
      </c>
      <c r="EN85" s="7">
        <f>ABS(BO85-_xlfn.XLOOKUP(PO_valitsin!$C$8,PO!$B$2:$B$294,PO!BO$2:BO$294))</f>
        <v>0.8459722101688385</v>
      </c>
      <c r="EO85" s="7">
        <f>ABS(BP85-_xlfn.XLOOKUP(PO_valitsin!$C$8,PO!$B$2:$B$294,PO!BP$2:BP$294))</f>
        <v>3513.32421875</v>
      </c>
      <c r="EP85" s="7">
        <f>ABS(BQ85-_xlfn.XLOOKUP(PO_valitsin!$C$8,PO!$B$2:$B$294,PO!BQ$2:BQ$294))</f>
        <v>20.426567077636719</v>
      </c>
      <c r="EQ85" s="7">
        <f>ABS(BR85-_xlfn.XLOOKUP(PO_valitsin!$C$8,PO!$B$2:$B$294,PO!BR$2:BR$294))</f>
        <v>0</v>
      </c>
      <c r="ER85" s="7">
        <f>ABS(BS85-_xlfn.XLOOKUP(PO_valitsin!$C$8,PO!$B$2:$B$294,PO!BS$2:BS$294))</f>
        <v>0.14883121848106384</v>
      </c>
      <c r="ES85" s="7">
        <f>ABS(BT85-_xlfn.XLOOKUP(PO_valitsin!$C$8,PO!$B$2:$B$294,PO!BT$2:BT$294))</f>
        <v>1.0334054082632065</v>
      </c>
      <c r="ET85" s="7">
        <f>ABS(BU85-_xlfn.XLOOKUP(PO_valitsin!$C$8,PO!$B$2:$B$294,PO!BU$2:BU$294))</f>
        <v>9.3129334449768066</v>
      </c>
      <c r="EU85" s="7">
        <f>ABS(BV85-_xlfn.XLOOKUP(PO_valitsin!$C$8,PO!$B$2:$B$294,PO!BV$2:BV$294))</f>
        <v>55.195396423339844</v>
      </c>
      <c r="EV85" s="7">
        <f>ABS(BW85-_xlfn.XLOOKUP(PO_valitsin!$C$8,PO!$B$2:$B$294,PO!BW$2:BW$294))</f>
        <v>45.840484619140625</v>
      </c>
      <c r="EW85" s="7">
        <f>ABS(BX85-_xlfn.XLOOKUP(PO_valitsin!$C$8,PO!$B$2:$B$294,PO!BX$2:BX$294))</f>
        <v>0</v>
      </c>
      <c r="EX85" s="7">
        <f>ABS(BY85-_xlfn.XLOOKUP(PO_valitsin!$C$8,PO!$B$2:$B$294,PO!BY$2:BY$294))</f>
        <v>0</v>
      </c>
      <c r="EY85" s="7">
        <f>ABS(BZ85-_xlfn.XLOOKUP(PO_valitsin!$C$8,PO!$B$2:$B$294,PO!BZ$2:BZ$294))</f>
        <v>2752.9150390625</v>
      </c>
      <c r="EZ85" s="7">
        <f>ABS(CA85-_xlfn.XLOOKUP(PO_valitsin!$C$8,PO!$B$2:$B$294,PO!CA$2:CA$294))</f>
        <v>2618.09228515625</v>
      </c>
      <c r="FA85" s="7">
        <f>ABS(CB85-_xlfn.XLOOKUP(PO_valitsin!$C$8,PO!$B$2:$B$294,PO!CB$2:CB$294))</f>
        <v>8.0080389976501465E-2</v>
      </c>
      <c r="FB85" s="7">
        <f>ABS(CC85-_xlfn.XLOOKUP(PO_valitsin!$C$8,PO!$B$2:$B$294,PO!CC$2:CC$294))</f>
        <v>2.0963277816772461</v>
      </c>
      <c r="FC85" s="7">
        <f>ABS(CD85-_xlfn.XLOOKUP(PO_valitsin!$C$8,PO!$B$2:$B$294,PO!CD$2:CD$294))</f>
        <v>17.84039306640625</v>
      </c>
      <c r="FD85" s="7">
        <f>ABS(CE85-_xlfn.XLOOKUP(PO_valitsin!$C$8,PO!$B$2:$B$294,PO!CE$2:CE$294))</f>
        <v>4.273923397064209</v>
      </c>
      <c r="FE85" s="7">
        <f>ABS(CF85-_xlfn.XLOOKUP(PO_valitsin!$C$8,PO!$B$2:$B$294,PO!CF$2:CF$294))</f>
        <v>7.2302722930908203</v>
      </c>
      <c r="FF85" s="7">
        <f>ABS(CG85-_xlfn.XLOOKUP(PO_valitsin!$C$8,PO!$B$2:$B$294,PO!CG$2:CG$294))</f>
        <v>0.97531241178512573</v>
      </c>
      <c r="FG85" s="7">
        <f>ABS(CH85-_xlfn.XLOOKUP(PO_valitsin!$C$8,PO!$B$2:$B$294,PO!CH$2:CH$294))</f>
        <v>0.1375393271446228</v>
      </c>
      <c r="FH85" s="7">
        <f>ABS(CI85-_xlfn.XLOOKUP(PO_valitsin!$C$8,PO!$B$2:$B$294,PO!CI$2:CI$294))</f>
        <v>404.9619140625</v>
      </c>
      <c r="FI85" s="7">
        <f>ABS(CJ85-_xlfn.XLOOKUP(PO_valitsin!$C$8,PO!$B$2:$B$294,PO!CJ$2:CJ$294))</f>
        <v>1730</v>
      </c>
      <c r="FJ85" s="3">
        <f>IF($B85=PO_valitsin!$C$8,100000,PO!CK85/PO!J$296*PO_valitsin!D$5)</f>
        <v>0.11899933332451985</v>
      </c>
      <c r="FQ85" s="3">
        <f>IF($B85=PO_valitsin!$C$8,100000,PO!CR85/PO!Q$296*PO_valitsin!E$5)</f>
        <v>5.6755433615719594E-2</v>
      </c>
      <c r="HM85" s="3">
        <f>IF($B85=PO_valitsin!$C$8,100000,PO!EN85/PO!BO$296*PO_valitsin!F$5)</f>
        <v>7.0134868824533445E-2</v>
      </c>
      <c r="HN85" s="3">
        <f>IF($B85=PO_valitsin!$C$8,100000,PO!EO85/PO!BP$296*PO_valitsin!G$5)</f>
        <v>0.12426765720634278</v>
      </c>
      <c r="HR85" s="3">
        <f>IF($B85=PO_valitsin!$C$8,100000,PO!ES85/PO!BT$296*PO_valitsin!H$5)</f>
        <v>0.15430146665108893</v>
      </c>
      <c r="IF85" s="3">
        <f>IF($B85=PO_valitsin!$C$8,100000,PO!FG85/PO!CH$296*PO_valitsin!I$5)</f>
        <v>0</v>
      </c>
      <c r="IH85" s="3">
        <f>IF($B85=PO_valitsin!$C$8,100000,PO!FI85/PO!CJ$296*PO_valitsin!J$5)</f>
        <v>0.16866884332331039</v>
      </c>
      <c r="II85" s="53">
        <f t="shared" si="3"/>
        <v>0.69312761134551493</v>
      </c>
      <c r="IJ85" s="14">
        <f t="shared" si="4"/>
        <v>119</v>
      </c>
      <c r="IK85" s="15">
        <f t="shared" si="5"/>
        <v>8.3999999999999975E-9</v>
      </c>
    </row>
    <row r="86" spans="1:245">
      <c r="A86">
        <v>2019</v>
      </c>
      <c r="B86" t="s">
        <v>362</v>
      </c>
      <c r="C86" t="s">
        <v>363</v>
      </c>
      <c r="D86" t="s">
        <v>362</v>
      </c>
      <c r="E86" t="s">
        <v>364</v>
      </c>
      <c r="F86" t="s">
        <v>187</v>
      </c>
      <c r="G86" t="s">
        <v>188</v>
      </c>
      <c r="H86" t="s">
        <v>89</v>
      </c>
      <c r="I86" t="s">
        <v>90</v>
      </c>
      <c r="J86">
        <v>49.700000762939453</v>
      </c>
      <c r="K86">
        <v>1257.969970703125</v>
      </c>
      <c r="L86">
        <v>185.89999389648438</v>
      </c>
      <c r="M86">
        <v>9605</v>
      </c>
      <c r="N86">
        <v>7.5999999046325684</v>
      </c>
      <c r="O86">
        <v>-1.6000000238418579</v>
      </c>
      <c r="P86">
        <v>-65</v>
      </c>
      <c r="Q86">
        <v>70.600000000000009</v>
      </c>
      <c r="R86">
        <v>11.5</v>
      </c>
      <c r="S86">
        <v>362</v>
      </c>
      <c r="T86">
        <v>0</v>
      </c>
      <c r="U86">
        <v>3509.9</v>
      </c>
      <c r="V86">
        <v>12.53</v>
      </c>
      <c r="W86">
        <v>2113</v>
      </c>
      <c r="X86">
        <v>701</v>
      </c>
      <c r="Y86">
        <v>814</v>
      </c>
      <c r="Z86">
        <v>714</v>
      </c>
      <c r="AA86">
        <v>703</v>
      </c>
      <c r="AB86">
        <v>2540</v>
      </c>
      <c r="AC86">
        <v>16.040201187133789</v>
      </c>
      <c r="AD86">
        <v>0</v>
      </c>
      <c r="AE86">
        <v>0</v>
      </c>
      <c r="AF86">
        <v>0</v>
      </c>
      <c r="AG86">
        <v>6</v>
      </c>
      <c r="AH86">
        <v>0</v>
      </c>
      <c r="AI86">
        <v>21.5</v>
      </c>
      <c r="AJ86">
        <v>1</v>
      </c>
      <c r="AK86">
        <v>0.41</v>
      </c>
      <c r="AL86">
        <v>1</v>
      </c>
      <c r="AM86">
        <v>53.8</v>
      </c>
      <c r="AN86">
        <v>307.2</v>
      </c>
      <c r="AO86">
        <v>46.7</v>
      </c>
      <c r="AP86">
        <v>23.4</v>
      </c>
      <c r="AQ86">
        <v>66</v>
      </c>
      <c r="AR86">
        <v>25</v>
      </c>
      <c r="AS86">
        <v>428</v>
      </c>
      <c r="AT86">
        <v>2</v>
      </c>
      <c r="AU86">
        <v>6957</v>
      </c>
      <c r="AV86" s="51">
        <v>11400.662251655629</v>
      </c>
      <c r="AW86" s="51">
        <v>11667.044318181817</v>
      </c>
      <c r="AX86">
        <v>1</v>
      </c>
      <c r="AY86">
        <v>54.226722717285156</v>
      </c>
      <c r="AZ86">
        <v>0</v>
      </c>
      <c r="BA86">
        <v>0</v>
      </c>
      <c r="BB86">
        <v>0</v>
      </c>
      <c r="BC86">
        <v>0</v>
      </c>
      <c r="BD86">
        <v>1</v>
      </c>
      <c r="BE86">
        <v>90.157478332519531</v>
      </c>
      <c r="BF86">
        <v>80.891716003417969</v>
      </c>
      <c r="BG86">
        <v>808.33331298828125</v>
      </c>
      <c r="BH86">
        <v>14443.927734375</v>
      </c>
      <c r="BI86">
        <v>18447.955078125</v>
      </c>
      <c r="BJ86">
        <v>2.6885995864868164</v>
      </c>
      <c r="BK86">
        <v>-2.9391894340515137</v>
      </c>
      <c r="BL86">
        <v>22.488039016723633</v>
      </c>
      <c r="BM86">
        <v>-3.0927834510803223</v>
      </c>
      <c r="BN86">
        <v>153.83332824707031</v>
      </c>
      <c r="BO86">
        <v>-0.57070702314376831</v>
      </c>
      <c r="BP86">
        <v>21490.94921875</v>
      </c>
      <c r="BQ86">
        <v>44.940155029296875</v>
      </c>
      <c r="BS86">
        <v>0.62134307622909546</v>
      </c>
      <c r="BT86">
        <v>0.16657990217208862</v>
      </c>
      <c r="BU86">
        <v>2.1030712127685547</v>
      </c>
      <c r="BV86">
        <v>105.36179351806641</v>
      </c>
      <c r="BW86">
        <v>357.62625122070313</v>
      </c>
      <c r="BX86">
        <v>0</v>
      </c>
      <c r="BY86">
        <v>1</v>
      </c>
      <c r="BZ86">
        <v>9925</v>
      </c>
      <c r="CA86">
        <v>7770.83349609375</v>
      </c>
      <c r="CB86">
        <v>0.97865694761276245</v>
      </c>
      <c r="CC86">
        <v>7.9021344184875488</v>
      </c>
      <c r="CD86">
        <v>143.61701965332031</v>
      </c>
      <c r="CE86">
        <v>17.523056030273438</v>
      </c>
      <c r="CF86">
        <v>10.803689002990723</v>
      </c>
      <c r="CG86">
        <v>0</v>
      </c>
      <c r="CH86">
        <v>2.7667984962463379</v>
      </c>
      <c r="CI86">
        <v>13230.2392578125</v>
      </c>
      <c r="CJ86" s="51">
        <v>892</v>
      </c>
      <c r="CK86" s="7">
        <f>ABS(J86-_xlfn.XLOOKUP(PO_valitsin!$C$8,PO!$B$2:$B$294,PO!J$2:J$294))</f>
        <v>5.5</v>
      </c>
      <c r="CL86" s="7">
        <f>ABS(K86-_xlfn.XLOOKUP(PO_valitsin!$C$8,PO!$B$2:$B$294,PO!K$2:K$294))</f>
        <v>964.7099609375</v>
      </c>
      <c r="CM86" s="7">
        <f>ABS(L86-_xlfn.XLOOKUP(PO_valitsin!$C$8,PO!$B$2:$B$294,PO!L$2:L$294))</f>
        <v>47.199996948242188</v>
      </c>
      <c r="CN86" s="7">
        <f>ABS(M86-_xlfn.XLOOKUP(PO_valitsin!$C$8,PO!$B$2:$B$294,PO!M$2:M$294))</f>
        <v>6870</v>
      </c>
      <c r="CO86" s="7">
        <f>ABS(N86-_xlfn.XLOOKUP(PO_valitsin!$C$8,PO!$B$2:$B$294,PO!N$2:N$294))</f>
        <v>48.600000858306885</v>
      </c>
      <c r="CP86" s="7">
        <f>ABS(O86-_xlfn.XLOOKUP(PO_valitsin!$C$8,PO!$B$2:$B$294,PO!O$2:O$294))</f>
        <v>0.80000001192092896</v>
      </c>
      <c r="CQ86" s="7">
        <f>ABS(P86-_xlfn.XLOOKUP(PO_valitsin!$C$8,PO!$B$2:$B$294,PO!P$2:P$294))</f>
        <v>7</v>
      </c>
      <c r="CR86" s="7">
        <f>ABS(Q86-_xlfn.XLOOKUP(PO_valitsin!$C$8,PO!$B$2:$B$294,PO!Q$2:Q$294))</f>
        <v>17.200000000000003</v>
      </c>
      <c r="CS86" s="7">
        <f>ABS(R86-_xlfn.XLOOKUP(PO_valitsin!$C$8,PO!$B$2:$B$294,PO!R$2:R$294))</f>
        <v>3</v>
      </c>
      <c r="CT86" s="7">
        <f>ABS(S86-_xlfn.XLOOKUP(PO_valitsin!$C$8,PO!$B$2:$B$294,PO!S$2:S$294))</f>
        <v>210</v>
      </c>
      <c r="CU86" s="7">
        <f>ABS(T86-_xlfn.XLOOKUP(PO_valitsin!$C$8,PO!$B$2:$B$294,PO!T$2:T$294))</f>
        <v>0</v>
      </c>
      <c r="CV86" s="7">
        <f>ABS(U86-_xlfn.XLOOKUP(PO_valitsin!$C$8,PO!$B$2:$B$294,PO!U$2:U$294))</f>
        <v>313.69999999999982</v>
      </c>
      <c r="CW86" s="7">
        <f>ABS(V86-_xlfn.XLOOKUP(PO_valitsin!$C$8,PO!$B$2:$B$294,PO!V$2:V$294))</f>
        <v>0.75</v>
      </c>
      <c r="CX86" s="7">
        <f>ABS(W86-_xlfn.XLOOKUP(PO_valitsin!$C$8,PO!$B$2:$B$294,PO!W$2:W$294))</f>
        <v>1508</v>
      </c>
      <c r="CY86" s="7">
        <f>ABS(X86-_xlfn.XLOOKUP(PO_valitsin!$C$8,PO!$B$2:$B$294,PO!X$2:X$294))</f>
        <v>532</v>
      </c>
      <c r="CZ86" s="7">
        <f>ABS(Y86-_xlfn.XLOOKUP(PO_valitsin!$C$8,PO!$B$2:$B$294,PO!Y$2:Y$294))</f>
        <v>134</v>
      </c>
      <c r="DA86" s="7">
        <f>ABS(Z86-_xlfn.XLOOKUP(PO_valitsin!$C$8,PO!$B$2:$B$294,PO!Z$2:Z$294))</f>
        <v>391</v>
      </c>
      <c r="DB86" s="7">
        <f>ABS(AA86-_xlfn.XLOOKUP(PO_valitsin!$C$8,PO!$B$2:$B$294,PO!AA$2:AA$294))</f>
        <v>293</v>
      </c>
      <c r="DC86" s="7">
        <f>ABS(AC86-_xlfn.XLOOKUP(PO_valitsin!$C$8,PO!$B$2:$B$294,PO!AC$2:AC$294))</f>
        <v>3.3347988128662109</v>
      </c>
      <c r="DD86" s="7">
        <f>ABS(AD86-_xlfn.XLOOKUP(PO_valitsin!$C$8,PO!$B$2:$B$294,PO!AD$2:AD$294))</f>
        <v>0.7</v>
      </c>
      <c r="DE86" s="7">
        <f>ABS(AE86-_xlfn.XLOOKUP(PO_valitsin!$C$8,PO!$B$2:$B$294,PO!AE$2:AE$294))</f>
        <v>0.8</v>
      </c>
      <c r="DF86" s="7">
        <f>ABS(AF86-_xlfn.XLOOKUP(PO_valitsin!$C$8,PO!$B$2:$B$294,PO!AF$2:AF$294))</f>
        <v>1.7</v>
      </c>
      <c r="DG86" s="7">
        <f>ABS(AG86-_xlfn.XLOOKUP(PO_valitsin!$C$8,PO!$B$2:$B$294,PO!AG$2:AG$294))</f>
        <v>1</v>
      </c>
      <c r="DH86" s="7">
        <f>ABS(AH86-_xlfn.XLOOKUP(PO_valitsin!$C$8,PO!$B$2:$B$294,PO!AH$2:AH$294))</f>
        <v>0</v>
      </c>
      <c r="DI86" s="7">
        <f>ABS(AI86-_xlfn.XLOOKUP(PO_valitsin!$C$8,PO!$B$2:$B$294,PO!AI$2:AI$294))</f>
        <v>0.75</v>
      </c>
      <c r="DJ86" s="7">
        <f>ABS(AJ86-_xlfn.XLOOKUP(PO_valitsin!$C$8,PO!$B$2:$B$294,PO!AJ$2:AJ$294))</f>
        <v>0.10000000000000009</v>
      </c>
      <c r="DK86" s="7">
        <f>ABS(AK86-_xlfn.XLOOKUP(PO_valitsin!$C$8,PO!$B$2:$B$294,PO!AK$2:AK$294))</f>
        <v>0.24000000000000005</v>
      </c>
      <c r="DL86" s="7">
        <f>ABS(AL86-_xlfn.XLOOKUP(PO_valitsin!$C$8,PO!$B$2:$B$294,PO!AL$2:AL$294))</f>
        <v>0.25</v>
      </c>
      <c r="DM86" s="7">
        <f>ABS(AM86-_xlfn.XLOOKUP(PO_valitsin!$C$8,PO!$B$2:$B$294,PO!AM$2:AM$294))</f>
        <v>5</v>
      </c>
      <c r="DN86" s="7">
        <f>ABS(AN86-_xlfn.XLOOKUP(PO_valitsin!$C$8,PO!$B$2:$B$294,PO!AN$2:AN$294))</f>
        <v>26.400000000000034</v>
      </c>
      <c r="DO86" s="7">
        <f>ABS(AO86-_xlfn.XLOOKUP(PO_valitsin!$C$8,PO!$B$2:$B$294,PO!AO$2:AO$294))</f>
        <v>1.3000000000000043</v>
      </c>
      <c r="DP86" s="7">
        <f>ABS(AP86-_xlfn.XLOOKUP(PO_valitsin!$C$8,PO!$B$2:$B$294,PO!AP$2:AP$294))</f>
        <v>2</v>
      </c>
      <c r="DQ86" s="7">
        <f>ABS(AQ86-_xlfn.XLOOKUP(PO_valitsin!$C$8,PO!$B$2:$B$294,PO!AQ$2:AQ$294))</f>
        <v>18</v>
      </c>
      <c r="DR86" s="7">
        <f>ABS(AR86-_xlfn.XLOOKUP(PO_valitsin!$C$8,PO!$B$2:$B$294,PO!AR$2:AR$294))</f>
        <v>10</v>
      </c>
      <c r="DS86" s="7">
        <f>ABS(AS86-_xlfn.XLOOKUP(PO_valitsin!$C$8,PO!$B$2:$B$294,PO!AS$2:AS$294))</f>
        <v>182</v>
      </c>
      <c r="DT86" s="7">
        <f>ABS(AT86-_xlfn.XLOOKUP(PO_valitsin!$C$8,PO!$B$2:$B$294,PO!AT$2:AT$294))</f>
        <v>0.33300000000000018</v>
      </c>
      <c r="DU86" s="7">
        <f>ABS(AU86-_xlfn.XLOOKUP(PO_valitsin!$C$8,PO!$B$2:$B$294,PO!AU$2:AU$294))</f>
        <v>1810</v>
      </c>
      <c r="DV86" s="7">
        <f>ABS(AW86-_xlfn.XLOOKUP(PO_valitsin!$C$8,PO!$B$2:$B$294,PO!AW$2:AW$294))</f>
        <v>3151.9244016020475</v>
      </c>
      <c r="DW86" s="7">
        <f>ABS(AX86-_xlfn.XLOOKUP(PO_valitsin!$C$8,PO!$B$2:$B$294,PO!AX$2:AX$294))</f>
        <v>0</v>
      </c>
      <c r="DX86" s="7">
        <f>ABS(AY86-_xlfn.XLOOKUP(PO_valitsin!$C$8,PO!$B$2:$B$294,PO!AY$2:AY$294))</f>
        <v>16.965351104736328</v>
      </c>
      <c r="DY86" s="7">
        <f>ABS(AZ86-_xlfn.XLOOKUP(PO_valitsin!$C$8,PO!$B$2:$B$294,PO!AZ$2:AZ$294))</f>
        <v>0</v>
      </c>
      <c r="DZ86" s="7">
        <f>ABS(BA86-_xlfn.XLOOKUP(PO_valitsin!$C$8,PO!$B$2:$B$294,PO!BA$2:BA$294))</f>
        <v>0</v>
      </c>
      <c r="EA86" s="7">
        <f>ABS(BB86-_xlfn.XLOOKUP(PO_valitsin!$C$8,PO!$B$2:$B$294,PO!BB$2:BB$294))</f>
        <v>0</v>
      </c>
      <c r="EB86" s="7">
        <f>ABS(BC86-_xlfn.XLOOKUP(PO_valitsin!$C$8,PO!$B$2:$B$294,PO!BC$2:BC$294))</f>
        <v>0</v>
      </c>
      <c r="EC86" s="7">
        <f>ABS(BD86-_xlfn.XLOOKUP(PO_valitsin!$C$8,PO!$B$2:$B$294,PO!BD$2:BD$294))</f>
        <v>0</v>
      </c>
      <c r="ED86" s="7">
        <f>ABS(BE86-_xlfn.XLOOKUP(PO_valitsin!$C$8,PO!$B$2:$B$294,PO!BE$2:BE$294))</f>
        <v>1.133087158203125</v>
      </c>
      <c r="EE86" s="7">
        <f>ABS(BF86-_xlfn.XLOOKUP(PO_valitsin!$C$8,PO!$B$2:$B$294,PO!BF$2:BF$294))</f>
        <v>15.127021789550781</v>
      </c>
      <c r="EF86" s="7">
        <f>ABS(BG86-_xlfn.XLOOKUP(PO_valitsin!$C$8,PO!$B$2:$B$294,PO!BG$2:BG$294))</f>
        <v>74.64349365234375</v>
      </c>
      <c r="EG86" s="7">
        <f>ABS(BH86-_xlfn.XLOOKUP(PO_valitsin!$C$8,PO!$B$2:$B$294,PO!BH$2:BH$294))</f>
        <v>4485.3984375</v>
      </c>
      <c r="EH86" s="7">
        <f>ABS(BI86-_xlfn.XLOOKUP(PO_valitsin!$C$8,PO!$B$2:$B$294,PO!BI$2:BI$294))</f>
        <v>4611.51171875</v>
      </c>
      <c r="EI86" s="7">
        <f>ABS(BJ86-_xlfn.XLOOKUP(PO_valitsin!$C$8,PO!$B$2:$B$294,PO!BJ$2:BJ$294))</f>
        <v>0.64845681190490723</v>
      </c>
      <c r="EJ86" s="7">
        <f>ABS(BK86-_xlfn.XLOOKUP(PO_valitsin!$C$8,PO!$B$2:$B$294,PO!BK$2:BK$294))</f>
        <v>6.7849440574645996</v>
      </c>
      <c r="EK86" s="7">
        <f>ABS(BL86-_xlfn.XLOOKUP(PO_valitsin!$C$8,PO!$B$2:$B$294,PO!BL$2:BL$294))</f>
        <v>1.1936759948730469</v>
      </c>
      <c r="EL86" s="7">
        <f>ABS(BM86-_xlfn.XLOOKUP(PO_valitsin!$C$8,PO!$B$2:$B$294,PO!BM$2:BM$294))</f>
        <v>6.7726874351501465</v>
      </c>
      <c r="EM86" s="7">
        <f>ABS(BN86-_xlfn.XLOOKUP(PO_valitsin!$C$8,PO!$B$2:$B$294,PO!BN$2:BN$294))</f>
        <v>112.66667175292969</v>
      </c>
      <c r="EN86" s="7">
        <f>ABS(BO86-_xlfn.XLOOKUP(PO_valitsin!$C$8,PO!$B$2:$B$294,PO!BO$2:BO$294))</f>
        <v>0.83248394727706909</v>
      </c>
      <c r="EO86" s="7">
        <f>ABS(BP86-_xlfn.XLOOKUP(PO_valitsin!$C$8,PO!$B$2:$B$294,PO!BP$2:BP$294))</f>
        <v>1583.447265625</v>
      </c>
      <c r="EP86" s="7">
        <f>ABS(BQ86-_xlfn.XLOOKUP(PO_valitsin!$C$8,PO!$B$2:$B$294,PO!BQ$2:BQ$294))</f>
        <v>11.640548706054688</v>
      </c>
      <c r="EQ86" s="7">
        <f>ABS(BR86-_xlfn.XLOOKUP(PO_valitsin!$C$8,PO!$B$2:$B$294,PO!BR$2:BR$294))</f>
        <v>0</v>
      </c>
      <c r="ER86" s="7">
        <f>ABS(BS86-_xlfn.XLOOKUP(PO_valitsin!$C$8,PO!$B$2:$B$294,PO!BS$2:BS$294))</f>
        <v>1.5136420726776123E-2</v>
      </c>
      <c r="ES86" s="7">
        <f>ABS(BT86-_xlfn.XLOOKUP(PO_valitsin!$C$8,PO!$B$2:$B$294,PO!BT$2:BT$294))</f>
        <v>2.1583989262580872E-2</v>
      </c>
      <c r="ET86" s="7">
        <f>ABS(BU86-_xlfn.XLOOKUP(PO_valitsin!$C$8,PO!$B$2:$B$294,PO!BU$2:BU$294))</f>
        <v>0.15489530563354492</v>
      </c>
      <c r="EU86" s="7">
        <f>ABS(BV86-_xlfn.XLOOKUP(PO_valitsin!$C$8,PO!$B$2:$B$294,PO!BV$2:BV$294))</f>
        <v>46.970291137695313</v>
      </c>
      <c r="EV86" s="7">
        <f>ABS(BW86-_xlfn.XLOOKUP(PO_valitsin!$C$8,PO!$B$2:$B$294,PO!BW$2:BW$294))</f>
        <v>90.91912841796875</v>
      </c>
      <c r="EW86" s="7">
        <f>ABS(BX86-_xlfn.XLOOKUP(PO_valitsin!$C$8,PO!$B$2:$B$294,PO!BX$2:BX$294))</f>
        <v>0</v>
      </c>
      <c r="EX86" s="7">
        <f>ABS(BY86-_xlfn.XLOOKUP(PO_valitsin!$C$8,PO!$B$2:$B$294,PO!BY$2:BY$294))</f>
        <v>0</v>
      </c>
      <c r="EY86" s="7">
        <f>ABS(BZ86-_xlfn.XLOOKUP(PO_valitsin!$C$8,PO!$B$2:$B$294,PO!BZ$2:BZ$294))</f>
        <v>1789.1708984375</v>
      </c>
      <c r="EZ86" s="7">
        <f>ABS(CA86-_xlfn.XLOOKUP(PO_valitsin!$C$8,PO!$B$2:$B$294,PO!CA$2:CA$294))</f>
        <v>1915.21875</v>
      </c>
      <c r="FA86" s="7">
        <f>ABS(CB86-_xlfn.XLOOKUP(PO_valitsin!$C$8,PO!$B$2:$B$294,PO!CB$2:CB$294))</f>
        <v>0.24137336015701294</v>
      </c>
      <c r="FB86" s="7">
        <f>ABS(CC86-_xlfn.XLOOKUP(PO_valitsin!$C$8,PO!$B$2:$B$294,PO!CC$2:CC$294))</f>
        <v>3.1206269264221191</v>
      </c>
      <c r="FC86" s="7">
        <f>ABS(CD86-_xlfn.XLOOKUP(PO_valitsin!$C$8,PO!$B$2:$B$294,PO!CD$2:CD$294))</f>
        <v>77.447868347167969</v>
      </c>
      <c r="FD86" s="7">
        <f>ABS(CE86-_xlfn.XLOOKUP(PO_valitsin!$C$8,PO!$B$2:$B$294,PO!CE$2:CE$294))</f>
        <v>11.190456867218018</v>
      </c>
      <c r="FE86" s="7">
        <f>ABS(CF86-_xlfn.XLOOKUP(PO_valitsin!$C$8,PO!$B$2:$B$294,PO!CF$2:CF$294))</f>
        <v>9.0751657485961914</v>
      </c>
      <c r="FF86" s="7">
        <f>ABS(CG86-_xlfn.XLOOKUP(PO_valitsin!$C$8,PO!$B$2:$B$294,PO!CG$2:CG$294))</f>
        <v>0</v>
      </c>
      <c r="FG86" s="7">
        <f>ABS(CH86-_xlfn.XLOOKUP(PO_valitsin!$C$8,PO!$B$2:$B$294,PO!CH$2:CH$294))</f>
        <v>2.0509394407272339</v>
      </c>
      <c r="FH86" s="7">
        <f>ABS(CI86-_xlfn.XLOOKUP(PO_valitsin!$C$8,PO!$B$2:$B$294,PO!CI$2:CI$294))</f>
        <v>4631.4716796875</v>
      </c>
      <c r="FI86" s="7">
        <f>ABS(CJ86-_xlfn.XLOOKUP(PO_valitsin!$C$8,PO!$B$2:$B$294,PO!CJ$2:CJ$294))</f>
        <v>1039</v>
      </c>
      <c r="FJ86" s="3">
        <f>IF($B86=PO_valitsin!$C$8,100000,PO!CK86/PO!J$296*PO_valitsin!D$5)</f>
        <v>0.25172913735484154</v>
      </c>
      <c r="FQ86" s="3">
        <f>IF($B86=PO_valitsin!$C$8,100000,PO!CR86/PO!Q$296*PO_valitsin!E$5)</f>
        <v>8.1349454849198102E-2</v>
      </c>
      <c r="HM86" s="3">
        <f>IF($B86=PO_valitsin!$C$8,100000,PO!EN86/PO!BO$296*PO_valitsin!F$5)</f>
        <v>6.9016631680081292E-2</v>
      </c>
      <c r="HN86" s="3">
        <f>IF($B86=PO_valitsin!$C$8,100000,PO!EO86/PO!BP$296*PO_valitsin!G$5)</f>
        <v>5.6007151562862942E-2</v>
      </c>
      <c r="HR86" s="3">
        <f>IF($B86=PO_valitsin!$C$8,100000,PO!ES86/PO!BT$296*PO_valitsin!H$5)</f>
        <v>3.2227828234370208E-3</v>
      </c>
      <c r="IF86" s="3">
        <f>IF($B86=PO_valitsin!$C$8,100000,PO!FG86/PO!CH$296*PO_valitsin!I$5)</f>
        <v>0</v>
      </c>
      <c r="IH86" s="3">
        <f>IF($B86=PO_valitsin!$C$8,100000,PO!FI86/PO!CJ$296*PO_valitsin!J$5)</f>
        <v>0.10129880243521358</v>
      </c>
      <c r="II86" s="53">
        <f t="shared" si="3"/>
        <v>0.56262396920563451</v>
      </c>
      <c r="IJ86" s="14">
        <f t="shared" si="4"/>
        <v>83</v>
      </c>
      <c r="IK86" s="15">
        <f t="shared" si="5"/>
        <v>8.4999999999999967E-9</v>
      </c>
    </row>
    <row r="87" spans="1:245">
      <c r="A87">
        <v>2019</v>
      </c>
      <c r="B87" t="s">
        <v>365</v>
      </c>
      <c r="C87" t="s">
        <v>366</v>
      </c>
      <c r="D87" t="s">
        <v>248</v>
      </c>
      <c r="E87" t="s">
        <v>156</v>
      </c>
      <c r="F87" t="s">
        <v>87</v>
      </c>
      <c r="G87" t="s">
        <v>88</v>
      </c>
      <c r="H87" t="s">
        <v>103</v>
      </c>
      <c r="I87" t="s">
        <v>104</v>
      </c>
      <c r="J87">
        <v>50.5</v>
      </c>
      <c r="K87">
        <v>357.1099853515625</v>
      </c>
      <c r="L87">
        <v>161.30000305175781</v>
      </c>
      <c r="M87">
        <v>1865</v>
      </c>
      <c r="N87">
        <v>5.1999998092651367</v>
      </c>
      <c r="O87">
        <v>-2.4000000953674316</v>
      </c>
      <c r="P87">
        <v>-26</v>
      </c>
      <c r="Q87">
        <v>34.800000000000004</v>
      </c>
      <c r="R87">
        <v>8.9</v>
      </c>
      <c r="S87">
        <v>123</v>
      </c>
      <c r="T87">
        <v>0</v>
      </c>
      <c r="U87">
        <v>3065.4</v>
      </c>
      <c r="V87">
        <v>13.28</v>
      </c>
      <c r="W87">
        <v>634</v>
      </c>
      <c r="X87">
        <v>293</v>
      </c>
      <c r="Y87">
        <v>146</v>
      </c>
      <c r="Z87">
        <v>708</v>
      </c>
      <c r="AA87">
        <v>807</v>
      </c>
      <c r="AB87">
        <v>1338</v>
      </c>
      <c r="AC87">
        <v>11.920000076293945</v>
      </c>
      <c r="AD87">
        <v>0</v>
      </c>
      <c r="AE87">
        <v>0</v>
      </c>
      <c r="AF87">
        <v>0</v>
      </c>
      <c r="AG87">
        <v>9.9</v>
      </c>
      <c r="AH87">
        <v>0</v>
      </c>
      <c r="AI87">
        <v>21.5</v>
      </c>
      <c r="AJ87">
        <v>1.1000000000000001</v>
      </c>
      <c r="AK87">
        <v>0.55000000000000004</v>
      </c>
      <c r="AL87">
        <v>1.1000000000000001</v>
      </c>
      <c r="AM87">
        <v>61.4</v>
      </c>
      <c r="AN87">
        <v>258.7</v>
      </c>
      <c r="AO87">
        <v>47.5</v>
      </c>
      <c r="AP87">
        <v>15.5</v>
      </c>
      <c r="AQ87">
        <v>76</v>
      </c>
      <c r="AR87">
        <v>84</v>
      </c>
      <c r="AS87">
        <v>562</v>
      </c>
      <c r="AT87">
        <v>2.3330000000000002</v>
      </c>
      <c r="AU87">
        <v>5556</v>
      </c>
      <c r="AV87" s="51">
        <v>11914.893617021276</v>
      </c>
      <c r="AW87" s="51">
        <v>11814.696485623002</v>
      </c>
      <c r="AX87">
        <v>0</v>
      </c>
      <c r="AY87">
        <v>84.407211303710938</v>
      </c>
      <c r="AZ87">
        <v>0</v>
      </c>
      <c r="BA87">
        <v>0</v>
      </c>
      <c r="BB87">
        <v>0</v>
      </c>
      <c r="BC87">
        <v>0</v>
      </c>
      <c r="BD87">
        <v>1</v>
      </c>
      <c r="BE87">
        <v>88.23529052734375</v>
      </c>
      <c r="BF87">
        <v>100</v>
      </c>
      <c r="BG87">
        <v>361.44577026367188</v>
      </c>
      <c r="BH87">
        <v>10537.2626953125</v>
      </c>
      <c r="BI87">
        <v>12067.8154296875</v>
      </c>
      <c r="BJ87">
        <v>2.7325470447540283</v>
      </c>
      <c r="BK87">
        <v>-21.596920013427734</v>
      </c>
      <c r="BL87">
        <v>5.7142858505249023</v>
      </c>
      <c r="BM87">
        <v>-25</v>
      </c>
      <c r="BN87">
        <v>180</v>
      </c>
      <c r="BO87">
        <v>-1.355423355102539</v>
      </c>
      <c r="BP87">
        <v>19313.40625</v>
      </c>
      <c r="BQ87">
        <v>54.648479461669922</v>
      </c>
      <c r="BS87">
        <v>0.65576410293579102</v>
      </c>
      <c r="BT87">
        <v>0</v>
      </c>
      <c r="BU87">
        <v>1.5013405084609985</v>
      </c>
      <c r="BV87">
        <v>85.790885925292969</v>
      </c>
      <c r="BW87">
        <v>122.25201416015625</v>
      </c>
      <c r="BX87">
        <v>0</v>
      </c>
      <c r="BY87">
        <v>0</v>
      </c>
      <c r="BZ87">
        <v>7409.638671875</v>
      </c>
      <c r="CA87">
        <v>6469.87939453125</v>
      </c>
      <c r="CB87">
        <v>0.96514743566513062</v>
      </c>
      <c r="CC87">
        <v>7.9356570243835449</v>
      </c>
      <c r="CD87">
        <v>77.777778625488281</v>
      </c>
      <c r="CE87">
        <v>9.4594593048095703</v>
      </c>
      <c r="CF87">
        <v>9.4594593048095703</v>
      </c>
      <c r="CG87">
        <v>0</v>
      </c>
      <c r="CH87">
        <v>3.3783783912658691</v>
      </c>
      <c r="CI87">
        <v>12734.04296875</v>
      </c>
      <c r="CJ87" s="51">
        <v>162</v>
      </c>
      <c r="CK87" s="7">
        <f>ABS(J87-_xlfn.XLOOKUP(PO_valitsin!$C$8,PO!$B$2:$B$294,PO!J$2:J$294))</f>
        <v>6.2999992370605469</v>
      </c>
      <c r="CL87" s="7">
        <f>ABS(K87-_xlfn.XLOOKUP(PO_valitsin!$C$8,PO!$B$2:$B$294,PO!K$2:K$294))</f>
        <v>63.8499755859375</v>
      </c>
      <c r="CM87" s="7">
        <f>ABS(L87-_xlfn.XLOOKUP(PO_valitsin!$C$8,PO!$B$2:$B$294,PO!L$2:L$294))</f>
        <v>22.600006103515625</v>
      </c>
      <c r="CN87" s="7">
        <f>ABS(M87-_xlfn.XLOOKUP(PO_valitsin!$C$8,PO!$B$2:$B$294,PO!M$2:M$294))</f>
        <v>14610</v>
      </c>
      <c r="CO87" s="7">
        <f>ABS(N87-_xlfn.XLOOKUP(PO_valitsin!$C$8,PO!$B$2:$B$294,PO!N$2:N$294))</f>
        <v>51.000000953674316</v>
      </c>
      <c r="CP87" s="7">
        <f>ABS(O87-_xlfn.XLOOKUP(PO_valitsin!$C$8,PO!$B$2:$B$294,PO!O$2:O$294))</f>
        <v>1.6000000834465027</v>
      </c>
      <c r="CQ87" s="7">
        <f>ABS(P87-_xlfn.XLOOKUP(PO_valitsin!$C$8,PO!$B$2:$B$294,PO!P$2:P$294))</f>
        <v>32</v>
      </c>
      <c r="CR87" s="7">
        <f>ABS(Q87-_xlfn.XLOOKUP(PO_valitsin!$C$8,PO!$B$2:$B$294,PO!Q$2:Q$294))</f>
        <v>53.000000000000007</v>
      </c>
      <c r="CS87" s="7">
        <f>ABS(R87-_xlfn.XLOOKUP(PO_valitsin!$C$8,PO!$B$2:$B$294,PO!R$2:R$294))</f>
        <v>0.40000000000000036</v>
      </c>
      <c r="CT87" s="7">
        <f>ABS(S87-_xlfn.XLOOKUP(PO_valitsin!$C$8,PO!$B$2:$B$294,PO!S$2:S$294))</f>
        <v>29</v>
      </c>
      <c r="CU87" s="7">
        <f>ABS(T87-_xlfn.XLOOKUP(PO_valitsin!$C$8,PO!$B$2:$B$294,PO!T$2:T$294))</f>
        <v>0</v>
      </c>
      <c r="CV87" s="7">
        <f>ABS(U87-_xlfn.XLOOKUP(PO_valitsin!$C$8,PO!$B$2:$B$294,PO!U$2:U$294))</f>
        <v>758.19999999999982</v>
      </c>
      <c r="CW87" s="7">
        <f>ABS(V87-_xlfn.XLOOKUP(PO_valitsin!$C$8,PO!$B$2:$B$294,PO!V$2:V$294))</f>
        <v>0</v>
      </c>
      <c r="CX87" s="7">
        <f>ABS(W87-_xlfn.XLOOKUP(PO_valitsin!$C$8,PO!$B$2:$B$294,PO!W$2:W$294))</f>
        <v>29</v>
      </c>
      <c r="CY87" s="7">
        <f>ABS(X87-_xlfn.XLOOKUP(PO_valitsin!$C$8,PO!$B$2:$B$294,PO!X$2:X$294))</f>
        <v>124</v>
      </c>
      <c r="CZ87" s="7">
        <f>ABS(Y87-_xlfn.XLOOKUP(PO_valitsin!$C$8,PO!$B$2:$B$294,PO!Y$2:Y$294))</f>
        <v>534</v>
      </c>
      <c r="DA87" s="7">
        <f>ABS(Z87-_xlfn.XLOOKUP(PO_valitsin!$C$8,PO!$B$2:$B$294,PO!Z$2:Z$294))</f>
        <v>385</v>
      </c>
      <c r="DB87" s="7">
        <f>ABS(AA87-_xlfn.XLOOKUP(PO_valitsin!$C$8,PO!$B$2:$B$294,PO!AA$2:AA$294))</f>
        <v>397</v>
      </c>
      <c r="DC87" s="7">
        <f>ABS(AC87-_xlfn.XLOOKUP(PO_valitsin!$C$8,PO!$B$2:$B$294,PO!AC$2:AC$294))</f>
        <v>7.4549999237060547</v>
      </c>
      <c r="DD87" s="7">
        <f>ABS(AD87-_xlfn.XLOOKUP(PO_valitsin!$C$8,PO!$B$2:$B$294,PO!AD$2:AD$294))</f>
        <v>0.7</v>
      </c>
      <c r="DE87" s="7">
        <f>ABS(AE87-_xlfn.XLOOKUP(PO_valitsin!$C$8,PO!$B$2:$B$294,PO!AE$2:AE$294))</f>
        <v>0.8</v>
      </c>
      <c r="DF87" s="7">
        <f>ABS(AF87-_xlfn.XLOOKUP(PO_valitsin!$C$8,PO!$B$2:$B$294,PO!AF$2:AF$294))</f>
        <v>1.7</v>
      </c>
      <c r="DG87" s="7">
        <f>ABS(AG87-_xlfn.XLOOKUP(PO_valitsin!$C$8,PO!$B$2:$B$294,PO!AG$2:AG$294))</f>
        <v>4.9000000000000004</v>
      </c>
      <c r="DH87" s="7">
        <f>ABS(AH87-_xlfn.XLOOKUP(PO_valitsin!$C$8,PO!$B$2:$B$294,PO!AH$2:AH$294))</f>
        <v>0</v>
      </c>
      <c r="DI87" s="7">
        <f>ABS(AI87-_xlfn.XLOOKUP(PO_valitsin!$C$8,PO!$B$2:$B$294,PO!AI$2:AI$294))</f>
        <v>0.75</v>
      </c>
      <c r="DJ87" s="7">
        <f>ABS(AJ87-_xlfn.XLOOKUP(PO_valitsin!$C$8,PO!$B$2:$B$294,PO!AJ$2:AJ$294))</f>
        <v>0</v>
      </c>
      <c r="DK87" s="7">
        <f>ABS(AK87-_xlfn.XLOOKUP(PO_valitsin!$C$8,PO!$B$2:$B$294,PO!AK$2:AK$294))</f>
        <v>9.9999999999999978E-2</v>
      </c>
      <c r="DL87" s="7">
        <f>ABS(AL87-_xlfn.XLOOKUP(PO_valitsin!$C$8,PO!$B$2:$B$294,PO!AL$2:AL$294))</f>
        <v>0.14999999999999991</v>
      </c>
      <c r="DM87" s="7">
        <f>ABS(AM87-_xlfn.XLOOKUP(PO_valitsin!$C$8,PO!$B$2:$B$294,PO!AM$2:AM$294))</f>
        <v>2.6000000000000014</v>
      </c>
      <c r="DN87" s="7">
        <f>ABS(AN87-_xlfn.XLOOKUP(PO_valitsin!$C$8,PO!$B$2:$B$294,PO!AN$2:AN$294))</f>
        <v>74.900000000000034</v>
      </c>
      <c r="DO87" s="7">
        <f>ABS(AO87-_xlfn.XLOOKUP(PO_valitsin!$C$8,PO!$B$2:$B$294,PO!AO$2:AO$294))</f>
        <v>2.1000000000000014</v>
      </c>
      <c r="DP87" s="7">
        <f>ABS(AP87-_xlfn.XLOOKUP(PO_valitsin!$C$8,PO!$B$2:$B$294,PO!AP$2:AP$294))</f>
        <v>9.8999999999999986</v>
      </c>
      <c r="DQ87" s="7">
        <f>ABS(AQ87-_xlfn.XLOOKUP(PO_valitsin!$C$8,PO!$B$2:$B$294,PO!AQ$2:AQ$294))</f>
        <v>28</v>
      </c>
      <c r="DR87" s="7">
        <f>ABS(AR87-_xlfn.XLOOKUP(PO_valitsin!$C$8,PO!$B$2:$B$294,PO!AR$2:AR$294))</f>
        <v>49</v>
      </c>
      <c r="DS87" s="7">
        <f>ABS(AS87-_xlfn.XLOOKUP(PO_valitsin!$C$8,PO!$B$2:$B$294,PO!AS$2:AS$294))</f>
        <v>316</v>
      </c>
      <c r="DT87" s="7">
        <f>ABS(AT87-_xlfn.XLOOKUP(PO_valitsin!$C$8,PO!$B$2:$B$294,PO!AT$2:AT$294))</f>
        <v>0</v>
      </c>
      <c r="DU87" s="7">
        <f>ABS(AU87-_xlfn.XLOOKUP(PO_valitsin!$C$8,PO!$B$2:$B$294,PO!AU$2:AU$294))</f>
        <v>409</v>
      </c>
      <c r="DV87" s="7">
        <f>ABS(AW87-_xlfn.XLOOKUP(PO_valitsin!$C$8,PO!$B$2:$B$294,PO!AW$2:AW$294))</f>
        <v>3299.5765690432327</v>
      </c>
      <c r="DW87" s="7">
        <f>ABS(AX87-_xlfn.XLOOKUP(PO_valitsin!$C$8,PO!$B$2:$B$294,PO!AX$2:AX$294))</f>
        <v>1</v>
      </c>
      <c r="DX87" s="7">
        <f>ABS(AY87-_xlfn.XLOOKUP(PO_valitsin!$C$8,PO!$B$2:$B$294,PO!AY$2:AY$294))</f>
        <v>47.145839691162109</v>
      </c>
      <c r="DY87" s="7">
        <f>ABS(AZ87-_xlfn.XLOOKUP(PO_valitsin!$C$8,PO!$B$2:$B$294,PO!AZ$2:AZ$294))</f>
        <v>0</v>
      </c>
      <c r="DZ87" s="7">
        <f>ABS(BA87-_xlfn.XLOOKUP(PO_valitsin!$C$8,PO!$B$2:$B$294,PO!BA$2:BA$294))</f>
        <v>0</v>
      </c>
      <c r="EA87" s="7">
        <f>ABS(BB87-_xlfn.XLOOKUP(PO_valitsin!$C$8,PO!$B$2:$B$294,PO!BB$2:BB$294))</f>
        <v>0</v>
      </c>
      <c r="EB87" s="7">
        <f>ABS(BC87-_xlfn.XLOOKUP(PO_valitsin!$C$8,PO!$B$2:$B$294,PO!BC$2:BC$294))</f>
        <v>0</v>
      </c>
      <c r="EC87" s="7">
        <f>ABS(BD87-_xlfn.XLOOKUP(PO_valitsin!$C$8,PO!$B$2:$B$294,PO!BD$2:BD$294))</f>
        <v>0</v>
      </c>
      <c r="ED87" s="7">
        <f>ABS(BE87-_xlfn.XLOOKUP(PO_valitsin!$C$8,PO!$B$2:$B$294,PO!BE$2:BE$294))</f>
        <v>0.78910064697265625</v>
      </c>
      <c r="EE87" s="7">
        <f>ABS(BF87-_xlfn.XLOOKUP(PO_valitsin!$C$8,PO!$B$2:$B$294,PO!BF$2:BF$294))</f>
        <v>3.98126220703125</v>
      </c>
      <c r="EF87" s="7">
        <f>ABS(BG87-_xlfn.XLOOKUP(PO_valitsin!$C$8,PO!$B$2:$B$294,PO!BG$2:BG$294))</f>
        <v>372.24404907226563</v>
      </c>
      <c r="EG87" s="7">
        <f>ABS(BH87-_xlfn.XLOOKUP(PO_valitsin!$C$8,PO!$B$2:$B$294,PO!BH$2:BH$294))</f>
        <v>578.7333984375</v>
      </c>
      <c r="EH87" s="7">
        <f>ABS(BI87-_xlfn.XLOOKUP(PO_valitsin!$C$8,PO!$B$2:$B$294,PO!BI$2:BI$294))</f>
        <v>1768.6279296875</v>
      </c>
      <c r="EI87" s="7">
        <f>ABS(BJ87-_xlfn.XLOOKUP(PO_valitsin!$C$8,PO!$B$2:$B$294,PO!BJ$2:BJ$294))</f>
        <v>0.60450935363769531</v>
      </c>
      <c r="EJ87" s="7">
        <f>ABS(BK87-_xlfn.XLOOKUP(PO_valitsin!$C$8,PO!$B$2:$B$294,PO!BK$2:BK$294))</f>
        <v>11.872786521911621</v>
      </c>
      <c r="EK87" s="7">
        <f>ABS(BL87-_xlfn.XLOOKUP(PO_valitsin!$C$8,PO!$B$2:$B$294,PO!BL$2:BL$294))</f>
        <v>15.580077171325684</v>
      </c>
      <c r="EL87" s="7">
        <f>ABS(BM87-_xlfn.XLOOKUP(PO_valitsin!$C$8,PO!$B$2:$B$294,PO!BM$2:BM$294))</f>
        <v>15.134529113769531</v>
      </c>
      <c r="EM87" s="7">
        <f>ABS(BN87-_xlfn.XLOOKUP(PO_valitsin!$C$8,PO!$B$2:$B$294,PO!BN$2:BN$294))</f>
        <v>86.5</v>
      </c>
      <c r="EN87" s="7">
        <f>ABS(BO87-_xlfn.XLOOKUP(PO_valitsin!$C$8,PO!$B$2:$B$294,PO!BO$2:BO$294))</f>
        <v>1.6172002792358398</v>
      </c>
      <c r="EO87" s="7">
        <f>ABS(BP87-_xlfn.XLOOKUP(PO_valitsin!$C$8,PO!$B$2:$B$294,PO!BP$2:BP$294))</f>
        <v>3760.990234375</v>
      </c>
      <c r="EP87" s="7">
        <f>ABS(BQ87-_xlfn.XLOOKUP(PO_valitsin!$C$8,PO!$B$2:$B$294,PO!BQ$2:BQ$294))</f>
        <v>21.348873138427734</v>
      </c>
      <c r="EQ87" s="7">
        <f>ABS(BR87-_xlfn.XLOOKUP(PO_valitsin!$C$8,PO!$B$2:$B$294,PO!BR$2:BR$294))</f>
        <v>0</v>
      </c>
      <c r="ER87" s="7">
        <f>ABS(BS87-_xlfn.XLOOKUP(PO_valitsin!$C$8,PO!$B$2:$B$294,PO!BS$2:BS$294))</f>
        <v>1.9284605979919434E-2</v>
      </c>
      <c r="ES87" s="7">
        <f>ABS(BT87-_xlfn.XLOOKUP(PO_valitsin!$C$8,PO!$B$2:$B$294,PO!BT$2:BT$294))</f>
        <v>0.18816389143466949</v>
      </c>
      <c r="ET87" s="7">
        <f>ABS(BU87-_xlfn.XLOOKUP(PO_valitsin!$C$8,PO!$B$2:$B$294,PO!BU$2:BU$294))</f>
        <v>0.75662600994110107</v>
      </c>
      <c r="EU87" s="7">
        <f>ABS(BV87-_xlfn.XLOOKUP(PO_valitsin!$C$8,PO!$B$2:$B$294,PO!BV$2:BV$294))</f>
        <v>27.399383544921875</v>
      </c>
      <c r="EV87" s="7">
        <f>ABS(BW87-_xlfn.XLOOKUP(PO_valitsin!$C$8,PO!$B$2:$B$294,PO!BW$2:BW$294))</f>
        <v>144.45510864257813</v>
      </c>
      <c r="EW87" s="7">
        <f>ABS(BX87-_xlfn.XLOOKUP(PO_valitsin!$C$8,PO!$B$2:$B$294,PO!BX$2:BX$294))</f>
        <v>0</v>
      </c>
      <c r="EX87" s="7">
        <f>ABS(BY87-_xlfn.XLOOKUP(PO_valitsin!$C$8,PO!$B$2:$B$294,PO!BY$2:BY$294))</f>
        <v>1</v>
      </c>
      <c r="EY87" s="7">
        <f>ABS(BZ87-_xlfn.XLOOKUP(PO_valitsin!$C$8,PO!$B$2:$B$294,PO!BZ$2:BZ$294))</f>
        <v>726.1904296875</v>
      </c>
      <c r="EZ87" s="7">
        <f>ABS(CA87-_xlfn.XLOOKUP(PO_valitsin!$C$8,PO!$B$2:$B$294,PO!CA$2:CA$294))</f>
        <v>614.2646484375</v>
      </c>
      <c r="FA87" s="7">
        <f>ABS(CB87-_xlfn.XLOOKUP(PO_valitsin!$C$8,PO!$B$2:$B$294,PO!CB$2:CB$294))</f>
        <v>0.25488287210464478</v>
      </c>
      <c r="FB87" s="7">
        <f>ABS(CC87-_xlfn.XLOOKUP(PO_valitsin!$C$8,PO!$B$2:$B$294,PO!CC$2:CC$294))</f>
        <v>3.087104320526123</v>
      </c>
      <c r="FC87" s="7">
        <f>ABS(CD87-_xlfn.XLOOKUP(PO_valitsin!$C$8,PO!$B$2:$B$294,PO!CD$2:CD$294))</f>
        <v>11.608627319335938</v>
      </c>
      <c r="FD87" s="7">
        <f>ABS(CE87-_xlfn.XLOOKUP(PO_valitsin!$C$8,PO!$B$2:$B$294,PO!CE$2:CE$294))</f>
        <v>3.1268601417541504</v>
      </c>
      <c r="FE87" s="7">
        <f>ABS(CF87-_xlfn.XLOOKUP(PO_valitsin!$C$8,PO!$B$2:$B$294,PO!CF$2:CF$294))</f>
        <v>10.419395446777344</v>
      </c>
      <c r="FF87" s="7">
        <f>ABS(CG87-_xlfn.XLOOKUP(PO_valitsin!$C$8,PO!$B$2:$B$294,PO!CG$2:CG$294))</f>
        <v>0</v>
      </c>
      <c r="FG87" s="7">
        <f>ABS(CH87-_xlfn.XLOOKUP(PO_valitsin!$C$8,PO!$B$2:$B$294,PO!CH$2:CH$294))</f>
        <v>2.6625193357467651</v>
      </c>
      <c r="FH87" s="7">
        <f>ABS(CI87-_xlfn.XLOOKUP(PO_valitsin!$C$8,PO!$B$2:$B$294,PO!CI$2:CI$294))</f>
        <v>4135.275390625</v>
      </c>
      <c r="FI87" s="7">
        <f>ABS(CJ87-_xlfn.XLOOKUP(PO_valitsin!$C$8,PO!$B$2:$B$294,PO!CJ$2:CJ$294))</f>
        <v>1769</v>
      </c>
      <c r="FJ87" s="3">
        <f>IF($B87=PO_valitsin!$C$8,100000,PO!CK87/PO!J$296*PO_valitsin!D$5)</f>
        <v>0.28834424968752936</v>
      </c>
      <c r="FQ87" s="3">
        <f>IF($B87=PO_valitsin!$C$8,100000,PO!CR87/PO!Q$296*PO_valitsin!E$5)</f>
        <v>0.25066983180276159</v>
      </c>
      <c r="HM87" s="3">
        <f>IF($B87=PO_valitsin!$C$8,100000,PO!EN87/PO!BO$296*PO_valitsin!F$5)</f>
        <v>0.13407311503124644</v>
      </c>
      <c r="HN87" s="3">
        <f>IF($B87=PO_valitsin!$C$8,100000,PO!EO87/PO!BP$296*PO_valitsin!G$5)</f>
        <v>0.13302770143086878</v>
      </c>
      <c r="HR87" s="3">
        <f>IF($B87=PO_valitsin!$C$8,100000,PO!ES87/PO!BT$296*PO_valitsin!H$5)</f>
        <v>2.8095425267748234E-2</v>
      </c>
      <c r="IF87" s="3">
        <f>IF($B87=PO_valitsin!$C$8,100000,PO!FG87/PO!CH$296*PO_valitsin!I$5)</f>
        <v>0</v>
      </c>
      <c r="IH87" s="3">
        <f>IF($B87=PO_valitsin!$C$8,100000,PO!FI87/PO!CJ$296*PO_valitsin!J$5)</f>
        <v>0.17247120453117692</v>
      </c>
      <c r="II87" s="53">
        <f t="shared" si="3"/>
        <v>1.0066815363513315</v>
      </c>
      <c r="IJ87" s="14">
        <f t="shared" si="4"/>
        <v>195</v>
      </c>
      <c r="IK87" s="15">
        <f t="shared" si="5"/>
        <v>8.5999999999999959E-9</v>
      </c>
    </row>
    <row r="88" spans="1:245">
      <c r="A88">
        <v>2019</v>
      </c>
      <c r="B88" t="s">
        <v>367</v>
      </c>
      <c r="C88" t="s">
        <v>368</v>
      </c>
      <c r="D88" t="s">
        <v>316</v>
      </c>
      <c r="E88" t="s">
        <v>317</v>
      </c>
      <c r="F88" t="s">
        <v>187</v>
      </c>
      <c r="G88" t="s">
        <v>188</v>
      </c>
      <c r="H88" t="s">
        <v>103</v>
      </c>
      <c r="I88" t="s">
        <v>104</v>
      </c>
      <c r="J88">
        <v>47.599998474121094</v>
      </c>
      <c r="K88">
        <v>460.20001220703125</v>
      </c>
      <c r="L88">
        <v>211.80000305175781</v>
      </c>
      <c r="M88">
        <v>1620</v>
      </c>
      <c r="N88">
        <v>3.5</v>
      </c>
      <c r="O88">
        <v>0.30000001192092896</v>
      </c>
      <c r="P88">
        <v>0</v>
      </c>
      <c r="Q88">
        <v>51.900000000000006</v>
      </c>
      <c r="R88">
        <v>13.100000000000001</v>
      </c>
      <c r="S88">
        <v>81</v>
      </c>
      <c r="T88">
        <v>0</v>
      </c>
      <c r="U88">
        <v>2738.9</v>
      </c>
      <c r="V88">
        <v>12.53</v>
      </c>
      <c r="W88">
        <v>455</v>
      </c>
      <c r="X88">
        <v>455</v>
      </c>
      <c r="Y88">
        <v>545</v>
      </c>
      <c r="Z88">
        <v>385</v>
      </c>
      <c r="AA88">
        <v>571</v>
      </c>
      <c r="AB88">
        <v>1685</v>
      </c>
      <c r="AC88">
        <v>15.149999618530273</v>
      </c>
      <c r="AD88">
        <v>0</v>
      </c>
      <c r="AE88">
        <v>0</v>
      </c>
      <c r="AF88">
        <v>0</v>
      </c>
      <c r="AG88">
        <v>0</v>
      </c>
      <c r="AH88">
        <v>0</v>
      </c>
      <c r="AI88">
        <v>21</v>
      </c>
      <c r="AJ88">
        <v>1.1000000000000001</v>
      </c>
      <c r="AK88">
        <v>0.6</v>
      </c>
      <c r="AL88">
        <v>1.2</v>
      </c>
      <c r="AM88">
        <v>58.3</v>
      </c>
      <c r="AN88">
        <v>256.39999999999998</v>
      </c>
      <c r="AO88">
        <v>42.7</v>
      </c>
      <c r="AP88">
        <v>17</v>
      </c>
      <c r="AQ88">
        <v>164</v>
      </c>
      <c r="AR88">
        <v>118</v>
      </c>
      <c r="AS88">
        <v>1116</v>
      </c>
      <c r="AT88">
        <v>2.1669999999999998</v>
      </c>
      <c r="AU88">
        <v>8091</v>
      </c>
      <c r="AV88" s="51">
        <v>9329.4460641399419</v>
      </c>
      <c r="AW88" s="51">
        <v>8758.6206896551721</v>
      </c>
      <c r="AX88">
        <v>0</v>
      </c>
      <c r="AY88">
        <v>131.56437683105469</v>
      </c>
      <c r="AZ88">
        <v>0</v>
      </c>
      <c r="BA88">
        <v>0</v>
      </c>
      <c r="BB88">
        <v>0</v>
      </c>
      <c r="BC88">
        <v>0</v>
      </c>
      <c r="BD88">
        <v>1</v>
      </c>
      <c r="BE88">
        <v>100</v>
      </c>
      <c r="BF88">
        <v>100</v>
      </c>
      <c r="BG88">
        <v>816.66668701171875</v>
      </c>
      <c r="BH88">
        <v>8862.20703125</v>
      </c>
      <c r="BI88">
        <v>10048.599609375</v>
      </c>
      <c r="BJ88">
        <v>4.3185186386108398</v>
      </c>
      <c r="BK88">
        <v>20.706014633178711</v>
      </c>
      <c r="BL88">
        <v>33.898303985595703</v>
      </c>
      <c r="BM88">
        <v>-12</v>
      </c>
      <c r="BN88">
        <v>97.5</v>
      </c>
      <c r="BO88">
        <v>-2.3166428923606874</v>
      </c>
      <c r="BP88">
        <v>17965.00390625</v>
      </c>
      <c r="BQ88">
        <v>59.553134918212891</v>
      </c>
      <c r="BS88">
        <v>0.59320986270904541</v>
      </c>
      <c r="BT88">
        <v>6.1728395521640778E-2</v>
      </c>
      <c r="BU88">
        <v>0.67901235818862915</v>
      </c>
      <c r="BV88">
        <v>79.012344360351563</v>
      </c>
      <c r="BW88">
        <v>287.65432739257813</v>
      </c>
      <c r="BX88">
        <v>0</v>
      </c>
      <c r="BY88">
        <v>1</v>
      </c>
      <c r="BZ88">
        <v>5858.33349609375</v>
      </c>
      <c r="CA88">
        <v>5166.66650390625</v>
      </c>
      <c r="CB88">
        <v>1.3580247163772583</v>
      </c>
      <c r="CC88">
        <v>9.814814567565918</v>
      </c>
      <c r="CD88">
        <v>72.727272033691406</v>
      </c>
      <c r="CE88">
        <v>8.8050317764282227</v>
      </c>
      <c r="CF88">
        <v>7.5471696853637695</v>
      </c>
      <c r="CG88">
        <v>0</v>
      </c>
      <c r="CH88">
        <v>1.8867924213409424</v>
      </c>
      <c r="CI88">
        <v>10184.859375</v>
      </c>
      <c r="CJ88" s="51">
        <v>173</v>
      </c>
      <c r="CK88" s="7">
        <f>ABS(J88-_xlfn.XLOOKUP(PO_valitsin!$C$8,PO!$B$2:$B$294,PO!J$2:J$294))</f>
        <v>3.3999977111816406</v>
      </c>
      <c r="CL88" s="7">
        <f>ABS(K88-_xlfn.XLOOKUP(PO_valitsin!$C$8,PO!$B$2:$B$294,PO!K$2:K$294))</f>
        <v>166.94000244140625</v>
      </c>
      <c r="CM88" s="7">
        <f>ABS(L88-_xlfn.XLOOKUP(PO_valitsin!$C$8,PO!$B$2:$B$294,PO!L$2:L$294))</f>
        <v>73.100006103515625</v>
      </c>
      <c r="CN88" s="7">
        <f>ABS(M88-_xlfn.XLOOKUP(PO_valitsin!$C$8,PO!$B$2:$B$294,PO!M$2:M$294))</f>
        <v>14855</v>
      </c>
      <c r="CO88" s="7">
        <f>ABS(N88-_xlfn.XLOOKUP(PO_valitsin!$C$8,PO!$B$2:$B$294,PO!N$2:N$294))</f>
        <v>52.700000762939453</v>
      </c>
      <c r="CP88" s="7">
        <f>ABS(O88-_xlfn.XLOOKUP(PO_valitsin!$C$8,PO!$B$2:$B$294,PO!O$2:O$294))</f>
        <v>1.1000000238418579</v>
      </c>
      <c r="CQ88" s="7">
        <f>ABS(P88-_xlfn.XLOOKUP(PO_valitsin!$C$8,PO!$B$2:$B$294,PO!P$2:P$294))</f>
        <v>58</v>
      </c>
      <c r="CR88" s="7">
        <f>ABS(Q88-_xlfn.XLOOKUP(PO_valitsin!$C$8,PO!$B$2:$B$294,PO!Q$2:Q$294))</f>
        <v>35.900000000000006</v>
      </c>
      <c r="CS88" s="7">
        <f>ABS(R88-_xlfn.XLOOKUP(PO_valitsin!$C$8,PO!$B$2:$B$294,PO!R$2:R$294))</f>
        <v>4.6000000000000014</v>
      </c>
      <c r="CT88" s="7">
        <f>ABS(S88-_xlfn.XLOOKUP(PO_valitsin!$C$8,PO!$B$2:$B$294,PO!S$2:S$294))</f>
        <v>71</v>
      </c>
      <c r="CU88" s="7">
        <f>ABS(T88-_xlfn.XLOOKUP(PO_valitsin!$C$8,PO!$B$2:$B$294,PO!T$2:T$294))</f>
        <v>0</v>
      </c>
      <c r="CV88" s="7">
        <f>ABS(U88-_xlfn.XLOOKUP(PO_valitsin!$C$8,PO!$B$2:$B$294,PO!U$2:U$294))</f>
        <v>1084.6999999999998</v>
      </c>
      <c r="CW88" s="7">
        <f>ABS(V88-_xlfn.XLOOKUP(PO_valitsin!$C$8,PO!$B$2:$B$294,PO!V$2:V$294))</f>
        <v>0.75</v>
      </c>
      <c r="CX88" s="7">
        <f>ABS(W88-_xlfn.XLOOKUP(PO_valitsin!$C$8,PO!$B$2:$B$294,PO!W$2:W$294))</f>
        <v>150</v>
      </c>
      <c r="CY88" s="7">
        <f>ABS(X88-_xlfn.XLOOKUP(PO_valitsin!$C$8,PO!$B$2:$B$294,PO!X$2:X$294))</f>
        <v>286</v>
      </c>
      <c r="CZ88" s="7">
        <f>ABS(Y88-_xlfn.XLOOKUP(PO_valitsin!$C$8,PO!$B$2:$B$294,PO!Y$2:Y$294))</f>
        <v>135</v>
      </c>
      <c r="DA88" s="7">
        <f>ABS(Z88-_xlfn.XLOOKUP(PO_valitsin!$C$8,PO!$B$2:$B$294,PO!Z$2:Z$294))</f>
        <v>62</v>
      </c>
      <c r="DB88" s="7">
        <f>ABS(AA88-_xlfn.XLOOKUP(PO_valitsin!$C$8,PO!$B$2:$B$294,PO!AA$2:AA$294))</f>
        <v>161</v>
      </c>
      <c r="DC88" s="7">
        <f>ABS(AC88-_xlfn.XLOOKUP(PO_valitsin!$C$8,PO!$B$2:$B$294,PO!AC$2:AC$294))</f>
        <v>4.2250003814697266</v>
      </c>
      <c r="DD88" s="7">
        <f>ABS(AD88-_xlfn.XLOOKUP(PO_valitsin!$C$8,PO!$B$2:$B$294,PO!AD$2:AD$294))</f>
        <v>0.7</v>
      </c>
      <c r="DE88" s="7">
        <f>ABS(AE88-_xlfn.XLOOKUP(PO_valitsin!$C$8,PO!$B$2:$B$294,PO!AE$2:AE$294))</f>
        <v>0.8</v>
      </c>
      <c r="DF88" s="7">
        <f>ABS(AF88-_xlfn.XLOOKUP(PO_valitsin!$C$8,PO!$B$2:$B$294,PO!AF$2:AF$294))</f>
        <v>1.7</v>
      </c>
      <c r="DG88" s="7">
        <f>ABS(AG88-_xlfn.XLOOKUP(PO_valitsin!$C$8,PO!$B$2:$B$294,PO!AG$2:AG$294))</f>
        <v>5</v>
      </c>
      <c r="DH88" s="7">
        <f>ABS(AH88-_xlfn.XLOOKUP(PO_valitsin!$C$8,PO!$B$2:$B$294,PO!AH$2:AH$294))</f>
        <v>0</v>
      </c>
      <c r="DI88" s="7">
        <f>ABS(AI88-_xlfn.XLOOKUP(PO_valitsin!$C$8,PO!$B$2:$B$294,PO!AI$2:AI$294))</f>
        <v>1.25</v>
      </c>
      <c r="DJ88" s="7">
        <f>ABS(AJ88-_xlfn.XLOOKUP(PO_valitsin!$C$8,PO!$B$2:$B$294,PO!AJ$2:AJ$294))</f>
        <v>0</v>
      </c>
      <c r="DK88" s="7">
        <f>ABS(AK88-_xlfn.XLOOKUP(PO_valitsin!$C$8,PO!$B$2:$B$294,PO!AK$2:AK$294))</f>
        <v>5.0000000000000044E-2</v>
      </c>
      <c r="DL88" s="7">
        <f>ABS(AL88-_xlfn.XLOOKUP(PO_valitsin!$C$8,PO!$B$2:$B$294,PO!AL$2:AL$294))</f>
        <v>5.0000000000000044E-2</v>
      </c>
      <c r="DM88" s="7">
        <f>ABS(AM88-_xlfn.XLOOKUP(PO_valitsin!$C$8,PO!$B$2:$B$294,PO!AM$2:AM$294))</f>
        <v>0.5</v>
      </c>
      <c r="DN88" s="7">
        <f>ABS(AN88-_xlfn.XLOOKUP(PO_valitsin!$C$8,PO!$B$2:$B$294,PO!AN$2:AN$294))</f>
        <v>77.200000000000045</v>
      </c>
      <c r="DO88" s="7">
        <f>ABS(AO88-_xlfn.XLOOKUP(PO_valitsin!$C$8,PO!$B$2:$B$294,PO!AO$2:AO$294))</f>
        <v>2.6999999999999957</v>
      </c>
      <c r="DP88" s="7">
        <f>ABS(AP88-_xlfn.XLOOKUP(PO_valitsin!$C$8,PO!$B$2:$B$294,PO!AP$2:AP$294))</f>
        <v>8.3999999999999986</v>
      </c>
      <c r="DQ88" s="7">
        <f>ABS(AQ88-_xlfn.XLOOKUP(PO_valitsin!$C$8,PO!$B$2:$B$294,PO!AQ$2:AQ$294))</f>
        <v>116</v>
      </c>
      <c r="DR88" s="7">
        <f>ABS(AR88-_xlfn.XLOOKUP(PO_valitsin!$C$8,PO!$B$2:$B$294,PO!AR$2:AR$294))</f>
        <v>83</v>
      </c>
      <c r="DS88" s="7">
        <f>ABS(AS88-_xlfn.XLOOKUP(PO_valitsin!$C$8,PO!$B$2:$B$294,PO!AS$2:AS$294))</f>
        <v>870</v>
      </c>
      <c r="DT88" s="7">
        <f>ABS(AT88-_xlfn.XLOOKUP(PO_valitsin!$C$8,PO!$B$2:$B$294,PO!AT$2:AT$294))</f>
        <v>0.16600000000000037</v>
      </c>
      <c r="DU88" s="7">
        <f>ABS(AU88-_xlfn.XLOOKUP(PO_valitsin!$C$8,PO!$B$2:$B$294,PO!AU$2:AU$294))</f>
        <v>2944</v>
      </c>
      <c r="DV88" s="7">
        <f>ABS(AW88-_xlfn.XLOOKUP(PO_valitsin!$C$8,PO!$B$2:$B$294,PO!AW$2:AW$294))</f>
        <v>243.50077307540232</v>
      </c>
      <c r="DW88" s="7">
        <f>ABS(AX88-_xlfn.XLOOKUP(PO_valitsin!$C$8,PO!$B$2:$B$294,PO!AX$2:AX$294))</f>
        <v>1</v>
      </c>
      <c r="DX88" s="7">
        <f>ABS(AY88-_xlfn.XLOOKUP(PO_valitsin!$C$8,PO!$B$2:$B$294,PO!AY$2:AY$294))</f>
        <v>94.303005218505859</v>
      </c>
      <c r="DY88" s="7">
        <f>ABS(AZ88-_xlfn.XLOOKUP(PO_valitsin!$C$8,PO!$B$2:$B$294,PO!AZ$2:AZ$294))</f>
        <v>0</v>
      </c>
      <c r="DZ88" s="7">
        <f>ABS(BA88-_xlfn.XLOOKUP(PO_valitsin!$C$8,PO!$B$2:$B$294,PO!BA$2:BA$294))</f>
        <v>0</v>
      </c>
      <c r="EA88" s="7">
        <f>ABS(BB88-_xlfn.XLOOKUP(PO_valitsin!$C$8,PO!$B$2:$B$294,PO!BB$2:BB$294))</f>
        <v>0</v>
      </c>
      <c r="EB88" s="7">
        <f>ABS(BC88-_xlfn.XLOOKUP(PO_valitsin!$C$8,PO!$B$2:$B$294,PO!BC$2:BC$294))</f>
        <v>0</v>
      </c>
      <c r="EC88" s="7">
        <f>ABS(BD88-_xlfn.XLOOKUP(PO_valitsin!$C$8,PO!$B$2:$B$294,PO!BD$2:BD$294))</f>
        <v>0</v>
      </c>
      <c r="ED88" s="7">
        <f>ABS(BE88-_xlfn.XLOOKUP(PO_valitsin!$C$8,PO!$B$2:$B$294,PO!BE$2:BE$294))</f>
        <v>10.975608825683594</v>
      </c>
      <c r="EE88" s="7">
        <f>ABS(BF88-_xlfn.XLOOKUP(PO_valitsin!$C$8,PO!$B$2:$B$294,PO!BF$2:BF$294))</f>
        <v>3.98126220703125</v>
      </c>
      <c r="EF88" s="7">
        <f>ABS(BG88-_xlfn.XLOOKUP(PO_valitsin!$C$8,PO!$B$2:$B$294,PO!BG$2:BG$294))</f>
        <v>82.97686767578125</v>
      </c>
      <c r="EG88" s="7">
        <f>ABS(BH88-_xlfn.XLOOKUP(PO_valitsin!$C$8,PO!$B$2:$B$294,PO!BH$2:BH$294))</f>
        <v>1096.322265625</v>
      </c>
      <c r="EH88" s="7">
        <f>ABS(BI88-_xlfn.XLOOKUP(PO_valitsin!$C$8,PO!$B$2:$B$294,PO!BI$2:BI$294))</f>
        <v>3787.84375</v>
      </c>
      <c r="EI88" s="7">
        <f>ABS(BJ88-_xlfn.XLOOKUP(PO_valitsin!$C$8,PO!$B$2:$B$294,PO!BJ$2:BJ$294))</f>
        <v>0.98146224021911621</v>
      </c>
      <c r="EJ88" s="7">
        <f>ABS(BK88-_xlfn.XLOOKUP(PO_valitsin!$C$8,PO!$B$2:$B$294,PO!BK$2:BK$294))</f>
        <v>30.430148124694824</v>
      </c>
      <c r="EK88" s="7">
        <f>ABS(BL88-_xlfn.XLOOKUP(PO_valitsin!$C$8,PO!$B$2:$B$294,PO!BL$2:BL$294))</f>
        <v>12.603940963745117</v>
      </c>
      <c r="EL88" s="7">
        <f>ABS(BM88-_xlfn.XLOOKUP(PO_valitsin!$C$8,PO!$B$2:$B$294,PO!BM$2:BM$294))</f>
        <v>2.1345291137695313</v>
      </c>
      <c r="EM88" s="7">
        <f>ABS(BN88-_xlfn.XLOOKUP(PO_valitsin!$C$8,PO!$B$2:$B$294,PO!BN$2:BN$294))</f>
        <v>169</v>
      </c>
      <c r="EN88" s="7">
        <f>ABS(BO88-_xlfn.XLOOKUP(PO_valitsin!$C$8,PO!$B$2:$B$294,PO!BO$2:BO$294))</f>
        <v>2.5784198164939882</v>
      </c>
      <c r="EO88" s="7">
        <f>ABS(BP88-_xlfn.XLOOKUP(PO_valitsin!$C$8,PO!$B$2:$B$294,PO!BP$2:BP$294))</f>
        <v>5109.392578125</v>
      </c>
      <c r="EP88" s="7">
        <f>ABS(BQ88-_xlfn.XLOOKUP(PO_valitsin!$C$8,PO!$B$2:$B$294,PO!BQ$2:BQ$294))</f>
        <v>26.253528594970703</v>
      </c>
      <c r="EQ88" s="7">
        <f>ABS(BR88-_xlfn.XLOOKUP(PO_valitsin!$C$8,PO!$B$2:$B$294,PO!BR$2:BR$294))</f>
        <v>0</v>
      </c>
      <c r="ER88" s="7">
        <f>ABS(BS88-_xlfn.XLOOKUP(PO_valitsin!$C$8,PO!$B$2:$B$294,PO!BS$2:BS$294))</f>
        <v>4.3269634246826172E-2</v>
      </c>
      <c r="ES88" s="7">
        <f>ABS(BT88-_xlfn.XLOOKUP(PO_valitsin!$C$8,PO!$B$2:$B$294,PO!BT$2:BT$294))</f>
        <v>0.12643549591302872</v>
      </c>
      <c r="ET88" s="7">
        <f>ABS(BU88-_xlfn.XLOOKUP(PO_valitsin!$C$8,PO!$B$2:$B$294,PO!BU$2:BU$294))</f>
        <v>1.5789541602134705</v>
      </c>
      <c r="EU88" s="7">
        <f>ABS(BV88-_xlfn.XLOOKUP(PO_valitsin!$C$8,PO!$B$2:$B$294,PO!BV$2:BV$294))</f>
        <v>20.620841979980469</v>
      </c>
      <c r="EV88" s="7">
        <f>ABS(BW88-_xlfn.XLOOKUP(PO_valitsin!$C$8,PO!$B$2:$B$294,PO!BW$2:BW$294))</f>
        <v>20.94720458984375</v>
      </c>
      <c r="EW88" s="7">
        <f>ABS(BX88-_xlfn.XLOOKUP(PO_valitsin!$C$8,PO!$B$2:$B$294,PO!BX$2:BX$294))</f>
        <v>0</v>
      </c>
      <c r="EX88" s="7">
        <f>ABS(BY88-_xlfn.XLOOKUP(PO_valitsin!$C$8,PO!$B$2:$B$294,PO!BY$2:BY$294))</f>
        <v>0</v>
      </c>
      <c r="EY88" s="7">
        <f>ABS(BZ88-_xlfn.XLOOKUP(PO_valitsin!$C$8,PO!$B$2:$B$294,PO!BZ$2:BZ$294))</f>
        <v>2277.49560546875</v>
      </c>
      <c r="EZ88" s="7">
        <f>ABS(CA88-_xlfn.XLOOKUP(PO_valitsin!$C$8,PO!$B$2:$B$294,PO!CA$2:CA$294))</f>
        <v>688.9482421875</v>
      </c>
      <c r="FA88" s="7">
        <f>ABS(CB88-_xlfn.XLOOKUP(PO_valitsin!$C$8,PO!$B$2:$B$294,PO!CB$2:CB$294))</f>
        <v>0.13799440860748291</v>
      </c>
      <c r="FB88" s="7">
        <f>ABS(CC88-_xlfn.XLOOKUP(PO_valitsin!$C$8,PO!$B$2:$B$294,PO!CC$2:CC$294))</f>
        <v>1.20794677734375</v>
      </c>
      <c r="FC88" s="7">
        <f>ABS(CD88-_xlfn.XLOOKUP(PO_valitsin!$C$8,PO!$B$2:$B$294,PO!CD$2:CD$294))</f>
        <v>6.5581207275390625</v>
      </c>
      <c r="FD88" s="7">
        <f>ABS(CE88-_xlfn.XLOOKUP(PO_valitsin!$C$8,PO!$B$2:$B$294,PO!CE$2:CE$294))</f>
        <v>2.4724326133728027</v>
      </c>
      <c r="FE88" s="7">
        <f>ABS(CF88-_xlfn.XLOOKUP(PO_valitsin!$C$8,PO!$B$2:$B$294,PO!CF$2:CF$294))</f>
        <v>12.331685066223145</v>
      </c>
      <c r="FF88" s="7">
        <f>ABS(CG88-_xlfn.XLOOKUP(PO_valitsin!$C$8,PO!$B$2:$B$294,PO!CG$2:CG$294))</f>
        <v>0</v>
      </c>
      <c r="FG88" s="7">
        <f>ABS(CH88-_xlfn.XLOOKUP(PO_valitsin!$C$8,PO!$B$2:$B$294,PO!CH$2:CH$294))</f>
        <v>1.1709333658218384</v>
      </c>
      <c r="FH88" s="7">
        <f>ABS(CI88-_xlfn.XLOOKUP(PO_valitsin!$C$8,PO!$B$2:$B$294,PO!CI$2:CI$294))</f>
        <v>1586.091796875</v>
      </c>
      <c r="FI88" s="7">
        <f>ABS(CJ88-_xlfn.XLOOKUP(PO_valitsin!$C$8,PO!$B$2:$B$294,PO!CJ$2:CJ$294))</f>
        <v>1758</v>
      </c>
      <c r="FJ88" s="3">
        <f>IF($B88=PO_valitsin!$C$8,100000,PO!CK88/PO!J$296*PO_valitsin!D$5)</f>
        <v>0.15561427106258002</v>
      </c>
      <c r="FQ88" s="3">
        <f>IF($B88=PO_valitsin!$C$8,100000,PO!CR88/PO!Q$296*PO_valitsin!E$5)</f>
        <v>0.16979333890036113</v>
      </c>
      <c r="HM88" s="3">
        <f>IF($B88=PO_valitsin!$C$8,100000,PO!EN88/PO!BO$296*PO_valitsin!F$5)</f>
        <v>0.21376250121536747</v>
      </c>
      <c r="HN88" s="3">
        <f>IF($B88=PO_valitsin!$C$8,100000,PO!EO88/PO!BP$296*PO_valitsin!G$5)</f>
        <v>0.18072122181111169</v>
      </c>
      <c r="HR88" s="3">
        <f>IF($B88=PO_valitsin!$C$8,100000,PO!ES88/PO!BT$296*PO_valitsin!H$5)</f>
        <v>1.8878537213121625E-2</v>
      </c>
      <c r="IF88" s="3">
        <f>IF($B88=PO_valitsin!$C$8,100000,PO!FG88/PO!CH$296*PO_valitsin!I$5)</f>
        <v>0</v>
      </c>
      <c r="IH88" s="3">
        <f>IF($B88=PO_valitsin!$C$8,100000,PO!FI88/PO!CJ$296*PO_valitsin!J$5)</f>
        <v>0.1713987436776761</v>
      </c>
      <c r="II88" s="53">
        <f t="shared" si="3"/>
        <v>0.91016862258021813</v>
      </c>
      <c r="IJ88" s="14">
        <f t="shared" si="4"/>
        <v>171</v>
      </c>
      <c r="IK88" s="15">
        <f t="shared" si="5"/>
        <v>8.6999999999999952E-9</v>
      </c>
    </row>
    <row r="89" spans="1:245">
      <c r="A89">
        <v>2019</v>
      </c>
      <c r="B89" t="s">
        <v>369</v>
      </c>
      <c r="C89" t="s">
        <v>370</v>
      </c>
      <c r="D89" t="s">
        <v>141</v>
      </c>
      <c r="E89" t="s">
        <v>142</v>
      </c>
      <c r="F89" t="s">
        <v>119</v>
      </c>
      <c r="G89" t="s">
        <v>120</v>
      </c>
      <c r="H89" t="s">
        <v>143</v>
      </c>
      <c r="I89" t="s">
        <v>144</v>
      </c>
      <c r="J89">
        <v>40.200000762939453</v>
      </c>
      <c r="K89">
        <v>366.23001098632813</v>
      </c>
      <c r="L89">
        <v>113.5</v>
      </c>
      <c r="M89">
        <v>39586</v>
      </c>
      <c r="N89">
        <v>108.09999847412109</v>
      </c>
      <c r="O89">
        <v>0.80000001192092896</v>
      </c>
      <c r="P89">
        <v>253</v>
      </c>
      <c r="Q89">
        <v>90.100000000000009</v>
      </c>
      <c r="R89">
        <v>7.2</v>
      </c>
      <c r="S89">
        <v>192</v>
      </c>
      <c r="T89">
        <v>0</v>
      </c>
      <c r="U89">
        <v>4798</v>
      </c>
      <c r="V89">
        <v>16.3</v>
      </c>
      <c r="W89">
        <v>1609</v>
      </c>
      <c r="X89">
        <v>11</v>
      </c>
      <c r="Y89">
        <v>691</v>
      </c>
      <c r="Z89">
        <v>209</v>
      </c>
      <c r="AA89">
        <v>376</v>
      </c>
      <c r="AB89">
        <v>3034</v>
      </c>
      <c r="AC89">
        <v>18.661483764648438</v>
      </c>
      <c r="AD89">
        <v>0.4</v>
      </c>
      <c r="AE89">
        <v>0.6</v>
      </c>
      <c r="AF89">
        <v>1.2</v>
      </c>
      <c r="AG89">
        <v>4.5</v>
      </c>
      <c r="AH89">
        <v>1</v>
      </c>
      <c r="AI89">
        <v>19.75</v>
      </c>
      <c r="AJ89">
        <v>0.93</v>
      </c>
      <c r="AK89">
        <v>0.41</v>
      </c>
      <c r="AL89">
        <v>1.4</v>
      </c>
      <c r="AM89">
        <v>61.9</v>
      </c>
      <c r="AN89">
        <v>430.2</v>
      </c>
      <c r="AO89">
        <v>34.200000000000003</v>
      </c>
      <c r="AP89">
        <v>39.5</v>
      </c>
      <c r="AQ89">
        <v>46</v>
      </c>
      <c r="AR89">
        <v>30</v>
      </c>
      <c r="AS89">
        <v>322</v>
      </c>
      <c r="AT89">
        <v>3.6669999999999998</v>
      </c>
      <c r="AU89">
        <v>6145</v>
      </c>
      <c r="AV89" s="51">
        <v>9417.8702098979393</v>
      </c>
      <c r="AW89" s="51">
        <v>9773.2342281228794</v>
      </c>
      <c r="AX89">
        <v>1</v>
      </c>
      <c r="AY89">
        <v>15.407722473144531</v>
      </c>
      <c r="AZ89">
        <v>0</v>
      </c>
      <c r="BA89">
        <v>1</v>
      </c>
      <c r="BB89">
        <v>0</v>
      </c>
      <c r="BC89">
        <v>1</v>
      </c>
      <c r="BD89">
        <v>1</v>
      </c>
      <c r="BE89">
        <v>95.907470703125</v>
      </c>
      <c r="BF89">
        <v>76.532005310058594</v>
      </c>
      <c r="BG89">
        <v>1169.4169921875</v>
      </c>
      <c r="BH89">
        <v>14170.5068359375</v>
      </c>
      <c r="BI89">
        <v>18299.029296875</v>
      </c>
      <c r="BJ89">
        <v>4.2641663551330566</v>
      </c>
      <c r="BK89">
        <v>-1.0827517509460449</v>
      </c>
      <c r="BL89">
        <v>23.173803329467773</v>
      </c>
      <c r="BM89">
        <v>-16.861434936523438</v>
      </c>
      <c r="BN89">
        <v>370.14285278320313</v>
      </c>
      <c r="BO89">
        <v>-5.4207211732864378E-2</v>
      </c>
      <c r="BP89">
        <v>29425.033203125</v>
      </c>
      <c r="BQ89">
        <v>10.466700553894043</v>
      </c>
      <c r="BS89">
        <v>0.54392969608306885</v>
      </c>
      <c r="BT89">
        <v>16.250694274902344</v>
      </c>
      <c r="BU89">
        <v>8.6091041564941406</v>
      </c>
      <c r="BV89">
        <v>66.513412475585938</v>
      </c>
      <c r="BW89">
        <v>497.95382690429688</v>
      </c>
      <c r="BX89">
        <v>0</v>
      </c>
      <c r="BY89">
        <v>2</v>
      </c>
      <c r="BZ89">
        <v>11327.099609375</v>
      </c>
      <c r="CA89">
        <v>8771.5439453125</v>
      </c>
      <c r="CB89">
        <v>1.2580205202102661</v>
      </c>
      <c r="CC89">
        <v>12.133077621459961</v>
      </c>
      <c r="CD89">
        <v>72.088356018066406</v>
      </c>
      <c r="CE89">
        <v>7.4744949340820313</v>
      </c>
      <c r="CF89">
        <v>12.533832550048828</v>
      </c>
      <c r="CG89">
        <v>0.2290235310792923</v>
      </c>
      <c r="CH89">
        <v>1.0410159826278687</v>
      </c>
      <c r="CI89">
        <v>9221.8359375</v>
      </c>
      <c r="CJ89" s="51">
        <v>5173</v>
      </c>
      <c r="CK89" s="7">
        <f>ABS(J89-_xlfn.XLOOKUP(PO_valitsin!$C$8,PO!$B$2:$B$294,PO!J$2:J$294))</f>
        <v>4</v>
      </c>
      <c r="CL89" s="7">
        <f>ABS(K89-_xlfn.XLOOKUP(PO_valitsin!$C$8,PO!$B$2:$B$294,PO!K$2:K$294))</f>
        <v>72.970001220703125</v>
      </c>
      <c r="CM89" s="7">
        <f>ABS(L89-_xlfn.XLOOKUP(PO_valitsin!$C$8,PO!$B$2:$B$294,PO!L$2:L$294))</f>
        <v>25.199996948242188</v>
      </c>
      <c r="CN89" s="7">
        <f>ABS(M89-_xlfn.XLOOKUP(PO_valitsin!$C$8,PO!$B$2:$B$294,PO!M$2:M$294))</f>
        <v>23111</v>
      </c>
      <c r="CO89" s="7">
        <f>ABS(N89-_xlfn.XLOOKUP(PO_valitsin!$C$8,PO!$B$2:$B$294,PO!N$2:N$294))</f>
        <v>51.899997711181641</v>
      </c>
      <c r="CP89" s="7">
        <f>ABS(O89-_xlfn.XLOOKUP(PO_valitsin!$C$8,PO!$B$2:$B$294,PO!O$2:O$294))</f>
        <v>1.6000000238418579</v>
      </c>
      <c r="CQ89" s="7">
        <f>ABS(P89-_xlfn.XLOOKUP(PO_valitsin!$C$8,PO!$B$2:$B$294,PO!P$2:P$294))</f>
        <v>311</v>
      </c>
      <c r="CR89" s="7">
        <f>ABS(Q89-_xlfn.XLOOKUP(PO_valitsin!$C$8,PO!$B$2:$B$294,PO!Q$2:Q$294))</f>
        <v>2.2999999999999972</v>
      </c>
      <c r="CS89" s="7">
        <f>ABS(R89-_xlfn.XLOOKUP(PO_valitsin!$C$8,PO!$B$2:$B$294,PO!R$2:R$294))</f>
        <v>1.2999999999999998</v>
      </c>
      <c r="CT89" s="7">
        <f>ABS(S89-_xlfn.XLOOKUP(PO_valitsin!$C$8,PO!$B$2:$B$294,PO!S$2:S$294))</f>
        <v>40</v>
      </c>
      <c r="CU89" s="7">
        <f>ABS(T89-_xlfn.XLOOKUP(PO_valitsin!$C$8,PO!$B$2:$B$294,PO!T$2:T$294))</f>
        <v>0</v>
      </c>
      <c r="CV89" s="7">
        <f>ABS(U89-_xlfn.XLOOKUP(PO_valitsin!$C$8,PO!$B$2:$B$294,PO!U$2:U$294))</f>
        <v>974.40000000000009</v>
      </c>
      <c r="CW89" s="7">
        <f>ABS(V89-_xlfn.XLOOKUP(PO_valitsin!$C$8,PO!$B$2:$B$294,PO!V$2:V$294))</f>
        <v>3.0200000000000014</v>
      </c>
      <c r="CX89" s="7">
        <f>ABS(W89-_xlfn.XLOOKUP(PO_valitsin!$C$8,PO!$B$2:$B$294,PO!W$2:W$294))</f>
        <v>1004</v>
      </c>
      <c r="CY89" s="7">
        <f>ABS(X89-_xlfn.XLOOKUP(PO_valitsin!$C$8,PO!$B$2:$B$294,PO!X$2:X$294))</f>
        <v>158</v>
      </c>
      <c r="CZ89" s="7">
        <f>ABS(Y89-_xlfn.XLOOKUP(PO_valitsin!$C$8,PO!$B$2:$B$294,PO!Y$2:Y$294))</f>
        <v>11</v>
      </c>
      <c r="DA89" s="7">
        <f>ABS(Z89-_xlfn.XLOOKUP(PO_valitsin!$C$8,PO!$B$2:$B$294,PO!Z$2:Z$294))</f>
        <v>114</v>
      </c>
      <c r="DB89" s="7">
        <f>ABS(AA89-_xlfn.XLOOKUP(PO_valitsin!$C$8,PO!$B$2:$B$294,PO!AA$2:AA$294))</f>
        <v>34</v>
      </c>
      <c r="DC89" s="7">
        <f>ABS(AC89-_xlfn.XLOOKUP(PO_valitsin!$C$8,PO!$B$2:$B$294,PO!AC$2:AC$294))</f>
        <v>0.7135162353515625</v>
      </c>
      <c r="DD89" s="7">
        <f>ABS(AD89-_xlfn.XLOOKUP(PO_valitsin!$C$8,PO!$B$2:$B$294,PO!AD$2:AD$294))</f>
        <v>0.29999999999999993</v>
      </c>
      <c r="DE89" s="7">
        <f>ABS(AE89-_xlfn.XLOOKUP(PO_valitsin!$C$8,PO!$B$2:$B$294,PO!AE$2:AE$294))</f>
        <v>0.20000000000000007</v>
      </c>
      <c r="DF89" s="7">
        <f>ABS(AF89-_xlfn.XLOOKUP(PO_valitsin!$C$8,PO!$B$2:$B$294,PO!AF$2:AF$294))</f>
        <v>0.5</v>
      </c>
      <c r="DG89" s="7">
        <f>ABS(AG89-_xlfn.XLOOKUP(PO_valitsin!$C$8,PO!$B$2:$B$294,PO!AG$2:AG$294))</f>
        <v>0.5</v>
      </c>
      <c r="DH89" s="7">
        <f>ABS(AH89-_xlfn.XLOOKUP(PO_valitsin!$C$8,PO!$B$2:$B$294,PO!AH$2:AH$294))</f>
        <v>1</v>
      </c>
      <c r="DI89" s="7">
        <f>ABS(AI89-_xlfn.XLOOKUP(PO_valitsin!$C$8,PO!$B$2:$B$294,PO!AI$2:AI$294))</f>
        <v>2.5</v>
      </c>
      <c r="DJ89" s="7">
        <f>ABS(AJ89-_xlfn.XLOOKUP(PO_valitsin!$C$8,PO!$B$2:$B$294,PO!AJ$2:AJ$294))</f>
        <v>0.17000000000000004</v>
      </c>
      <c r="DK89" s="7">
        <f>ABS(AK89-_xlfn.XLOOKUP(PO_valitsin!$C$8,PO!$B$2:$B$294,PO!AK$2:AK$294))</f>
        <v>0.24000000000000005</v>
      </c>
      <c r="DL89" s="7">
        <f>ABS(AL89-_xlfn.XLOOKUP(PO_valitsin!$C$8,PO!$B$2:$B$294,PO!AL$2:AL$294))</f>
        <v>0.14999999999999991</v>
      </c>
      <c r="DM89" s="7">
        <f>ABS(AM89-_xlfn.XLOOKUP(PO_valitsin!$C$8,PO!$B$2:$B$294,PO!AM$2:AM$294))</f>
        <v>3.1000000000000014</v>
      </c>
      <c r="DN89" s="7">
        <f>ABS(AN89-_xlfn.XLOOKUP(PO_valitsin!$C$8,PO!$B$2:$B$294,PO!AN$2:AN$294))</f>
        <v>96.599999999999966</v>
      </c>
      <c r="DO89" s="7">
        <f>ABS(AO89-_xlfn.XLOOKUP(PO_valitsin!$C$8,PO!$B$2:$B$294,PO!AO$2:AO$294))</f>
        <v>11.199999999999996</v>
      </c>
      <c r="DP89" s="7">
        <f>ABS(AP89-_xlfn.XLOOKUP(PO_valitsin!$C$8,PO!$B$2:$B$294,PO!AP$2:AP$294))</f>
        <v>14.100000000000001</v>
      </c>
      <c r="DQ89" s="7">
        <f>ABS(AQ89-_xlfn.XLOOKUP(PO_valitsin!$C$8,PO!$B$2:$B$294,PO!AQ$2:AQ$294))</f>
        <v>2</v>
      </c>
      <c r="DR89" s="7">
        <f>ABS(AR89-_xlfn.XLOOKUP(PO_valitsin!$C$8,PO!$B$2:$B$294,PO!AR$2:AR$294))</f>
        <v>5</v>
      </c>
      <c r="DS89" s="7">
        <f>ABS(AS89-_xlfn.XLOOKUP(PO_valitsin!$C$8,PO!$B$2:$B$294,PO!AS$2:AS$294))</f>
        <v>76</v>
      </c>
      <c r="DT89" s="7">
        <f>ABS(AT89-_xlfn.XLOOKUP(PO_valitsin!$C$8,PO!$B$2:$B$294,PO!AT$2:AT$294))</f>
        <v>1.3339999999999996</v>
      </c>
      <c r="DU89" s="7">
        <f>ABS(AU89-_xlfn.XLOOKUP(PO_valitsin!$C$8,PO!$B$2:$B$294,PO!AU$2:AU$294))</f>
        <v>998</v>
      </c>
      <c r="DV89" s="7">
        <f>ABS(AW89-_xlfn.XLOOKUP(PO_valitsin!$C$8,PO!$B$2:$B$294,PO!AW$2:AW$294))</f>
        <v>1258.1143115431096</v>
      </c>
      <c r="DW89" s="7">
        <f>ABS(AX89-_xlfn.XLOOKUP(PO_valitsin!$C$8,PO!$B$2:$B$294,PO!AX$2:AX$294))</f>
        <v>0</v>
      </c>
      <c r="DX89" s="7">
        <f>ABS(AY89-_xlfn.XLOOKUP(PO_valitsin!$C$8,PO!$B$2:$B$294,PO!AY$2:AY$294))</f>
        <v>21.853649139404297</v>
      </c>
      <c r="DY89" s="7">
        <f>ABS(AZ89-_xlfn.XLOOKUP(PO_valitsin!$C$8,PO!$B$2:$B$294,PO!AZ$2:AZ$294))</f>
        <v>0</v>
      </c>
      <c r="DZ89" s="7">
        <f>ABS(BA89-_xlfn.XLOOKUP(PO_valitsin!$C$8,PO!$B$2:$B$294,PO!BA$2:BA$294))</f>
        <v>1</v>
      </c>
      <c r="EA89" s="7">
        <f>ABS(BB89-_xlfn.XLOOKUP(PO_valitsin!$C$8,PO!$B$2:$B$294,PO!BB$2:BB$294))</f>
        <v>0</v>
      </c>
      <c r="EB89" s="7">
        <f>ABS(BC89-_xlfn.XLOOKUP(PO_valitsin!$C$8,PO!$B$2:$B$294,PO!BC$2:BC$294))</f>
        <v>1</v>
      </c>
      <c r="EC89" s="7">
        <f>ABS(BD89-_xlfn.XLOOKUP(PO_valitsin!$C$8,PO!$B$2:$B$294,PO!BD$2:BD$294))</f>
        <v>0</v>
      </c>
      <c r="ED89" s="7">
        <f>ABS(BE89-_xlfn.XLOOKUP(PO_valitsin!$C$8,PO!$B$2:$B$294,PO!BE$2:BE$294))</f>
        <v>6.8830795288085938</v>
      </c>
      <c r="EE89" s="7">
        <f>ABS(BF89-_xlfn.XLOOKUP(PO_valitsin!$C$8,PO!$B$2:$B$294,PO!BF$2:BF$294))</f>
        <v>19.486732482910156</v>
      </c>
      <c r="EF89" s="7">
        <f>ABS(BG89-_xlfn.XLOOKUP(PO_valitsin!$C$8,PO!$B$2:$B$294,PO!BG$2:BG$294))</f>
        <v>435.7271728515625</v>
      </c>
      <c r="EG89" s="7">
        <f>ABS(BH89-_xlfn.XLOOKUP(PO_valitsin!$C$8,PO!$B$2:$B$294,PO!BH$2:BH$294))</f>
        <v>4211.9775390625</v>
      </c>
      <c r="EH89" s="7">
        <f>ABS(BI89-_xlfn.XLOOKUP(PO_valitsin!$C$8,PO!$B$2:$B$294,PO!BI$2:BI$294))</f>
        <v>4462.5859375</v>
      </c>
      <c r="EI89" s="7">
        <f>ABS(BJ89-_xlfn.XLOOKUP(PO_valitsin!$C$8,PO!$B$2:$B$294,PO!BJ$2:BJ$294))</f>
        <v>0.92710995674133301</v>
      </c>
      <c r="EJ89" s="7">
        <f>ABS(BK89-_xlfn.XLOOKUP(PO_valitsin!$C$8,PO!$B$2:$B$294,PO!BK$2:BK$294))</f>
        <v>8.6413817405700684</v>
      </c>
      <c r="EK89" s="7">
        <f>ABS(BL89-_xlfn.XLOOKUP(PO_valitsin!$C$8,PO!$B$2:$B$294,PO!BL$2:BL$294))</f>
        <v>1.8794403076171875</v>
      </c>
      <c r="EL89" s="7">
        <f>ABS(BM89-_xlfn.XLOOKUP(PO_valitsin!$C$8,PO!$B$2:$B$294,PO!BM$2:BM$294))</f>
        <v>6.9959640502929688</v>
      </c>
      <c r="EM89" s="7">
        <f>ABS(BN89-_xlfn.XLOOKUP(PO_valitsin!$C$8,PO!$B$2:$B$294,PO!BN$2:BN$294))</f>
        <v>103.64285278320313</v>
      </c>
      <c r="EN89" s="7">
        <f>ABS(BO89-_xlfn.XLOOKUP(PO_valitsin!$C$8,PO!$B$2:$B$294,PO!BO$2:BO$294))</f>
        <v>0.31598413586616514</v>
      </c>
      <c r="EO89" s="7">
        <f>ABS(BP89-_xlfn.XLOOKUP(PO_valitsin!$C$8,PO!$B$2:$B$294,PO!BP$2:BP$294))</f>
        <v>6350.63671875</v>
      </c>
      <c r="EP89" s="7">
        <f>ABS(BQ89-_xlfn.XLOOKUP(PO_valitsin!$C$8,PO!$B$2:$B$294,PO!BQ$2:BQ$294))</f>
        <v>22.832905769348145</v>
      </c>
      <c r="EQ89" s="7">
        <f>ABS(BR89-_xlfn.XLOOKUP(PO_valitsin!$C$8,PO!$B$2:$B$294,PO!BR$2:BR$294))</f>
        <v>0</v>
      </c>
      <c r="ER89" s="7">
        <f>ABS(BS89-_xlfn.XLOOKUP(PO_valitsin!$C$8,PO!$B$2:$B$294,PO!BS$2:BS$294))</f>
        <v>9.2549800872802734E-2</v>
      </c>
      <c r="ES89" s="7">
        <f>ABS(BT89-_xlfn.XLOOKUP(PO_valitsin!$C$8,PO!$B$2:$B$294,PO!BT$2:BT$294))</f>
        <v>16.062530383467674</v>
      </c>
      <c r="ET89" s="7">
        <f>ABS(BU89-_xlfn.XLOOKUP(PO_valitsin!$C$8,PO!$B$2:$B$294,PO!BU$2:BU$294))</f>
        <v>6.351137638092041</v>
      </c>
      <c r="EU89" s="7">
        <f>ABS(BV89-_xlfn.XLOOKUP(PO_valitsin!$C$8,PO!$B$2:$B$294,PO!BV$2:BV$294))</f>
        <v>8.1219100952148438</v>
      </c>
      <c r="EV89" s="7">
        <f>ABS(BW89-_xlfn.XLOOKUP(PO_valitsin!$C$8,PO!$B$2:$B$294,PO!BW$2:BW$294))</f>
        <v>231.2467041015625</v>
      </c>
      <c r="EW89" s="7">
        <f>ABS(BX89-_xlfn.XLOOKUP(PO_valitsin!$C$8,PO!$B$2:$B$294,PO!BX$2:BX$294))</f>
        <v>0</v>
      </c>
      <c r="EX89" s="7">
        <f>ABS(BY89-_xlfn.XLOOKUP(PO_valitsin!$C$8,PO!$B$2:$B$294,PO!BY$2:BY$294))</f>
        <v>1</v>
      </c>
      <c r="EY89" s="7">
        <f>ABS(BZ89-_xlfn.XLOOKUP(PO_valitsin!$C$8,PO!$B$2:$B$294,PO!BZ$2:BZ$294))</f>
        <v>3191.2705078125</v>
      </c>
      <c r="EZ89" s="7">
        <f>ABS(CA89-_xlfn.XLOOKUP(PO_valitsin!$C$8,PO!$B$2:$B$294,PO!CA$2:CA$294))</f>
        <v>2915.92919921875</v>
      </c>
      <c r="FA89" s="7">
        <f>ABS(CB89-_xlfn.XLOOKUP(PO_valitsin!$C$8,PO!$B$2:$B$294,PO!CB$2:CB$294))</f>
        <v>3.7990212440490723E-2</v>
      </c>
      <c r="FB89" s="7">
        <f>ABS(CC89-_xlfn.XLOOKUP(PO_valitsin!$C$8,PO!$B$2:$B$294,PO!CC$2:CC$294))</f>
        <v>1.110316276550293</v>
      </c>
      <c r="FC89" s="7">
        <f>ABS(CD89-_xlfn.XLOOKUP(PO_valitsin!$C$8,PO!$B$2:$B$294,PO!CD$2:CD$294))</f>
        <v>5.9192047119140625</v>
      </c>
      <c r="FD89" s="7">
        <f>ABS(CE89-_xlfn.XLOOKUP(PO_valitsin!$C$8,PO!$B$2:$B$294,PO!CE$2:CE$294))</f>
        <v>1.1418957710266113</v>
      </c>
      <c r="FE89" s="7">
        <f>ABS(CF89-_xlfn.XLOOKUP(PO_valitsin!$C$8,PO!$B$2:$B$294,PO!CF$2:CF$294))</f>
        <v>7.3450222015380859</v>
      </c>
      <c r="FF89" s="7">
        <f>ABS(CG89-_xlfn.XLOOKUP(PO_valitsin!$C$8,PO!$B$2:$B$294,PO!CG$2:CG$294))</f>
        <v>0.2290235310792923</v>
      </c>
      <c r="FG89" s="7">
        <f>ABS(CH89-_xlfn.XLOOKUP(PO_valitsin!$C$8,PO!$B$2:$B$294,PO!CH$2:CH$294))</f>
        <v>0.32515692710876465</v>
      </c>
      <c r="FH89" s="7">
        <f>ABS(CI89-_xlfn.XLOOKUP(PO_valitsin!$C$8,PO!$B$2:$B$294,PO!CI$2:CI$294))</f>
        <v>623.068359375</v>
      </c>
      <c r="FI89" s="7">
        <f>ABS(CJ89-_xlfn.XLOOKUP(PO_valitsin!$C$8,PO!$B$2:$B$294,PO!CJ$2:CJ$294))</f>
        <v>3242</v>
      </c>
      <c r="FJ89" s="3">
        <f>IF($B89=PO_valitsin!$C$8,100000,PO!CK89/PO!J$296*PO_valitsin!D$5)</f>
        <v>0.18307573625806658</v>
      </c>
      <c r="FQ89" s="3">
        <f>IF($B89=PO_valitsin!$C$8,100000,PO!CR89/PO!Q$296*PO_valitsin!E$5)</f>
        <v>1.0878124776346242E-2</v>
      </c>
      <c r="HM89" s="3">
        <f>IF($B89=PO_valitsin!$C$8,100000,PO!EN89/PO!BO$296*PO_valitsin!F$5)</f>
        <v>2.619649399025066E-2</v>
      </c>
      <c r="HN89" s="3">
        <f>IF($B89=PO_valitsin!$C$8,100000,PO!EO89/PO!BP$296*PO_valitsin!G$5)</f>
        <v>0.22462451446864168</v>
      </c>
      <c r="HR89" s="3">
        <f>IF($B89=PO_valitsin!$C$8,100000,PO!ES89/PO!BT$296*PO_valitsin!H$5)</f>
        <v>2.398354001709925</v>
      </c>
      <c r="IF89" s="3">
        <f>IF($B89=PO_valitsin!$C$8,100000,PO!FG89/PO!CH$296*PO_valitsin!I$5)</f>
        <v>0</v>
      </c>
      <c r="IH89" s="3">
        <f>IF($B89=PO_valitsin!$C$8,100000,PO!FI89/PO!CJ$296*PO_valitsin!J$5)</f>
        <v>0.31608346245905911</v>
      </c>
      <c r="II89" s="53">
        <f t="shared" si="3"/>
        <v>3.1592123424622889</v>
      </c>
      <c r="IJ89" s="14">
        <f t="shared" si="4"/>
        <v>266</v>
      </c>
      <c r="IK89" s="15">
        <f t="shared" si="5"/>
        <v>8.7999999999999944E-9</v>
      </c>
    </row>
    <row r="90" spans="1:245">
      <c r="A90">
        <v>2019</v>
      </c>
      <c r="B90" t="s">
        <v>371</v>
      </c>
      <c r="C90" t="s">
        <v>372</v>
      </c>
      <c r="D90" t="s">
        <v>373</v>
      </c>
      <c r="E90" t="s">
        <v>374</v>
      </c>
      <c r="F90" t="s">
        <v>210</v>
      </c>
      <c r="G90" t="s">
        <v>211</v>
      </c>
      <c r="H90" t="s">
        <v>103</v>
      </c>
      <c r="I90" t="s">
        <v>104</v>
      </c>
      <c r="J90">
        <v>52</v>
      </c>
      <c r="K90">
        <v>1253.6700439453125</v>
      </c>
      <c r="L90">
        <v>202.10000610351563</v>
      </c>
      <c r="M90">
        <v>10136</v>
      </c>
      <c r="N90">
        <v>8.1000003814697266</v>
      </c>
      <c r="O90">
        <v>-2.0999999046325684</v>
      </c>
      <c r="P90">
        <v>-108</v>
      </c>
      <c r="Q90">
        <v>54.400000000000006</v>
      </c>
      <c r="R90">
        <v>14.700000000000001</v>
      </c>
      <c r="S90">
        <v>516</v>
      </c>
      <c r="T90">
        <v>0</v>
      </c>
      <c r="U90">
        <v>3180.3</v>
      </c>
      <c r="V90">
        <v>11.48</v>
      </c>
      <c r="W90">
        <v>861</v>
      </c>
      <c r="X90">
        <v>279</v>
      </c>
      <c r="Y90">
        <v>1139</v>
      </c>
      <c r="Z90">
        <v>1501</v>
      </c>
      <c r="AA90">
        <v>683</v>
      </c>
      <c r="AB90">
        <v>2050</v>
      </c>
      <c r="AC90">
        <v>14.398963928222656</v>
      </c>
      <c r="AD90">
        <v>0</v>
      </c>
      <c r="AE90">
        <v>0</v>
      </c>
      <c r="AF90">
        <v>2.2000000000000002</v>
      </c>
      <c r="AG90">
        <v>4</v>
      </c>
      <c r="AH90">
        <v>0</v>
      </c>
      <c r="AI90">
        <v>21</v>
      </c>
      <c r="AJ90">
        <v>0.95</v>
      </c>
      <c r="AK90">
        <v>0.55000000000000004</v>
      </c>
      <c r="AL90">
        <v>1.1000000000000001</v>
      </c>
      <c r="AM90">
        <v>77.5</v>
      </c>
      <c r="AN90">
        <v>290.2</v>
      </c>
      <c r="AO90">
        <v>48.4</v>
      </c>
      <c r="AP90">
        <v>19.8</v>
      </c>
      <c r="AQ90">
        <v>67</v>
      </c>
      <c r="AR90">
        <v>68</v>
      </c>
      <c r="AS90">
        <v>1123</v>
      </c>
      <c r="AT90">
        <v>1.833</v>
      </c>
      <c r="AU90">
        <v>8211</v>
      </c>
      <c r="AV90" s="51">
        <v>12586.780728844966</v>
      </c>
      <c r="AW90" s="51">
        <v>12904.550928891736</v>
      </c>
      <c r="AX90">
        <v>1</v>
      </c>
      <c r="AY90">
        <v>154.57005310058594</v>
      </c>
      <c r="AZ90">
        <v>0</v>
      </c>
      <c r="BA90">
        <v>1</v>
      </c>
      <c r="BB90">
        <v>0</v>
      </c>
      <c r="BC90">
        <v>1</v>
      </c>
      <c r="BD90">
        <v>1</v>
      </c>
      <c r="BE90">
        <v>81.229774475097656</v>
      </c>
      <c r="BF90">
        <v>100</v>
      </c>
      <c r="BG90">
        <v>622.06573486328125</v>
      </c>
      <c r="BH90">
        <v>10119.642578125</v>
      </c>
      <c r="BI90">
        <v>11846.130859375</v>
      </c>
      <c r="BJ90">
        <v>3.2572019100189209</v>
      </c>
      <c r="BK90">
        <v>9.020115852355957</v>
      </c>
      <c r="BL90">
        <v>29.651163101196289</v>
      </c>
      <c r="BM90">
        <v>-1.1904761791229248</v>
      </c>
      <c r="BN90">
        <v>195.75</v>
      </c>
      <c r="BO90">
        <v>-3.3092000246047975</v>
      </c>
      <c r="BP90">
        <v>20424.048828125</v>
      </c>
      <c r="BQ90">
        <v>53.553276062011719</v>
      </c>
      <c r="BS90">
        <v>0.66288477182388306</v>
      </c>
      <c r="BT90">
        <v>9.8658250644803047E-3</v>
      </c>
      <c r="BU90">
        <v>4.9723758697509766</v>
      </c>
      <c r="BV90">
        <v>79.715866088867188</v>
      </c>
      <c r="BW90">
        <v>269.13970947265625</v>
      </c>
      <c r="BX90">
        <v>0</v>
      </c>
      <c r="BY90">
        <v>1</v>
      </c>
      <c r="BZ90">
        <v>9180.7509765625</v>
      </c>
      <c r="CA90">
        <v>7842.72314453125</v>
      </c>
      <c r="CB90">
        <v>0.81886345148086548</v>
      </c>
      <c r="CC90">
        <v>7.1428570747375488</v>
      </c>
      <c r="CD90">
        <v>71.084335327148438</v>
      </c>
      <c r="CE90">
        <v>8.1491708755493164</v>
      </c>
      <c r="CF90">
        <v>15.19336986541748</v>
      </c>
      <c r="CG90">
        <v>2.0718231201171875</v>
      </c>
      <c r="CH90">
        <v>1.3812154531478882</v>
      </c>
      <c r="CI90">
        <v>13445.91796875</v>
      </c>
      <c r="CJ90" s="51">
        <v>798</v>
      </c>
      <c r="CK90" s="7">
        <f>ABS(J90-_xlfn.XLOOKUP(PO_valitsin!$C$8,PO!$B$2:$B$294,PO!J$2:J$294))</f>
        <v>7.7999992370605469</v>
      </c>
      <c r="CL90" s="7">
        <f>ABS(K90-_xlfn.XLOOKUP(PO_valitsin!$C$8,PO!$B$2:$B$294,PO!K$2:K$294))</f>
        <v>960.4100341796875</v>
      </c>
      <c r="CM90" s="7">
        <f>ABS(L90-_xlfn.XLOOKUP(PO_valitsin!$C$8,PO!$B$2:$B$294,PO!L$2:L$294))</f>
        <v>63.400009155273438</v>
      </c>
      <c r="CN90" s="7">
        <f>ABS(M90-_xlfn.XLOOKUP(PO_valitsin!$C$8,PO!$B$2:$B$294,PO!M$2:M$294))</f>
        <v>6339</v>
      </c>
      <c r="CO90" s="7">
        <f>ABS(N90-_xlfn.XLOOKUP(PO_valitsin!$C$8,PO!$B$2:$B$294,PO!N$2:N$294))</f>
        <v>48.100000381469727</v>
      </c>
      <c r="CP90" s="7">
        <f>ABS(O90-_xlfn.XLOOKUP(PO_valitsin!$C$8,PO!$B$2:$B$294,PO!O$2:O$294))</f>
        <v>1.2999998927116394</v>
      </c>
      <c r="CQ90" s="7">
        <f>ABS(P90-_xlfn.XLOOKUP(PO_valitsin!$C$8,PO!$B$2:$B$294,PO!P$2:P$294))</f>
        <v>50</v>
      </c>
      <c r="CR90" s="7">
        <f>ABS(Q90-_xlfn.XLOOKUP(PO_valitsin!$C$8,PO!$B$2:$B$294,PO!Q$2:Q$294))</f>
        <v>33.400000000000006</v>
      </c>
      <c r="CS90" s="7">
        <f>ABS(R90-_xlfn.XLOOKUP(PO_valitsin!$C$8,PO!$B$2:$B$294,PO!R$2:R$294))</f>
        <v>6.2000000000000011</v>
      </c>
      <c r="CT90" s="7">
        <f>ABS(S90-_xlfn.XLOOKUP(PO_valitsin!$C$8,PO!$B$2:$B$294,PO!S$2:S$294))</f>
        <v>364</v>
      </c>
      <c r="CU90" s="7">
        <f>ABS(T90-_xlfn.XLOOKUP(PO_valitsin!$C$8,PO!$B$2:$B$294,PO!T$2:T$294))</f>
        <v>0</v>
      </c>
      <c r="CV90" s="7">
        <f>ABS(U90-_xlfn.XLOOKUP(PO_valitsin!$C$8,PO!$B$2:$B$294,PO!U$2:U$294))</f>
        <v>643.29999999999973</v>
      </c>
      <c r="CW90" s="7">
        <f>ABS(V90-_xlfn.XLOOKUP(PO_valitsin!$C$8,PO!$B$2:$B$294,PO!V$2:V$294))</f>
        <v>1.7999999999999989</v>
      </c>
      <c r="CX90" s="7">
        <f>ABS(W90-_xlfn.XLOOKUP(PO_valitsin!$C$8,PO!$B$2:$B$294,PO!W$2:W$294))</f>
        <v>256</v>
      </c>
      <c r="CY90" s="7">
        <f>ABS(X90-_xlfn.XLOOKUP(PO_valitsin!$C$8,PO!$B$2:$B$294,PO!X$2:X$294))</f>
        <v>110</v>
      </c>
      <c r="CZ90" s="7">
        <f>ABS(Y90-_xlfn.XLOOKUP(PO_valitsin!$C$8,PO!$B$2:$B$294,PO!Y$2:Y$294))</f>
        <v>459</v>
      </c>
      <c r="DA90" s="7">
        <f>ABS(Z90-_xlfn.XLOOKUP(PO_valitsin!$C$8,PO!$B$2:$B$294,PO!Z$2:Z$294))</f>
        <v>1178</v>
      </c>
      <c r="DB90" s="7">
        <f>ABS(AA90-_xlfn.XLOOKUP(PO_valitsin!$C$8,PO!$B$2:$B$294,PO!AA$2:AA$294))</f>
        <v>273</v>
      </c>
      <c r="DC90" s="7">
        <f>ABS(AC90-_xlfn.XLOOKUP(PO_valitsin!$C$8,PO!$B$2:$B$294,PO!AC$2:AC$294))</f>
        <v>4.9760360717773438</v>
      </c>
      <c r="DD90" s="7">
        <f>ABS(AD90-_xlfn.XLOOKUP(PO_valitsin!$C$8,PO!$B$2:$B$294,PO!AD$2:AD$294))</f>
        <v>0.7</v>
      </c>
      <c r="DE90" s="7">
        <f>ABS(AE90-_xlfn.XLOOKUP(PO_valitsin!$C$8,PO!$B$2:$B$294,PO!AE$2:AE$294))</f>
        <v>0.8</v>
      </c>
      <c r="DF90" s="7">
        <f>ABS(AF90-_xlfn.XLOOKUP(PO_valitsin!$C$8,PO!$B$2:$B$294,PO!AF$2:AF$294))</f>
        <v>0.50000000000000022</v>
      </c>
      <c r="DG90" s="7">
        <f>ABS(AG90-_xlfn.XLOOKUP(PO_valitsin!$C$8,PO!$B$2:$B$294,PO!AG$2:AG$294))</f>
        <v>1</v>
      </c>
      <c r="DH90" s="7">
        <f>ABS(AH90-_xlfn.XLOOKUP(PO_valitsin!$C$8,PO!$B$2:$B$294,PO!AH$2:AH$294))</f>
        <v>0</v>
      </c>
      <c r="DI90" s="7">
        <f>ABS(AI90-_xlfn.XLOOKUP(PO_valitsin!$C$8,PO!$B$2:$B$294,PO!AI$2:AI$294))</f>
        <v>1.25</v>
      </c>
      <c r="DJ90" s="7">
        <f>ABS(AJ90-_xlfn.XLOOKUP(PO_valitsin!$C$8,PO!$B$2:$B$294,PO!AJ$2:AJ$294))</f>
        <v>0.15000000000000013</v>
      </c>
      <c r="DK90" s="7">
        <f>ABS(AK90-_xlfn.XLOOKUP(PO_valitsin!$C$8,PO!$B$2:$B$294,PO!AK$2:AK$294))</f>
        <v>9.9999999999999978E-2</v>
      </c>
      <c r="DL90" s="7">
        <f>ABS(AL90-_xlfn.XLOOKUP(PO_valitsin!$C$8,PO!$B$2:$B$294,PO!AL$2:AL$294))</f>
        <v>0.14999999999999991</v>
      </c>
      <c r="DM90" s="7">
        <f>ABS(AM90-_xlfn.XLOOKUP(PO_valitsin!$C$8,PO!$B$2:$B$294,PO!AM$2:AM$294))</f>
        <v>18.700000000000003</v>
      </c>
      <c r="DN90" s="7">
        <f>ABS(AN90-_xlfn.XLOOKUP(PO_valitsin!$C$8,PO!$B$2:$B$294,PO!AN$2:AN$294))</f>
        <v>43.400000000000034</v>
      </c>
      <c r="DO90" s="7">
        <f>ABS(AO90-_xlfn.XLOOKUP(PO_valitsin!$C$8,PO!$B$2:$B$294,PO!AO$2:AO$294))</f>
        <v>3</v>
      </c>
      <c r="DP90" s="7">
        <f>ABS(AP90-_xlfn.XLOOKUP(PO_valitsin!$C$8,PO!$B$2:$B$294,PO!AP$2:AP$294))</f>
        <v>5.5999999999999979</v>
      </c>
      <c r="DQ90" s="7">
        <f>ABS(AQ90-_xlfn.XLOOKUP(PO_valitsin!$C$8,PO!$B$2:$B$294,PO!AQ$2:AQ$294))</f>
        <v>19</v>
      </c>
      <c r="DR90" s="7">
        <f>ABS(AR90-_xlfn.XLOOKUP(PO_valitsin!$C$8,PO!$B$2:$B$294,PO!AR$2:AR$294))</f>
        <v>33</v>
      </c>
      <c r="DS90" s="7">
        <f>ABS(AS90-_xlfn.XLOOKUP(PO_valitsin!$C$8,PO!$B$2:$B$294,PO!AS$2:AS$294))</f>
        <v>877</v>
      </c>
      <c r="DT90" s="7">
        <f>ABS(AT90-_xlfn.XLOOKUP(PO_valitsin!$C$8,PO!$B$2:$B$294,PO!AT$2:AT$294))</f>
        <v>0.50000000000000022</v>
      </c>
      <c r="DU90" s="7">
        <f>ABS(AU90-_xlfn.XLOOKUP(PO_valitsin!$C$8,PO!$B$2:$B$294,PO!AU$2:AU$294))</f>
        <v>3064</v>
      </c>
      <c r="DV90" s="7">
        <f>ABS(AW90-_xlfn.XLOOKUP(PO_valitsin!$C$8,PO!$B$2:$B$294,PO!AW$2:AW$294))</f>
        <v>4389.4310123119667</v>
      </c>
      <c r="DW90" s="7">
        <f>ABS(AX90-_xlfn.XLOOKUP(PO_valitsin!$C$8,PO!$B$2:$B$294,PO!AX$2:AX$294))</f>
        <v>0</v>
      </c>
      <c r="DX90" s="7">
        <f>ABS(AY90-_xlfn.XLOOKUP(PO_valitsin!$C$8,PO!$B$2:$B$294,PO!AY$2:AY$294))</f>
        <v>117.30868148803711</v>
      </c>
      <c r="DY90" s="7">
        <f>ABS(AZ90-_xlfn.XLOOKUP(PO_valitsin!$C$8,PO!$B$2:$B$294,PO!AZ$2:AZ$294))</f>
        <v>0</v>
      </c>
      <c r="DZ90" s="7">
        <f>ABS(BA90-_xlfn.XLOOKUP(PO_valitsin!$C$8,PO!$B$2:$B$294,PO!BA$2:BA$294))</f>
        <v>1</v>
      </c>
      <c r="EA90" s="7">
        <f>ABS(BB90-_xlfn.XLOOKUP(PO_valitsin!$C$8,PO!$B$2:$B$294,PO!BB$2:BB$294))</f>
        <v>0</v>
      </c>
      <c r="EB90" s="7">
        <f>ABS(BC90-_xlfn.XLOOKUP(PO_valitsin!$C$8,PO!$B$2:$B$294,PO!BC$2:BC$294))</f>
        <v>1</v>
      </c>
      <c r="EC90" s="7">
        <f>ABS(BD90-_xlfn.XLOOKUP(PO_valitsin!$C$8,PO!$B$2:$B$294,PO!BD$2:BD$294))</f>
        <v>0</v>
      </c>
      <c r="ED90" s="7">
        <f>ABS(BE90-_xlfn.XLOOKUP(PO_valitsin!$C$8,PO!$B$2:$B$294,PO!BE$2:BE$294))</f>
        <v>7.79461669921875</v>
      </c>
      <c r="EE90" s="7">
        <f>ABS(BF90-_xlfn.XLOOKUP(PO_valitsin!$C$8,PO!$B$2:$B$294,PO!BF$2:BF$294))</f>
        <v>3.98126220703125</v>
      </c>
      <c r="EF90" s="7">
        <f>ABS(BG90-_xlfn.XLOOKUP(PO_valitsin!$C$8,PO!$B$2:$B$294,PO!BG$2:BG$294))</f>
        <v>111.62408447265625</v>
      </c>
      <c r="EG90" s="7">
        <f>ABS(BH90-_xlfn.XLOOKUP(PO_valitsin!$C$8,PO!$B$2:$B$294,PO!BH$2:BH$294))</f>
        <v>161.11328125</v>
      </c>
      <c r="EH90" s="7">
        <f>ABS(BI90-_xlfn.XLOOKUP(PO_valitsin!$C$8,PO!$B$2:$B$294,PO!BI$2:BI$294))</f>
        <v>1990.3125</v>
      </c>
      <c r="EI90" s="7">
        <f>ABS(BJ90-_xlfn.XLOOKUP(PO_valitsin!$C$8,PO!$B$2:$B$294,PO!BJ$2:BJ$294))</f>
        <v>7.9854488372802734E-2</v>
      </c>
      <c r="EJ90" s="7">
        <f>ABS(BK90-_xlfn.XLOOKUP(PO_valitsin!$C$8,PO!$B$2:$B$294,PO!BK$2:BK$294))</f>
        <v>18.74424934387207</v>
      </c>
      <c r="EK90" s="7">
        <f>ABS(BL90-_xlfn.XLOOKUP(PO_valitsin!$C$8,PO!$B$2:$B$294,PO!BL$2:BL$294))</f>
        <v>8.3568000793457031</v>
      </c>
      <c r="EL90" s="7">
        <f>ABS(BM90-_xlfn.XLOOKUP(PO_valitsin!$C$8,PO!$B$2:$B$294,PO!BM$2:BM$294))</f>
        <v>8.6749947071075439</v>
      </c>
      <c r="EM90" s="7">
        <f>ABS(BN90-_xlfn.XLOOKUP(PO_valitsin!$C$8,PO!$B$2:$B$294,PO!BN$2:BN$294))</f>
        <v>70.75</v>
      </c>
      <c r="EN90" s="7">
        <f>ABS(BO90-_xlfn.XLOOKUP(PO_valitsin!$C$8,PO!$B$2:$B$294,PO!BO$2:BO$294))</f>
        <v>3.5709769487380982</v>
      </c>
      <c r="EO90" s="7">
        <f>ABS(BP90-_xlfn.XLOOKUP(PO_valitsin!$C$8,PO!$B$2:$B$294,PO!BP$2:BP$294))</f>
        <v>2650.34765625</v>
      </c>
      <c r="EP90" s="7">
        <f>ABS(BQ90-_xlfn.XLOOKUP(PO_valitsin!$C$8,PO!$B$2:$B$294,PO!BQ$2:BQ$294))</f>
        <v>20.253669738769531</v>
      </c>
      <c r="EQ90" s="7">
        <f>ABS(BR90-_xlfn.XLOOKUP(PO_valitsin!$C$8,PO!$B$2:$B$294,PO!BR$2:BR$294))</f>
        <v>0</v>
      </c>
      <c r="ER90" s="7">
        <f>ABS(BS90-_xlfn.XLOOKUP(PO_valitsin!$C$8,PO!$B$2:$B$294,PO!BS$2:BS$294))</f>
        <v>2.6405274868011475E-2</v>
      </c>
      <c r="ES90" s="7">
        <f>ABS(BT90-_xlfn.XLOOKUP(PO_valitsin!$C$8,PO!$B$2:$B$294,PO!BT$2:BT$294))</f>
        <v>0.17829806637018919</v>
      </c>
      <c r="ET90" s="7">
        <f>ABS(BU90-_xlfn.XLOOKUP(PO_valitsin!$C$8,PO!$B$2:$B$294,PO!BU$2:BU$294))</f>
        <v>2.714409351348877</v>
      </c>
      <c r="EU90" s="7">
        <f>ABS(BV90-_xlfn.XLOOKUP(PO_valitsin!$C$8,PO!$B$2:$B$294,PO!BV$2:BV$294))</f>
        <v>21.324363708496094</v>
      </c>
      <c r="EV90" s="7">
        <f>ABS(BW90-_xlfn.XLOOKUP(PO_valitsin!$C$8,PO!$B$2:$B$294,PO!BW$2:BW$294))</f>
        <v>2.432586669921875</v>
      </c>
      <c r="EW90" s="7">
        <f>ABS(BX90-_xlfn.XLOOKUP(PO_valitsin!$C$8,PO!$B$2:$B$294,PO!BX$2:BX$294))</f>
        <v>0</v>
      </c>
      <c r="EX90" s="7">
        <f>ABS(BY90-_xlfn.XLOOKUP(PO_valitsin!$C$8,PO!$B$2:$B$294,PO!BY$2:BY$294))</f>
        <v>0</v>
      </c>
      <c r="EY90" s="7">
        <f>ABS(BZ90-_xlfn.XLOOKUP(PO_valitsin!$C$8,PO!$B$2:$B$294,PO!BZ$2:BZ$294))</f>
        <v>1044.921875</v>
      </c>
      <c r="EZ90" s="7">
        <f>ABS(CA90-_xlfn.XLOOKUP(PO_valitsin!$C$8,PO!$B$2:$B$294,PO!CA$2:CA$294))</f>
        <v>1987.1083984375</v>
      </c>
      <c r="FA90" s="7">
        <f>ABS(CB90-_xlfn.XLOOKUP(PO_valitsin!$C$8,PO!$B$2:$B$294,PO!CB$2:CB$294))</f>
        <v>0.40116685628890991</v>
      </c>
      <c r="FB90" s="7">
        <f>ABS(CC90-_xlfn.XLOOKUP(PO_valitsin!$C$8,PO!$B$2:$B$294,PO!CC$2:CC$294))</f>
        <v>3.8799042701721191</v>
      </c>
      <c r="FC90" s="7">
        <f>ABS(CD90-_xlfn.XLOOKUP(PO_valitsin!$C$8,PO!$B$2:$B$294,PO!CD$2:CD$294))</f>
        <v>4.9151840209960938</v>
      </c>
      <c r="FD90" s="7">
        <f>ABS(CE90-_xlfn.XLOOKUP(PO_valitsin!$C$8,PO!$B$2:$B$294,PO!CE$2:CE$294))</f>
        <v>1.8165717124938965</v>
      </c>
      <c r="FE90" s="7">
        <f>ABS(CF90-_xlfn.XLOOKUP(PO_valitsin!$C$8,PO!$B$2:$B$294,PO!CF$2:CF$294))</f>
        <v>4.6854848861694336</v>
      </c>
      <c r="FF90" s="7">
        <f>ABS(CG90-_xlfn.XLOOKUP(PO_valitsin!$C$8,PO!$B$2:$B$294,PO!CG$2:CG$294))</f>
        <v>2.0718231201171875</v>
      </c>
      <c r="FG90" s="7">
        <f>ABS(CH90-_xlfn.XLOOKUP(PO_valitsin!$C$8,PO!$B$2:$B$294,PO!CH$2:CH$294))</f>
        <v>0.66535639762878418</v>
      </c>
      <c r="FH90" s="7">
        <f>ABS(CI90-_xlfn.XLOOKUP(PO_valitsin!$C$8,PO!$B$2:$B$294,PO!CI$2:CI$294))</f>
        <v>4847.150390625</v>
      </c>
      <c r="FI90" s="7">
        <f>ABS(CJ90-_xlfn.XLOOKUP(PO_valitsin!$C$8,PO!$B$2:$B$294,PO!CJ$2:CJ$294))</f>
        <v>1133</v>
      </c>
      <c r="FJ90" s="3">
        <f>IF($B90=PO_valitsin!$C$8,100000,PO!CK90/PO!J$296*PO_valitsin!D$5)</f>
        <v>0.35699765078430434</v>
      </c>
      <c r="FQ90" s="3">
        <f>IF($B90=PO_valitsin!$C$8,100000,PO!CR90/PO!Q$296*PO_valitsin!E$5)</f>
        <v>0.15796929023041958</v>
      </c>
      <c r="HM90" s="3">
        <f>IF($B90=PO_valitsin!$C$8,100000,PO!EN90/PO!BO$296*PO_valitsin!F$5)</f>
        <v>0.29604991377340228</v>
      </c>
      <c r="HN90" s="3">
        <f>IF($B90=PO_valitsin!$C$8,100000,PO!EO90/PO!BP$296*PO_valitsin!G$5)</f>
        <v>9.3743837322730436E-2</v>
      </c>
      <c r="HR90" s="3">
        <f>IF($B90=PO_valitsin!$C$8,100000,PO!ES90/PO!BT$296*PO_valitsin!H$5)</f>
        <v>2.6622323554713018E-2</v>
      </c>
      <c r="IF90" s="3">
        <f>IF($B90=PO_valitsin!$C$8,100000,PO!FG90/PO!CH$296*PO_valitsin!I$5)</f>
        <v>0</v>
      </c>
      <c r="IH90" s="3">
        <f>IF($B90=PO_valitsin!$C$8,100000,PO!FI90/PO!CJ$296*PO_valitsin!J$5)</f>
        <v>0.1104634679105842</v>
      </c>
      <c r="II90" s="53">
        <f t="shared" si="3"/>
        <v>1.0418464924761539</v>
      </c>
      <c r="IJ90" s="14">
        <f t="shared" si="4"/>
        <v>201</v>
      </c>
      <c r="IK90" s="15">
        <f t="shared" si="5"/>
        <v>8.8999999999999937E-9</v>
      </c>
    </row>
    <row r="91" spans="1:245">
      <c r="A91">
        <v>2019</v>
      </c>
      <c r="B91" t="s">
        <v>375</v>
      </c>
      <c r="C91" t="s">
        <v>376</v>
      </c>
      <c r="D91" t="s">
        <v>135</v>
      </c>
      <c r="E91" t="s">
        <v>136</v>
      </c>
      <c r="F91" t="s">
        <v>137</v>
      </c>
      <c r="G91" t="s">
        <v>138</v>
      </c>
      <c r="H91" t="s">
        <v>103</v>
      </c>
      <c r="I91" t="s">
        <v>104</v>
      </c>
      <c r="J91">
        <v>44</v>
      </c>
      <c r="K91">
        <v>8094.830078125</v>
      </c>
      <c r="L91">
        <v>107.09999847412109</v>
      </c>
      <c r="M91">
        <v>6453</v>
      </c>
      <c r="N91">
        <v>0.80000001192092896</v>
      </c>
      <c r="O91">
        <v>0.30000001192092896</v>
      </c>
      <c r="P91">
        <v>24</v>
      </c>
      <c r="Q91">
        <v>58.7</v>
      </c>
      <c r="R91">
        <v>6.7</v>
      </c>
      <c r="S91">
        <v>699</v>
      </c>
      <c r="T91">
        <v>0</v>
      </c>
      <c r="U91">
        <v>4734.5</v>
      </c>
      <c r="V91">
        <v>11.36</v>
      </c>
      <c r="W91">
        <v>2273</v>
      </c>
      <c r="X91">
        <v>212</v>
      </c>
      <c r="Y91">
        <v>955</v>
      </c>
      <c r="Z91">
        <v>1014</v>
      </c>
      <c r="AA91">
        <v>831</v>
      </c>
      <c r="AB91">
        <v>3209</v>
      </c>
      <c r="AC91">
        <v>15.471697807312012</v>
      </c>
      <c r="AD91">
        <v>0</v>
      </c>
      <c r="AE91">
        <v>0</v>
      </c>
      <c r="AF91">
        <v>0</v>
      </c>
      <c r="AG91">
        <v>7</v>
      </c>
      <c r="AH91">
        <v>1</v>
      </c>
      <c r="AI91">
        <v>20.25</v>
      </c>
      <c r="AJ91">
        <v>1.1599999999999999</v>
      </c>
      <c r="AK91">
        <v>0.43</v>
      </c>
      <c r="AL91">
        <v>1.2</v>
      </c>
      <c r="AM91">
        <v>85</v>
      </c>
      <c r="AN91">
        <v>328.2</v>
      </c>
      <c r="AO91">
        <v>51.6</v>
      </c>
      <c r="AP91">
        <v>23.1</v>
      </c>
      <c r="AQ91">
        <v>59</v>
      </c>
      <c r="AR91">
        <v>198</v>
      </c>
      <c r="AS91">
        <v>1740</v>
      </c>
      <c r="AT91">
        <v>2.8330000000000002</v>
      </c>
      <c r="AU91">
        <v>9239</v>
      </c>
      <c r="AV91" s="51">
        <v>13718.05441055235</v>
      </c>
      <c r="AW91" s="51">
        <v>13484.723369116433</v>
      </c>
      <c r="AX91">
        <v>1</v>
      </c>
      <c r="AY91">
        <v>133.06959533691406</v>
      </c>
      <c r="AZ91">
        <v>0</v>
      </c>
      <c r="BA91">
        <v>0</v>
      </c>
      <c r="BB91">
        <v>1</v>
      </c>
      <c r="BC91">
        <v>0</v>
      </c>
      <c r="BD91">
        <v>1</v>
      </c>
      <c r="BE91">
        <v>89.602447509765625</v>
      </c>
      <c r="BF91">
        <v>100</v>
      </c>
      <c r="BG91">
        <v>1677.0025634765625</v>
      </c>
      <c r="BH91">
        <v>13901.80859375</v>
      </c>
      <c r="BI91">
        <v>15038.759765625</v>
      </c>
      <c r="BJ91">
        <v>5.0976290702819824</v>
      </c>
      <c r="BK91">
        <v>2.8129394054412842</v>
      </c>
      <c r="BL91">
        <v>27.544910430908203</v>
      </c>
      <c r="BM91">
        <v>-16.470588684082031</v>
      </c>
      <c r="BN91">
        <v>105.66666412353516</v>
      </c>
      <c r="BO91">
        <v>0.83514821827411656</v>
      </c>
      <c r="BP91">
        <v>24349.884765625</v>
      </c>
      <c r="BQ91">
        <v>42.806922912597656</v>
      </c>
      <c r="BS91">
        <v>0.60158067941665649</v>
      </c>
      <c r="BT91">
        <v>0.26344335079193115</v>
      </c>
      <c r="BU91">
        <v>3.7811870574951172</v>
      </c>
      <c r="BV91">
        <v>111.26607513427734</v>
      </c>
      <c r="BW91">
        <v>653.4945068359375</v>
      </c>
      <c r="BX91">
        <v>0</v>
      </c>
      <c r="BY91">
        <v>1</v>
      </c>
      <c r="BZ91">
        <v>12782.9453125</v>
      </c>
      <c r="CA91">
        <v>11816.537109375</v>
      </c>
      <c r="CB91">
        <v>1.1002634763717651</v>
      </c>
      <c r="CC91">
        <v>8.7866106033325195</v>
      </c>
      <c r="CD91">
        <v>54.929576873779297</v>
      </c>
      <c r="CE91">
        <v>6.7019400596618652</v>
      </c>
      <c r="CF91">
        <v>18.16578483581543</v>
      </c>
      <c r="CG91">
        <v>0</v>
      </c>
      <c r="CH91">
        <v>3.1746032238006592</v>
      </c>
      <c r="CI91">
        <v>13688.0048828125</v>
      </c>
      <c r="CJ91" s="51">
        <v>605</v>
      </c>
      <c r="CK91" s="7">
        <f>ABS(J91-_xlfn.XLOOKUP(PO_valitsin!$C$8,PO!$B$2:$B$294,PO!J$2:J$294))</f>
        <v>0.20000076293945313</v>
      </c>
      <c r="CL91" s="7">
        <f>ABS(K91-_xlfn.XLOOKUP(PO_valitsin!$C$8,PO!$B$2:$B$294,PO!K$2:K$294))</f>
        <v>7801.570068359375</v>
      </c>
      <c r="CM91" s="7">
        <f>ABS(L91-_xlfn.XLOOKUP(PO_valitsin!$C$8,PO!$B$2:$B$294,PO!L$2:L$294))</f>
        <v>31.599998474121094</v>
      </c>
      <c r="CN91" s="7">
        <f>ABS(M91-_xlfn.XLOOKUP(PO_valitsin!$C$8,PO!$B$2:$B$294,PO!M$2:M$294))</f>
        <v>10022</v>
      </c>
      <c r="CO91" s="7">
        <f>ABS(N91-_xlfn.XLOOKUP(PO_valitsin!$C$8,PO!$B$2:$B$294,PO!N$2:N$294))</f>
        <v>55.400000751018524</v>
      </c>
      <c r="CP91" s="7">
        <f>ABS(O91-_xlfn.XLOOKUP(PO_valitsin!$C$8,PO!$B$2:$B$294,PO!O$2:O$294))</f>
        <v>1.1000000238418579</v>
      </c>
      <c r="CQ91" s="7">
        <f>ABS(P91-_xlfn.XLOOKUP(PO_valitsin!$C$8,PO!$B$2:$B$294,PO!P$2:P$294))</f>
        <v>82</v>
      </c>
      <c r="CR91" s="7">
        <f>ABS(Q91-_xlfn.XLOOKUP(PO_valitsin!$C$8,PO!$B$2:$B$294,PO!Q$2:Q$294))</f>
        <v>29.100000000000009</v>
      </c>
      <c r="CS91" s="7">
        <f>ABS(R91-_xlfn.XLOOKUP(PO_valitsin!$C$8,PO!$B$2:$B$294,PO!R$2:R$294))</f>
        <v>1.7999999999999998</v>
      </c>
      <c r="CT91" s="7">
        <f>ABS(S91-_xlfn.XLOOKUP(PO_valitsin!$C$8,PO!$B$2:$B$294,PO!S$2:S$294))</f>
        <v>547</v>
      </c>
      <c r="CU91" s="7">
        <f>ABS(T91-_xlfn.XLOOKUP(PO_valitsin!$C$8,PO!$B$2:$B$294,PO!T$2:T$294))</f>
        <v>0</v>
      </c>
      <c r="CV91" s="7">
        <f>ABS(U91-_xlfn.XLOOKUP(PO_valitsin!$C$8,PO!$B$2:$B$294,PO!U$2:U$294))</f>
        <v>910.90000000000009</v>
      </c>
      <c r="CW91" s="7">
        <f>ABS(V91-_xlfn.XLOOKUP(PO_valitsin!$C$8,PO!$B$2:$B$294,PO!V$2:V$294))</f>
        <v>1.92</v>
      </c>
      <c r="CX91" s="7">
        <f>ABS(W91-_xlfn.XLOOKUP(PO_valitsin!$C$8,PO!$B$2:$B$294,PO!W$2:W$294))</f>
        <v>1668</v>
      </c>
      <c r="CY91" s="7">
        <f>ABS(X91-_xlfn.XLOOKUP(PO_valitsin!$C$8,PO!$B$2:$B$294,PO!X$2:X$294))</f>
        <v>43</v>
      </c>
      <c r="CZ91" s="7">
        <f>ABS(Y91-_xlfn.XLOOKUP(PO_valitsin!$C$8,PO!$B$2:$B$294,PO!Y$2:Y$294))</f>
        <v>275</v>
      </c>
      <c r="DA91" s="7">
        <f>ABS(Z91-_xlfn.XLOOKUP(PO_valitsin!$C$8,PO!$B$2:$B$294,PO!Z$2:Z$294))</f>
        <v>691</v>
      </c>
      <c r="DB91" s="7">
        <f>ABS(AA91-_xlfn.XLOOKUP(PO_valitsin!$C$8,PO!$B$2:$B$294,PO!AA$2:AA$294))</f>
        <v>421</v>
      </c>
      <c r="DC91" s="7">
        <f>ABS(AC91-_xlfn.XLOOKUP(PO_valitsin!$C$8,PO!$B$2:$B$294,PO!AC$2:AC$294))</f>
        <v>3.9033021926879883</v>
      </c>
      <c r="DD91" s="7">
        <f>ABS(AD91-_xlfn.XLOOKUP(PO_valitsin!$C$8,PO!$B$2:$B$294,PO!AD$2:AD$294))</f>
        <v>0.7</v>
      </c>
      <c r="DE91" s="7">
        <f>ABS(AE91-_xlfn.XLOOKUP(PO_valitsin!$C$8,PO!$B$2:$B$294,PO!AE$2:AE$294))</f>
        <v>0.8</v>
      </c>
      <c r="DF91" s="7">
        <f>ABS(AF91-_xlfn.XLOOKUP(PO_valitsin!$C$8,PO!$B$2:$B$294,PO!AF$2:AF$294))</f>
        <v>1.7</v>
      </c>
      <c r="DG91" s="7">
        <f>ABS(AG91-_xlfn.XLOOKUP(PO_valitsin!$C$8,PO!$B$2:$B$294,PO!AG$2:AG$294))</f>
        <v>2</v>
      </c>
      <c r="DH91" s="7">
        <f>ABS(AH91-_xlfn.XLOOKUP(PO_valitsin!$C$8,PO!$B$2:$B$294,PO!AH$2:AH$294))</f>
        <v>1</v>
      </c>
      <c r="DI91" s="7">
        <f>ABS(AI91-_xlfn.XLOOKUP(PO_valitsin!$C$8,PO!$B$2:$B$294,PO!AI$2:AI$294))</f>
        <v>2</v>
      </c>
      <c r="DJ91" s="7">
        <f>ABS(AJ91-_xlfn.XLOOKUP(PO_valitsin!$C$8,PO!$B$2:$B$294,PO!AJ$2:AJ$294))</f>
        <v>5.9999999999999831E-2</v>
      </c>
      <c r="DK91" s="7">
        <f>ABS(AK91-_xlfn.XLOOKUP(PO_valitsin!$C$8,PO!$B$2:$B$294,PO!AK$2:AK$294))</f>
        <v>0.22000000000000003</v>
      </c>
      <c r="DL91" s="7">
        <f>ABS(AL91-_xlfn.XLOOKUP(PO_valitsin!$C$8,PO!$B$2:$B$294,PO!AL$2:AL$294))</f>
        <v>5.0000000000000044E-2</v>
      </c>
      <c r="DM91" s="7">
        <f>ABS(AM91-_xlfn.XLOOKUP(PO_valitsin!$C$8,PO!$B$2:$B$294,PO!AM$2:AM$294))</f>
        <v>26.200000000000003</v>
      </c>
      <c r="DN91" s="7">
        <f>ABS(AN91-_xlfn.XLOOKUP(PO_valitsin!$C$8,PO!$B$2:$B$294,PO!AN$2:AN$294))</f>
        <v>5.4000000000000341</v>
      </c>
      <c r="DO91" s="7">
        <f>ABS(AO91-_xlfn.XLOOKUP(PO_valitsin!$C$8,PO!$B$2:$B$294,PO!AO$2:AO$294))</f>
        <v>6.2000000000000028</v>
      </c>
      <c r="DP91" s="7">
        <f>ABS(AP91-_xlfn.XLOOKUP(PO_valitsin!$C$8,PO!$B$2:$B$294,PO!AP$2:AP$294))</f>
        <v>2.2999999999999972</v>
      </c>
      <c r="DQ91" s="7">
        <f>ABS(AQ91-_xlfn.XLOOKUP(PO_valitsin!$C$8,PO!$B$2:$B$294,PO!AQ$2:AQ$294))</f>
        <v>11</v>
      </c>
      <c r="DR91" s="7">
        <f>ABS(AR91-_xlfn.XLOOKUP(PO_valitsin!$C$8,PO!$B$2:$B$294,PO!AR$2:AR$294))</f>
        <v>163</v>
      </c>
      <c r="DS91" s="7">
        <f>ABS(AS91-_xlfn.XLOOKUP(PO_valitsin!$C$8,PO!$B$2:$B$294,PO!AS$2:AS$294))</f>
        <v>1494</v>
      </c>
      <c r="DT91" s="7">
        <f>ABS(AT91-_xlfn.XLOOKUP(PO_valitsin!$C$8,PO!$B$2:$B$294,PO!AT$2:AT$294))</f>
        <v>0.5</v>
      </c>
      <c r="DU91" s="7">
        <f>ABS(AU91-_xlfn.XLOOKUP(PO_valitsin!$C$8,PO!$B$2:$B$294,PO!AU$2:AU$294))</f>
        <v>4092</v>
      </c>
      <c r="DV91" s="7">
        <f>ABS(AW91-_xlfn.XLOOKUP(PO_valitsin!$C$8,PO!$B$2:$B$294,PO!AW$2:AW$294))</f>
        <v>4969.6034525366631</v>
      </c>
      <c r="DW91" s="7">
        <f>ABS(AX91-_xlfn.XLOOKUP(PO_valitsin!$C$8,PO!$B$2:$B$294,PO!AX$2:AX$294))</f>
        <v>0</v>
      </c>
      <c r="DX91" s="7">
        <f>ABS(AY91-_xlfn.XLOOKUP(PO_valitsin!$C$8,PO!$B$2:$B$294,PO!AY$2:AY$294))</f>
        <v>95.808223724365234</v>
      </c>
      <c r="DY91" s="7">
        <f>ABS(AZ91-_xlfn.XLOOKUP(PO_valitsin!$C$8,PO!$B$2:$B$294,PO!AZ$2:AZ$294))</f>
        <v>0</v>
      </c>
      <c r="DZ91" s="7">
        <f>ABS(BA91-_xlfn.XLOOKUP(PO_valitsin!$C$8,PO!$B$2:$B$294,PO!BA$2:BA$294))</f>
        <v>0</v>
      </c>
      <c r="EA91" s="7">
        <f>ABS(BB91-_xlfn.XLOOKUP(PO_valitsin!$C$8,PO!$B$2:$B$294,PO!BB$2:BB$294))</f>
        <v>1</v>
      </c>
      <c r="EB91" s="7">
        <f>ABS(BC91-_xlfn.XLOOKUP(PO_valitsin!$C$8,PO!$B$2:$B$294,PO!BC$2:BC$294))</f>
        <v>0</v>
      </c>
      <c r="EC91" s="7">
        <f>ABS(BD91-_xlfn.XLOOKUP(PO_valitsin!$C$8,PO!$B$2:$B$294,PO!BD$2:BD$294))</f>
        <v>0</v>
      </c>
      <c r="ED91" s="7">
        <f>ABS(BE91-_xlfn.XLOOKUP(PO_valitsin!$C$8,PO!$B$2:$B$294,PO!BE$2:BE$294))</f>
        <v>0.57805633544921875</v>
      </c>
      <c r="EE91" s="7">
        <f>ABS(BF91-_xlfn.XLOOKUP(PO_valitsin!$C$8,PO!$B$2:$B$294,PO!BF$2:BF$294))</f>
        <v>3.98126220703125</v>
      </c>
      <c r="EF91" s="7">
        <f>ABS(BG91-_xlfn.XLOOKUP(PO_valitsin!$C$8,PO!$B$2:$B$294,PO!BG$2:BG$294))</f>
        <v>943.312744140625</v>
      </c>
      <c r="EG91" s="7">
        <f>ABS(BH91-_xlfn.XLOOKUP(PO_valitsin!$C$8,PO!$B$2:$B$294,PO!BH$2:BH$294))</f>
        <v>3943.279296875</v>
      </c>
      <c r="EH91" s="7">
        <f>ABS(BI91-_xlfn.XLOOKUP(PO_valitsin!$C$8,PO!$B$2:$B$294,PO!BI$2:BI$294))</f>
        <v>1202.31640625</v>
      </c>
      <c r="EI91" s="7">
        <f>ABS(BJ91-_xlfn.XLOOKUP(PO_valitsin!$C$8,PO!$B$2:$B$294,PO!BJ$2:BJ$294))</f>
        <v>1.7605726718902588</v>
      </c>
      <c r="EJ91" s="7">
        <f>ABS(BK91-_xlfn.XLOOKUP(PO_valitsin!$C$8,PO!$B$2:$B$294,PO!BK$2:BK$294))</f>
        <v>12.537072896957397</v>
      </c>
      <c r="EK91" s="7">
        <f>ABS(BL91-_xlfn.XLOOKUP(PO_valitsin!$C$8,PO!$B$2:$B$294,PO!BL$2:BL$294))</f>
        <v>6.2505474090576172</v>
      </c>
      <c r="EL91" s="7">
        <f>ABS(BM91-_xlfn.XLOOKUP(PO_valitsin!$C$8,PO!$B$2:$B$294,PO!BM$2:BM$294))</f>
        <v>6.6051177978515625</v>
      </c>
      <c r="EM91" s="7">
        <f>ABS(BN91-_xlfn.XLOOKUP(PO_valitsin!$C$8,PO!$B$2:$B$294,PO!BN$2:BN$294))</f>
        <v>160.83333587646484</v>
      </c>
      <c r="EN91" s="7">
        <f>ABS(BO91-_xlfn.XLOOKUP(PO_valitsin!$C$8,PO!$B$2:$B$294,PO!BO$2:BO$294))</f>
        <v>0.57337129414081578</v>
      </c>
      <c r="EO91" s="7">
        <f>ABS(BP91-_xlfn.XLOOKUP(PO_valitsin!$C$8,PO!$B$2:$B$294,PO!BP$2:BP$294))</f>
        <v>1275.48828125</v>
      </c>
      <c r="EP91" s="7">
        <f>ABS(BQ91-_xlfn.XLOOKUP(PO_valitsin!$C$8,PO!$B$2:$B$294,PO!BQ$2:BQ$294))</f>
        <v>9.5073165893554688</v>
      </c>
      <c r="EQ91" s="7">
        <f>ABS(BR91-_xlfn.XLOOKUP(PO_valitsin!$C$8,PO!$B$2:$B$294,PO!BR$2:BR$294))</f>
        <v>0</v>
      </c>
      <c r="ER91" s="7">
        <f>ABS(BS91-_xlfn.XLOOKUP(PO_valitsin!$C$8,PO!$B$2:$B$294,PO!BS$2:BS$294))</f>
        <v>3.4898817539215088E-2</v>
      </c>
      <c r="ES91" s="7">
        <f>ABS(BT91-_xlfn.XLOOKUP(PO_valitsin!$C$8,PO!$B$2:$B$294,PO!BT$2:BT$294))</f>
        <v>7.5279459357261658E-2</v>
      </c>
      <c r="ET91" s="7">
        <f>ABS(BU91-_xlfn.XLOOKUP(PO_valitsin!$C$8,PO!$B$2:$B$294,PO!BU$2:BU$294))</f>
        <v>1.5232205390930176</v>
      </c>
      <c r="EU91" s="7">
        <f>ABS(BV91-_xlfn.XLOOKUP(PO_valitsin!$C$8,PO!$B$2:$B$294,PO!BV$2:BV$294))</f>
        <v>52.87457275390625</v>
      </c>
      <c r="EV91" s="7">
        <f>ABS(BW91-_xlfn.XLOOKUP(PO_valitsin!$C$8,PO!$B$2:$B$294,PO!BW$2:BW$294))</f>
        <v>386.78738403320313</v>
      </c>
      <c r="EW91" s="7">
        <f>ABS(BX91-_xlfn.XLOOKUP(PO_valitsin!$C$8,PO!$B$2:$B$294,PO!BX$2:BX$294))</f>
        <v>0</v>
      </c>
      <c r="EX91" s="7">
        <f>ABS(BY91-_xlfn.XLOOKUP(PO_valitsin!$C$8,PO!$B$2:$B$294,PO!BY$2:BY$294))</f>
        <v>0</v>
      </c>
      <c r="EY91" s="7">
        <f>ABS(BZ91-_xlfn.XLOOKUP(PO_valitsin!$C$8,PO!$B$2:$B$294,PO!BZ$2:BZ$294))</f>
        <v>4647.1162109375</v>
      </c>
      <c r="EZ91" s="7">
        <f>ABS(CA91-_xlfn.XLOOKUP(PO_valitsin!$C$8,PO!$B$2:$B$294,PO!CA$2:CA$294))</f>
        <v>5960.92236328125</v>
      </c>
      <c r="FA91" s="7">
        <f>ABS(CB91-_xlfn.XLOOKUP(PO_valitsin!$C$8,PO!$B$2:$B$294,PO!CB$2:CB$294))</f>
        <v>0.11976683139801025</v>
      </c>
      <c r="FB91" s="7">
        <f>ABS(CC91-_xlfn.XLOOKUP(PO_valitsin!$C$8,PO!$B$2:$B$294,PO!CC$2:CC$294))</f>
        <v>2.2361507415771484</v>
      </c>
      <c r="FC91" s="7">
        <f>ABS(CD91-_xlfn.XLOOKUP(PO_valitsin!$C$8,PO!$B$2:$B$294,PO!CD$2:CD$294))</f>
        <v>11.239574432373047</v>
      </c>
      <c r="FD91" s="7">
        <f>ABS(CE91-_xlfn.XLOOKUP(PO_valitsin!$C$8,PO!$B$2:$B$294,PO!CE$2:CE$294))</f>
        <v>0.36934089660644531</v>
      </c>
      <c r="FE91" s="7">
        <f>ABS(CF91-_xlfn.XLOOKUP(PO_valitsin!$C$8,PO!$B$2:$B$294,PO!CF$2:CF$294))</f>
        <v>1.7130699157714844</v>
      </c>
      <c r="FF91" s="7">
        <f>ABS(CG91-_xlfn.XLOOKUP(PO_valitsin!$C$8,PO!$B$2:$B$294,PO!CG$2:CG$294))</f>
        <v>0</v>
      </c>
      <c r="FG91" s="7">
        <f>ABS(CH91-_xlfn.XLOOKUP(PO_valitsin!$C$8,PO!$B$2:$B$294,PO!CH$2:CH$294))</f>
        <v>2.4587441682815552</v>
      </c>
      <c r="FH91" s="7">
        <f>ABS(CI91-_xlfn.XLOOKUP(PO_valitsin!$C$8,PO!$B$2:$B$294,PO!CI$2:CI$294))</f>
        <v>5089.2373046875</v>
      </c>
      <c r="FI91" s="7">
        <f>ABS(CJ91-_xlfn.XLOOKUP(PO_valitsin!$C$8,PO!$B$2:$B$294,PO!CJ$2:CJ$294))</f>
        <v>1326</v>
      </c>
      <c r="FJ91" s="3">
        <f>IF($B91=PO_valitsin!$C$8,100000,PO!CK91/PO!J$296*PO_valitsin!D$5)</f>
        <v>9.1538217318288539E-3</v>
      </c>
      <c r="FQ91" s="3">
        <f>IF($B91=PO_valitsin!$C$8,100000,PO!CR91/PO!Q$296*PO_valitsin!E$5)</f>
        <v>0.13763192651812006</v>
      </c>
      <c r="HM91" s="3">
        <f>IF($B91=PO_valitsin!$C$8,100000,PO!EN91/PO!BO$296*PO_valitsin!F$5)</f>
        <v>4.7535037225742142E-2</v>
      </c>
      <c r="HN91" s="3">
        <f>IF($B91=PO_valitsin!$C$8,100000,PO!EO91/PO!BP$296*PO_valitsin!G$5)</f>
        <v>4.5114521358201175E-2</v>
      </c>
      <c r="HR91" s="3">
        <f>IF($B91=PO_valitsin!$C$8,100000,PO!ES91/PO!BT$296*PO_valitsin!H$5)</f>
        <v>1.1240245981534487E-2</v>
      </c>
      <c r="IF91" s="3">
        <f>IF($B91=PO_valitsin!$C$8,100000,PO!FG91/PO!CH$296*PO_valitsin!I$5)</f>
        <v>0</v>
      </c>
      <c r="IH91" s="3">
        <f>IF($B91=PO_valitsin!$C$8,100000,PO!FI91/PO!CJ$296*PO_valitsin!J$5)</f>
        <v>0.12928028106746217</v>
      </c>
      <c r="II91" s="53">
        <f t="shared" si="3"/>
        <v>0.37995584288288892</v>
      </c>
      <c r="IJ91" s="14">
        <f t="shared" si="4"/>
        <v>29</v>
      </c>
      <c r="IK91" s="15">
        <f t="shared" si="5"/>
        <v>8.9999999999999929E-9</v>
      </c>
    </row>
    <row r="92" spans="1:245">
      <c r="A92">
        <v>2019</v>
      </c>
      <c r="B92" t="s">
        <v>377</v>
      </c>
      <c r="C92" t="s">
        <v>378</v>
      </c>
      <c r="D92" t="s">
        <v>241</v>
      </c>
      <c r="E92" t="s">
        <v>205</v>
      </c>
      <c r="F92" t="s">
        <v>242</v>
      </c>
      <c r="G92" t="s">
        <v>243</v>
      </c>
      <c r="H92" t="s">
        <v>103</v>
      </c>
      <c r="I92" t="s">
        <v>104</v>
      </c>
      <c r="J92">
        <v>48.099998474121094</v>
      </c>
      <c r="K92">
        <v>1328.1400146484375</v>
      </c>
      <c r="L92">
        <v>178.5</v>
      </c>
      <c r="M92">
        <v>7998</v>
      </c>
      <c r="N92">
        <v>6</v>
      </c>
      <c r="O92">
        <v>-1.8999999761581421</v>
      </c>
      <c r="P92">
        <v>-78</v>
      </c>
      <c r="Q92">
        <v>50.900000000000006</v>
      </c>
      <c r="R92">
        <v>12.9</v>
      </c>
      <c r="S92">
        <v>467</v>
      </c>
      <c r="T92">
        <v>0</v>
      </c>
      <c r="U92">
        <v>2944</v>
      </c>
      <c r="V92">
        <v>12.35</v>
      </c>
      <c r="W92">
        <v>1785</v>
      </c>
      <c r="X92">
        <v>1168</v>
      </c>
      <c r="Y92">
        <v>926</v>
      </c>
      <c r="Z92">
        <v>585</v>
      </c>
      <c r="AA92">
        <v>703</v>
      </c>
      <c r="AB92">
        <v>1538</v>
      </c>
      <c r="AC92">
        <v>19.791208267211914</v>
      </c>
      <c r="AD92">
        <v>0</v>
      </c>
      <c r="AE92">
        <v>1</v>
      </c>
      <c r="AF92">
        <v>0</v>
      </c>
      <c r="AG92">
        <v>6.2</v>
      </c>
      <c r="AH92">
        <v>0</v>
      </c>
      <c r="AI92">
        <v>20.75</v>
      </c>
      <c r="AJ92">
        <v>0.93</v>
      </c>
      <c r="AK92">
        <v>0.55000000000000004</v>
      </c>
      <c r="AL92">
        <v>1</v>
      </c>
      <c r="AM92">
        <v>72.8</v>
      </c>
      <c r="AN92">
        <v>283.39999999999998</v>
      </c>
      <c r="AO92">
        <v>50.1</v>
      </c>
      <c r="AP92">
        <v>17.899999999999999</v>
      </c>
      <c r="AQ92">
        <v>99</v>
      </c>
      <c r="AR92">
        <v>93</v>
      </c>
      <c r="AS92">
        <v>895</v>
      </c>
      <c r="AT92">
        <v>1.833</v>
      </c>
      <c r="AU92">
        <v>10274</v>
      </c>
      <c r="AV92" s="51">
        <v>9375</v>
      </c>
      <c r="AW92" s="51">
        <v>9037.0852309694201</v>
      </c>
      <c r="AX92">
        <v>0</v>
      </c>
      <c r="AY92">
        <v>100.02713775634766</v>
      </c>
      <c r="AZ92">
        <v>0</v>
      </c>
      <c r="BA92">
        <v>0</v>
      </c>
      <c r="BB92">
        <v>0</v>
      </c>
      <c r="BC92">
        <v>0</v>
      </c>
      <c r="BD92">
        <v>1</v>
      </c>
      <c r="BE92">
        <v>68.488746643066406</v>
      </c>
      <c r="BF92">
        <v>83.155082702636719</v>
      </c>
      <c r="BG92">
        <v>1009.3023071289063</v>
      </c>
      <c r="BH92">
        <v>12576.66796875</v>
      </c>
      <c r="BI92">
        <v>15087.5283203125</v>
      </c>
      <c r="BJ92">
        <v>3.9139785766601563</v>
      </c>
      <c r="BK92">
        <v>23.788963317871094</v>
      </c>
      <c r="BL92">
        <v>32.989688873291016</v>
      </c>
      <c r="BM92">
        <v>-17.045454025268555</v>
      </c>
      <c r="BN92">
        <v>132.33332824707031</v>
      </c>
      <c r="BO92">
        <v>-2.2300454139709474</v>
      </c>
      <c r="BP92">
        <v>19683.87890625</v>
      </c>
      <c r="BQ92">
        <v>56.068881988525391</v>
      </c>
      <c r="BS92">
        <v>0.58352088928222656</v>
      </c>
      <c r="BT92">
        <v>2.5006251409649849E-2</v>
      </c>
      <c r="BU92">
        <v>1.2503125667572021</v>
      </c>
      <c r="BV92">
        <v>107.9019775390625</v>
      </c>
      <c r="BW92">
        <v>391.0977783203125</v>
      </c>
      <c r="BX92">
        <v>0</v>
      </c>
      <c r="BY92">
        <v>1</v>
      </c>
      <c r="BZ92">
        <v>10983.720703125</v>
      </c>
      <c r="CA92">
        <v>9155.8134765625</v>
      </c>
      <c r="CB92">
        <v>0.91272819042205811</v>
      </c>
      <c r="CC92">
        <v>8.8272066116333008</v>
      </c>
      <c r="CD92">
        <v>89.041099548339844</v>
      </c>
      <c r="CE92">
        <v>8.7818698883056641</v>
      </c>
      <c r="CF92">
        <v>10.198300361633301</v>
      </c>
      <c r="CG92">
        <v>0</v>
      </c>
      <c r="CH92">
        <v>1.8413597345352173</v>
      </c>
      <c r="CI92">
        <v>9701.435546875</v>
      </c>
      <c r="CJ92" s="51">
        <v>768</v>
      </c>
      <c r="CK92" s="7">
        <f>ABS(J92-_xlfn.XLOOKUP(PO_valitsin!$C$8,PO!$B$2:$B$294,PO!J$2:J$294))</f>
        <v>3.8999977111816406</v>
      </c>
      <c r="CL92" s="7">
        <f>ABS(K92-_xlfn.XLOOKUP(PO_valitsin!$C$8,PO!$B$2:$B$294,PO!K$2:K$294))</f>
        <v>1034.8800048828125</v>
      </c>
      <c r="CM92" s="7">
        <f>ABS(L92-_xlfn.XLOOKUP(PO_valitsin!$C$8,PO!$B$2:$B$294,PO!L$2:L$294))</f>
        <v>39.800003051757813</v>
      </c>
      <c r="CN92" s="7">
        <f>ABS(M92-_xlfn.XLOOKUP(PO_valitsin!$C$8,PO!$B$2:$B$294,PO!M$2:M$294))</f>
        <v>8477</v>
      </c>
      <c r="CO92" s="7">
        <f>ABS(N92-_xlfn.XLOOKUP(PO_valitsin!$C$8,PO!$B$2:$B$294,PO!N$2:N$294))</f>
        <v>50.200000762939453</v>
      </c>
      <c r="CP92" s="7">
        <f>ABS(O92-_xlfn.XLOOKUP(PO_valitsin!$C$8,PO!$B$2:$B$294,PO!O$2:O$294))</f>
        <v>1.0999999642372131</v>
      </c>
      <c r="CQ92" s="7">
        <f>ABS(P92-_xlfn.XLOOKUP(PO_valitsin!$C$8,PO!$B$2:$B$294,PO!P$2:P$294))</f>
        <v>20</v>
      </c>
      <c r="CR92" s="7">
        <f>ABS(Q92-_xlfn.XLOOKUP(PO_valitsin!$C$8,PO!$B$2:$B$294,PO!Q$2:Q$294))</f>
        <v>36.900000000000006</v>
      </c>
      <c r="CS92" s="7">
        <f>ABS(R92-_xlfn.XLOOKUP(PO_valitsin!$C$8,PO!$B$2:$B$294,PO!R$2:R$294))</f>
        <v>4.4000000000000004</v>
      </c>
      <c r="CT92" s="7">
        <f>ABS(S92-_xlfn.XLOOKUP(PO_valitsin!$C$8,PO!$B$2:$B$294,PO!S$2:S$294))</f>
        <v>315</v>
      </c>
      <c r="CU92" s="7">
        <f>ABS(T92-_xlfn.XLOOKUP(PO_valitsin!$C$8,PO!$B$2:$B$294,PO!T$2:T$294))</f>
        <v>0</v>
      </c>
      <c r="CV92" s="7">
        <f>ABS(U92-_xlfn.XLOOKUP(PO_valitsin!$C$8,PO!$B$2:$B$294,PO!U$2:U$294))</f>
        <v>879.59999999999991</v>
      </c>
      <c r="CW92" s="7">
        <f>ABS(V92-_xlfn.XLOOKUP(PO_valitsin!$C$8,PO!$B$2:$B$294,PO!V$2:V$294))</f>
        <v>0.92999999999999972</v>
      </c>
      <c r="CX92" s="7">
        <f>ABS(W92-_xlfn.XLOOKUP(PO_valitsin!$C$8,PO!$B$2:$B$294,PO!W$2:W$294))</f>
        <v>1180</v>
      </c>
      <c r="CY92" s="7">
        <f>ABS(X92-_xlfn.XLOOKUP(PO_valitsin!$C$8,PO!$B$2:$B$294,PO!X$2:X$294))</f>
        <v>999</v>
      </c>
      <c r="CZ92" s="7">
        <f>ABS(Y92-_xlfn.XLOOKUP(PO_valitsin!$C$8,PO!$B$2:$B$294,PO!Y$2:Y$294))</f>
        <v>246</v>
      </c>
      <c r="DA92" s="7">
        <f>ABS(Z92-_xlfn.XLOOKUP(PO_valitsin!$C$8,PO!$B$2:$B$294,PO!Z$2:Z$294))</f>
        <v>262</v>
      </c>
      <c r="DB92" s="7">
        <f>ABS(AA92-_xlfn.XLOOKUP(PO_valitsin!$C$8,PO!$B$2:$B$294,PO!AA$2:AA$294))</f>
        <v>293</v>
      </c>
      <c r="DC92" s="7">
        <f>ABS(AC92-_xlfn.XLOOKUP(PO_valitsin!$C$8,PO!$B$2:$B$294,PO!AC$2:AC$294))</f>
        <v>0.41620826721191406</v>
      </c>
      <c r="DD92" s="7">
        <f>ABS(AD92-_xlfn.XLOOKUP(PO_valitsin!$C$8,PO!$B$2:$B$294,PO!AD$2:AD$294))</f>
        <v>0.7</v>
      </c>
      <c r="DE92" s="7">
        <f>ABS(AE92-_xlfn.XLOOKUP(PO_valitsin!$C$8,PO!$B$2:$B$294,PO!AE$2:AE$294))</f>
        <v>0.19999999999999996</v>
      </c>
      <c r="DF92" s="7">
        <f>ABS(AF92-_xlfn.XLOOKUP(PO_valitsin!$C$8,PO!$B$2:$B$294,PO!AF$2:AF$294))</f>
        <v>1.7</v>
      </c>
      <c r="DG92" s="7">
        <f>ABS(AG92-_xlfn.XLOOKUP(PO_valitsin!$C$8,PO!$B$2:$B$294,PO!AG$2:AG$294))</f>
        <v>1.2000000000000002</v>
      </c>
      <c r="DH92" s="7">
        <f>ABS(AH92-_xlfn.XLOOKUP(PO_valitsin!$C$8,PO!$B$2:$B$294,PO!AH$2:AH$294))</f>
        <v>0</v>
      </c>
      <c r="DI92" s="7">
        <f>ABS(AI92-_xlfn.XLOOKUP(PO_valitsin!$C$8,PO!$B$2:$B$294,PO!AI$2:AI$294))</f>
        <v>1.5</v>
      </c>
      <c r="DJ92" s="7">
        <f>ABS(AJ92-_xlfn.XLOOKUP(PO_valitsin!$C$8,PO!$B$2:$B$294,PO!AJ$2:AJ$294))</f>
        <v>0.17000000000000004</v>
      </c>
      <c r="DK92" s="7">
        <f>ABS(AK92-_xlfn.XLOOKUP(PO_valitsin!$C$8,PO!$B$2:$B$294,PO!AK$2:AK$294))</f>
        <v>9.9999999999999978E-2</v>
      </c>
      <c r="DL92" s="7">
        <f>ABS(AL92-_xlfn.XLOOKUP(PO_valitsin!$C$8,PO!$B$2:$B$294,PO!AL$2:AL$294))</f>
        <v>0.25</v>
      </c>
      <c r="DM92" s="7">
        <f>ABS(AM92-_xlfn.XLOOKUP(PO_valitsin!$C$8,PO!$B$2:$B$294,PO!AM$2:AM$294))</f>
        <v>14</v>
      </c>
      <c r="DN92" s="7">
        <f>ABS(AN92-_xlfn.XLOOKUP(PO_valitsin!$C$8,PO!$B$2:$B$294,PO!AN$2:AN$294))</f>
        <v>50.200000000000045</v>
      </c>
      <c r="DO92" s="7">
        <f>ABS(AO92-_xlfn.XLOOKUP(PO_valitsin!$C$8,PO!$B$2:$B$294,PO!AO$2:AO$294))</f>
        <v>4.7000000000000028</v>
      </c>
      <c r="DP92" s="7">
        <f>ABS(AP92-_xlfn.XLOOKUP(PO_valitsin!$C$8,PO!$B$2:$B$294,PO!AP$2:AP$294))</f>
        <v>7.5</v>
      </c>
      <c r="DQ92" s="7">
        <f>ABS(AQ92-_xlfn.XLOOKUP(PO_valitsin!$C$8,PO!$B$2:$B$294,PO!AQ$2:AQ$294))</f>
        <v>51</v>
      </c>
      <c r="DR92" s="7">
        <f>ABS(AR92-_xlfn.XLOOKUP(PO_valitsin!$C$8,PO!$B$2:$B$294,PO!AR$2:AR$294))</f>
        <v>58</v>
      </c>
      <c r="DS92" s="7">
        <f>ABS(AS92-_xlfn.XLOOKUP(PO_valitsin!$C$8,PO!$B$2:$B$294,PO!AS$2:AS$294))</f>
        <v>649</v>
      </c>
      <c r="DT92" s="7">
        <f>ABS(AT92-_xlfn.XLOOKUP(PO_valitsin!$C$8,PO!$B$2:$B$294,PO!AT$2:AT$294))</f>
        <v>0.50000000000000022</v>
      </c>
      <c r="DU92" s="7">
        <f>ABS(AU92-_xlfn.XLOOKUP(PO_valitsin!$C$8,PO!$B$2:$B$294,PO!AU$2:AU$294))</f>
        <v>5127</v>
      </c>
      <c r="DV92" s="7">
        <f>ABS(AW92-_xlfn.XLOOKUP(PO_valitsin!$C$8,PO!$B$2:$B$294,PO!AW$2:AW$294))</f>
        <v>521.9653143896503</v>
      </c>
      <c r="DW92" s="7">
        <f>ABS(AX92-_xlfn.XLOOKUP(PO_valitsin!$C$8,PO!$B$2:$B$294,PO!AX$2:AX$294))</f>
        <v>1</v>
      </c>
      <c r="DX92" s="7">
        <f>ABS(AY92-_xlfn.XLOOKUP(PO_valitsin!$C$8,PO!$B$2:$B$294,PO!AY$2:AY$294))</f>
        <v>62.765766143798828</v>
      </c>
      <c r="DY92" s="7">
        <f>ABS(AZ92-_xlfn.XLOOKUP(PO_valitsin!$C$8,PO!$B$2:$B$294,PO!AZ$2:AZ$294))</f>
        <v>0</v>
      </c>
      <c r="DZ92" s="7">
        <f>ABS(BA92-_xlfn.XLOOKUP(PO_valitsin!$C$8,PO!$B$2:$B$294,PO!BA$2:BA$294))</f>
        <v>0</v>
      </c>
      <c r="EA92" s="7">
        <f>ABS(BB92-_xlfn.XLOOKUP(PO_valitsin!$C$8,PO!$B$2:$B$294,PO!BB$2:BB$294))</f>
        <v>0</v>
      </c>
      <c r="EB92" s="7">
        <f>ABS(BC92-_xlfn.XLOOKUP(PO_valitsin!$C$8,PO!$B$2:$B$294,PO!BC$2:BC$294))</f>
        <v>0</v>
      </c>
      <c r="EC92" s="7">
        <f>ABS(BD92-_xlfn.XLOOKUP(PO_valitsin!$C$8,PO!$B$2:$B$294,PO!BD$2:BD$294))</f>
        <v>0</v>
      </c>
      <c r="ED92" s="7">
        <f>ABS(BE92-_xlfn.XLOOKUP(PO_valitsin!$C$8,PO!$B$2:$B$294,PO!BE$2:BE$294))</f>
        <v>20.53564453125</v>
      </c>
      <c r="EE92" s="7">
        <f>ABS(BF92-_xlfn.XLOOKUP(PO_valitsin!$C$8,PO!$B$2:$B$294,PO!BF$2:BF$294))</f>
        <v>12.863655090332031</v>
      </c>
      <c r="EF92" s="7">
        <f>ABS(BG92-_xlfn.XLOOKUP(PO_valitsin!$C$8,PO!$B$2:$B$294,PO!BG$2:BG$294))</f>
        <v>275.61248779296875</v>
      </c>
      <c r="EG92" s="7">
        <f>ABS(BH92-_xlfn.XLOOKUP(PO_valitsin!$C$8,PO!$B$2:$B$294,PO!BH$2:BH$294))</f>
        <v>2618.138671875</v>
      </c>
      <c r="EH92" s="7">
        <f>ABS(BI92-_xlfn.XLOOKUP(PO_valitsin!$C$8,PO!$B$2:$B$294,PO!BI$2:BI$294))</f>
        <v>1251.0849609375</v>
      </c>
      <c r="EI92" s="7">
        <f>ABS(BJ92-_xlfn.XLOOKUP(PO_valitsin!$C$8,PO!$B$2:$B$294,PO!BJ$2:BJ$294))</f>
        <v>0.57692217826843262</v>
      </c>
      <c r="EJ92" s="7">
        <f>ABS(BK92-_xlfn.XLOOKUP(PO_valitsin!$C$8,PO!$B$2:$B$294,PO!BK$2:BK$294))</f>
        <v>33.513096809387207</v>
      </c>
      <c r="EK92" s="7">
        <f>ABS(BL92-_xlfn.XLOOKUP(PO_valitsin!$C$8,PO!$B$2:$B$294,PO!BL$2:BL$294))</f>
        <v>11.69532585144043</v>
      </c>
      <c r="EL92" s="7">
        <f>ABS(BM92-_xlfn.XLOOKUP(PO_valitsin!$C$8,PO!$B$2:$B$294,PO!BM$2:BM$294))</f>
        <v>7.1799831390380859</v>
      </c>
      <c r="EM92" s="7">
        <f>ABS(BN92-_xlfn.XLOOKUP(PO_valitsin!$C$8,PO!$B$2:$B$294,PO!BN$2:BN$294))</f>
        <v>134.16667175292969</v>
      </c>
      <c r="EN92" s="7">
        <f>ABS(BO92-_xlfn.XLOOKUP(PO_valitsin!$C$8,PO!$B$2:$B$294,PO!BO$2:BO$294))</f>
        <v>2.4918223381042481</v>
      </c>
      <c r="EO92" s="7">
        <f>ABS(BP92-_xlfn.XLOOKUP(PO_valitsin!$C$8,PO!$B$2:$B$294,PO!BP$2:BP$294))</f>
        <v>3390.517578125</v>
      </c>
      <c r="EP92" s="7">
        <f>ABS(BQ92-_xlfn.XLOOKUP(PO_valitsin!$C$8,PO!$B$2:$B$294,PO!BQ$2:BQ$294))</f>
        <v>22.769275665283203</v>
      </c>
      <c r="EQ92" s="7">
        <f>ABS(BR92-_xlfn.XLOOKUP(PO_valitsin!$C$8,PO!$B$2:$B$294,PO!BR$2:BR$294))</f>
        <v>0</v>
      </c>
      <c r="ER92" s="7">
        <f>ABS(BS92-_xlfn.XLOOKUP(PO_valitsin!$C$8,PO!$B$2:$B$294,PO!BS$2:BS$294))</f>
        <v>5.295860767364502E-2</v>
      </c>
      <c r="ES92" s="7">
        <f>ABS(BT92-_xlfn.XLOOKUP(PO_valitsin!$C$8,PO!$B$2:$B$294,PO!BT$2:BT$294))</f>
        <v>0.16315764002501965</v>
      </c>
      <c r="ET92" s="7">
        <f>ABS(BU92-_xlfn.XLOOKUP(PO_valitsin!$C$8,PO!$B$2:$B$294,PO!BU$2:BU$294))</f>
        <v>1.0076539516448975</v>
      </c>
      <c r="EU92" s="7">
        <f>ABS(BV92-_xlfn.XLOOKUP(PO_valitsin!$C$8,PO!$B$2:$B$294,PO!BV$2:BV$294))</f>
        <v>49.510475158691406</v>
      </c>
      <c r="EV92" s="7">
        <f>ABS(BW92-_xlfn.XLOOKUP(PO_valitsin!$C$8,PO!$B$2:$B$294,PO!BW$2:BW$294))</f>
        <v>124.39065551757813</v>
      </c>
      <c r="EW92" s="7">
        <f>ABS(BX92-_xlfn.XLOOKUP(PO_valitsin!$C$8,PO!$B$2:$B$294,PO!BX$2:BX$294))</f>
        <v>0</v>
      </c>
      <c r="EX92" s="7">
        <f>ABS(BY92-_xlfn.XLOOKUP(PO_valitsin!$C$8,PO!$B$2:$B$294,PO!BY$2:BY$294))</f>
        <v>0</v>
      </c>
      <c r="EY92" s="7">
        <f>ABS(BZ92-_xlfn.XLOOKUP(PO_valitsin!$C$8,PO!$B$2:$B$294,PO!BZ$2:BZ$294))</f>
        <v>2847.8916015625</v>
      </c>
      <c r="EZ92" s="7">
        <f>ABS(CA92-_xlfn.XLOOKUP(PO_valitsin!$C$8,PO!$B$2:$B$294,PO!CA$2:CA$294))</f>
        <v>3300.19873046875</v>
      </c>
      <c r="FA92" s="7">
        <f>ABS(CB92-_xlfn.XLOOKUP(PO_valitsin!$C$8,PO!$B$2:$B$294,PO!CB$2:CB$294))</f>
        <v>0.30730211734771729</v>
      </c>
      <c r="FB92" s="7">
        <f>ABS(CC92-_xlfn.XLOOKUP(PO_valitsin!$C$8,PO!$B$2:$B$294,PO!CC$2:CC$294))</f>
        <v>2.1955547332763672</v>
      </c>
      <c r="FC92" s="7">
        <f>ABS(CD92-_xlfn.XLOOKUP(PO_valitsin!$C$8,PO!$B$2:$B$294,PO!CD$2:CD$294))</f>
        <v>22.8719482421875</v>
      </c>
      <c r="FD92" s="7">
        <f>ABS(CE92-_xlfn.XLOOKUP(PO_valitsin!$C$8,PO!$B$2:$B$294,PO!CE$2:CE$294))</f>
        <v>2.4492707252502441</v>
      </c>
      <c r="FE92" s="7">
        <f>ABS(CF92-_xlfn.XLOOKUP(PO_valitsin!$C$8,PO!$B$2:$B$294,PO!CF$2:CF$294))</f>
        <v>9.6805543899536133</v>
      </c>
      <c r="FF92" s="7">
        <f>ABS(CG92-_xlfn.XLOOKUP(PO_valitsin!$C$8,PO!$B$2:$B$294,PO!CG$2:CG$294))</f>
        <v>0</v>
      </c>
      <c r="FG92" s="7">
        <f>ABS(CH92-_xlfn.XLOOKUP(PO_valitsin!$C$8,PO!$B$2:$B$294,PO!CH$2:CH$294))</f>
        <v>1.1255006790161133</v>
      </c>
      <c r="FH92" s="7">
        <f>ABS(CI92-_xlfn.XLOOKUP(PO_valitsin!$C$8,PO!$B$2:$B$294,PO!CI$2:CI$294))</f>
        <v>1102.66796875</v>
      </c>
      <c r="FI92" s="7">
        <f>ABS(CJ92-_xlfn.XLOOKUP(PO_valitsin!$C$8,PO!$B$2:$B$294,PO!CJ$2:CJ$294))</f>
        <v>1163</v>
      </c>
      <c r="FJ92" s="3">
        <f>IF($B92=PO_valitsin!$C$8,100000,PO!CK92/PO!J$296*PO_valitsin!D$5)</f>
        <v>0.17849873809483832</v>
      </c>
      <c r="FQ92" s="3">
        <f>IF($B92=PO_valitsin!$C$8,100000,PO!CR92/PO!Q$296*PO_valitsin!E$5)</f>
        <v>0.17452295836833778</v>
      </c>
      <c r="HM92" s="3">
        <f>IF($B92=PO_valitsin!$C$8,100000,PO!EN92/PO!BO$296*PO_valitsin!F$5)</f>
        <v>0.20658318407658388</v>
      </c>
      <c r="HN92" s="3">
        <f>IF($B92=PO_valitsin!$C$8,100000,PO!EO92/PO!BP$296*PO_valitsin!G$5)</f>
        <v>0.11992393810452881</v>
      </c>
      <c r="HR92" s="3">
        <f>IF($B92=PO_valitsin!$C$8,100000,PO!ES92/PO!BT$296*PO_valitsin!H$5)</f>
        <v>2.436165221304783E-2</v>
      </c>
      <c r="IF92" s="3">
        <f>IF($B92=PO_valitsin!$C$8,100000,PO!FG92/PO!CH$296*PO_valitsin!I$5)</f>
        <v>0</v>
      </c>
      <c r="IH92" s="3">
        <f>IF($B92=PO_valitsin!$C$8,100000,PO!FI92/PO!CJ$296*PO_valitsin!J$5)</f>
        <v>0.11338836114740461</v>
      </c>
      <c r="II92" s="53">
        <f t="shared" si="3"/>
        <v>0.81727884110474125</v>
      </c>
      <c r="IJ92" s="14">
        <f t="shared" si="4"/>
        <v>149</v>
      </c>
      <c r="IK92" s="15">
        <f t="shared" si="5"/>
        <v>9.0999999999999922E-9</v>
      </c>
    </row>
    <row r="93" spans="1:245">
      <c r="A93">
        <v>2019</v>
      </c>
      <c r="B93" t="s">
        <v>379</v>
      </c>
      <c r="C93" t="s">
        <v>380</v>
      </c>
      <c r="D93" t="s">
        <v>316</v>
      </c>
      <c r="E93" t="s">
        <v>317</v>
      </c>
      <c r="F93" t="s">
        <v>187</v>
      </c>
      <c r="G93" t="s">
        <v>188</v>
      </c>
      <c r="H93" t="s">
        <v>103</v>
      </c>
      <c r="I93" t="s">
        <v>104</v>
      </c>
      <c r="J93">
        <v>52.799999237060547</v>
      </c>
      <c r="K93">
        <v>483.95999145507813</v>
      </c>
      <c r="L93">
        <v>231.19999694824219</v>
      </c>
      <c r="M93">
        <v>1096</v>
      </c>
      <c r="N93">
        <v>2.2999999523162842</v>
      </c>
      <c r="O93">
        <v>-0.60000002384185791</v>
      </c>
      <c r="P93">
        <v>-3</v>
      </c>
      <c r="Q93">
        <v>52.2</v>
      </c>
      <c r="R93">
        <v>12.8</v>
      </c>
      <c r="S93">
        <v>106</v>
      </c>
      <c r="T93">
        <v>0</v>
      </c>
      <c r="U93">
        <v>3258.2</v>
      </c>
      <c r="V93">
        <v>12.53</v>
      </c>
      <c r="W93">
        <v>0</v>
      </c>
      <c r="X93">
        <v>1067</v>
      </c>
      <c r="Y93">
        <v>800</v>
      </c>
      <c r="Z93">
        <v>892</v>
      </c>
      <c r="AA93">
        <v>645</v>
      </c>
      <c r="AB93">
        <v>4022</v>
      </c>
      <c r="AC93">
        <v>12</v>
      </c>
      <c r="AD93">
        <v>0</v>
      </c>
      <c r="AE93">
        <v>0</v>
      </c>
      <c r="AF93">
        <v>0</v>
      </c>
      <c r="AG93">
        <v>0</v>
      </c>
      <c r="AH93">
        <v>0</v>
      </c>
      <c r="AI93">
        <v>21.5</v>
      </c>
      <c r="AJ93">
        <v>1.1000000000000001</v>
      </c>
      <c r="AK93">
        <v>0.5</v>
      </c>
      <c r="AL93">
        <v>1.3</v>
      </c>
      <c r="AM93">
        <v>78.3</v>
      </c>
      <c r="AN93">
        <v>222.4</v>
      </c>
      <c r="AO93">
        <v>46.2</v>
      </c>
      <c r="AP93">
        <v>12.1</v>
      </c>
      <c r="AQ93">
        <v>169</v>
      </c>
      <c r="AR93">
        <v>112</v>
      </c>
      <c r="AS93">
        <v>1093</v>
      </c>
      <c r="AT93">
        <v>3.3330000000000002</v>
      </c>
      <c r="AU93">
        <v>8143</v>
      </c>
      <c r="AV93" s="51">
        <v>16133.333333333334</v>
      </c>
      <c r="AW93" s="51">
        <v>14172.043010752688</v>
      </c>
      <c r="AX93">
        <v>0</v>
      </c>
      <c r="AY93">
        <v>104.1541748046875</v>
      </c>
      <c r="AZ93">
        <v>0</v>
      </c>
      <c r="BA93">
        <v>1</v>
      </c>
      <c r="BB93">
        <v>0</v>
      </c>
      <c r="BC93">
        <v>0</v>
      </c>
      <c r="BD93">
        <v>1</v>
      </c>
      <c r="BE93">
        <v>54.285713195800781</v>
      </c>
      <c r="BF93">
        <v>100</v>
      </c>
      <c r="BG93">
        <v>391.30435180664063</v>
      </c>
      <c r="BH93">
        <v>7718.36328125</v>
      </c>
      <c r="BI93">
        <v>8828.9189453125</v>
      </c>
      <c r="BJ93">
        <v>3.2863140106201172</v>
      </c>
      <c r="BK93">
        <v>63.658679962158203</v>
      </c>
      <c r="BL93">
        <v>36.842105865478516</v>
      </c>
      <c r="BM93">
        <v>-12.5</v>
      </c>
      <c r="BN93">
        <v>101</v>
      </c>
      <c r="BO93">
        <v>0.68573791980743404</v>
      </c>
      <c r="BP93">
        <v>18598.498046875</v>
      </c>
      <c r="BQ93">
        <v>56.493522644042969</v>
      </c>
      <c r="BS93">
        <v>0.58667880296707153</v>
      </c>
      <c r="BT93">
        <v>0</v>
      </c>
      <c r="BU93">
        <v>1.2773722410202026</v>
      </c>
      <c r="BV93">
        <v>134.12408447265625</v>
      </c>
      <c r="BW93">
        <v>240.87591552734375</v>
      </c>
      <c r="BX93">
        <v>0</v>
      </c>
      <c r="BY93">
        <v>0</v>
      </c>
      <c r="BZ93">
        <v>6913.04345703125</v>
      </c>
      <c r="CA93">
        <v>6043.47802734375</v>
      </c>
      <c r="CB93">
        <v>0.63868612051010132</v>
      </c>
      <c r="CC93">
        <v>8.5766420364379883</v>
      </c>
      <c r="CD93">
        <v>0</v>
      </c>
      <c r="CE93">
        <v>0</v>
      </c>
      <c r="CF93">
        <v>13.829787254333496</v>
      </c>
      <c r="CG93">
        <v>0</v>
      </c>
      <c r="CH93">
        <v>0</v>
      </c>
      <c r="CI93">
        <v>16000.10546875</v>
      </c>
      <c r="CJ93" s="51">
        <v>94</v>
      </c>
      <c r="CK93" s="7">
        <f>ABS(J93-_xlfn.XLOOKUP(PO_valitsin!$C$8,PO!$B$2:$B$294,PO!J$2:J$294))</f>
        <v>8.5999984741210938</v>
      </c>
      <c r="CL93" s="7">
        <f>ABS(K93-_xlfn.XLOOKUP(PO_valitsin!$C$8,PO!$B$2:$B$294,PO!K$2:K$294))</f>
        <v>190.69998168945313</v>
      </c>
      <c r="CM93" s="7">
        <f>ABS(L93-_xlfn.XLOOKUP(PO_valitsin!$C$8,PO!$B$2:$B$294,PO!L$2:L$294))</f>
        <v>92.5</v>
      </c>
      <c r="CN93" s="7">
        <f>ABS(M93-_xlfn.XLOOKUP(PO_valitsin!$C$8,PO!$B$2:$B$294,PO!M$2:M$294))</f>
        <v>15379</v>
      </c>
      <c r="CO93" s="7">
        <f>ABS(N93-_xlfn.XLOOKUP(PO_valitsin!$C$8,PO!$B$2:$B$294,PO!N$2:N$294))</f>
        <v>53.900000810623169</v>
      </c>
      <c r="CP93" s="7">
        <f>ABS(O93-_xlfn.XLOOKUP(PO_valitsin!$C$8,PO!$B$2:$B$294,PO!O$2:O$294))</f>
        <v>0.19999998807907104</v>
      </c>
      <c r="CQ93" s="7">
        <f>ABS(P93-_xlfn.XLOOKUP(PO_valitsin!$C$8,PO!$B$2:$B$294,PO!P$2:P$294))</f>
        <v>55</v>
      </c>
      <c r="CR93" s="7">
        <f>ABS(Q93-_xlfn.XLOOKUP(PO_valitsin!$C$8,PO!$B$2:$B$294,PO!Q$2:Q$294))</f>
        <v>35.600000000000009</v>
      </c>
      <c r="CS93" s="7">
        <f>ABS(R93-_xlfn.XLOOKUP(PO_valitsin!$C$8,PO!$B$2:$B$294,PO!R$2:R$294))</f>
        <v>4.3000000000000007</v>
      </c>
      <c r="CT93" s="7">
        <f>ABS(S93-_xlfn.XLOOKUP(PO_valitsin!$C$8,PO!$B$2:$B$294,PO!S$2:S$294))</f>
        <v>46</v>
      </c>
      <c r="CU93" s="7">
        <f>ABS(T93-_xlfn.XLOOKUP(PO_valitsin!$C$8,PO!$B$2:$B$294,PO!T$2:T$294))</f>
        <v>0</v>
      </c>
      <c r="CV93" s="7">
        <f>ABS(U93-_xlfn.XLOOKUP(PO_valitsin!$C$8,PO!$B$2:$B$294,PO!U$2:U$294))</f>
        <v>565.40000000000009</v>
      </c>
      <c r="CW93" s="7">
        <f>ABS(V93-_xlfn.XLOOKUP(PO_valitsin!$C$8,PO!$B$2:$B$294,PO!V$2:V$294))</f>
        <v>0.75</v>
      </c>
      <c r="CX93" s="7">
        <f>ABS(W93-_xlfn.XLOOKUP(PO_valitsin!$C$8,PO!$B$2:$B$294,PO!W$2:W$294))</f>
        <v>605</v>
      </c>
      <c r="CY93" s="7">
        <f>ABS(X93-_xlfn.XLOOKUP(PO_valitsin!$C$8,PO!$B$2:$B$294,PO!X$2:X$294))</f>
        <v>898</v>
      </c>
      <c r="CZ93" s="7">
        <f>ABS(Y93-_xlfn.XLOOKUP(PO_valitsin!$C$8,PO!$B$2:$B$294,PO!Y$2:Y$294))</f>
        <v>120</v>
      </c>
      <c r="DA93" s="7">
        <f>ABS(Z93-_xlfn.XLOOKUP(PO_valitsin!$C$8,PO!$B$2:$B$294,PO!Z$2:Z$294))</f>
        <v>569</v>
      </c>
      <c r="DB93" s="7">
        <f>ABS(AA93-_xlfn.XLOOKUP(PO_valitsin!$C$8,PO!$B$2:$B$294,PO!AA$2:AA$294))</f>
        <v>235</v>
      </c>
      <c r="DC93" s="7">
        <f>ABS(AC93-_xlfn.XLOOKUP(PO_valitsin!$C$8,PO!$B$2:$B$294,PO!AC$2:AC$294))</f>
        <v>7.375</v>
      </c>
      <c r="DD93" s="7">
        <f>ABS(AD93-_xlfn.XLOOKUP(PO_valitsin!$C$8,PO!$B$2:$B$294,PO!AD$2:AD$294))</f>
        <v>0.7</v>
      </c>
      <c r="DE93" s="7">
        <f>ABS(AE93-_xlfn.XLOOKUP(PO_valitsin!$C$8,PO!$B$2:$B$294,PO!AE$2:AE$294))</f>
        <v>0.8</v>
      </c>
      <c r="DF93" s="7">
        <f>ABS(AF93-_xlfn.XLOOKUP(PO_valitsin!$C$8,PO!$B$2:$B$294,PO!AF$2:AF$294))</f>
        <v>1.7</v>
      </c>
      <c r="DG93" s="7">
        <f>ABS(AG93-_xlfn.XLOOKUP(PO_valitsin!$C$8,PO!$B$2:$B$294,PO!AG$2:AG$294))</f>
        <v>5</v>
      </c>
      <c r="DH93" s="7">
        <f>ABS(AH93-_xlfn.XLOOKUP(PO_valitsin!$C$8,PO!$B$2:$B$294,PO!AH$2:AH$294))</f>
        <v>0</v>
      </c>
      <c r="DI93" s="7">
        <f>ABS(AI93-_xlfn.XLOOKUP(PO_valitsin!$C$8,PO!$B$2:$B$294,PO!AI$2:AI$294))</f>
        <v>0.75</v>
      </c>
      <c r="DJ93" s="7">
        <f>ABS(AJ93-_xlfn.XLOOKUP(PO_valitsin!$C$8,PO!$B$2:$B$294,PO!AJ$2:AJ$294))</f>
        <v>0</v>
      </c>
      <c r="DK93" s="7">
        <f>ABS(AK93-_xlfn.XLOOKUP(PO_valitsin!$C$8,PO!$B$2:$B$294,PO!AK$2:AK$294))</f>
        <v>0.15000000000000002</v>
      </c>
      <c r="DL93" s="7">
        <f>ABS(AL93-_xlfn.XLOOKUP(PO_valitsin!$C$8,PO!$B$2:$B$294,PO!AL$2:AL$294))</f>
        <v>5.0000000000000044E-2</v>
      </c>
      <c r="DM93" s="7">
        <f>ABS(AM93-_xlfn.XLOOKUP(PO_valitsin!$C$8,PO!$B$2:$B$294,PO!AM$2:AM$294))</f>
        <v>19.5</v>
      </c>
      <c r="DN93" s="7">
        <f>ABS(AN93-_xlfn.XLOOKUP(PO_valitsin!$C$8,PO!$B$2:$B$294,PO!AN$2:AN$294))</f>
        <v>111.20000000000002</v>
      </c>
      <c r="DO93" s="7">
        <f>ABS(AO93-_xlfn.XLOOKUP(PO_valitsin!$C$8,PO!$B$2:$B$294,PO!AO$2:AO$294))</f>
        <v>0.80000000000000426</v>
      </c>
      <c r="DP93" s="7">
        <f>ABS(AP93-_xlfn.XLOOKUP(PO_valitsin!$C$8,PO!$B$2:$B$294,PO!AP$2:AP$294))</f>
        <v>13.299999999999999</v>
      </c>
      <c r="DQ93" s="7">
        <f>ABS(AQ93-_xlfn.XLOOKUP(PO_valitsin!$C$8,PO!$B$2:$B$294,PO!AQ$2:AQ$294))</f>
        <v>121</v>
      </c>
      <c r="DR93" s="7">
        <f>ABS(AR93-_xlfn.XLOOKUP(PO_valitsin!$C$8,PO!$B$2:$B$294,PO!AR$2:AR$294))</f>
        <v>77</v>
      </c>
      <c r="DS93" s="7">
        <f>ABS(AS93-_xlfn.XLOOKUP(PO_valitsin!$C$8,PO!$B$2:$B$294,PO!AS$2:AS$294))</f>
        <v>847</v>
      </c>
      <c r="DT93" s="7">
        <f>ABS(AT93-_xlfn.XLOOKUP(PO_valitsin!$C$8,PO!$B$2:$B$294,PO!AT$2:AT$294))</f>
        <v>1</v>
      </c>
      <c r="DU93" s="7">
        <f>ABS(AU93-_xlfn.XLOOKUP(PO_valitsin!$C$8,PO!$B$2:$B$294,PO!AU$2:AU$294))</f>
        <v>2996</v>
      </c>
      <c r="DV93" s="7">
        <f>ABS(AW93-_xlfn.XLOOKUP(PO_valitsin!$C$8,PO!$B$2:$B$294,PO!AW$2:AW$294))</f>
        <v>5656.9230941729184</v>
      </c>
      <c r="DW93" s="7">
        <f>ABS(AX93-_xlfn.XLOOKUP(PO_valitsin!$C$8,PO!$B$2:$B$294,PO!AX$2:AX$294))</f>
        <v>1</v>
      </c>
      <c r="DX93" s="7">
        <f>ABS(AY93-_xlfn.XLOOKUP(PO_valitsin!$C$8,PO!$B$2:$B$294,PO!AY$2:AY$294))</f>
        <v>66.892803192138672</v>
      </c>
      <c r="DY93" s="7">
        <f>ABS(AZ93-_xlfn.XLOOKUP(PO_valitsin!$C$8,PO!$B$2:$B$294,PO!AZ$2:AZ$294))</f>
        <v>0</v>
      </c>
      <c r="DZ93" s="7">
        <f>ABS(BA93-_xlfn.XLOOKUP(PO_valitsin!$C$8,PO!$B$2:$B$294,PO!BA$2:BA$294))</f>
        <v>1</v>
      </c>
      <c r="EA93" s="7">
        <f>ABS(BB93-_xlfn.XLOOKUP(PO_valitsin!$C$8,PO!$B$2:$B$294,PO!BB$2:BB$294))</f>
        <v>0</v>
      </c>
      <c r="EB93" s="7">
        <f>ABS(BC93-_xlfn.XLOOKUP(PO_valitsin!$C$8,PO!$B$2:$B$294,PO!BC$2:BC$294))</f>
        <v>0</v>
      </c>
      <c r="EC93" s="7">
        <f>ABS(BD93-_xlfn.XLOOKUP(PO_valitsin!$C$8,PO!$B$2:$B$294,PO!BD$2:BD$294))</f>
        <v>0</v>
      </c>
      <c r="ED93" s="7">
        <f>ABS(BE93-_xlfn.XLOOKUP(PO_valitsin!$C$8,PO!$B$2:$B$294,PO!BE$2:BE$294))</f>
        <v>34.738677978515625</v>
      </c>
      <c r="EE93" s="7">
        <f>ABS(BF93-_xlfn.XLOOKUP(PO_valitsin!$C$8,PO!$B$2:$B$294,PO!BF$2:BF$294))</f>
        <v>3.98126220703125</v>
      </c>
      <c r="EF93" s="7">
        <f>ABS(BG93-_xlfn.XLOOKUP(PO_valitsin!$C$8,PO!$B$2:$B$294,PO!BG$2:BG$294))</f>
        <v>342.38546752929688</v>
      </c>
      <c r="EG93" s="7">
        <f>ABS(BH93-_xlfn.XLOOKUP(PO_valitsin!$C$8,PO!$B$2:$B$294,PO!BH$2:BH$294))</f>
        <v>2240.166015625</v>
      </c>
      <c r="EH93" s="7">
        <f>ABS(BI93-_xlfn.XLOOKUP(PO_valitsin!$C$8,PO!$B$2:$B$294,PO!BI$2:BI$294))</f>
        <v>5007.5244140625</v>
      </c>
      <c r="EI93" s="7">
        <f>ABS(BJ93-_xlfn.XLOOKUP(PO_valitsin!$C$8,PO!$B$2:$B$294,PO!BJ$2:BJ$294))</f>
        <v>5.0742387771606445E-2</v>
      </c>
      <c r="EJ93" s="7">
        <f>ABS(BK93-_xlfn.XLOOKUP(PO_valitsin!$C$8,PO!$B$2:$B$294,PO!BK$2:BK$294))</f>
        <v>73.382813453674316</v>
      </c>
      <c r="EK93" s="7">
        <f>ABS(BL93-_xlfn.XLOOKUP(PO_valitsin!$C$8,PO!$B$2:$B$294,PO!BL$2:BL$294))</f>
        <v>15.54774284362793</v>
      </c>
      <c r="EL93" s="7">
        <f>ABS(BM93-_xlfn.XLOOKUP(PO_valitsin!$C$8,PO!$B$2:$B$294,PO!BM$2:BM$294))</f>
        <v>2.6345291137695313</v>
      </c>
      <c r="EM93" s="7">
        <f>ABS(BN93-_xlfn.XLOOKUP(PO_valitsin!$C$8,PO!$B$2:$B$294,PO!BN$2:BN$294))</f>
        <v>165.5</v>
      </c>
      <c r="EN93" s="7">
        <f>ABS(BO93-_xlfn.XLOOKUP(PO_valitsin!$C$8,PO!$B$2:$B$294,PO!BO$2:BO$294))</f>
        <v>0.42396099567413326</v>
      </c>
      <c r="EO93" s="7">
        <f>ABS(BP93-_xlfn.XLOOKUP(PO_valitsin!$C$8,PO!$B$2:$B$294,PO!BP$2:BP$294))</f>
        <v>4475.8984375</v>
      </c>
      <c r="EP93" s="7">
        <f>ABS(BQ93-_xlfn.XLOOKUP(PO_valitsin!$C$8,PO!$B$2:$B$294,PO!BQ$2:BQ$294))</f>
        <v>23.193916320800781</v>
      </c>
      <c r="EQ93" s="7">
        <f>ABS(BR93-_xlfn.XLOOKUP(PO_valitsin!$C$8,PO!$B$2:$B$294,PO!BR$2:BR$294))</f>
        <v>0</v>
      </c>
      <c r="ER93" s="7">
        <f>ABS(BS93-_xlfn.XLOOKUP(PO_valitsin!$C$8,PO!$B$2:$B$294,PO!BS$2:BS$294))</f>
        <v>4.9800693988800049E-2</v>
      </c>
      <c r="ES93" s="7">
        <f>ABS(BT93-_xlfn.XLOOKUP(PO_valitsin!$C$8,PO!$B$2:$B$294,PO!BT$2:BT$294))</f>
        <v>0.18816389143466949</v>
      </c>
      <c r="ET93" s="7">
        <f>ABS(BU93-_xlfn.XLOOKUP(PO_valitsin!$C$8,PO!$B$2:$B$294,PO!BU$2:BU$294))</f>
        <v>0.98059427738189697</v>
      </c>
      <c r="EU93" s="7">
        <f>ABS(BV93-_xlfn.XLOOKUP(PO_valitsin!$C$8,PO!$B$2:$B$294,PO!BV$2:BV$294))</f>
        <v>75.732582092285156</v>
      </c>
      <c r="EV93" s="7">
        <f>ABS(BW93-_xlfn.XLOOKUP(PO_valitsin!$C$8,PO!$B$2:$B$294,PO!BW$2:BW$294))</f>
        <v>25.831207275390625</v>
      </c>
      <c r="EW93" s="7">
        <f>ABS(BX93-_xlfn.XLOOKUP(PO_valitsin!$C$8,PO!$B$2:$B$294,PO!BX$2:BX$294))</f>
        <v>0</v>
      </c>
      <c r="EX93" s="7">
        <f>ABS(BY93-_xlfn.XLOOKUP(PO_valitsin!$C$8,PO!$B$2:$B$294,PO!BY$2:BY$294))</f>
        <v>1</v>
      </c>
      <c r="EY93" s="7">
        <f>ABS(BZ93-_xlfn.XLOOKUP(PO_valitsin!$C$8,PO!$B$2:$B$294,PO!BZ$2:BZ$294))</f>
        <v>1222.78564453125</v>
      </c>
      <c r="EZ93" s="7">
        <f>ABS(CA93-_xlfn.XLOOKUP(PO_valitsin!$C$8,PO!$B$2:$B$294,PO!CA$2:CA$294))</f>
        <v>187.86328125</v>
      </c>
      <c r="FA93" s="7">
        <f>ABS(CB93-_xlfn.XLOOKUP(PO_valitsin!$C$8,PO!$B$2:$B$294,PO!CB$2:CB$294))</f>
        <v>0.58134418725967407</v>
      </c>
      <c r="FB93" s="7">
        <f>ABS(CC93-_xlfn.XLOOKUP(PO_valitsin!$C$8,PO!$B$2:$B$294,PO!CC$2:CC$294))</f>
        <v>2.4461193084716797</v>
      </c>
      <c r="FC93" s="7">
        <f>ABS(CD93-_xlfn.XLOOKUP(PO_valitsin!$C$8,PO!$B$2:$B$294,PO!CD$2:CD$294))</f>
        <v>66.169151306152344</v>
      </c>
      <c r="FD93" s="7">
        <f>ABS(CE93-_xlfn.XLOOKUP(PO_valitsin!$C$8,PO!$B$2:$B$294,PO!CE$2:CE$294))</f>
        <v>6.3325991630554199</v>
      </c>
      <c r="FE93" s="7">
        <f>ABS(CF93-_xlfn.XLOOKUP(PO_valitsin!$C$8,PO!$B$2:$B$294,PO!CF$2:CF$294))</f>
        <v>6.049067497253418</v>
      </c>
      <c r="FF93" s="7">
        <f>ABS(CG93-_xlfn.XLOOKUP(PO_valitsin!$C$8,PO!$B$2:$B$294,PO!CG$2:CG$294))</f>
        <v>0</v>
      </c>
      <c r="FG93" s="7">
        <f>ABS(CH93-_xlfn.XLOOKUP(PO_valitsin!$C$8,PO!$B$2:$B$294,PO!CH$2:CH$294))</f>
        <v>0.715859055519104</v>
      </c>
      <c r="FH93" s="7">
        <f>ABS(CI93-_xlfn.XLOOKUP(PO_valitsin!$C$8,PO!$B$2:$B$294,PO!CI$2:CI$294))</f>
        <v>7401.337890625</v>
      </c>
      <c r="FI93" s="7">
        <f>ABS(CJ93-_xlfn.XLOOKUP(PO_valitsin!$C$8,PO!$B$2:$B$294,PO!CJ$2:CJ$294))</f>
        <v>1837</v>
      </c>
      <c r="FJ93" s="3">
        <f>IF($B93=PO_valitsin!$C$8,100000,PO!CK93/PO!J$296*PO_valitsin!D$5)</f>
        <v>0.39361276311699206</v>
      </c>
      <c r="FQ93" s="3">
        <f>IF($B93=PO_valitsin!$C$8,100000,PO!CR93/PO!Q$296*PO_valitsin!E$5)</f>
        <v>0.16837445305996815</v>
      </c>
      <c r="HM93" s="3">
        <f>IF($B93=PO_valitsin!$C$8,100000,PO!EN93/PO!BO$296*PO_valitsin!F$5)</f>
        <v>3.5148257189665306E-2</v>
      </c>
      <c r="HN93" s="3">
        <f>IF($B93=PO_valitsin!$C$8,100000,PO!EO93/PO!BP$296*PO_valitsin!G$5)</f>
        <v>0.1583142853008733</v>
      </c>
      <c r="HR93" s="3">
        <f>IF($B93=PO_valitsin!$C$8,100000,PO!ES93/PO!BT$296*PO_valitsin!H$5)</f>
        <v>2.8095425267748234E-2</v>
      </c>
      <c r="IF93" s="3">
        <f>IF($B93=PO_valitsin!$C$8,100000,PO!FG93/PO!CH$296*PO_valitsin!I$5)</f>
        <v>0</v>
      </c>
      <c r="IH93" s="3">
        <f>IF($B93=PO_valitsin!$C$8,100000,PO!FI93/PO!CJ$296*PO_valitsin!J$5)</f>
        <v>0.17910096253463653</v>
      </c>
      <c r="II93" s="53">
        <f t="shared" si="3"/>
        <v>0.96264615566988365</v>
      </c>
      <c r="IJ93" s="14">
        <f t="shared" si="4"/>
        <v>187</v>
      </c>
      <c r="IK93" s="15">
        <f t="shared" si="5"/>
        <v>9.1999999999999914E-9</v>
      </c>
    </row>
    <row r="94" spans="1:245">
      <c r="A94">
        <v>2019</v>
      </c>
      <c r="B94" t="s">
        <v>381</v>
      </c>
      <c r="C94" t="s">
        <v>382</v>
      </c>
      <c r="D94" t="s">
        <v>195</v>
      </c>
      <c r="E94" t="s">
        <v>196</v>
      </c>
      <c r="F94" t="s">
        <v>149</v>
      </c>
      <c r="G94" t="s">
        <v>150</v>
      </c>
      <c r="H94" t="s">
        <v>103</v>
      </c>
      <c r="I94" t="s">
        <v>104</v>
      </c>
      <c r="J94">
        <v>48.799999237060547</v>
      </c>
      <c r="K94">
        <v>480.48001098632813</v>
      </c>
      <c r="L94">
        <v>163</v>
      </c>
      <c r="M94">
        <v>7103</v>
      </c>
      <c r="N94">
        <v>14.800000190734863</v>
      </c>
      <c r="O94">
        <v>-1.7000000476837158</v>
      </c>
      <c r="P94">
        <v>-75</v>
      </c>
      <c r="Q94">
        <v>59.7</v>
      </c>
      <c r="R94">
        <v>11.3</v>
      </c>
      <c r="S94">
        <v>232</v>
      </c>
      <c r="T94">
        <v>0</v>
      </c>
      <c r="U94">
        <v>3641.1</v>
      </c>
      <c r="V94">
        <v>10.29</v>
      </c>
      <c r="W94">
        <v>958</v>
      </c>
      <c r="X94">
        <v>672</v>
      </c>
      <c r="Y94">
        <v>571</v>
      </c>
      <c r="Z94">
        <v>610</v>
      </c>
      <c r="AA94">
        <v>542</v>
      </c>
      <c r="AB94">
        <v>994</v>
      </c>
      <c r="AC94">
        <v>15.94339656829834</v>
      </c>
      <c r="AD94">
        <v>0</v>
      </c>
      <c r="AE94">
        <v>0</v>
      </c>
      <c r="AF94">
        <v>2.6</v>
      </c>
      <c r="AG94">
        <v>5.0999999999999996</v>
      </c>
      <c r="AH94">
        <v>0</v>
      </c>
      <c r="AI94">
        <v>21.75</v>
      </c>
      <c r="AJ94">
        <v>1.2</v>
      </c>
      <c r="AK94">
        <v>0.51</v>
      </c>
      <c r="AL94">
        <v>1.21</v>
      </c>
      <c r="AM94">
        <v>76</v>
      </c>
      <c r="AN94">
        <v>292</v>
      </c>
      <c r="AO94">
        <v>45.6</v>
      </c>
      <c r="AP94">
        <v>21.4</v>
      </c>
      <c r="AQ94">
        <v>38</v>
      </c>
      <c r="AR94">
        <v>60</v>
      </c>
      <c r="AS94">
        <v>417</v>
      </c>
      <c r="AT94">
        <v>3.3330000000000002</v>
      </c>
      <c r="AU94">
        <v>7138</v>
      </c>
      <c r="AV94" s="51">
        <v>10504.530211480362</v>
      </c>
      <c r="AW94" s="51">
        <v>11037.914691943128</v>
      </c>
      <c r="AX94">
        <v>1</v>
      </c>
      <c r="AY94">
        <v>80.10125732421875</v>
      </c>
      <c r="AZ94">
        <v>0</v>
      </c>
      <c r="BA94">
        <v>0</v>
      </c>
      <c r="BB94">
        <v>0</v>
      </c>
      <c r="BC94">
        <v>0</v>
      </c>
      <c r="BD94">
        <v>1</v>
      </c>
      <c r="BE94">
        <v>70.428016662597656</v>
      </c>
      <c r="BF94">
        <v>100</v>
      </c>
      <c r="BG94">
        <v>63.063064575195313</v>
      </c>
      <c r="BH94">
        <v>10810.810546875</v>
      </c>
      <c r="BI94">
        <v>11940.888671875</v>
      </c>
      <c r="BJ94">
        <v>3.5630016326904297</v>
      </c>
      <c r="BK94">
        <v>-1.5739351511001587</v>
      </c>
      <c r="BL94">
        <v>31.44329833984375</v>
      </c>
      <c r="BM94">
        <v>-7.9365077018737793</v>
      </c>
      <c r="BN94">
        <v>177.25</v>
      </c>
      <c r="BO94">
        <v>-1.7934612274169921</v>
      </c>
      <c r="BP94">
        <v>22031.49609375</v>
      </c>
      <c r="BQ94">
        <v>40.780677795410156</v>
      </c>
      <c r="BS94">
        <v>0.70364636182785034</v>
      </c>
      <c r="BT94">
        <v>0.15486414730548859</v>
      </c>
      <c r="BU94">
        <v>2.6326904296875</v>
      </c>
      <c r="BV94">
        <v>49.697311401367188</v>
      </c>
      <c r="BW94">
        <v>259.04547119140625</v>
      </c>
      <c r="BX94">
        <v>0</v>
      </c>
      <c r="BY94">
        <v>2</v>
      </c>
      <c r="BZ94">
        <v>9075.0751953125</v>
      </c>
      <c r="CA94">
        <v>8216.2158203125</v>
      </c>
      <c r="CB94">
        <v>0.81655639410018921</v>
      </c>
      <c r="CC94">
        <v>8.2077999114990234</v>
      </c>
      <c r="CD94">
        <v>118.96551513671875</v>
      </c>
      <c r="CE94">
        <v>11.66380786895752</v>
      </c>
      <c r="CF94">
        <v>13.550600051879883</v>
      </c>
      <c r="CG94">
        <v>0</v>
      </c>
      <c r="CH94">
        <v>2.4013721942901611</v>
      </c>
      <c r="CI94">
        <v>11755.3359375</v>
      </c>
      <c r="CJ94" s="51">
        <v>651</v>
      </c>
      <c r="CK94" s="7">
        <f>ABS(J94-_xlfn.XLOOKUP(PO_valitsin!$C$8,PO!$B$2:$B$294,PO!J$2:J$294))</f>
        <v>4.5999984741210938</v>
      </c>
      <c r="CL94" s="7">
        <f>ABS(K94-_xlfn.XLOOKUP(PO_valitsin!$C$8,PO!$B$2:$B$294,PO!K$2:K$294))</f>
        <v>187.22000122070313</v>
      </c>
      <c r="CM94" s="7">
        <f>ABS(L94-_xlfn.XLOOKUP(PO_valitsin!$C$8,PO!$B$2:$B$294,PO!L$2:L$294))</f>
        <v>24.300003051757813</v>
      </c>
      <c r="CN94" s="7">
        <f>ABS(M94-_xlfn.XLOOKUP(PO_valitsin!$C$8,PO!$B$2:$B$294,PO!M$2:M$294))</f>
        <v>9372</v>
      </c>
      <c r="CO94" s="7">
        <f>ABS(N94-_xlfn.XLOOKUP(PO_valitsin!$C$8,PO!$B$2:$B$294,PO!N$2:N$294))</f>
        <v>41.40000057220459</v>
      </c>
      <c r="CP94" s="7">
        <f>ABS(O94-_xlfn.XLOOKUP(PO_valitsin!$C$8,PO!$B$2:$B$294,PO!O$2:O$294))</f>
        <v>0.90000003576278687</v>
      </c>
      <c r="CQ94" s="7">
        <f>ABS(P94-_xlfn.XLOOKUP(PO_valitsin!$C$8,PO!$B$2:$B$294,PO!P$2:P$294))</f>
        <v>17</v>
      </c>
      <c r="CR94" s="7">
        <f>ABS(Q94-_xlfn.XLOOKUP(PO_valitsin!$C$8,PO!$B$2:$B$294,PO!Q$2:Q$294))</f>
        <v>28.100000000000009</v>
      </c>
      <c r="CS94" s="7">
        <f>ABS(R94-_xlfn.XLOOKUP(PO_valitsin!$C$8,PO!$B$2:$B$294,PO!R$2:R$294))</f>
        <v>2.8000000000000007</v>
      </c>
      <c r="CT94" s="7">
        <f>ABS(S94-_xlfn.XLOOKUP(PO_valitsin!$C$8,PO!$B$2:$B$294,PO!S$2:S$294))</f>
        <v>80</v>
      </c>
      <c r="CU94" s="7">
        <f>ABS(T94-_xlfn.XLOOKUP(PO_valitsin!$C$8,PO!$B$2:$B$294,PO!T$2:T$294))</f>
        <v>0</v>
      </c>
      <c r="CV94" s="7">
        <f>ABS(U94-_xlfn.XLOOKUP(PO_valitsin!$C$8,PO!$B$2:$B$294,PO!U$2:U$294))</f>
        <v>182.5</v>
      </c>
      <c r="CW94" s="7">
        <f>ABS(V94-_xlfn.XLOOKUP(PO_valitsin!$C$8,PO!$B$2:$B$294,PO!V$2:V$294))</f>
        <v>2.99</v>
      </c>
      <c r="CX94" s="7">
        <f>ABS(W94-_xlfn.XLOOKUP(PO_valitsin!$C$8,PO!$B$2:$B$294,PO!W$2:W$294))</f>
        <v>353</v>
      </c>
      <c r="CY94" s="7">
        <f>ABS(X94-_xlfn.XLOOKUP(PO_valitsin!$C$8,PO!$B$2:$B$294,PO!X$2:X$294))</f>
        <v>503</v>
      </c>
      <c r="CZ94" s="7">
        <f>ABS(Y94-_xlfn.XLOOKUP(PO_valitsin!$C$8,PO!$B$2:$B$294,PO!Y$2:Y$294))</f>
        <v>109</v>
      </c>
      <c r="DA94" s="7">
        <f>ABS(Z94-_xlfn.XLOOKUP(PO_valitsin!$C$8,PO!$B$2:$B$294,PO!Z$2:Z$294))</f>
        <v>287</v>
      </c>
      <c r="DB94" s="7">
        <f>ABS(AA94-_xlfn.XLOOKUP(PO_valitsin!$C$8,PO!$B$2:$B$294,PO!AA$2:AA$294))</f>
        <v>132</v>
      </c>
      <c r="DC94" s="7">
        <f>ABS(AC94-_xlfn.XLOOKUP(PO_valitsin!$C$8,PO!$B$2:$B$294,PO!AC$2:AC$294))</f>
        <v>3.4316034317016602</v>
      </c>
      <c r="DD94" s="7">
        <f>ABS(AD94-_xlfn.XLOOKUP(PO_valitsin!$C$8,PO!$B$2:$B$294,PO!AD$2:AD$294))</f>
        <v>0.7</v>
      </c>
      <c r="DE94" s="7">
        <f>ABS(AE94-_xlfn.XLOOKUP(PO_valitsin!$C$8,PO!$B$2:$B$294,PO!AE$2:AE$294))</f>
        <v>0.8</v>
      </c>
      <c r="DF94" s="7">
        <f>ABS(AF94-_xlfn.XLOOKUP(PO_valitsin!$C$8,PO!$B$2:$B$294,PO!AF$2:AF$294))</f>
        <v>0.90000000000000013</v>
      </c>
      <c r="DG94" s="7">
        <f>ABS(AG94-_xlfn.XLOOKUP(PO_valitsin!$C$8,PO!$B$2:$B$294,PO!AG$2:AG$294))</f>
        <v>9.9999999999999645E-2</v>
      </c>
      <c r="DH94" s="7">
        <f>ABS(AH94-_xlfn.XLOOKUP(PO_valitsin!$C$8,PO!$B$2:$B$294,PO!AH$2:AH$294))</f>
        <v>0</v>
      </c>
      <c r="DI94" s="7">
        <f>ABS(AI94-_xlfn.XLOOKUP(PO_valitsin!$C$8,PO!$B$2:$B$294,PO!AI$2:AI$294))</f>
        <v>0.5</v>
      </c>
      <c r="DJ94" s="7">
        <f>ABS(AJ94-_xlfn.XLOOKUP(PO_valitsin!$C$8,PO!$B$2:$B$294,PO!AJ$2:AJ$294))</f>
        <v>9.9999999999999867E-2</v>
      </c>
      <c r="DK94" s="7">
        <f>ABS(AK94-_xlfn.XLOOKUP(PO_valitsin!$C$8,PO!$B$2:$B$294,PO!AK$2:AK$294))</f>
        <v>0.14000000000000001</v>
      </c>
      <c r="DL94" s="7">
        <f>ABS(AL94-_xlfn.XLOOKUP(PO_valitsin!$C$8,PO!$B$2:$B$294,PO!AL$2:AL$294))</f>
        <v>4.0000000000000036E-2</v>
      </c>
      <c r="DM94" s="7">
        <f>ABS(AM94-_xlfn.XLOOKUP(PO_valitsin!$C$8,PO!$B$2:$B$294,PO!AM$2:AM$294))</f>
        <v>17.200000000000003</v>
      </c>
      <c r="DN94" s="7">
        <f>ABS(AN94-_xlfn.XLOOKUP(PO_valitsin!$C$8,PO!$B$2:$B$294,PO!AN$2:AN$294))</f>
        <v>41.600000000000023</v>
      </c>
      <c r="DO94" s="7">
        <f>ABS(AO94-_xlfn.XLOOKUP(PO_valitsin!$C$8,PO!$B$2:$B$294,PO!AO$2:AO$294))</f>
        <v>0.20000000000000284</v>
      </c>
      <c r="DP94" s="7">
        <f>ABS(AP94-_xlfn.XLOOKUP(PO_valitsin!$C$8,PO!$B$2:$B$294,PO!AP$2:AP$294))</f>
        <v>4</v>
      </c>
      <c r="DQ94" s="7">
        <f>ABS(AQ94-_xlfn.XLOOKUP(PO_valitsin!$C$8,PO!$B$2:$B$294,PO!AQ$2:AQ$294))</f>
        <v>10</v>
      </c>
      <c r="DR94" s="7">
        <f>ABS(AR94-_xlfn.XLOOKUP(PO_valitsin!$C$8,PO!$B$2:$B$294,PO!AR$2:AR$294))</f>
        <v>25</v>
      </c>
      <c r="DS94" s="7">
        <f>ABS(AS94-_xlfn.XLOOKUP(PO_valitsin!$C$8,PO!$B$2:$B$294,PO!AS$2:AS$294))</f>
        <v>171</v>
      </c>
      <c r="DT94" s="7">
        <f>ABS(AT94-_xlfn.XLOOKUP(PO_valitsin!$C$8,PO!$B$2:$B$294,PO!AT$2:AT$294))</f>
        <v>1</v>
      </c>
      <c r="DU94" s="7">
        <f>ABS(AU94-_xlfn.XLOOKUP(PO_valitsin!$C$8,PO!$B$2:$B$294,PO!AU$2:AU$294))</f>
        <v>1991</v>
      </c>
      <c r="DV94" s="7">
        <f>ABS(AW94-_xlfn.XLOOKUP(PO_valitsin!$C$8,PO!$B$2:$B$294,PO!AW$2:AW$294))</f>
        <v>2522.794775363358</v>
      </c>
      <c r="DW94" s="7">
        <f>ABS(AX94-_xlfn.XLOOKUP(PO_valitsin!$C$8,PO!$B$2:$B$294,PO!AX$2:AX$294))</f>
        <v>0</v>
      </c>
      <c r="DX94" s="7">
        <f>ABS(AY94-_xlfn.XLOOKUP(PO_valitsin!$C$8,PO!$B$2:$B$294,PO!AY$2:AY$294))</f>
        <v>42.839885711669922</v>
      </c>
      <c r="DY94" s="7">
        <f>ABS(AZ94-_xlfn.XLOOKUP(PO_valitsin!$C$8,PO!$B$2:$B$294,PO!AZ$2:AZ$294))</f>
        <v>0</v>
      </c>
      <c r="DZ94" s="7">
        <f>ABS(BA94-_xlfn.XLOOKUP(PO_valitsin!$C$8,PO!$B$2:$B$294,PO!BA$2:BA$294))</f>
        <v>0</v>
      </c>
      <c r="EA94" s="7">
        <f>ABS(BB94-_xlfn.XLOOKUP(PO_valitsin!$C$8,PO!$B$2:$B$294,PO!BB$2:BB$294))</f>
        <v>0</v>
      </c>
      <c r="EB94" s="7">
        <f>ABS(BC94-_xlfn.XLOOKUP(PO_valitsin!$C$8,PO!$B$2:$B$294,PO!BC$2:BC$294))</f>
        <v>0</v>
      </c>
      <c r="EC94" s="7">
        <f>ABS(BD94-_xlfn.XLOOKUP(PO_valitsin!$C$8,PO!$B$2:$B$294,PO!BD$2:BD$294))</f>
        <v>0</v>
      </c>
      <c r="ED94" s="7">
        <f>ABS(BE94-_xlfn.XLOOKUP(PO_valitsin!$C$8,PO!$B$2:$B$294,PO!BE$2:BE$294))</f>
        <v>18.59637451171875</v>
      </c>
      <c r="EE94" s="7">
        <f>ABS(BF94-_xlfn.XLOOKUP(PO_valitsin!$C$8,PO!$B$2:$B$294,PO!BF$2:BF$294))</f>
        <v>3.98126220703125</v>
      </c>
      <c r="EF94" s="7">
        <f>ABS(BG94-_xlfn.XLOOKUP(PO_valitsin!$C$8,PO!$B$2:$B$294,PO!BG$2:BG$294))</f>
        <v>670.62675476074219</v>
      </c>
      <c r="EG94" s="7">
        <f>ABS(BH94-_xlfn.XLOOKUP(PO_valitsin!$C$8,PO!$B$2:$B$294,PO!BH$2:BH$294))</f>
        <v>852.28125</v>
      </c>
      <c r="EH94" s="7">
        <f>ABS(BI94-_xlfn.XLOOKUP(PO_valitsin!$C$8,PO!$B$2:$B$294,PO!BI$2:BI$294))</f>
        <v>1895.5546875</v>
      </c>
      <c r="EI94" s="7">
        <f>ABS(BJ94-_xlfn.XLOOKUP(PO_valitsin!$C$8,PO!$B$2:$B$294,PO!BJ$2:BJ$294))</f>
        <v>0.22594523429870605</v>
      </c>
      <c r="EJ94" s="7">
        <f>ABS(BK94-_xlfn.XLOOKUP(PO_valitsin!$C$8,PO!$B$2:$B$294,PO!BK$2:BK$294))</f>
        <v>8.1501983404159546</v>
      </c>
      <c r="EK94" s="7">
        <f>ABS(BL94-_xlfn.XLOOKUP(PO_valitsin!$C$8,PO!$B$2:$B$294,PO!BL$2:BL$294))</f>
        <v>10.148935317993164</v>
      </c>
      <c r="EL94" s="7">
        <f>ABS(BM94-_xlfn.XLOOKUP(PO_valitsin!$C$8,PO!$B$2:$B$294,PO!BM$2:BM$294))</f>
        <v>1.9289631843566895</v>
      </c>
      <c r="EM94" s="7">
        <f>ABS(BN94-_xlfn.XLOOKUP(PO_valitsin!$C$8,PO!$B$2:$B$294,PO!BN$2:BN$294))</f>
        <v>89.25</v>
      </c>
      <c r="EN94" s="7">
        <f>ABS(BO94-_xlfn.XLOOKUP(PO_valitsin!$C$8,PO!$B$2:$B$294,PO!BO$2:BO$294))</f>
        <v>2.0552381515502929</v>
      </c>
      <c r="EO94" s="7">
        <f>ABS(BP94-_xlfn.XLOOKUP(PO_valitsin!$C$8,PO!$B$2:$B$294,PO!BP$2:BP$294))</f>
        <v>1042.900390625</v>
      </c>
      <c r="EP94" s="7">
        <f>ABS(BQ94-_xlfn.XLOOKUP(PO_valitsin!$C$8,PO!$B$2:$B$294,PO!BQ$2:BQ$294))</f>
        <v>7.4810714721679688</v>
      </c>
      <c r="EQ94" s="7">
        <f>ABS(BR94-_xlfn.XLOOKUP(PO_valitsin!$C$8,PO!$B$2:$B$294,PO!BR$2:BR$294))</f>
        <v>0</v>
      </c>
      <c r="ER94" s="7">
        <f>ABS(BS94-_xlfn.XLOOKUP(PO_valitsin!$C$8,PO!$B$2:$B$294,PO!BS$2:BS$294))</f>
        <v>6.716686487197876E-2</v>
      </c>
      <c r="ES94" s="7">
        <f>ABS(BT94-_xlfn.XLOOKUP(PO_valitsin!$C$8,PO!$B$2:$B$294,PO!BT$2:BT$294))</f>
        <v>3.3299744129180908E-2</v>
      </c>
      <c r="ET94" s="7">
        <f>ABS(BU94-_xlfn.XLOOKUP(PO_valitsin!$C$8,PO!$B$2:$B$294,PO!BU$2:BU$294))</f>
        <v>0.37472391128540039</v>
      </c>
      <c r="EU94" s="7">
        <f>ABS(BV94-_xlfn.XLOOKUP(PO_valitsin!$C$8,PO!$B$2:$B$294,PO!BV$2:BV$294))</f>
        <v>8.6941909790039063</v>
      </c>
      <c r="EV94" s="7">
        <f>ABS(BW94-_xlfn.XLOOKUP(PO_valitsin!$C$8,PO!$B$2:$B$294,PO!BW$2:BW$294))</f>
        <v>7.661651611328125</v>
      </c>
      <c r="EW94" s="7">
        <f>ABS(BX94-_xlfn.XLOOKUP(PO_valitsin!$C$8,PO!$B$2:$B$294,PO!BX$2:BX$294))</f>
        <v>0</v>
      </c>
      <c r="EX94" s="7">
        <f>ABS(BY94-_xlfn.XLOOKUP(PO_valitsin!$C$8,PO!$B$2:$B$294,PO!BY$2:BY$294))</f>
        <v>1</v>
      </c>
      <c r="EY94" s="7">
        <f>ABS(BZ94-_xlfn.XLOOKUP(PO_valitsin!$C$8,PO!$B$2:$B$294,PO!BZ$2:BZ$294))</f>
        <v>939.24609375</v>
      </c>
      <c r="EZ94" s="7">
        <f>ABS(CA94-_xlfn.XLOOKUP(PO_valitsin!$C$8,PO!$B$2:$B$294,PO!CA$2:CA$294))</f>
        <v>2360.60107421875</v>
      </c>
      <c r="FA94" s="7">
        <f>ABS(CB94-_xlfn.XLOOKUP(PO_valitsin!$C$8,PO!$B$2:$B$294,PO!CB$2:CB$294))</f>
        <v>0.40347391366958618</v>
      </c>
      <c r="FB94" s="7">
        <f>ABS(CC94-_xlfn.XLOOKUP(PO_valitsin!$C$8,PO!$B$2:$B$294,PO!CC$2:CC$294))</f>
        <v>2.8149614334106445</v>
      </c>
      <c r="FC94" s="7">
        <f>ABS(CD94-_xlfn.XLOOKUP(PO_valitsin!$C$8,PO!$B$2:$B$294,PO!CD$2:CD$294))</f>
        <v>52.796363830566406</v>
      </c>
      <c r="FD94" s="7">
        <f>ABS(CE94-_xlfn.XLOOKUP(PO_valitsin!$C$8,PO!$B$2:$B$294,PO!CE$2:CE$294))</f>
        <v>5.3312087059020996</v>
      </c>
      <c r="FE94" s="7">
        <f>ABS(CF94-_xlfn.XLOOKUP(PO_valitsin!$C$8,PO!$B$2:$B$294,PO!CF$2:CF$294))</f>
        <v>6.3282546997070313</v>
      </c>
      <c r="FF94" s="7">
        <f>ABS(CG94-_xlfn.XLOOKUP(PO_valitsin!$C$8,PO!$B$2:$B$294,PO!CG$2:CG$294))</f>
        <v>0</v>
      </c>
      <c r="FG94" s="7">
        <f>ABS(CH94-_xlfn.XLOOKUP(PO_valitsin!$C$8,PO!$B$2:$B$294,PO!CH$2:CH$294))</f>
        <v>1.6855131387710571</v>
      </c>
      <c r="FH94" s="7">
        <f>ABS(CI94-_xlfn.XLOOKUP(PO_valitsin!$C$8,PO!$B$2:$B$294,PO!CI$2:CI$294))</f>
        <v>3156.568359375</v>
      </c>
      <c r="FI94" s="7">
        <f>ABS(CJ94-_xlfn.XLOOKUP(PO_valitsin!$C$8,PO!$B$2:$B$294,PO!CJ$2:CJ$294))</f>
        <v>1280</v>
      </c>
      <c r="FJ94" s="3">
        <f>IF($B94=PO_valitsin!$C$8,100000,PO!CK94/PO!J$296*PO_valitsin!D$5)</f>
        <v>0.2105370268589255</v>
      </c>
      <c r="FQ94" s="3">
        <f>IF($B94=PO_valitsin!$C$8,100000,PO!CR94/PO!Q$296*PO_valitsin!E$5)</f>
        <v>0.13290230705014341</v>
      </c>
      <c r="HM94" s="3">
        <f>IF($B94=PO_valitsin!$C$8,100000,PO!EN94/PO!BO$296*PO_valitsin!F$5)</f>
        <v>0.17038840807003372</v>
      </c>
      <c r="HN94" s="3">
        <f>IF($B94=PO_valitsin!$C$8,100000,PO!EO94/PO!BP$296*PO_valitsin!G$5)</f>
        <v>3.6887796335704603E-2</v>
      </c>
      <c r="HR94" s="3">
        <f>IF($B94=PO_valitsin!$C$8,100000,PO!ES94/PO!BT$296*PO_valitsin!H$5)</f>
        <v>4.9721041879141319E-3</v>
      </c>
      <c r="IF94" s="3">
        <f>IF($B94=PO_valitsin!$C$8,100000,PO!FG94/PO!CH$296*PO_valitsin!I$5)</f>
        <v>0</v>
      </c>
      <c r="IH94" s="3">
        <f>IF($B94=PO_valitsin!$C$8,100000,PO!FI94/PO!CJ$296*PO_valitsin!J$5)</f>
        <v>0.12479544477100421</v>
      </c>
      <c r="II94" s="53">
        <f t="shared" si="3"/>
        <v>0.68048309657372563</v>
      </c>
      <c r="IJ94" s="14">
        <f t="shared" si="4"/>
        <v>117</v>
      </c>
      <c r="IK94" s="15">
        <f t="shared" si="5"/>
        <v>9.2999999999999906E-9</v>
      </c>
    </row>
    <row r="95" spans="1:245">
      <c r="A95">
        <v>2019</v>
      </c>
      <c r="B95" t="s">
        <v>320</v>
      </c>
      <c r="C95" t="s">
        <v>383</v>
      </c>
      <c r="D95" t="s">
        <v>320</v>
      </c>
      <c r="E95" t="s">
        <v>321</v>
      </c>
      <c r="F95" t="s">
        <v>175</v>
      </c>
      <c r="G95" t="s">
        <v>176</v>
      </c>
      <c r="H95" t="s">
        <v>143</v>
      </c>
      <c r="I95" t="s">
        <v>144</v>
      </c>
      <c r="J95">
        <v>41.799999237060547</v>
      </c>
      <c r="K95">
        <v>1445.43994140625</v>
      </c>
      <c r="L95">
        <v>137.89999389648438</v>
      </c>
      <c r="M95">
        <v>47681</v>
      </c>
      <c r="N95">
        <v>33</v>
      </c>
      <c r="O95">
        <v>0.10000000149011612</v>
      </c>
      <c r="P95">
        <v>-177</v>
      </c>
      <c r="Q95">
        <v>88.4</v>
      </c>
      <c r="R95">
        <v>7.8000000000000007</v>
      </c>
      <c r="S95">
        <v>400</v>
      </c>
      <c r="T95">
        <v>1</v>
      </c>
      <c r="U95">
        <v>4093.8</v>
      </c>
      <c r="V95">
        <v>10.61</v>
      </c>
      <c r="W95">
        <v>779</v>
      </c>
      <c r="X95">
        <v>81</v>
      </c>
      <c r="Y95">
        <v>540</v>
      </c>
      <c r="Z95">
        <v>182</v>
      </c>
      <c r="AA95">
        <v>415</v>
      </c>
      <c r="AB95">
        <v>1782</v>
      </c>
      <c r="AC95">
        <v>17.430084228515625</v>
      </c>
      <c r="AD95">
        <v>0.2</v>
      </c>
      <c r="AE95">
        <v>0.6</v>
      </c>
      <c r="AF95">
        <v>0.9</v>
      </c>
      <c r="AG95">
        <v>5.3</v>
      </c>
      <c r="AH95">
        <v>1</v>
      </c>
      <c r="AI95">
        <v>21.75</v>
      </c>
      <c r="AJ95">
        <v>1.25</v>
      </c>
      <c r="AK95">
        <v>0.7</v>
      </c>
      <c r="AL95">
        <v>1.1000000000000001</v>
      </c>
      <c r="AM95">
        <v>67.2</v>
      </c>
      <c r="AN95">
        <v>354.6</v>
      </c>
      <c r="AO95">
        <v>45</v>
      </c>
      <c r="AP95">
        <v>28.3</v>
      </c>
      <c r="AQ95">
        <v>23</v>
      </c>
      <c r="AR95">
        <v>4</v>
      </c>
      <c r="AS95">
        <v>757</v>
      </c>
      <c r="AT95">
        <v>4</v>
      </c>
      <c r="AU95">
        <v>5942</v>
      </c>
      <c r="AV95" s="51">
        <v>8195.135184013021</v>
      </c>
      <c r="AW95" s="51">
        <v>8202.7921961696793</v>
      </c>
      <c r="AX95">
        <v>1</v>
      </c>
      <c r="AY95">
        <v>112.32472991943359</v>
      </c>
      <c r="AZ95">
        <v>0</v>
      </c>
      <c r="BA95">
        <v>0</v>
      </c>
      <c r="BB95">
        <v>1</v>
      </c>
      <c r="BC95">
        <v>1</v>
      </c>
      <c r="BD95">
        <v>0</v>
      </c>
      <c r="BE95">
        <v>93.853004455566406</v>
      </c>
      <c r="BF95">
        <v>93.19219970703125</v>
      </c>
      <c r="BG95">
        <v>1100.864501953125</v>
      </c>
      <c r="BH95">
        <v>10773.466796875</v>
      </c>
      <c r="BI95">
        <v>12771.0302734375</v>
      </c>
      <c r="BJ95">
        <v>4.8905014991760254</v>
      </c>
      <c r="BK95">
        <v>4.1662273406982422</v>
      </c>
      <c r="BL95">
        <v>23.593963623046875</v>
      </c>
      <c r="BM95">
        <v>-2.435312032699585</v>
      </c>
      <c r="BN95">
        <v>190.17240905761719</v>
      </c>
      <c r="BO95">
        <v>1.2624778330326081</v>
      </c>
      <c r="BP95">
        <v>22522.603515625</v>
      </c>
      <c r="BQ95">
        <v>31.317842483520508</v>
      </c>
      <c r="BS95">
        <v>0.57735782861709595</v>
      </c>
      <c r="BT95">
        <v>12.577337265014648</v>
      </c>
      <c r="BU95">
        <v>3.5024433135986328</v>
      </c>
      <c r="BV95">
        <v>148.57070922851563</v>
      </c>
      <c r="BW95">
        <v>374.76144409179688</v>
      </c>
      <c r="BX95">
        <v>1</v>
      </c>
      <c r="BY95">
        <v>4</v>
      </c>
      <c r="BZ95">
        <v>8582.1328125</v>
      </c>
      <c r="CA95">
        <v>7239.76953125</v>
      </c>
      <c r="CB95">
        <v>1.344351053237915</v>
      </c>
      <c r="CC95">
        <v>10.943562507629395</v>
      </c>
      <c r="CD95">
        <v>46.645866394042969</v>
      </c>
      <c r="CE95">
        <v>5.7110004425048828</v>
      </c>
      <c r="CF95">
        <v>12.476044654846191</v>
      </c>
      <c r="CG95">
        <v>0.76657724380493164</v>
      </c>
      <c r="CH95">
        <v>2.069758415222168</v>
      </c>
      <c r="CI95">
        <v>8561.298828125</v>
      </c>
      <c r="CJ95" s="51">
        <v>5556</v>
      </c>
      <c r="CK95" s="7">
        <f>ABS(J95-_xlfn.XLOOKUP(PO_valitsin!$C$8,PO!$B$2:$B$294,PO!J$2:J$294))</f>
        <v>2.4000015258789063</v>
      </c>
      <c r="CL95" s="7">
        <f>ABS(K95-_xlfn.XLOOKUP(PO_valitsin!$C$8,PO!$B$2:$B$294,PO!K$2:K$294))</f>
        <v>1152.179931640625</v>
      </c>
      <c r="CM95" s="7">
        <f>ABS(L95-_xlfn.XLOOKUP(PO_valitsin!$C$8,PO!$B$2:$B$294,PO!L$2:L$294))</f>
        <v>0.8000030517578125</v>
      </c>
      <c r="CN95" s="7">
        <f>ABS(M95-_xlfn.XLOOKUP(PO_valitsin!$C$8,PO!$B$2:$B$294,PO!M$2:M$294))</f>
        <v>31206</v>
      </c>
      <c r="CO95" s="7">
        <f>ABS(N95-_xlfn.XLOOKUP(PO_valitsin!$C$8,PO!$B$2:$B$294,PO!N$2:N$294))</f>
        <v>23.200000762939453</v>
      </c>
      <c r="CP95" s="7">
        <f>ABS(O95-_xlfn.XLOOKUP(PO_valitsin!$C$8,PO!$B$2:$B$294,PO!O$2:O$294))</f>
        <v>0.90000001341104507</v>
      </c>
      <c r="CQ95" s="7">
        <f>ABS(P95-_xlfn.XLOOKUP(PO_valitsin!$C$8,PO!$B$2:$B$294,PO!P$2:P$294))</f>
        <v>119</v>
      </c>
      <c r="CR95" s="7">
        <f>ABS(Q95-_xlfn.XLOOKUP(PO_valitsin!$C$8,PO!$B$2:$B$294,PO!Q$2:Q$294))</f>
        <v>0.59999999999999432</v>
      </c>
      <c r="CS95" s="7">
        <f>ABS(R95-_xlfn.XLOOKUP(PO_valitsin!$C$8,PO!$B$2:$B$294,PO!R$2:R$294))</f>
        <v>0.69999999999999929</v>
      </c>
      <c r="CT95" s="7">
        <f>ABS(S95-_xlfn.XLOOKUP(PO_valitsin!$C$8,PO!$B$2:$B$294,PO!S$2:S$294))</f>
        <v>248</v>
      </c>
      <c r="CU95" s="7">
        <f>ABS(T95-_xlfn.XLOOKUP(PO_valitsin!$C$8,PO!$B$2:$B$294,PO!T$2:T$294))</f>
        <v>1</v>
      </c>
      <c r="CV95" s="7">
        <f>ABS(U95-_xlfn.XLOOKUP(PO_valitsin!$C$8,PO!$B$2:$B$294,PO!U$2:U$294))</f>
        <v>270.20000000000027</v>
      </c>
      <c r="CW95" s="7">
        <f>ABS(V95-_xlfn.XLOOKUP(PO_valitsin!$C$8,PO!$B$2:$B$294,PO!V$2:V$294))</f>
        <v>2.67</v>
      </c>
      <c r="CX95" s="7">
        <f>ABS(W95-_xlfn.XLOOKUP(PO_valitsin!$C$8,PO!$B$2:$B$294,PO!W$2:W$294))</f>
        <v>174</v>
      </c>
      <c r="CY95" s="7">
        <f>ABS(X95-_xlfn.XLOOKUP(PO_valitsin!$C$8,PO!$B$2:$B$294,PO!X$2:X$294))</f>
        <v>88</v>
      </c>
      <c r="CZ95" s="7">
        <f>ABS(Y95-_xlfn.XLOOKUP(PO_valitsin!$C$8,PO!$B$2:$B$294,PO!Y$2:Y$294))</f>
        <v>140</v>
      </c>
      <c r="DA95" s="7">
        <f>ABS(Z95-_xlfn.XLOOKUP(PO_valitsin!$C$8,PO!$B$2:$B$294,PO!Z$2:Z$294))</f>
        <v>141</v>
      </c>
      <c r="DB95" s="7">
        <f>ABS(AA95-_xlfn.XLOOKUP(PO_valitsin!$C$8,PO!$B$2:$B$294,PO!AA$2:AA$294))</f>
        <v>5</v>
      </c>
      <c r="DC95" s="7">
        <f>ABS(AC95-_xlfn.XLOOKUP(PO_valitsin!$C$8,PO!$B$2:$B$294,PO!AC$2:AC$294))</f>
        <v>1.944915771484375</v>
      </c>
      <c r="DD95" s="7">
        <f>ABS(AD95-_xlfn.XLOOKUP(PO_valitsin!$C$8,PO!$B$2:$B$294,PO!AD$2:AD$294))</f>
        <v>0.49999999999999994</v>
      </c>
      <c r="DE95" s="7">
        <f>ABS(AE95-_xlfn.XLOOKUP(PO_valitsin!$C$8,PO!$B$2:$B$294,PO!AE$2:AE$294))</f>
        <v>0.20000000000000007</v>
      </c>
      <c r="DF95" s="7">
        <f>ABS(AF95-_xlfn.XLOOKUP(PO_valitsin!$C$8,PO!$B$2:$B$294,PO!AF$2:AF$294))</f>
        <v>0.79999999999999993</v>
      </c>
      <c r="DG95" s="7">
        <f>ABS(AG95-_xlfn.XLOOKUP(PO_valitsin!$C$8,PO!$B$2:$B$294,PO!AG$2:AG$294))</f>
        <v>0.29999999999999982</v>
      </c>
      <c r="DH95" s="7">
        <f>ABS(AH95-_xlfn.XLOOKUP(PO_valitsin!$C$8,PO!$B$2:$B$294,PO!AH$2:AH$294))</f>
        <v>1</v>
      </c>
      <c r="DI95" s="7">
        <f>ABS(AI95-_xlfn.XLOOKUP(PO_valitsin!$C$8,PO!$B$2:$B$294,PO!AI$2:AI$294))</f>
        <v>0.5</v>
      </c>
      <c r="DJ95" s="7">
        <f>ABS(AJ95-_xlfn.XLOOKUP(PO_valitsin!$C$8,PO!$B$2:$B$294,PO!AJ$2:AJ$294))</f>
        <v>0.14999999999999991</v>
      </c>
      <c r="DK95" s="7">
        <f>ABS(AK95-_xlfn.XLOOKUP(PO_valitsin!$C$8,PO!$B$2:$B$294,PO!AK$2:AK$294))</f>
        <v>4.9999999999999933E-2</v>
      </c>
      <c r="DL95" s="7">
        <f>ABS(AL95-_xlfn.XLOOKUP(PO_valitsin!$C$8,PO!$B$2:$B$294,PO!AL$2:AL$294))</f>
        <v>0.14999999999999991</v>
      </c>
      <c r="DM95" s="7">
        <f>ABS(AM95-_xlfn.XLOOKUP(PO_valitsin!$C$8,PO!$B$2:$B$294,PO!AM$2:AM$294))</f>
        <v>8.4000000000000057</v>
      </c>
      <c r="DN95" s="7">
        <f>ABS(AN95-_xlfn.XLOOKUP(PO_valitsin!$C$8,PO!$B$2:$B$294,PO!AN$2:AN$294))</f>
        <v>21</v>
      </c>
      <c r="DO95" s="7">
        <f>ABS(AO95-_xlfn.XLOOKUP(PO_valitsin!$C$8,PO!$B$2:$B$294,PO!AO$2:AO$294))</f>
        <v>0.39999999999999858</v>
      </c>
      <c r="DP95" s="7">
        <f>ABS(AP95-_xlfn.XLOOKUP(PO_valitsin!$C$8,PO!$B$2:$B$294,PO!AP$2:AP$294))</f>
        <v>2.9000000000000021</v>
      </c>
      <c r="DQ95" s="7">
        <f>ABS(AQ95-_xlfn.XLOOKUP(PO_valitsin!$C$8,PO!$B$2:$B$294,PO!AQ$2:AQ$294))</f>
        <v>25</v>
      </c>
      <c r="DR95" s="7">
        <f>ABS(AR95-_xlfn.XLOOKUP(PO_valitsin!$C$8,PO!$B$2:$B$294,PO!AR$2:AR$294))</f>
        <v>31</v>
      </c>
      <c r="DS95" s="7">
        <f>ABS(AS95-_xlfn.XLOOKUP(PO_valitsin!$C$8,PO!$B$2:$B$294,PO!AS$2:AS$294))</f>
        <v>511</v>
      </c>
      <c r="DT95" s="7">
        <f>ABS(AT95-_xlfn.XLOOKUP(PO_valitsin!$C$8,PO!$B$2:$B$294,PO!AT$2:AT$294))</f>
        <v>1.6669999999999998</v>
      </c>
      <c r="DU95" s="7">
        <f>ABS(AU95-_xlfn.XLOOKUP(PO_valitsin!$C$8,PO!$B$2:$B$294,PO!AU$2:AU$294))</f>
        <v>795</v>
      </c>
      <c r="DV95" s="7">
        <f>ABS(AW95-_xlfn.XLOOKUP(PO_valitsin!$C$8,PO!$B$2:$B$294,PO!AW$2:AW$294))</f>
        <v>312.32772041009048</v>
      </c>
      <c r="DW95" s="7">
        <f>ABS(AX95-_xlfn.XLOOKUP(PO_valitsin!$C$8,PO!$B$2:$B$294,PO!AX$2:AX$294))</f>
        <v>0</v>
      </c>
      <c r="DX95" s="7">
        <f>ABS(AY95-_xlfn.XLOOKUP(PO_valitsin!$C$8,PO!$B$2:$B$294,PO!AY$2:AY$294))</f>
        <v>75.063358306884766</v>
      </c>
      <c r="DY95" s="7">
        <f>ABS(AZ95-_xlfn.XLOOKUP(PO_valitsin!$C$8,PO!$B$2:$B$294,PO!AZ$2:AZ$294))</f>
        <v>0</v>
      </c>
      <c r="DZ95" s="7">
        <f>ABS(BA95-_xlfn.XLOOKUP(PO_valitsin!$C$8,PO!$B$2:$B$294,PO!BA$2:BA$294))</f>
        <v>0</v>
      </c>
      <c r="EA95" s="7">
        <f>ABS(BB95-_xlfn.XLOOKUP(PO_valitsin!$C$8,PO!$B$2:$B$294,PO!BB$2:BB$294))</f>
        <v>1</v>
      </c>
      <c r="EB95" s="7">
        <f>ABS(BC95-_xlfn.XLOOKUP(PO_valitsin!$C$8,PO!$B$2:$B$294,PO!BC$2:BC$294))</f>
        <v>1</v>
      </c>
      <c r="EC95" s="7">
        <f>ABS(BD95-_xlfn.XLOOKUP(PO_valitsin!$C$8,PO!$B$2:$B$294,PO!BD$2:BD$294))</f>
        <v>1</v>
      </c>
      <c r="ED95" s="7">
        <f>ABS(BE95-_xlfn.XLOOKUP(PO_valitsin!$C$8,PO!$B$2:$B$294,PO!BE$2:BE$294))</f>
        <v>4.82861328125</v>
      </c>
      <c r="EE95" s="7">
        <f>ABS(BF95-_xlfn.XLOOKUP(PO_valitsin!$C$8,PO!$B$2:$B$294,PO!BF$2:BF$294))</f>
        <v>2.8265380859375</v>
      </c>
      <c r="EF95" s="7">
        <f>ABS(BG95-_xlfn.XLOOKUP(PO_valitsin!$C$8,PO!$B$2:$B$294,PO!BG$2:BG$294))</f>
        <v>367.1746826171875</v>
      </c>
      <c r="EG95" s="7">
        <f>ABS(BH95-_xlfn.XLOOKUP(PO_valitsin!$C$8,PO!$B$2:$B$294,PO!BH$2:BH$294))</f>
        <v>814.9375</v>
      </c>
      <c r="EH95" s="7">
        <f>ABS(BI95-_xlfn.XLOOKUP(PO_valitsin!$C$8,PO!$B$2:$B$294,PO!BI$2:BI$294))</f>
        <v>1065.4130859375</v>
      </c>
      <c r="EI95" s="7">
        <f>ABS(BJ95-_xlfn.XLOOKUP(PO_valitsin!$C$8,PO!$B$2:$B$294,PO!BJ$2:BJ$294))</f>
        <v>1.5534451007843018</v>
      </c>
      <c r="EJ95" s="7">
        <f>ABS(BK95-_xlfn.XLOOKUP(PO_valitsin!$C$8,PO!$B$2:$B$294,PO!BK$2:BK$294))</f>
        <v>13.890360832214355</v>
      </c>
      <c r="EK95" s="7">
        <f>ABS(BL95-_xlfn.XLOOKUP(PO_valitsin!$C$8,PO!$B$2:$B$294,PO!BL$2:BL$294))</f>
        <v>2.2996006011962891</v>
      </c>
      <c r="EL95" s="7">
        <f>ABS(BM95-_xlfn.XLOOKUP(PO_valitsin!$C$8,PO!$B$2:$B$294,PO!BM$2:BM$294))</f>
        <v>7.4301588535308838</v>
      </c>
      <c r="EM95" s="7">
        <f>ABS(BN95-_xlfn.XLOOKUP(PO_valitsin!$C$8,PO!$B$2:$B$294,PO!BN$2:BN$294))</f>
        <v>76.327590942382813</v>
      </c>
      <c r="EN95" s="7">
        <f>ABS(BO95-_xlfn.XLOOKUP(PO_valitsin!$C$8,PO!$B$2:$B$294,PO!BO$2:BO$294))</f>
        <v>1.0007009088993073</v>
      </c>
      <c r="EO95" s="7">
        <f>ABS(BP95-_xlfn.XLOOKUP(PO_valitsin!$C$8,PO!$B$2:$B$294,PO!BP$2:BP$294))</f>
        <v>551.79296875</v>
      </c>
      <c r="EP95" s="7">
        <f>ABS(BQ95-_xlfn.XLOOKUP(PO_valitsin!$C$8,PO!$B$2:$B$294,PO!BQ$2:BQ$294))</f>
        <v>1.9817638397216797</v>
      </c>
      <c r="EQ95" s="7">
        <f>ABS(BR95-_xlfn.XLOOKUP(PO_valitsin!$C$8,PO!$B$2:$B$294,PO!BR$2:BR$294))</f>
        <v>0</v>
      </c>
      <c r="ER95" s="7">
        <f>ABS(BS95-_xlfn.XLOOKUP(PO_valitsin!$C$8,PO!$B$2:$B$294,PO!BS$2:BS$294))</f>
        <v>5.9121668338775635E-2</v>
      </c>
      <c r="ES95" s="7">
        <f>ABS(BT95-_xlfn.XLOOKUP(PO_valitsin!$C$8,PO!$B$2:$B$294,PO!BT$2:BT$294))</f>
        <v>12.389173373579979</v>
      </c>
      <c r="ET95" s="7">
        <f>ABS(BU95-_xlfn.XLOOKUP(PO_valitsin!$C$8,PO!$B$2:$B$294,PO!BU$2:BU$294))</f>
        <v>1.2444767951965332</v>
      </c>
      <c r="EU95" s="7">
        <f>ABS(BV95-_xlfn.XLOOKUP(PO_valitsin!$C$8,PO!$B$2:$B$294,PO!BV$2:BV$294))</f>
        <v>90.179206848144531</v>
      </c>
      <c r="EV95" s="7">
        <f>ABS(BW95-_xlfn.XLOOKUP(PO_valitsin!$C$8,PO!$B$2:$B$294,PO!BW$2:BW$294))</f>
        <v>108.0543212890625</v>
      </c>
      <c r="EW95" s="7">
        <f>ABS(BX95-_xlfn.XLOOKUP(PO_valitsin!$C$8,PO!$B$2:$B$294,PO!BX$2:BX$294))</f>
        <v>1</v>
      </c>
      <c r="EX95" s="7">
        <f>ABS(BY95-_xlfn.XLOOKUP(PO_valitsin!$C$8,PO!$B$2:$B$294,PO!BY$2:BY$294))</f>
        <v>3</v>
      </c>
      <c r="EY95" s="7">
        <f>ABS(BZ95-_xlfn.XLOOKUP(PO_valitsin!$C$8,PO!$B$2:$B$294,PO!BZ$2:BZ$294))</f>
        <v>446.3037109375</v>
      </c>
      <c r="EZ95" s="7">
        <f>ABS(CA95-_xlfn.XLOOKUP(PO_valitsin!$C$8,PO!$B$2:$B$294,PO!CA$2:CA$294))</f>
        <v>1384.15478515625</v>
      </c>
      <c r="FA95" s="7">
        <f>ABS(CB95-_xlfn.XLOOKUP(PO_valitsin!$C$8,PO!$B$2:$B$294,PO!CB$2:CB$294))</f>
        <v>0.12432074546813965</v>
      </c>
      <c r="FB95" s="7">
        <f>ABS(CC95-_xlfn.XLOOKUP(PO_valitsin!$C$8,PO!$B$2:$B$294,PO!CC$2:CC$294))</f>
        <v>7.9198837280273438E-2</v>
      </c>
      <c r="FC95" s="7">
        <f>ABS(CD95-_xlfn.XLOOKUP(PO_valitsin!$C$8,PO!$B$2:$B$294,PO!CD$2:CD$294))</f>
        <v>19.523284912109375</v>
      </c>
      <c r="FD95" s="7">
        <f>ABS(CE95-_xlfn.XLOOKUP(PO_valitsin!$C$8,PO!$B$2:$B$294,PO!CE$2:CE$294))</f>
        <v>0.62159872055053711</v>
      </c>
      <c r="FE95" s="7">
        <f>ABS(CF95-_xlfn.XLOOKUP(PO_valitsin!$C$8,PO!$B$2:$B$294,PO!CF$2:CF$294))</f>
        <v>7.4028100967407227</v>
      </c>
      <c r="FF95" s="7">
        <f>ABS(CG95-_xlfn.XLOOKUP(PO_valitsin!$C$8,PO!$B$2:$B$294,PO!CG$2:CG$294))</f>
        <v>0.76657724380493164</v>
      </c>
      <c r="FG95" s="7">
        <f>ABS(CH95-_xlfn.XLOOKUP(PO_valitsin!$C$8,PO!$B$2:$B$294,PO!CH$2:CH$294))</f>
        <v>1.353899359703064</v>
      </c>
      <c r="FH95" s="7">
        <f>ABS(CI95-_xlfn.XLOOKUP(PO_valitsin!$C$8,PO!$B$2:$B$294,PO!CI$2:CI$294))</f>
        <v>37.46875</v>
      </c>
      <c r="FI95" s="7">
        <f>ABS(CJ95-_xlfn.XLOOKUP(PO_valitsin!$C$8,PO!$B$2:$B$294,PO!CJ$2:CJ$294))</f>
        <v>3625</v>
      </c>
      <c r="FJ95" s="3">
        <f>IF($B95=PO_valitsin!$C$8,100000,PO!CK95/PO!J$296*PO_valitsin!D$5)</f>
        <v>0.109845511592691</v>
      </c>
      <c r="FQ95" s="3">
        <f>IF($B95=PO_valitsin!$C$8,100000,PO!CR95/PO!Q$296*PO_valitsin!E$5)</f>
        <v>2.8377716807859526E-3</v>
      </c>
      <c r="HM95" s="3">
        <f>IF($B95=PO_valitsin!$C$8,100000,PO!EN95/PO!BO$296*PO_valitsin!F$5)</f>
        <v>8.296256795981162E-2</v>
      </c>
      <c r="HN95" s="3">
        <f>IF($B95=PO_valitsin!$C$8,100000,PO!EO95/PO!BP$296*PO_valitsin!G$5)</f>
        <v>1.9517133979138318E-2</v>
      </c>
      <c r="HR95" s="3">
        <f>IF($B95=PO_valitsin!$C$8,100000,PO!ES95/PO!BT$296*PO_valitsin!H$5)</f>
        <v>1.8498718962104672</v>
      </c>
      <c r="IF95" s="3">
        <f>IF($B95=PO_valitsin!$C$8,100000,PO!FG95/PO!CH$296*PO_valitsin!I$5)</f>
        <v>0</v>
      </c>
      <c r="IH95" s="3">
        <f>IF($B95=PO_valitsin!$C$8,100000,PO!FI95/PO!CJ$296*PO_valitsin!J$5)</f>
        <v>0.35342459944913307</v>
      </c>
      <c r="II95" s="53">
        <f t="shared" si="3"/>
        <v>2.4184594902720269</v>
      </c>
      <c r="IJ95" s="14">
        <f t="shared" si="4"/>
        <v>263</v>
      </c>
      <c r="IK95" s="15">
        <f t="shared" si="5"/>
        <v>9.3999999999999899E-9</v>
      </c>
    </row>
    <row r="96" spans="1:245">
      <c r="A96">
        <v>2019</v>
      </c>
      <c r="B96" t="s">
        <v>384</v>
      </c>
      <c r="C96" t="s">
        <v>385</v>
      </c>
      <c r="D96" t="s">
        <v>135</v>
      </c>
      <c r="E96" t="s">
        <v>136</v>
      </c>
      <c r="F96" t="s">
        <v>137</v>
      </c>
      <c r="G96" t="s">
        <v>138</v>
      </c>
      <c r="H96" t="s">
        <v>103</v>
      </c>
      <c r="I96" t="s">
        <v>104</v>
      </c>
      <c r="J96">
        <v>46.5</v>
      </c>
      <c r="K96">
        <v>2559.340087890625</v>
      </c>
      <c r="L96">
        <v>135.80000305175781</v>
      </c>
      <c r="M96">
        <v>3846</v>
      </c>
      <c r="N96">
        <v>1.5</v>
      </c>
      <c r="O96">
        <v>0.30000001192092896</v>
      </c>
      <c r="P96">
        <v>29</v>
      </c>
      <c r="Q96">
        <v>49.300000000000004</v>
      </c>
      <c r="R96">
        <v>9.2000000000000011</v>
      </c>
      <c r="S96">
        <v>417</v>
      </c>
      <c r="T96">
        <v>0</v>
      </c>
      <c r="U96">
        <v>3929.5</v>
      </c>
      <c r="V96">
        <v>11.36</v>
      </c>
      <c r="W96">
        <v>27</v>
      </c>
      <c r="X96">
        <v>1067</v>
      </c>
      <c r="Y96">
        <v>320</v>
      </c>
      <c r="Z96">
        <v>1223</v>
      </c>
      <c r="AA96">
        <v>1181</v>
      </c>
      <c r="AB96">
        <v>1783</v>
      </c>
      <c r="AC96">
        <v>16.25</v>
      </c>
      <c r="AD96">
        <v>0</v>
      </c>
      <c r="AE96">
        <v>0</v>
      </c>
      <c r="AF96">
        <v>0</v>
      </c>
      <c r="AG96">
        <v>4.0999999999999996</v>
      </c>
      <c r="AH96">
        <v>1</v>
      </c>
      <c r="AI96">
        <v>20</v>
      </c>
      <c r="AJ96">
        <v>1.03</v>
      </c>
      <c r="AK96">
        <v>0.47</v>
      </c>
      <c r="AL96">
        <v>1.2</v>
      </c>
      <c r="AM96">
        <v>60.7</v>
      </c>
      <c r="AN96">
        <v>319.5</v>
      </c>
      <c r="AO96">
        <v>51.3</v>
      </c>
      <c r="AP96">
        <v>22.4</v>
      </c>
      <c r="AQ96">
        <v>61</v>
      </c>
      <c r="AR96">
        <v>160</v>
      </c>
      <c r="AS96">
        <v>1764</v>
      </c>
      <c r="AT96">
        <v>2.6669999999999998</v>
      </c>
      <c r="AU96">
        <v>5196</v>
      </c>
      <c r="AV96" s="51">
        <v>11820.689655172413</v>
      </c>
      <c r="AW96" s="51">
        <v>11761.394101876676</v>
      </c>
      <c r="AX96">
        <v>1</v>
      </c>
      <c r="AY96">
        <v>125.45968627929688</v>
      </c>
      <c r="AZ96">
        <v>0</v>
      </c>
      <c r="BA96">
        <v>0</v>
      </c>
      <c r="BB96">
        <v>0</v>
      </c>
      <c r="BC96">
        <v>0</v>
      </c>
      <c r="BD96">
        <v>1</v>
      </c>
      <c r="BE96">
        <v>84.027778625488281</v>
      </c>
      <c r="BF96">
        <v>94.736839294433594</v>
      </c>
      <c r="BG96">
        <v>786.32476806640625</v>
      </c>
      <c r="BH96">
        <v>11799.6591796875</v>
      </c>
      <c r="BI96">
        <v>14179.3037109375</v>
      </c>
      <c r="BJ96">
        <v>3.6931354999542236</v>
      </c>
      <c r="BK96">
        <v>11.047000885009766</v>
      </c>
      <c r="BL96">
        <v>24.752475738525391</v>
      </c>
      <c r="BM96">
        <v>48.387096405029297</v>
      </c>
      <c r="BN96">
        <v>102.5</v>
      </c>
      <c r="BO96">
        <v>4.6566828012466432</v>
      </c>
      <c r="BP96">
        <v>21707.703125</v>
      </c>
      <c r="BQ96">
        <v>49.263385772705078</v>
      </c>
      <c r="BS96">
        <v>0.61440455913543701</v>
      </c>
      <c r="BT96">
        <v>0.80603224039077759</v>
      </c>
      <c r="BU96">
        <v>1.3780550956726074</v>
      </c>
      <c r="BV96">
        <v>119.08476257324219</v>
      </c>
      <c r="BW96">
        <v>315.39260864257813</v>
      </c>
      <c r="BX96">
        <v>0</v>
      </c>
      <c r="BY96">
        <v>1</v>
      </c>
      <c r="BZ96">
        <v>8606.837890625</v>
      </c>
      <c r="CA96">
        <v>7162.39306640625</v>
      </c>
      <c r="CB96">
        <v>1.1960477828979492</v>
      </c>
      <c r="CC96">
        <v>8.9443578720092773</v>
      </c>
      <c r="CD96">
        <v>50</v>
      </c>
      <c r="CE96">
        <v>5.8139533996582031</v>
      </c>
      <c r="CF96">
        <v>7.2674417495727539</v>
      </c>
      <c r="CG96">
        <v>0</v>
      </c>
      <c r="CH96">
        <v>2.9069766998291016</v>
      </c>
      <c r="CI96">
        <v>12025.9306640625</v>
      </c>
      <c r="CJ96" s="51">
        <v>364</v>
      </c>
      <c r="CK96" s="7">
        <f>ABS(J96-_xlfn.XLOOKUP(PO_valitsin!$C$8,PO!$B$2:$B$294,PO!J$2:J$294))</f>
        <v>2.2999992370605469</v>
      </c>
      <c r="CL96" s="7">
        <f>ABS(K96-_xlfn.XLOOKUP(PO_valitsin!$C$8,PO!$B$2:$B$294,PO!K$2:K$294))</f>
        <v>2266.080078125</v>
      </c>
      <c r="CM96" s="7">
        <f>ABS(L96-_xlfn.XLOOKUP(PO_valitsin!$C$8,PO!$B$2:$B$294,PO!L$2:L$294))</f>
        <v>2.899993896484375</v>
      </c>
      <c r="CN96" s="7">
        <f>ABS(M96-_xlfn.XLOOKUP(PO_valitsin!$C$8,PO!$B$2:$B$294,PO!M$2:M$294))</f>
        <v>12629</v>
      </c>
      <c r="CO96" s="7">
        <f>ABS(N96-_xlfn.XLOOKUP(PO_valitsin!$C$8,PO!$B$2:$B$294,PO!N$2:N$294))</f>
        <v>54.700000762939453</v>
      </c>
      <c r="CP96" s="7">
        <f>ABS(O96-_xlfn.XLOOKUP(PO_valitsin!$C$8,PO!$B$2:$B$294,PO!O$2:O$294))</f>
        <v>1.1000000238418579</v>
      </c>
      <c r="CQ96" s="7">
        <f>ABS(P96-_xlfn.XLOOKUP(PO_valitsin!$C$8,PO!$B$2:$B$294,PO!P$2:P$294))</f>
        <v>87</v>
      </c>
      <c r="CR96" s="7">
        <f>ABS(Q96-_xlfn.XLOOKUP(PO_valitsin!$C$8,PO!$B$2:$B$294,PO!Q$2:Q$294))</f>
        <v>38.500000000000007</v>
      </c>
      <c r="CS96" s="7">
        <f>ABS(R96-_xlfn.XLOOKUP(PO_valitsin!$C$8,PO!$B$2:$B$294,PO!R$2:R$294))</f>
        <v>0.70000000000000107</v>
      </c>
      <c r="CT96" s="7">
        <f>ABS(S96-_xlfn.XLOOKUP(PO_valitsin!$C$8,PO!$B$2:$B$294,PO!S$2:S$294))</f>
        <v>265</v>
      </c>
      <c r="CU96" s="7">
        <f>ABS(T96-_xlfn.XLOOKUP(PO_valitsin!$C$8,PO!$B$2:$B$294,PO!T$2:T$294))</f>
        <v>0</v>
      </c>
      <c r="CV96" s="7">
        <f>ABS(U96-_xlfn.XLOOKUP(PO_valitsin!$C$8,PO!$B$2:$B$294,PO!U$2:U$294))</f>
        <v>105.90000000000009</v>
      </c>
      <c r="CW96" s="7">
        <f>ABS(V96-_xlfn.XLOOKUP(PO_valitsin!$C$8,PO!$B$2:$B$294,PO!V$2:V$294))</f>
        <v>1.92</v>
      </c>
      <c r="CX96" s="7">
        <f>ABS(W96-_xlfn.XLOOKUP(PO_valitsin!$C$8,PO!$B$2:$B$294,PO!W$2:W$294))</f>
        <v>578</v>
      </c>
      <c r="CY96" s="7">
        <f>ABS(X96-_xlfn.XLOOKUP(PO_valitsin!$C$8,PO!$B$2:$B$294,PO!X$2:X$294))</f>
        <v>898</v>
      </c>
      <c r="CZ96" s="7">
        <f>ABS(Y96-_xlfn.XLOOKUP(PO_valitsin!$C$8,PO!$B$2:$B$294,PO!Y$2:Y$294))</f>
        <v>360</v>
      </c>
      <c r="DA96" s="7">
        <f>ABS(Z96-_xlfn.XLOOKUP(PO_valitsin!$C$8,PO!$B$2:$B$294,PO!Z$2:Z$294))</f>
        <v>900</v>
      </c>
      <c r="DB96" s="7">
        <f>ABS(AA96-_xlfn.XLOOKUP(PO_valitsin!$C$8,PO!$B$2:$B$294,PO!AA$2:AA$294))</f>
        <v>771</v>
      </c>
      <c r="DC96" s="7">
        <f>ABS(AC96-_xlfn.XLOOKUP(PO_valitsin!$C$8,PO!$B$2:$B$294,PO!AC$2:AC$294))</f>
        <v>3.125</v>
      </c>
      <c r="DD96" s="7">
        <f>ABS(AD96-_xlfn.XLOOKUP(PO_valitsin!$C$8,PO!$B$2:$B$294,PO!AD$2:AD$294))</f>
        <v>0.7</v>
      </c>
      <c r="DE96" s="7">
        <f>ABS(AE96-_xlfn.XLOOKUP(PO_valitsin!$C$8,PO!$B$2:$B$294,PO!AE$2:AE$294))</f>
        <v>0.8</v>
      </c>
      <c r="DF96" s="7">
        <f>ABS(AF96-_xlfn.XLOOKUP(PO_valitsin!$C$8,PO!$B$2:$B$294,PO!AF$2:AF$294))</f>
        <v>1.7</v>
      </c>
      <c r="DG96" s="7">
        <f>ABS(AG96-_xlfn.XLOOKUP(PO_valitsin!$C$8,PO!$B$2:$B$294,PO!AG$2:AG$294))</f>
        <v>0.90000000000000036</v>
      </c>
      <c r="DH96" s="7">
        <f>ABS(AH96-_xlfn.XLOOKUP(PO_valitsin!$C$8,PO!$B$2:$B$294,PO!AH$2:AH$294))</f>
        <v>1</v>
      </c>
      <c r="DI96" s="7">
        <f>ABS(AI96-_xlfn.XLOOKUP(PO_valitsin!$C$8,PO!$B$2:$B$294,PO!AI$2:AI$294))</f>
        <v>2.25</v>
      </c>
      <c r="DJ96" s="7">
        <f>ABS(AJ96-_xlfn.XLOOKUP(PO_valitsin!$C$8,PO!$B$2:$B$294,PO!AJ$2:AJ$294))</f>
        <v>7.0000000000000062E-2</v>
      </c>
      <c r="DK96" s="7">
        <f>ABS(AK96-_xlfn.XLOOKUP(PO_valitsin!$C$8,PO!$B$2:$B$294,PO!AK$2:AK$294))</f>
        <v>0.18000000000000005</v>
      </c>
      <c r="DL96" s="7">
        <f>ABS(AL96-_xlfn.XLOOKUP(PO_valitsin!$C$8,PO!$B$2:$B$294,PO!AL$2:AL$294))</f>
        <v>5.0000000000000044E-2</v>
      </c>
      <c r="DM96" s="7">
        <f>ABS(AM96-_xlfn.XLOOKUP(PO_valitsin!$C$8,PO!$B$2:$B$294,PO!AM$2:AM$294))</f>
        <v>1.9000000000000057</v>
      </c>
      <c r="DN96" s="7">
        <f>ABS(AN96-_xlfn.XLOOKUP(PO_valitsin!$C$8,PO!$B$2:$B$294,PO!AN$2:AN$294))</f>
        <v>14.100000000000023</v>
      </c>
      <c r="DO96" s="7">
        <f>ABS(AO96-_xlfn.XLOOKUP(PO_valitsin!$C$8,PO!$B$2:$B$294,PO!AO$2:AO$294))</f>
        <v>5.8999999999999986</v>
      </c>
      <c r="DP96" s="7">
        <f>ABS(AP96-_xlfn.XLOOKUP(PO_valitsin!$C$8,PO!$B$2:$B$294,PO!AP$2:AP$294))</f>
        <v>3</v>
      </c>
      <c r="DQ96" s="7">
        <f>ABS(AQ96-_xlfn.XLOOKUP(PO_valitsin!$C$8,PO!$B$2:$B$294,PO!AQ$2:AQ$294))</f>
        <v>13</v>
      </c>
      <c r="DR96" s="7">
        <f>ABS(AR96-_xlfn.XLOOKUP(PO_valitsin!$C$8,PO!$B$2:$B$294,PO!AR$2:AR$294))</f>
        <v>125</v>
      </c>
      <c r="DS96" s="7">
        <f>ABS(AS96-_xlfn.XLOOKUP(PO_valitsin!$C$8,PO!$B$2:$B$294,PO!AS$2:AS$294))</f>
        <v>1518</v>
      </c>
      <c r="DT96" s="7">
        <f>ABS(AT96-_xlfn.XLOOKUP(PO_valitsin!$C$8,PO!$B$2:$B$294,PO!AT$2:AT$294))</f>
        <v>0.33399999999999963</v>
      </c>
      <c r="DU96" s="7">
        <f>ABS(AU96-_xlfn.XLOOKUP(PO_valitsin!$C$8,PO!$B$2:$B$294,PO!AU$2:AU$294))</f>
        <v>49</v>
      </c>
      <c r="DV96" s="7">
        <f>ABS(AW96-_xlfn.XLOOKUP(PO_valitsin!$C$8,PO!$B$2:$B$294,PO!AW$2:AW$294))</f>
        <v>3246.2741852969066</v>
      </c>
      <c r="DW96" s="7">
        <f>ABS(AX96-_xlfn.XLOOKUP(PO_valitsin!$C$8,PO!$B$2:$B$294,PO!AX$2:AX$294))</f>
        <v>0</v>
      </c>
      <c r="DX96" s="7">
        <f>ABS(AY96-_xlfn.XLOOKUP(PO_valitsin!$C$8,PO!$B$2:$B$294,PO!AY$2:AY$294))</f>
        <v>88.198314666748047</v>
      </c>
      <c r="DY96" s="7">
        <f>ABS(AZ96-_xlfn.XLOOKUP(PO_valitsin!$C$8,PO!$B$2:$B$294,PO!AZ$2:AZ$294))</f>
        <v>0</v>
      </c>
      <c r="DZ96" s="7">
        <f>ABS(BA96-_xlfn.XLOOKUP(PO_valitsin!$C$8,PO!$B$2:$B$294,PO!BA$2:BA$294))</f>
        <v>0</v>
      </c>
      <c r="EA96" s="7">
        <f>ABS(BB96-_xlfn.XLOOKUP(PO_valitsin!$C$8,PO!$B$2:$B$294,PO!BB$2:BB$294))</f>
        <v>0</v>
      </c>
      <c r="EB96" s="7">
        <f>ABS(BC96-_xlfn.XLOOKUP(PO_valitsin!$C$8,PO!$B$2:$B$294,PO!BC$2:BC$294))</f>
        <v>0</v>
      </c>
      <c r="EC96" s="7">
        <f>ABS(BD96-_xlfn.XLOOKUP(PO_valitsin!$C$8,PO!$B$2:$B$294,PO!BD$2:BD$294))</f>
        <v>0</v>
      </c>
      <c r="ED96" s="7">
        <f>ABS(BE96-_xlfn.XLOOKUP(PO_valitsin!$C$8,PO!$B$2:$B$294,PO!BE$2:BE$294))</f>
        <v>4.996612548828125</v>
      </c>
      <c r="EE96" s="7">
        <f>ABS(BF96-_xlfn.XLOOKUP(PO_valitsin!$C$8,PO!$B$2:$B$294,PO!BF$2:BF$294))</f>
        <v>1.2818984985351563</v>
      </c>
      <c r="EF96" s="7">
        <f>ABS(BG96-_xlfn.XLOOKUP(PO_valitsin!$C$8,PO!$B$2:$B$294,PO!BG$2:BG$294))</f>
        <v>52.63494873046875</v>
      </c>
      <c r="EG96" s="7">
        <f>ABS(BH96-_xlfn.XLOOKUP(PO_valitsin!$C$8,PO!$B$2:$B$294,PO!BH$2:BH$294))</f>
        <v>1841.1298828125</v>
      </c>
      <c r="EH96" s="7">
        <f>ABS(BI96-_xlfn.XLOOKUP(PO_valitsin!$C$8,PO!$B$2:$B$294,PO!BI$2:BI$294))</f>
        <v>342.8603515625</v>
      </c>
      <c r="EI96" s="7">
        <f>ABS(BJ96-_xlfn.XLOOKUP(PO_valitsin!$C$8,PO!$B$2:$B$294,PO!BJ$2:BJ$294))</f>
        <v>0.3560791015625</v>
      </c>
      <c r="EJ96" s="7">
        <f>ABS(BK96-_xlfn.XLOOKUP(PO_valitsin!$C$8,PO!$B$2:$B$294,PO!BK$2:BK$294))</f>
        <v>20.771134376525879</v>
      </c>
      <c r="EK96" s="7">
        <f>ABS(BL96-_xlfn.XLOOKUP(PO_valitsin!$C$8,PO!$B$2:$B$294,PO!BL$2:BL$294))</f>
        <v>3.4581127166748047</v>
      </c>
      <c r="EL96" s="7">
        <f>ABS(BM96-_xlfn.XLOOKUP(PO_valitsin!$C$8,PO!$B$2:$B$294,PO!BM$2:BM$294))</f>
        <v>58.252567291259766</v>
      </c>
      <c r="EM96" s="7">
        <f>ABS(BN96-_xlfn.XLOOKUP(PO_valitsin!$C$8,PO!$B$2:$B$294,PO!BN$2:BN$294))</f>
        <v>164</v>
      </c>
      <c r="EN96" s="7">
        <f>ABS(BO96-_xlfn.XLOOKUP(PO_valitsin!$C$8,PO!$B$2:$B$294,PO!BO$2:BO$294))</f>
        <v>4.3949058771133425</v>
      </c>
      <c r="EO96" s="7">
        <f>ABS(BP96-_xlfn.XLOOKUP(PO_valitsin!$C$8,PO!$B$2:$B$294,PO!BP$2:BP$294))</f>
        <v>1366.693359375</v>
      </c>
      <c r="EP96" s="7">
        <f>ABS(BQ96-_xlfn.XLOOKUP(PO_valitsin!$C$8,PO!$B$2:$B$294,PO!BQ$2:BQ$294))</f>
        <v>15.963779449462891</v>
      </c>
      <c r="EQ96" s="7">
        <f>ABS(BR96-_xlfn.XLOOKUP(PO_valitsin!$C$8,PO!$B$2:$B$294,PO!BR$2:BR$294))</f>
        <v>0</v>
      </c>
      <c r="ER96" s="7">
        <f>ABS(BS96-_xlfn.XLOOKUP(PO_valitsin!$C$8,PO!$B$2:$B$294,PO!BS$2:BS$294))</f>
        <v>2.207493782043457E-2</v>
      </c>
      <c r="ES96" s="7">
        <f>ABS(BT96-_xlfn.XLOOKUP(PO_valitsin!$C$8,PO!$B$2:$B$294,PO!BT$2:BT$294))</f>
        <v>0.61786834895610809</v>
      </c>
      <c r="ET96" s="7">
        <f>ABS(BU96-_xlfn.XLOOKUP(PO_valitsin!$C$8,PO!$B$2:$B$294,PO!BU$2:BU$294))</f>
        <v>0.87991142272949219</v>
      </c>
      <c r="EU96" s="7">
        <f>ABS(BV96-_xlfn.XLOOKUP(PO_valitsin!$C$8,PO!$B$2:$B$294,PO!BV$2:BV$294))</f>
        <v>60.693260192871094</v>
      </c>
      <c r="EV96" s="7">
        <f>ABS(BW96-_xlfn.XLOOKUP(PO_valitsin!$C$8,PO!$B$2:$B$294,PO!BW$2:BW$294))</f>
        <v>48.68548583984375</v>
      </c>
      <c r="EW96" s="7">
        <f>ABS(BX96-_xlfn.XLOOKUP(PO_valitsin!$C$8,PO!$B$2:$B$294,PO!BX$2:BX$294))</f>
        <v>0</v>
      </c>
      <c r="EX96" s="7">
        <f>ABS(BY96-_xlfn.XLOOKUP(PO_valitsin!$C$8,PO!$B$2:$B$294,PO!BY$2:BY$294))</f>
        <v>0</v>
      </c>
      <c r="EY96" s="7">
        <f>ABS(BZ96-_xlfn.XLOOKUP(PO_valitsin!$C$8,PO!$B$2:$B$294,PO!BZ$2:BZ$294))</f>
        <v>471.0087890625</v>
      </c>
      <c r="EZ96" s="7">
        <f>ABS(CA96-_xlfn.XLOOKUP(PO_valitsin!$C$8,PO!$B$2:$B$294,PO!CA$2:CA$294))</f>
        <v>1306.7783203125</v>
      </c>
      <c r="FA96" s="7">
        <f>ABS(CB96-_xlfn.XLOOKUP(PO_valitsin!$C$8,PO!$B$2:$B$294,PO!CB$2:CB$294))</f>
        <v>2.3982524871826172E-2</v>
      </c>
      <c r="FB96" s="7">
        <f>ABS(CC96-_xlfn.XLOOKUP(PO_valitsin!$C$8,PO!$B$2:$B$294,PO!CC$2:CC$294))</f>
        <v>2.0784034729003906</v>
      </c>
      <c r="FC96" s="7">
        <f>ABS(CD96-_xlfn.XLOOKUP(PO_valitsin!$C$8,PO!$B$2:$B$294,PO!CD$2:CD$294))</f>
        <v>16.169151306152344</v>
      </c>
      <c r="FD96" s="7">
        <f>ABS(CE96-_xlfn.XLOOKUP(PO_valitsin!$C$8,PO!$B$2:$B$294,PO!CE$2:CE$294))</f>
        <v>0.5186457633972168</v>
      </c>
      <c r="FE96" s="7">
        <f>ABS(CF96-_xlfn.XLOOKUP(PO_valitsin!$C$8,PO!$B$2:$B$294,PO!CF$2:CF$294))</f>
        <v>12.61141300201416</v>
      </c>
      <c r="FF96" s="7">
        <f>ABS(CG96-_xlfn.XLOOKUP(PO_valitsin!$C$8,PO!$B$2:$B$294,PO!CG$2:CG$294))</f>
        <v>0</v>
      </c>
      <c r="FG96" s="7">
        <f>ABS(CH96-_xlfn.XLOOKUP(PO_valitsin!$C$8,PO!$B$2:$B$294,PO!CH$2:CH$294))</f>
        <v>2.1911176443099976</v>
      </c>
      <c r="FH96" s="7">
        <f>ABS(CI96-_xlfn.XLOOKUP(PO_valitsin!$C$8,PO!$B$2:$B$294,PO!CI$2:CI$294))</f>
        <v>3427.1630859375</v>
      </c>
      <c r="FI96" s="7">
        <f>ABS(CJ96-_xlfn.XLOOKUP(PO_valitsin!$C$8,PO!$B$2:$B$294,PO!CJ$2:CJ$294))</f>
        <v>1567</v>
      </c>
      <c r="FJ96" s="3">
        <f>IF($B96=PO_valitsin!$C$8,100000,PO!CK96/PO!J$296*PO_valitsin!D$5)</f>
        <v>0.10526851342946275</v>
      </c>
      <c r="FQ96" s="3">
        <f>IF($B96=PO_valitsin!$C$8,100000,PO!CR96/PO!Q$296*PO_valitsin!E$5)</f>
        <v>0.1820903495171004</v>
      </c>
      <c r="HM96" s="3">
        <f>IF($B96=PO_valitsin!$C$8,100000,PO!EN96/PO!BO$296*PO_valitsin!F$5)</f>
        <v>0.36435729623553215</v>
      </c>
      <c r="HN96" s="3">
        <f>IF($B96=PO_valitsin!$C$8,100000,PO!EO96/PO!BP$296*PO_valitsin!G$5)</f>
        <v>4.8340480785295452E-2</v>
      </c>
      <c r="HR96" s="3">
        <f>IF($B96=PO_valitsin!$C$8,100000,PO!ES96/PO!BT$296*PO_valitsin!H$5)</f>
        <v>9.2256138470809976E-2</v>
      </c>
      <c r="IF96" s="3">
        <f>IF($B96=PO_valitsin!$C$8,100000,PO!FG96/PO!CH$296*PO_valitsin!I$5)</f>
        <v>0</v>
      </c>
      <c r="IH96" s="3">
        <f>IF($B96=PO_valitsin!$C$8,100000,PO!FI96/PO!CJ$296*PO_valitsin!J$5)</f>
        <v>0.15277692340325283</v>
      </c>
      <c r="II96" s="53">
        <f t="shared" si="3"/>
        <v>0.94508971134145348</v>
      </c>
      <c r="IJ96" s="14">
        <f t="shared" si="4"/>
        <v>183</v>
      </c>
      <c r="IK96" s="15">
        <f t="shared" si="5"/>
        <v>9.4999999999999891E-9</v>
      </c>
    </row>
    <row r="97" spans="1:245">
      <c r="A97">
        <v>2019</v>
      </c>
      <c r="B97" t="s">
        <v>386</v>
      </c>
      <c r="C97" t="s">
        <v>387</v>
      </c>
      <c r="D97" t="s">
        <v>388</v>
      </c>
      <c r="E97" t="s">
        <v>389</v>
      </c>
      <c r="F97" t="s">
        <v>187</v>
      </c>
      <c r="G97" t="s">
        <v>188</v>
      </c>
      <c r="H97" t="s">
        <v>103</v>
      </c>
      <c r="I97" t="s">
        <v>104</v>
      </c>
      <c r="J97">
        <v>50.400001525878906</v>
      </c>
      <c r="K97">
        <v>512.94000244140625</v>
      </c>
      <c r="L97">
        <v>170.60000610351563</v>
      </c>
      <c r="M97">
        <v>2627</v>
      </c>
      <c r="N97">
        <v>5.0999999046325684</v>
      </c>
      <c r="O97">
        <v>-2.5999999046325684</v>
      </c>
      <c r="P97">
        <v>-42</v>
      </c>
      <c r="Q97">
        <v>41.2</v>
      </c>
      <c r="R97">
        <v>11.600000000000001</v>
      </c>
      <c r="S97">
        <v>151</v>
      </c>
      <c r="T97">
        <v>0</v>
      </c>
      <c r="U97">
        <v>3359</v>
      </c>
      <c r="V97">
        <v>12.53</v>
      </c>
      <c r="W97">
        <v>0</v>
      </c>
      <c r="X97">
        <v>1333</v>
      </c>
      <c r="Y97">
        <v>564</v>
      </c>
      <c r="Z97">
        <v>1317</v>
      </c>
      <c r="AA97">
        <v>498</v>
      </c>
      <c r="AB97">
        <v>1753</v>
      </c>
      <c r="AC97">
        <v>12.893750190734863</v>
      </c>
      <c r="AD97">
        <v>0</v>
      </c>
      <c r="AE97">
        <v>0</v>
      </c>
      <c r="AF97">
        <v>0</v>
      </c>
      <c r="AG97">
        <v>7.4</v>
      </c>
      <c r="AH97">
        <v>0</v>
      </c>
      <c r="AI97">
        <v>22</v>
      </c>
      <c r="AJ97">
        <v>1.1000000000000001</v>
      </c>
      <c r="AK97">
        <v>0.55000000000000004</v>
      </c>
      <c r="AL97">
        <v>1.2</v>
      </c>
      <c r="AM97">
        <v>69.7</v>
      </c>
      <c r="AN97">
        <v>281.10000000000002</v>
      </c>
      <c r="AO97">
        <v>47.1</v>
      </c>
      <c r="AP97">
        <v>19.2</v>
      </c>
      <c r="AQ97">
        <v>80</v>
      </c>
      <c r="AR97">
        <v>78</v>
      </c>
      <c r="AS97">
        <v>705</v>
      </c>
      <c r="AT97">
        <v>3.3330000000000002</v>
      </c>
      <c r="AU97">
        <v>8571</v>
      </c>
      <c r="AV97" s="51">
        <v>10389.312977099236</v>
      </c>
      <c r="AW97" s="51">
        <v>11034.068136272545</v>
      </c>
      <c r="AX97">
        <v>0</v>
      </c>
      <c r="AY97">
        <v>51.218036651611328</v>
      </c>
      <c r="AZ97">
        <v>0</v>
      </c>
      <c r="BA97">
        <v>0</v>
      </c>
      <c r="BB97">
        <v>0</v>
      </c>
      <c r="BC97">
        <v>0</v>
      </c>
      <c r="BD97">
        <v>1</v>
      </c>
      <c r="BE97">
        <v>38.554218292236328</v>
      </c>
      <c r="BF97">
        <v>100</v>
      </c>
      <c r="BG97">
        <v>0</v>
      </c>
      <c r="BH97">
        <v>11091.955078125</v>
      </c>
      <c r="BI97">
        <v>12864.255859375</v>
      </c>
      <c r="BJ97">
        <v>3.1573278903961182</v>
      </c>
      <c r="BK97">
        <v>13.689071655273438</v>
      </c>
      <c r="BL97">
        <v>27.083333969116211</v>
      </c>
      <c r="BM97">
        <v>10.526315689086914</v>
      </c>
      <c r="BN97">
        <v>68.5</v>
      </c>
      <c r="BO97">
        <v>0.37104215025901793</v>
      </c>
      <c r="BP97">
        <v>20363.572265625</v>
      </c>
      <c r="BQ97">
        <v>49.137657165527344</v>
      </c>
      <c r="BS97">
        <v>0.65435856580734253</v>
      </c>
      <c r="BT97">
        <v>7.613246887922287E-2</v>
      </c>
      <c r="BU97">
        <v>1.0277884006500244</v>
      </c>
      <c r="BV97">
        <v>74.990486145019531</v>
      </c>
      <c r="BW97">
        <v>172.44004821777344</v>
      </c>
      <c r="BX97">
        <v>0</v>
      </c>
      <c r="BY97">
        <v>1</v>
      </c>
      <c r="BZ97">
        <v>8966.38671875</v>
      </c>
      <c r="CA97">
        <v>7731.09228515625</v>
      </c>
      <c r="CB97">
        <v>0.79939091205596924</v>
      </c>
      <c r="CC97">
        <v>8.9836311340332031</v>
      </c>
      <c r="CD97">
        <v>85.714286804199219</v>
      </c>
      <c r="CE97">
        <v>7.2033896446228027</v>
      </c>
      <c r="CF97">
        <v>12.288135528564453</v>
      </c>
      <c r="CG97">
        <v>0</v>
      </c>
      <c r="CH97">
        <v>2.1186439990997314</v>
      </c>
      <c r="CI97">
        <v>11395.2314453125</v>
      </c>
      <c r="CJ97" s="51">
        <v>253</v>
      </c>
      <c r="CK97" s="7">
        <f>ABS(J97-_xlfn.XLOOKUP(PO_valitsin!$C$8,PO!$B$2:$B$294,PO!J$2:J$294))</f>
        <v>6.2000007629394531</v>
      </c>
      <c r="CL97" s="7">
        <f>ABS(K97-_xlfn.XLOOKUP(PO_valitsin!$C$8,PO!$B$2:$B$294,PO!K$2:K$294))</f>
        <v>219.67999267578125</v>
      </c>
      <c r="CM97" s="7">
        <f>ABS(L97-_xlfn.XLOOKUP(PO_valitsin!$C$8,PO!$B$2:$B$294,PO!L$2:L$294))</f>
        <v>31.900009155273438</v>
      </c>
      <c r="CN97" s="7">
        <f>ABS(M97-_xlfn.XLOOKUP(PO_valitsin!$C$8,PO!$B$2:$B$294,PO!M$2:M$294))</f>
        <v>13848</v>
      </c>
      <c r="CO97" s="7">
        <f>ABS(N97-_xlfn.XLOOKUP(PO_valitsin!$C$8,PO!$B$2:$B$294,PO!N$2:N$294))</f>
        <v>51.100000858306885</v>
      </c>
      <c r="CP97" s="7">
        <f>ABS(O97-_xlfn.XLOOKUP(PO_valitsin!$C$8,PO!$B$2:$B$294,PO!O$2:O$294))</f>
        <v>1.7999998927116394</v>
      </c>
      <c r="CQ97" s="7">
        <f>ABS(P97-_xlfn.XLOOKUP(PO_valitsin!$C$8,PO!$B$2:$B$294,PO!P$2:P$294))</f>
        <v>16</v>
      </c>
      <c r="CR97" s="7">
        <f>ABS(Q97-_xlfn.XLOOKUP(PO_valitsin!$C$8,PO!$B$2:$B$294,PO!Q$2:Q$294))</f>
        <v>46.600000000000009</v>
      </c>
      <c r="CS97" s="7">
        <f>ABS(R97-_xlfn.XLOOKUP(PO_valitsin!$C$8,PO!$B$2:$B$294,PO!R$2:R$294))</f>
        <v>3.1000000000000014</v>
      </c>
      <c r="CT97" s="7">
        <f>ABS(S97-_xlfn.XLOOKUP(PO_valitsin!$C$8,PO!$B$2:$B$294,PO!S$2:S$294))</f>
        <v>1</v>
      </c>
      <c r="CU97" s="7">
        <f>ABS(T97-_xlfn.XLOOKUP(PO_valitsin!$C$8,PO!$B$2:$B$294,PO!T$2:T$294))</f>
        <v>0</v>
      </c>
      <c r="CV97" s="7">
        <f>ABS(U97-_xlfn.XLOOKUP(PO_valitsin!$C$8,PO!$B$2:$B$294,PO!U$2:U$294))</f>
        <v>464.59999999999991</v>
      </c>
      <c r="CW97" s="7">
        <f>ABS(V97-_xlfn.XLOOKUP(PO_valitsin!$C$8,PO!$B$2:$B$294,PO!V$2:V$294))</f>
        <v>0.75</v>
      </c>
      <c r="CX97" s="7">
        <f>ABS(W97-_xlfn.XLOOKUP(PO_valitsin!$C$8,PO!$B$2:$B$294,PO!W$2:W$294))</f>
        <v>605</v>
      </c>
      <c r="CY97" s="7">
        <f>ABS(X97-_xlfn.XLOOKUP(PO_valitsin!$C$8,PO!$B$2:$B$294,PO!X$2:X$294))</f>
        <v>1164</v>
      </c>
      <c r="CZ97" s="7">
        <f>ABS(Y97-_xlfn.XLOOKUP(PO_valitsin!$C$8,PO!$B$2:$B$294,PO!Y$2:Y$294))</f>
        <v>116</v>
      </c>
      <c r="DA97" s="7">
        <f>ABS(Z97-_xlfn.XLOOKUP(PO_valitsin!$C$8,PO!$B$2:$B$294,PO!Z$2:Z$294))</f>
        <v>994</v>
      </c>
      <c r="DB97" s="7">
        <f>ABS(AA97-_xlfn.XLOOKUP(PO_valitsin!$C$8,PO!$B$2:$B$294,PO!AA$2:AA$294))</f>
        <v>88</v>
      </c>
      <c r="DC97" s="7">
        <f>ABS(AC97-_xlfn.XLOOKUP(PO_valitsin!$C$8,PO!$B$2:$B$294,PO!AC$2:AC$294))</f>
        <v>6.4812498092651367</v>
      </c>
      <c r="DD97" s="7">
        <f>ABS(AD97-_xlfn.XLOOKUP(PO_valitsin!$C$8,PO!$B$2:$B$294,PO!AD$2:AD$294))</f>
        <v>0.7</v>
      </c>
      <c r="DE97" s="7">
        <f>ABS(AE97-_xlfn.XLOOKUP(PO_valitsin!$C$8,PO!$B$2:$B$294,PO!AE$2:AE$294))</f>
        <v>0.8</v>
      </c>
      <c r="DF97" s="7">
        <f>ABS(AF97-_xlfn.XLOOKUP(PO_valitsin!$C$8,PO!$B$2:$B$294,PO!AF$2:AF$294))</f>
        <v>1.7</v>
      </c>
      <c r="DG97" s="7">
        <f>ABS(AG97-_xlfn.XLOOKUP(PO_valitsin!$C$8,PO!$B$2:$B$294,PO!AG$2:AG$294))</f>
        <v>2.4000000000000004</v>
      </c>
      <c r="DH97" s="7">
        <f>ABS(AH97-_xlfn.XLOOKUP(PO_valitsin!$C$8,PO!$B$2:$B$294,PO!AH$2:AH$294))</f>
        <v>0</v>
      </c>
      <c r="DI97" s="7">
        <f>ABS(AI97-_xlfn.XLOOKUP(PO_valitsin!$C$8,PO!$B$2:$B$294,PO!AI$2:AI$294))</f>
        <v>0.25</v>
      </c>
      <c r="DJ97" s="7">
        <f>ABS(AJ97-_xlfn.XLOOKUP(PO_valitsin!$C$8,PO!$B$2:$B$294,PO!AJ$2:AJ$294))</f>
        <v>0</v>
      </c>
      <c r="DK97" s="7">
        <f>ABS(AK97-_xlfn.XLOOKUP(PO_valitsin!$C$8,PO!$B$2:$B$294,PO!AK$2:AK$294))</f>
        <v>9.9999999999999978E-2</v>
      </c>
      <c r="DL97" s="7">
        <f>ABS(AL97-_xlfn.XLOOKUP(PO_valitsin!$C$8,PO!$B$2:$B$294,PO!AL$2:AL$294))</f>
        <v>5.0000000000000044E-2</v>
      </c>
      <c r="DM97" s="7">
        <f>ABS(AM97-_xlfn.XLOOKUP(PO_valitsin!$C$8,PO!$B$2:$B$294,PO!AM$2:AM$294))</f>
        <v>10.900000000000006</v>
      </c>
      <c r="DN97" s="7">
        <f>ABS(AN97-_xlfn.XLOOKUP(PO_valitsin!$C$8,PO!$B$2:$B$294,PO!AN$2:AN$294))</f>
        <v>52.5</v>
      </c>
      <c r="DO97" s="7">
        <f>ABS(AO97-_xlfn.XLOOKUP(PO_valitsin!$C$8,PO!$B$2:$B$294,PO!AO$2:AO$294))</f>
        <v>1.7000000000000028</v>
      </c>
      <c r="DP97" s="7">
        <f>ABS(AP97-_xlfn.XLOOKUP(PO_valitsin!$C$8,PO!$B$2:$B$294,PO!AP$2:AP$294))</f>
        <v>6.1999999999999993</v>
      </c>
      <c r="DQ97" s="7">
        <f>ABS(AQ97-_xlfn.XLOOKUP(PO_valitsin!$C$8,PO!$B$2:$B$294,PO!AQ$2:AQ$294))</f>
        <v>32</v>
      </c>
      <c r="DR97" s="7">
        <f>ABS(AR97-_xlfn.XLOOKUP(PO_valitsin!$C$8,PO!$B$2:$B$294,PO!AR$2:AR$294))</f>
        <v>43</v>
      </c>
      <c r="DS97" s="7">
        <f>ABS(AS97-_xlfn.XLOOKUP(PO_valitsin!$C$8,PO!$B$2:$B$294,PO!AS$2:AS$294))</f>
        <v>459</v>
      </c>
      <c r="DT97" s="7">
        <f>ABS(AT97-_xlfn.XLOOKUP(PO_valitsin!$C$8,PO!$B$2:$B$294,PO!AT$2:AT$294))</f>
        <v>1</v>
      </c>
      <c r="DU97" s="7">
        <f>ABS(AU97-_xlfn.XLOOKUP(PO_valitsin!$C$8,PO!$B$2:$B$294,PO!AU$2:AU$294))</f>
        <v>3424</v>
      </c>
      <c r="DV97" s="7">
        <f>ABS(AW97-_xlfn.XLOOKUP(PO_valitsin!$C$8,PO!$B$2:$B$294,PO!AW$2:AW$294))</f>
        <v>2518.9482196927747</v>
      </c>
      <c r="DW97" s="7">
        <f>ABS(AX97-_xlfn.XLOOKUP(PO_valitsin!$C$8,PO!$B$2:$B$294,PO!AX$2:AX$294))</f>
        <v>1</v>
      </c>
      <c r="DX97" s="7">
        <f>ABS(AY97-_xlfn.XLOOKUP(PO_valitsin!$C$8,PO!$B$2:$B$294,PO!AY$2:AY$294))</f>
        <v>13.9566650390625</v>
      </c>
      <c r="DY97" s="7">
        <f>ABS(AZ97-_xlfn.XLOOKUP(PO_valitsin!$C$8,PO!$B$2:$B$294,PO!AZ$2:AZ$294))</f>
        <v>0</v>
      </c>
      <c r="DZ97" s="7">
        <f>ABS(BA97-_xlfn.XLOOKUP(PO_valitsin!$C$8,PO!$B$2:$B$294,PO!BA$2:BA$294))</f>
        <v>0</v>
      </c>
      <c r="EA97" s="7">
        <f>ABS(BB97-_xlfn.XLOOKUP(PO_valitsin!$C$8,PO!$B$2:$B$294,PO!BB$2:BB$294))</f>
        <v>0</v>
      </c>
      <c r="EB97" s="7">
        <f>ABS(BC97-_xlfn.XLOOKUP(PO_valitsin!$C$8,PO!$B$2:$B$294,PO!BC$2:BC$294))</f>
        <v>0</v>
      </c>
      <c r="EC97" s="7">
        <f>ABS(BD97-_xlfn.XLOOKUP(PO_valitsin!$C$8,PO!$B$2:$B$294,PO!BD$2:BD$294))</f>
        <v>0</v>
      </c>
      <c r="ED97" s="7">
        <f>ABS(BE97-_xlfn.XLOOKUP(PO_valitsin!$C$8,PO!$B$2:$B$294,PO!BE$2:BE$294))</f>
        <v>50.470172882080078</v>
      </c>
      <c r="EE97" s="7">
        <f>ABS(BF97-_xlfn.XLOOKUP(PO_valitsin!$C$8,PO!$B$2:$B$294,PO!BF$2:BF$294))</f>
        <v>3.98126220703125</v>
      </c>
      <c r="EF97" s="7">
        <f>ABS(BG97-_xlfn.XLOOKUP(PO_valitsin!$C$8,PO!$B$2:$B$294,PO!BG$2:BG$294))</f>
        <v>733.6898193359375</v>
      </c>
      <c r="EG97" s="7">
        <f>ABS(BH97-_xlfn.XLOOKUP(PO_valitsin!$C$8,PO!$B$2:$B$294,PO!BH$2:BH$294))</f>
        <v>1133.42578125</v>
      </c>
      <c r="EH97" s="7">
        <f>ABS(BI97-_xlfn.XLOOKUP(PO_valitsin!$C$8,PO!$B$2:$B$294,PO!BI$2:BI$294))</f>
        <v>972.1875</v>
      </c>
      <c r="EI97" s="7">
        <f>ABS(BJ97-_xlfn.XLOOKUP(PO_valitsin!$C$8,PO!$B$2:$B$294,PO!BJ$2:BJ$294))</f>
        <v>0.17972850799560547</v>
      </c>
      <c r="EJ97" s="7">
        <f>ABS(BK97-_xlfn.XLOOKUP(PO_valitsin!$C$8,PO!$B$2:$B$294,PO!BK$2:BK$294))</f>
        <v>23.413205146789551</v>
      </c>
      <c r="EK97" s="7">
        <f>ABS(BL97-_xlfn.XLOOKUP(PO_valitsin!$C$8,PO!$B$2:$B$294,PO!BL$2:BL$294))</f>
        <v>5.788970947265625</v>
      </c>
      <c r="EL97" s="7">
        <f>ABS(BM97-_xlfn.XLOOKUP(PO_valitsin!$C$8,PO!$B$2:$B$294,PO!BM$2:BM$294))</f>
        <v>20.391786575317383</v>
      </c>
      <c r="EM97" s="7">
        <f>ABS(BN97-_xlfn.XLOOKUP(PO_valitsin!$C$8,PO!$B$2:$B$294,PO!BN$2:BN$294))</f>
        <v>198</v>
      </c>
      <c r="EN97" s="7">
        <f>ABS(BO97-_xlfn.XLOOKUP(PO_valitsin!$C$8,PO!$B$2:$B$294,PO!BO$2:BO$294))</f>
        <v>0.10926522612571715</v>
      </c>
      <c r="EO97" s="7">
        <f>ABS(BP97-_xlfn.XLOOKUP(PO_valitsin!$C$8,PO!$B$2:$B$294,PO!BP$2:BP$294))</f>
        <v>2710.82421875</v>
      </c>
      <c r="EP97" s="7">
        <f>ABS(BQ97-_xlfn.XLOOKUP(PO_valitsin!$C$8,PO!$B$2:$B$294,PO!BQ$2:BQ$294))</f>
        <v>15.838050842285156</v>
      </c>
      <c r="EQ97" s="7">
        <f>ABS(BR97-_xlfn.XLOOKUP(PO_valitsin!$C$8,PO!$B$2:$B$294,PO!BR$2:BR$294))</f>
        <v>0</v>
      </c>
      <c r="ER97" s="7">
        <f>ABS(BS97-_xlfn.XLOOKUP(PO_valitsin!$C$8,PO!$B$2:$B$294,PO!BS$2:BS$294))</f>
        <v>1.7879068851470947E-2</v>
      </c>
      <c r="ES97" s="7">
        <f>ABS(BT97-_xlfn.XLOOKUP(PO_valitsin!$C$8,PO!$B$2:$B$294,PO!BT$2:BT$294))</f>
        <v>0.11203142255544662</v>
      </c>
      <c r="ET97" s="7">
        <f>ABS(BU97-_xlfn.XLOOKUP(PO_valitsin!$C$8,PO!$B$2:$B$294,PO!BU$2:BU$294))</f>
        <v>1.2301781177520752</v>
      </c>
      <c r="EU97" s="7">
        <f>ABS(BV97-_xlfn.XLOOKUP(PO_valitsin!$C$8,PO!$B$2:$B$294,PO!BV$2:BV$294))</f>
        <v>16.598983764648438</v>
      </c>
      <c r="EV97" s="7">
        <f>ABS(BW97-_xlfn.XLOOKUP(PO_valitsin!$C$8,PO!$B$2:$B$294,PO!BW$2:BW$294))</f>
        <v>94.267074584960938</v>
      </c>
      <c r="EW97" s="7">
        <f>ABS(BX97-_xlfn.XLOOKUP(PO_valitsin!$C$8,PO!$B$2:$B$294,PO!BX$2:BX$294))</f>
        <v>0</v>
      </c>
      <c r="EX97" s="7">
        <f>ABS(BY97-_xlfn.XLOOKUP(PO_valitsin!$C$8,PO!$B$2:$B$294,PO!BY$2:BY$294))</f>
        <v>0</v>
      </c>
      <c r="EY97" s="7">
        <f>ABS(BZ97-_xlfn.XLOOKUP(PO_valitsin!$C$8,PO!$B$2:$B$294,PO!BZ$2:BZ$294))</f>
        <v>830.5576171875</v>
      </c>
      <c r="EZ97" s="7">
        <f>ABS(CA97-_xlfn.XLOOKUP(PO_valitsin!$C$8,PO!$B$2:$B$294,PO!CA$2:CA$294))</f>
        <v>1875.4775390625</v>
      </c>
      <c r="FA97" s="7">
        <f>ABS(CB97-_xlfn.XLOOKUP(PO_valitsin!$C$8,PO!$B$2:$B$294,PO!CB$2:CB$294))</f>
        <v>0.42063939571380615</v>
      </c>
      <c r="FB97" s="7">
        <f>ABS(CC97-_xlfn.XLOOKUP(PO_valitsin!$C$8,PO!$B$2:$B$294,PO!CC$2:CC$294))</f>
        <v>2.0391302108764648</v>
      </c>
      <c r="FC97" s="7">
        <f>ABS(CD97-_xlfn.XLOOKUP(PO_valitsin!$C$8,PO!$B$2:$B$294,PO!CD$2:CD$294))</f>
        <v>19.545135498046875</v>
      </c>
      <c r="FD97" s="7">
        <f>ABS(CE97-_xlfn.XLOOKUP(PO_valitsin!$C$8,PO!$B$2:$B$294,PO!CE$2:CE$294))</f>
        <v>0.87079048156738281</v>
      </c>
      <c r="FE97" s="7">
        <f>ABS(CF97-_xlfn.XLOOKUP(PO_valitsin!$C$8,PO!$B$2:$B$294,PO!CF$2:CF$294))</f>
        <v>7.5907192230224609</v>
      </c>
      <c r="FF97" s="7">
        <f>ABS(CG97-_xlfn.XLOOKUP(PO_valitsin!$C$8,PO!$B$2:$B$294,PO!CG$2:CG$294))</f>
        <v>0</v>
      </c>
      <c r="FG97" s="7">
        <f>ABS(CH97-_xlfn.XLOOKUP(PO_valitsin!$C$8,PO!$B$2:$B$294,PO!CH$2:CH$294))</f>
        <v>1.4027849435806274</v>
      </c>
      <c r="FH97" s="7">
        <f>ABS(CI97-_xlfn.XLOOKUP(PO_valitsin!$C$8,PO!$B$2:$B$294,PO!CI$2:CI$294))</f>
        <v>2796.4638671875</v>
      </c>
      <c r="FI97" s="7">
        <f>ABS(CJ97-_xlfn.XLOOKUP(PO_valitsin!$C$8,PO!$B$2:$B$294,PO!CJ$2:CJ$294))</f>
        <v>1678</v>
      </c>
      <c r="FJ97" s="3">
        <f>IF($B97=PO_valitsin!$C$8,100000,PO!CK97/PO!J$296*PO_valitsin!D$5)</f>
        <v>0.28376742611892875</v>
      </c>
      <c r="FQ97" s="3">
        <f>IF($B97=PO_valitsin!$C$8,100000,PO!CR97/PO!Q$296*PO_valitsin!E$5)</f>
        <v>0.22040026720771114</v>
      </c>
      <c r="HM97" s="3">
        <f>IF($B97=PO_valitsin!$C$8,100000,PO!EN97/PO!BO$296*PO_valitsin!F$5)</f>
        <v>9.0585745126080686E-3</v>
      </c>
      <c r="HN97" s="3">
        <f>IF($B97=PO_valitsin!$C$8,100000,PO!EO97/PO!BP$296*PO_valitsin!G$5)</f>
        <v>9.5882917085896108E-2</v>
      </c>
      <c r="HR97" s="3">
        <f>IF($B97=PO_valitsin!$C$8,100000,PO!ES97/PO!BT$296*PO_valitsin!H$5)</f>
        <v>1.6727813376132855E-2</v>
      </c>
      <c r="IF97" s="3">
        <f>IF($B97=PO_valitsin!$C$8,100000,PO!FG97/PO!CH$296*PO_valitsin!I$5)</f>
        <v>0</v>
      </c>
      <c r="IH97" s="3">
        <f>IF($B97=PO_valitsin!$C$8,100000,PO!FI97/PO!CJ$296*PO_valitsin!J$5)</f>
        <v>0.16359902837948834</v>
      </c>
      <c r="II97" s="53">
        <f t="shared" si="3"/>
        <v>0.78943603628076531</v>
      </c>
      <c r="IJ97" s="14">
        <f t="shared" si="4"/>
        <v>147</v>
      </c>
      <c r="IK97" s="15">
        <f t="shared" si="5"/>
        <v>9.5999999999999884E-9</v>
      </c>
    </row>
    <row r="98" spans="1:245">
      <c r="A98">
        <v>2019</v>
      </c>
      <c r="B98" t="s">
        <v>390</v>
      </c>
      <c r="C98" t="s">
        <v>391</v>
      </c>
      <c r="D98" t="s">
        <v>208</v>
      </c>
      <c r="E98" t="s">
        <v>209</v>
      </c>
      <c r="F98" t="s">
        <v>210</v>
      </c>
      <c r="G98" t="s">
        <v>211</v>
      </c>
      <c r="H98" t="s">
        <v>89</v>
      </c>
      <c r="I98" t="s">
        <v>90</v>
      </c>
      <c r="J98">
        <v>39.799999237060547</v>
      </c>
      <c r="K98">
        <v>799.20001220703125</v>
      </c>
      <c r="L98">
        <v>125.80000305175781</v>
      </c>
      <c r="M98">
        <v>14821</v>
      </c>
      <c r="N98">
        <v>18.5</v>
      </c>
      <c r="O98">
        <v>-0.20000000298023224</v>
      </c>
      <c r="P98">
        <v>-107</v>
      </c>
      <c r="Q98">
        <v>71.3</v>
      </c>
      <c r="R98">
        <v>9.3000000000000007</v>
      </c>
      <c r="S98">
        <v>279</v>
      </c>
      <c r="T98">
        <v>0</v>
      </c>
      <c r="U98">
        <v>3556</v>
      </c>
      <c r="V98">
        <v>11.48</v>
      </c>
      <c r="W98">
        <v>1187</v>
      </c>
      <c r="X98">
        <v>551</v>
      </c>
      <c r="Y98">
        <v>724</v>
      </c>
      <c r="Z98">
        <v>493</v>
      </c>
      <c r="AA98">
        <v>464</v>
      </c>
      <c r="AB98">
        <v>1879</v>
      </c>
      <c r="AC98">
        <v>17.815093994140625</v>
      </c>
      <c r="AD98">
        <v>0</v>
      </c>
      <c r="AE98">
        <v>0.4</v>
      </c>
      <c r="AF98">
        <v>1.1000000000000001</v>
      </c>
      <c r="AG98">
        <v>4.0999999999999996</v>
      </c>
      <c r="AH98">
        <v>0</v>
      </c>
      <c r="AI98">
        <v>20.5</v>
      </c>
      <c r="AJ98">
        <v>0.93</v>
      </c>
      <c r="AK98">
        <v>0.41</v>
      </c>
      <c r="AL98">
        <v>1</v>
      </c>
      <c r="AM98">
        <v>48.4</v>
      </c>
      <c r="AN98">
        <v>402.2</v>
      </c>
      <c r="AO98">
        <v>46.6</v>
      </c>
      <c r="AP98">
        <v>32.6</v>
      </c>
      <c r="AQ98">
        <v>42</v>
      </c>
      <c r="AR98">
        <v>37</v>
      </c>
      <c r="AS98">
        <v>955</v>
      </c>
      <c r="AT98">
        <v>3.6669999999999998</v>
      </c>
      <c r="AU98">
        <v>5524</v>
      </c>
      <c r="AV98" s="51">
        <v>9038.7372316802375</v>
      </c>
      <c r="AW98" s="51">
        <v>9067.3218673218671</v>
      </c>
      <c r="AX98">
        <v>1</v>
      </c>
      <c r="AY98">
        <v>110.72358703613281</v>
      </c>
      <c r="AZ98">
        <v>0</v>
      </c>
      <c r="BA98">
        <v>0</v>
      </c>
      <c r="BB98">
        <v>0</v>
      </c>
      <c r="BC98">
        <v>0</v>
      </c>
      <c r="BD98">
        <v>1</v>
      </c>
      <c r="BE98">
        <v>81.387481689453125</v>
      </c>
      <c r="BF98">
        <v>76.061775207519531</v>
      </c>
      <c r="BG98">
        <v>587.59429931640625</v>
      </c>
      <c r="BH98">
        <v>13408.103515625</v>
      </c>
      <c r="BI98">
        <v>17555.921875</v>
      </c>
      <c r="BJ98">
        <v>3.8959043025970459</v>
      </c>
      <c r="BK98">
        <v>-16.992473602294922</v>
      </c>
      <c r="BL98">
        <v>26.623376846313477</v>
      </c>
      <c r="BM98">
        <v>-0.85106384754180908</v>
      </c>
      <c r="BN98">
        <v>184.45454406738281</v>
      </c>
      <c r="BO98">
        <v>0.32749345898628235</v>
      </c>
      <c r="BP98">
        <v>22521.236328125</v>
      </c>
      <c r="BQ98">
        <v>31.642990112304688</v>
      </c>
      <c r="BS98">
        <v>0.628365159034729</v>
      </c>
      <c r="BT98">
        <v>8.0966196954250336E-2</v>
      </c>
      <c r="BU98">
        <v>2.2670536041259766</v>
      </c>
      <c r="BV98">
        <v>66.459754943847656</v>
      </c>
      <c r="BW98">
        <v>322.78524780273438</v>
      </c>
      <c r="BX98">
        <v>0</v>
      </c>
      <c r="BY98">
        <v>1</v>
      </c>
      <c r="BZ98">
        <v>8497.06640625</v>
      </c>
      <c r="CA98">
        <v>6489.52197265625</v>
      </c>
      <c r="CB98">
        <v>1.5720936059951782</v>
      </c>
      <c r="CC98">
        <v>12.806153297424316</v>
      </c>
      <c r="CD98">
        <v>56.223175048828125</v>
      </c>
      <c r="CE98">
        <v>6.427818775177002</v>
      </c>
      <c r="CF98">
        <v>17.755531311035156</v>
      </c>
      <c r="CG98">
        <v>5.2687037736177444E-2</v>
      </c>
      <c r="CH98">
        <v>1.8967334032058716</v>
      </c>
      <c r="CI98">
        <v>9272.30078125</v>
      </c>
      <c r="CJ98" s="51">
        <v>2021</v>
      </c>
      <c r="CK98" s="7">
        <f>ABS(J98-_xlfn.XLOOKUP(PO_valitsin!$C$8,PO!$B$2:$B$294,PO!J$2:J$294))</f>
        <v>4.4000015258789063</v>
      </c>
      <c r="CL98" s="7">
        <f>ABS(K98-_xlfn.XLOOKUP(PO_valitsin!$C$8,PO!$B$2:$B$294,PO!K$2:K$294))</f>
        <v>505.94000244140625</v>
      </c>
      <c r="CM98" s="7">
        <f>ABS(L98-_xlfn.XLOOKUP(PO_valitsin!$C$8,PO!$B$2:$B$294,PO!L$2:L$294))</f>
        <v>12.899993896484375</v>
      </c>
      <c r="CN98" s="7">
        <f>ABS(M98-_xlfn.XLOOKUP(PO_valitsin!$C$8,PO!$B$2:$B$294,PO!M$2:M$294))</f>
        <v>1654</v>
      </c>
      <c r="CO98" s="7">
        <f>ABS(N98-_xlfn.XLOOKUP(PO_valitsin!$C$8,PO!$B$2:$B$294,PO!N$2:N$294))</f>
        <v>37.700000762939453</v>
      </c>
      <c r="CP98" s="7">
        <f>ABS(O98-_xlfn.XLOOKUP(PO_valitsin!$C$8,PO!$B$2:$B$294,PO!O$2:O$294))</f>
        <v>0.60000000894069672</v>
      </c>
      <c r="CQ98" s="7">
        <f>ABS(P98-_xlfn.XLOOKUP(PO_valitsin!$C$8,PO!$B$2:$B$294,PO!P$2:P$294))</f>
        <v>49</v>
      </c>
      <c r="CR98" s="7">
        <f>ABS(Q98-_xlfn.XLOOKUP(PO_valitsin!$C$8,PO!$B$2:$B$294,PO!Q$2:Q$294))</f>
        <v>16.500000000000014</v>
      </c>
      <c r="CS98" s="7">
        <f>ABS(R98-_xlfn.XLOOKUP(PO_valitsin!$C$8,PO!$B$2:$B$294,PO!R$2:R$294))</f>
        <v>0.80000000000000071</v>
      </c>
      <c r="CT98" s="7">
        <f>ABS(S98-_xlfn.XLOOKUP(PO_valitsin!$C$8,PO!$B$2:$B$294,PO!S$2:S$294))</f>
        <v>127</v>
      </c>
      <c r="CU98" s="7">
        <f>ABS(T98-_xlfn.XLOOKUP(PO_valitsin!$C$8,PO!$B$2:$B$294,PO!T$2:T$294))</f>
        <v>0</v>
      </c>
      <c r="CV98" s="7">
        <f>ABS(U98-_xlfn.XLOOKUP(PO_valitsin!$C$8,PO!$B$2:$B$294,PO!U$2:U$294))</f>
        <v>267.59999999999991</v>
      </c>
      <c r="CW98" s="7">
        <f>ABS(V98-_xlfn.XLOOKUP(PO_valitsin!$C$8,PO!$B$2:$B$294,PO!V$2:V$294))</f>
        <v>1.7999999999999989</v>
      </c>
      <c r="CX98" s="7">
        <f>ABS(W98-_xlfn.XLOOKUP(PO_valitsin!$C$8,PO!$B$2:$B$294,PO!W$2:W$294))</f>
        <v>582</v>
      </c>
      <c r="CY98" s="7">
        <f>ABS(X98-_xlfn.XLOOKUP(PO_valitsin!$C$8,PO!$B$2:$B$294,PO!X$2:X$294))</f>
        <v>382</v>
      </c>
      <c r="CZ98" s="7">
        <f>ABS(Y98-_xlfn.XLOOKUP(PO_valitsin!$C$8,PO!$B$2:$B$294,PO!Y$2:Y$294))</f>
        <v>44</v>
      </c>
      <c r="DA98" s="7">
        <f>ABS(Z98-_xlfn.XLOOKUP(PO_valitsin!$C$8,PO!$B$2:$B$294,PO!Z$2:Z$294))</f>
        <v>170</v>
      </c>
      <c r="DB98" s="7">
        <f>ABS(AA98-_xlfn.XLOOKUP(PO_valitsin!$C$8,PO!$B$2:$B$294,PO!AA$2:AA$294))</f>
        <v>54</v>
      </c>
      <c r="DC98" s="7">
        <f>ABS(AC98-_xlfn.XLOOKUP(PO_valitsin!$C$8,PO!$B$2:$B$294,PO!AC$2:AC$294))</f>
        <v>1.559906005859375</v>
      </c>
      <c r="DD98" s="7">
        <f>ABS(AD98-_xlfn.XLOOKUP(PO_valitsin!$C$8,PO!$B$2:$B$294,PO!AD$2:AD$294))</f>
        <v>0.7</v>
      </c>
      <c r="DE98" s="7">
        <f>ABS(AE98-_xlfn.XLOOKUP(PO_valitsin!$C$8,PO!$B$2:$B$294,PO!AE$2:AE$294))</f>
        <v>0.4</v>
      </c>
      <c r="DF98" s="7">
        <f>ABS(AF98-_xlfn.XLOOKUP(PO_valitsin!$C$8,PO!$B$2:$B$294,PO!AF$2:AF$294))</f>
        <v>0.59999999999999987</v>
      </c>
      <c r="DG98" s="7">
        <f>ABS(AG98-_xlfn.XLOOKUP(PO_valitsin!$C$8,PO!$B$2:$B$294,PO!AG$2:AG$294))</f>
        <v>0.90000000000000036</v>
      </c>
      <c r="DH98" s="7">
        <f>ABS(AH98-_xlfn.XLOOKUP(PO_valitsin!$C$8,PO!$B$2:$B$294,PO!AH$2:AH$294))</f>
        <v>0</v>
      </c>
      <c r="DI98" s="7">
        <f>ABS(AI98-_xlfn.XLOOKUP(PO_valitsin!$C$8,PO!$B$2:$B$294,PO!AI$2:AI$294))</f>
        <v>1.75</v>
      </c>
      <c r="DJ98" s="7">
        <f>ABS(AJ98-_xlfn.XLOOKUP(PO_valitsin!$C$8,PO!$B$2:$B$294,PO!AJ$2:AJ$294))</f>
        <v>0.17000000000000004</v>
      </c>
      <c r="DK98" s="7">
        <f>ABS(AK98-_xlfn.XLOOKUP(PO_valitsin!$C$8,PO!$B$2:$B$294,PO!AK$2:AK$294))</f>
        <v>0.24000000000000005</v>
      </c>
      <c r="DL98" s="7">
        <f>ABS(AL98-_xlfn.XLOOKUP(PO_valitsin!$C$8,PO!$B$2:$B$294,PO!AL$2:AL$294))</f>
        <v>0.25</v>
      </c>
      <c r="DM98" s="7">
        <f>ABS(AM98-_xlfn.XLOOKUP(PO_valitsin!$C$8,PO!$B$2:$B$294,PO!AM$2:AM$294))</f>
        <v>10.399999999999999</v>
      </c>
      <c r="DN98" s="7">
        <f>ABS(AN98-_xlfn.XLOOKUP(PO_valitsin!$C$8,PO!$B$2:$B$294,PO!AN$2:AN$294))</f>
        <v>68.599999999999966</v>
      </c>
      <c r="DO98" s="7">
        <f>ABS(AO98-_xlfn.XLOOKUP(PO_valitsin!$C$8,PO!$B$2:$B$294,PO!AO$2:AO$294))</f>
        <v>1.2000000000000028</v>
      </c>
      <c r="DP98" s="7">
        <f>ABS(AP98-_xlfn.XLOOKUP(PO_valitsin!$C$8,PO!$B$2:$B$294,PO!AP$2:AP$294))</f>
        <v>7.2000000000000028</v>
      </c>
      <c r="DQ98" s="7">
        <f>ABS(AQ98-_xlfn.XLOOKUP(PO_valitsin!$C$8,PO!$B$2:$B$294,PO!AQ$2:AQ$294))</f>
        <v>6</v>
      </c>
      <c r="DR98" s="7">
        <f>ABS(AR98-_xlfn.XLOOKUP(PO_valitsin!$C$8,PO!$B$2:$B$294,PO!AR$2:AR$294))</f>
        <v>2</v>
      </c>
      <c r="DS98" s="7">
        <f>ABS(AS98-_xlfn.XLOOKUP(PO_valitsin!$C$8,PO!$B$2:$B$294,PO!AS$2:AS$294))</f>
        <v>709</v>
      </c>
      <c r="DT98" s="7">
        <f>ABS(AT98-_xlfn.XLOOKUP(PO_valitsin!$C$8,PO!$B$2:$B$294,PO!AT$2:AT$294))</f>
        <v>1.3339999999999996</v>
      </c>
      <c r="DU98" s="7">
        <f>ABS(AU98-_xlfn.XLOOKUP(PO_valitsin!$C$8,PO!$B$2:$B$294,PO!AU$2:AU$294))</f>
        <v>377</v>
      </c>
      <c r="DV98" s="7">
        <f>ABS(AW98-_xlfn.XLOOKUP(PO_valitsin!$C$8,PO!$B$2:$B$294,PO!AW$2:AW$294))</f>
        <v>552.20195074209732</v>
      </c>
      <c r="DW98" s="7">
        <f>ABS(AX98-_xlfn.XLOOKUP(PO_valitsin!$C$8,PO!$B$2:$B$294,PO!AX$2:AX$294))</f>
        <v>0</v>
      </c>
      <c r="DX98" s="7">
        <f>ABS(AY98-_xlfn.XLOOKUP(PO_valitsin!$C$8,PO!$B$2:$B$294,PO!AY$2:AY$294))</f>
        <v>73.462215423583984</v>
      </c>
      <c r="DY98" s="7">
        <f>ABS(AZ98-_xlfn.XLOOKUP(PO_valitsin!$C$8,PO!$B$2:$B$294,PO!AZ$2:AZ$294))</f>
        <v>0</v>
      </c>
      <c r="DZ98" s="7">
        <f>ABS(BA98-_xlfn.XLOOKUP(PO_valitsin!$C$8,PO!$B$2:$B$294,PO!BA$2:BA$294))</f>
        <v>0</v>
      </c>
      <c r="EA98" s="7">
        <f>ABS(BB98-_xlfn.XLOOKUP(PO_valitsin!$C$8,PO!$B$2:$B$294,PO!BB$2:BB$294))</f>
        <v>0</v>
      </c>
      <c r="EB98" s="7">
        <f>ABS(BC98-_xlfn.XLOOKUP(PO_valitsin!$C$8,PO!$B$2:$B$294,PO!BC$2:BC$294))</f>
        <v>0</v>
      </c>
      <c r="EC98" s="7">
        <f>ABS(BD98-_xlfn.XLOOKUP(PO_valitsin!$C$8,PO!$B$2:$B$294,PO!BD$2:BD$294))</f>
        <v>0</v>
      </c>
      <c r="ED98" s="7">
        <f>ABS(BE98-_xlfn.XLOOKUP(PO_valitsin!$C$8,PO!$B$2:$B$294,PO!BE$2:BE$294))</f>
        <v>7.6369094848632813</v>
      </c>
      <c r="EE98" s="7">
        <f>ABS(BF98-_xlfn.XLOOKUP(PO_valitsin!$C$8,PO!$B$2:$B$294,PO!BF$2:BF$294))</f>
        <v>19.956962585449219</v>
      </c>
      <c r="EF98" s="7">
        <f>ABS(BG98-_xlfn.XLOOKUP(PO_valitsin!$C$8,PO!$B$2:$B$294,PO!BG$2:BG$294))</f>
        <v>146.09552001953125</v>
      </c>
      <c r="EG98" s="7">
        <f>ABS(BH98-_xlfn.XLOOKUP(PO_valitsin!$C$8,PO!$B$2:$B$294,PO!BH$2:BH$294))</f>
        <v>3449.57421875</v>
      </c>
      <c r="EH98" s="7">
        <f>ABS(BI98-_xlfn.XLOOKUP(PO_valitsin!$C$8,PO!$B$2:$B$294,PO!BI$2:BI$294))</f>
        <v>3719.478515625</v>
      </c>
      <c r="EI98" s="7">
        <f>ABS(BJ98-_xlfn.XLOOKUP(PO_valitsin!$C$8,PO!$B$2:$B$294,PO!BJ$2:BJ$294))</f>
        <v>0.55884790420532227</v>
      </c>
      <c r="EJ98" s="7">
        <f>ABS(BK98-_xlfn.XLOOKUP(PO_valitsin!$C$8,PO!$B$2:$B$294,PO!BK$2:BK$294))</f>
        <v>7.2683401107788086</v>
      </c>
      <c r="EK98" s="7">
        <f>ABS(BL98-_xlfn.XLOOKUP(PO_valitsin!$C$8,PO!$B$2:$B$294,PO!BL$2:BL$294))</f>
        <v>5.3290138244628906</v>
      </c>
      <c r="EL98" s="7">
        <f>ABS(BM98-_xlfn.XLOOKUP(PO_valitsin!$C$8,PO!$B$2:$B$294,PO!BM$2:BM$294))</f>
        <v>9.0144070386886597</v>
      </c>
      <c r="EM98" s="7">
        <f>ABS(BN98-_xlfn.XLOOKUP(PO_valitsin!$C$8,PO!$B$2:$B$294,PO!BN$2:BN$294))</f>
        <v>82.045455932617188</v>
      </c>
      <c r="EN98" s="7">
        <f>ABS(BO98-_xlfn.XLOOKUP(PO_valitsin!$C$8,PO!$B$2:$B$294,PO!BO$2:BO$294))</f>
        <v>6.5716534852981567E-2</v>
      </c>
      <c r="EO98" s="7">
        <f>ABS(BP98-_xlfn.XLOOKUP(PO_valitsin!$C$8,PO!$B$2:$B$294,PO!BP$2:BP$294))</f>
        <v>553.16015625</v>
      </c>
      <c r="EP98" s="7">
        <f>ABS(BQ98-_xlfn.XLOOKUP(PO_valitsin!$C$8,PO!$B$2:$B$294,PO!BQ$2:BQ$294))</f>
        <v>1.6566162109375</v>
      </c>
      <c r="EQ98" s="7">
        <f>ABS(BR98-_xlfn.XLOOKUP(PO_valitsin!$C$8,PO!$B$2:$B$294,PO!BR$2:BR$294))</f>
        <v>0</v>
      </c>
      <c r="ER98" s="7">
        <f>ABS(BS98-_xlfn.XLOOKUP(PO_valitsin!$C$8,PO!$B$2:$B$294,PO!BS$2:BS$294))</f>
        <v>8.1143379211425781E-3</v>
      </c>
      <c r="ES98" s="7">
        <f>ABS(BT98-_xlfn.XLOOKUP(PO_valitsin!$C$8,PO!$B$2:$B$294,PO!BT$2:BT$294))</f>
        <v>0.10719769448041916</v>
      </c>
      <c r="ET98" s="7">
        <f>ABS(BU98-_xlfn.XLOOKUP(PO_valitsin!$C$8,PO!$B$2:$B$294,PO!BU$2:BU$294))</f>
        <v>9.0870857238769531E-3</v>
      </c>
      <c r="EU98" s="7">
        <f>ABS(BV98-_xlfn.XLOOKUP(PO_valitsin!$C$8,PO!$B$2:$B$294,PO!BV$2:BV$294))</f>
        <v>8.0682525634765625</v>
      </c>
      <c r="EV98" s="7">
        <f>ABS(BW98-_xlfn.XLOOKUP(PO_valitsin!$C$8,PO!$B$2:$B$294,PO!BW$2:BW$294))</f>
        <v>56.078125</v>
      </c>
      <c r="EW98" s="7">
        <f>ABS(BX98-_xlfn.XLOOKUP(PO_valitsin!$C$8,PO!$B$2:$B$294,PO!BX$2:BX$294))</f>
        <v>0</v>
      </c>
      <c r="EX98" s="7">
        <f>ABS(BY98-_xlfn.XLOOKUP(PO_valitsin!$C$8,PO!$B$2:$B$294,PO!BY$2:BY$294))</f>
        <v>0</v>
      </c>
      <c r="EY98" s="7">
        <f>ABS(BZ98-_xlfn.XLOOKUP(PO_valitsin!$C$8,PO!$B$2:$B$294,PO!BZ$2:BZ$294))</f>
        <v>361.2373046875</v>
      </c>
      <c r="EZ98" s="7">
        <f>ABS(CA98-_xlfn.XLOOKUP(PO_valitsin!$C$8,PO!$B$2:$B$294,PO!CA$2:CA$294))</f>
        <v>633.9072265625</v>
      </c>
      <c r="FA98" s="7">
        <f>ABS(CB98-_xlfn.XLOOKUP(PO_valitsin!$C$8,PO!$B$2:$B$294,PO!CB$2:CB$294))</f>
        <v>0.35206329822540283</v>
      </c>
      <c r="FB98" s="7">
        <f>ABS(CC98-_xlfn.XLOOKUP(PO_valitsin!$C$8,PO!$B$2:$B$294,PO!CC$2:CC$294))</f>
        <v>1.7833919525146484</v>
      </c>
      <c r="FC98" s="7">
        <f>ABS(CD98-_xlfn.XLOOKUP(PO_valitsin!$C$8,PO!$B$2:$B$294,PO!CD$2:CD$294))</f>
        <v>9.9459762573242188</v>
      </c>
      <c r="FD98" s="7">
        <f>ABS(CE98-_xlfn.XLOOKUP(PO_valitsin!$C$8,PO!$B$2:$B$294,PO!CE$2:CE$294))</f>
        <v>9.5219612121582031E-2</v>
      </c>
      <c r="FE98" s="7">
        <f>ABS(CF98-_xlfn.XLOOKUP(PO_valitsin!$C$8,PO!$B$2:$B$294,PO!CF$2:CF$294))</f>
        <v>2.1233234405517578</v>
      </c>
      <c r="FF98" s="7">
        <f>ABS(CG98-_xlfn.XLOOKUP(PO_valitsin!$C$8,PO!$B$2:$B$294,PO!CG$2:CG$294))</f>
        <v>5.2687037736177444E-2</v>
      </c>
      <c r="FG98" s="7">
        <f>ABS(CH98-_xlfn.XLOOKUP(PO_valitsin!$C$8,PO!$B$2:$B$294,PO!CH$2:CH$294))</f>
        <v>1.1808743476867676</v>
      </c>
      <c r="FH98" s="7">
        <f>ABS(CI98-_xlfn.XLOOKUP(PO_valitsin!$C$8,PO!$B$2:$B$294,PO!CI$2:CI$294))</f>
        <v>673.533203125</v>
      </c>
      <c r="FI98" s="7">
        <f>ABS(CJ98-_xlfn.XLOOKUP(PO_valitsin!$C$8,PO!$B$2:$B$294,PO!CJ$2:CJ$294))</f>
        <v>90</v>
      </c>
      <c r="FJ98" s="3">
        <f>IF($B98=PO_valitsin!$C$8,100000,PO!CK98/PO!J$296*PO_valitsin!D$5)</f>
        <v>0.20138337972172429</v>
      </c>
      <c r="FQ98" s="3">
        <f>IF($B98=PO_valitsin!$C$8,100000,PO!CR98/PO!Q$296*PO_valitsin!E$5)</f>
        <v>7.803872122161451E-2</v>
      </c>
      <c r="HM98" s="3">
        <f>IF($B98=PO_valitsin!$C$8,100000,PO!EN98/PO!BO$296*PO_valitsin!F$5)</f>
        <v>5.448193801303328E-3</v>
      </c>
      <c r="HN98" s="3">
        <f>IF($B98=PO_valitsin!$C$8,100000,PO!EO98/PO!BP$296*PO_valitsin!G$5)</f>
        <v>1.9565491937871556E-2</v>
      </c>
      <c r="HR98" s="3">
        <f>IF($B98=PO_valitsin!$C$8,100000,PO!ES98/PO!BT$296*PO_valitsin!H$5)</f>
        <v>1.6006072106534895E-2</v>
      </c>
      <c r="IF98" s="3">
        <f>IF($B98=PO_valitsin!$C$8,100000,PO!FG98/PO!CH$296*PO_valitsin!I$5)</f>
        <v>0</v>
      </c>
      <c r="IH98" s="3">
        <f>IF($B98=PO_valitsin!$C$8,100000,PO!FI98/PO!CJ$296*PO_valitsin!J$5)</f>
        <v>8.7746797104612338E-3</v>
      </c>
      <c r="II98" s="53">
        <f t="shared" si="3"/>
        <v>0.32921654819950985</v>
      </c>
      <c r="IJ98" s="14">
        <f t="shared" si="4"/>
        <v>16</v>
      </c>
      <c r="IK98" s="15">
        <f t="shared" si="5"/>
        <v>9.6999999999999876E-9</v>
      </c>
    </row>
    <row r="99" spans="1:245">
      <c r="A99">
        <v>2019</v>
      </c>
      <c r="B99" t="s">
        <v>392</v>
      </c>
      <c r="C99" t="s">
        <v>393</v>
      </c>
      <c r="D99" t="s">
        <v>394</v>
      </c>
      <c r="E99" t="s">
        <v>269</v>
      </c>
      <c r="F99" t="s">
        <v>333</v>
      </c>
      <c r="G99" t="s">
        <v>334</v>
      </c>
      <c r="H99" t="s">
        <v>103</v>
      </c>
      <c r="I99" t="s">
        <v>104</v>
      </c>
      <c r="J99">
        <v>46.799999237060547</v>
      </c>
      <c r="K99">
        <v>236</v>
      </c>
      <c r="L99">
        <v>127.90000152587891</v>
      </c>
      <c r="M99">
        <v>2077</v>
      </c>
      <c r="N99">
        <v>8.8000001907348633</v>
      </c>
      <c r="O99">
        <v>-2.0999999046325684</v>
      </c>
      <c r="P99">
        <v>-26</v>
      </c>
      <c r="Q99">
        <v>67.7</v>
      </c>
      <c r="R99">
        <v>6.2</v>
      </c>
      <c r="S99">
        <v>84</v>
      </c>
      <c r="T99">
        <v>0</v>
      </c>
      <c r="U99">
        <v>3330.3</v>
      </c>
      <c r="V99">
        <v>11.43</v>
      </c>
      <c r="W99">
        <v>938</v>
      </c>
      <c r="X99">
        <v>250</v>
      </c>
      <c r="Y99">
        <v>375</v>
      </c>
      <c r="Z99">
        <v>337</v>
      </c>
      <c r="AA99">
        <v>1286</v>
      </c>
      <c r="AB99">
        <v>1624</v>
      </c>
      <c r="AC99">
        <v>8.8333330154418945</v>
      </c>
      <c r="AD99">
        <v>0</v>
      </c>
      <c r="AE99">
        <v>0</v>
      </c>
      <c r="AF99">
        <v>0</v>
      </c>
      <c r="AG99">
        <v>0</v>
      </c>
      <c r="AH99">
        <v>0</v>
      </c>
      <c r="AI99">
        <v>21.5</v>
      </c>
      <c r="AJ99">
        <v>0.93</v>
      </c>
      <c r="AK99">
        <v>0.5</v>
      </c>
      <c r="AL99">
        <v>1.3</v>
      </c>
      <c r="AM99">
        <v>80.5</v>
      </c>
      <c r="AN99">
        <v>311.39999999999998</v>
      </c>
      <c r="AO99">
        <v>44.8</v>
      </c>
      <c r="AP99">
        <v>24.2</v>
      </c>
      <c r="AQ99">
        <v>81</v>
      </c>
      <c r="AR99">
        <v>74</v>
      </c>
      <c r="AS99">
        <v>875</v>
      </c>
      <c r="AT99">
        <v>3.3330000000000002</v>
      </c>
      <c r="AU99">
        <v>11917</v>
      </c>
      <c r="AV99" s="51">
        <v>12485.294117647059</v>
      </c>
      <c r="AW99" s="51">
        <v>12819.188191881918</v>
      </c>
      <c r="AX99">
        <v>0</v>
      </c>
      <c r="AY99">
        <v>40.587604522705078</v>
      </c>
      <c r="AZ99">
        <v>0</v>
      </c>
      <c r="BA99">
        <v>0</v>
      </c>
      <c r="BB99">
        <v>0</v>
      </c>
      <c r="BC99">
        <v>0</v>
      </c>
      <c r="BD99">
        <v>1</v>
      </c>
      <c r="BE99">
        <v>92.631576538085938</v>
      </c>
      <c r="BF99">
        <v>100</v>
      </c>
      <c r="BG99">
        <v>610.16949462890625</v>
      </c>
      <c r="BH99">
        <v>13306.6640625</v>
      </c>
      <c r="BI99">
        <v>14359.40625</v>
      </c>
      <c r="BJ99">
        <v>4.573422908782959</v>
      </c>
      <c r="BK99">
        <v>1.0832990407943726</v>
      </c>
      <c r="BL99">
        <v>25</v>
      </c>
      <c r="BM99">
        <v>-47.826087951660156</v>
      </c>
      <c r="BN99">
        <v>49.666667938232422</v>
      </c>
      <c r="BO99">
        <v>3.7200814127922057</v>
      </c>
      <c r="BP99">
        <v>20704.62890625</v>
      </c>
      <c r="BQ99">
        <v>50.279930114746094</v>
      </c>
      <c r="BS99">
        <v>0.66634571552276611</v>
      </c>
      <c r="BT99">
        <v>85.748672485351563</v>
      </c>
      <c r="BU99">
        <v>10.736639022827148</v>
      </c>
      <c r="BV99">
        <v>120.36591339111328</v>
      </c>
      <c r="BW99">
        <v>285.98941040039063</v>
      </c>
      <c r="BX99">
        <v>0</v>
      </c>
      <c r="BY99">
        <v>0</v>
      </c>
      <c r="BZ99">
        <v>11559.322265625</v>
      </c>
      <c r="CA99">
        <v>10711.8642578125</v>
      </c>
      <c r="CB99">
        <v>0.57775640487670898</v>
      </c>
      <c r="CC99">
        <v>6.1145882606506348</v>
      </c>
      <c r="CD99">
        <v>91.666664123535156</v>
      </c>
      <c r="CE99">
        <v>7.8740158081054688</v>
      </c>
      <c r="CF99">
        <v>15.748031616210938</v>
      </c>
      <c r="CG99">
        <v>0</v>
      </c>
      <c r="CH99">
        <v>6.2992124557495117</v>
      </c>
      <c r="CI99">
        <v>14210.37109375</v>
      </c>
      <c r="CJ99" s="51">
        <v>137</v>
      </c>
      <c r="CK99" s="7">
        <f>ABS(J99-_xlfn.XLOOKUP(PO_valitsin!$C$8,PO!$B$2:$B$294,PO!J$2:J$294))</f>
        <v>2.5999984741210938</v>
      </c>
      <c r="CL99" s="7">
        <f>ABS(K99-_xlfn.XLOOKUP(PO_valitsin!$C$8,PO!$B$2:$B$294,PO!K$2:K$294))</f>
        <v>57.260009765625</v>
      </c>
      <c r="CM99" s="7">
        <f>ABS(L99-_xlfn.XLOOKUP(PO_valitsin!$C$8,PO!$B$2:$B$294,PO!L$2:L$294))</f>
        <v>10.799995422363281</v>
      </c>
      <c r="CN99" s="7">
        <f>ABS(M99-_xlfn.XLOOKUP(PO_valitsin!$C$8,PO!$B$2:$B$294,PO!M$2:M$294))</f>
        <v>14398</v>
      </c>
      <c r="CO99" s="7">
        <f>ABS(N99-_xlfn.XLOOKUP(PO_valitsin!$C$8,PO!$B$2:$B$294,PO!N$2:N$294))</f>
        <v>47.40000057220459</v>
      </c>
      <c r="CP99" s="7">
        <f>ABS(O99-_xlfn.XLOOKUP(PO_valitsin!$C$8,PO!$B$2:$B$294,PO!O$2:O$294))</f>
        <v>1.2999998927116394</v>
      </c>
      <c r="CQ99" s="7">
        <f>ABS(P99-_xlfn.XLOOKUP(PO_valitsin!$C$8,PO!$B$2:$B$294,PO!P$2:P$294))</f>
        <v>32</v>
      </c>
      <c r="CR99" s="7">
        <f>ABS(Q99-_xlfn.XLOOKUP(PO_valitsin!$C$8,PO!$B$2:$B$294,PO!Q$2:Q$294))</f>
        <v>20.100000000000009</v>
      </c>
      <c r="CS99" s="7">
        <f>ABS(R99-_xlfn.XLOOKUP(PO_valitsin!$C$8,PO!$B$2:$B$294,PO!R$2:R$294))</f>
        <v>2.2999999999999998</v>
      </c>
      <c r="CT99" s="7">
        <f>ABS(S99-_xlfn.XLOOKUP(PO_valitsin!$C$8,PO!$B$2:$B$294,PO!S$2:S$294))</f>
        <v>68</v>
      </c>
      <c r="CU99" s="7">
        <f>ABS(T99-_xlfn.XLOOKUP(PO_valitsin!$C$8,PO!$B$2:$B$294,PO!T$2:T$294))</f>
        <v>0</v>
      </c>
      <c r="CV99" s="7">
        <f>ABS(U99-_xlfn.XLOOKUP(PO_valitsin!$C$8,PO!$B$2:$B$294,PO!U$2:U$294))</f>
        <v>493.29999999999973</v>
      </c>
      <c r="CW99" s="7">
        <f>ABS(V99-_xlfn.XLOOKUP(PO_valitsin!$C$8,PO!$B$2:$B$294,PO!V$2:V$294))</f>
        <v>1.8499999999999996</v>
      </c>
      <c r="CX99" s="7">
        <f>ABS(W99-_xlfn.XLOOKUP(PO_valitsin!$C$8,PO!$B$2:$B$294,PO!W$2:W$294))</f>
        <v>333</v>
      </c>
      <c r="CY99" s="7">
        <f>ABS(X99-_xlfn.XLOOKUP(PO_valitsin!$C$8,PO!$B$2:$B$294,PO!X$2:X$294))</f>
        <v>81</v>
      </c>
      <c r="CZ99" s="7">
        <f>ABS(Y99-_xlfn.XLOOKUP(PO_valitsin!$C$8,PO!$B$2:$B$294,PO!Y$2:Y$294))</f>
        <v>305</v>
      </c>
      <c r="DA99" s="7">
        <f>ABS(Z99-_xlfn.XLOOKUP(PO_valitsin!$C$8,PO!$B$2:$B$294,PO!Z$2:Z$294))</f>
        <v>14</v>
      </c>
      <c r="DB99" s="7">
        <f>ABS(AA99-_xlfn.XLOOKUP(PO_valitsin!$C$8,PO!$B$2:$B$294,PO!AA$2:AA$294))</f>
        <v>876</v>
      </c>
      <c r="DC99" s="7">
        <f>ABS(AC99-_xlfn.XLOOKUP(PO_valitsin!$C$8,PO!$B$2:$B$294,PO!AC$2:AC$294))</f>
        <v>10.541666984558105</v>
      </c>
      <c r="DD99" s="7">
        <f>ABS(AD99-_xlfn.XLOOKUP(PO_valitsin!$C$8,PO!$B$2:$B$294,PO!AD$2:AD$294))</f>
        <v>0.7</v>
      </c>
      <c r="DE99" s="7">
        <f>ABS(AE99-_xlfn.XLOOKUP(PO_valitsin!$C$8,PO!$B$2:$B$294,PO!AE$2:AE$294))</f>
        <v>0.8</v>
      </c>
      <c r="DF99" s="7">
        <f>ABS(AF99-_xlfn.XLOOKUP(PO_valitsin!$C$8,PO!$B$2:$B$294,PO!AF$2:AF$294))</f>
        <v>1.7</v>
      </c>
      <c r="DG99" s="7">
        <f>ABS(AG99-_xlfn.XLOOKUP(PO_valitsin!$C$8,PO!$B$2:$B$294,PO!AG$2:AG$294))</f>
        <v>5</v>
      </c>
      <c r="DH99" s="7">
        <f>ABS(AH99-_xlfn.XLOOKUP(PO_valitsin!$C$8,PO!$B$2:$B$294,PO!AH$2:AH$294))</f>
        <v>0</v>
      </c>
      <c r="DI99" s="7">
        <f>ABS(AI99-_xlfn.XLOOKUP(PO_valitsin!$C$8,PO!$B$2:$B$294,PO!AI$2:AI$294))</f>
        <v>0.75</v>
      </c>
      <c r="DJ99" s="7">
        <f>ABS(AJ99-_xlfn.XLOOKUP(PO_valitsin!$C$8,PO!$B$2:$B$294,PO!AJ$2:AJ$294))</f>
        <v>0.17000000000000004</v>
      </c>
      <c r="DK99" s="7">
        <f>ABS(AK99-_xlfn.XLOOKUP(PO_valitsin!$C$8,PO!$B$2:$B$294,PO!AK$2:AK$294))</f>
        <v>0.15000000000000002</v>
      </c>
      <c r="DL99" s="7">
        <f>ABS(AL99-_xlfn.XLOOKUP(PO_valitsin!$C$8,PO!$B$2:$B$294,PO!AL$2:AL$294))</f>
        <v>5.0000000000000044E-2</v>
      </c>
      <c r="DM99" s="7">
        <f>ABS(AM99-_xlfn.XLOOKUP(PO_valitsin!$C$8,PO!$B$2:$B$294,PO!AM$2:AM$294))</f>
        <v>21.700000000000003</v>
      </c>
      <c r="DN99" s="7">
        <f>ABS(AN99-_xlfn.XLOOKUP(PO_valitsin!$C$8,PO!$B$2:$B$294,PO!AN$2:AN$294))</f>
        <v>22.200000000000045</v>
      </c>
      <c r="DO99" s="7">
        <f>ABS(AO99-_xlfn.XLOOKUP(PO_valitsin!$C$8,PO!$B$2:$B$294,PO!AO$2:AO$294))</f>
        <v>0.60000000000000142</v>
      </c>
      <c r="DP99" s="7">
        <f>ABS(AP99-_xlfn.XLOOKUP(PO_valitsin!$C$8,PO!$B$2:$B$294,PO!AP$2:AP$294))</f>
        <v>1.1999999999999993</v>
      </c>
      <c r="DQ99" s="7">
        <f>ABS(AQ99-_xlfn.XLOOKUP(PO_valitsin!$C$8,PO!$B$2:$B$294,PO!AQ$2:AQ$294))</f>
        <v>33</v>
      </c>
      <c r="DR99" s="7">
        <f>ABS(AR99-_xlfn.XLOOKUP(PO_valitsin!$C$8,PO!$B$2:$B$294,PO!AR$2:AR$294))</f>
        <v>39</v>
      </c>
      <c r="DS99" s="7">
        <f>ABS(AS99-_xlfn.XLOOKUP(PO_valitsin!$C$8,PO!$B$2:$B$294,PO!AS$2:AS$294))</f>
        <v>629</v>
      </c>
      <c r="DT99" s="7">
        <f>ABS(AT99-_xlfn.XLOOKUP(PO_valitsin!$C$8,PO!$B$2:$B$294,PO!AT$2:AT$294))</f>
        <v>1</v>
      </c>
      <c r="DU99" s="7">
        <f>ABS(AU99-_xlfn.XLOOKUP(PO_valitsin!$C$8,PO!$B$2:$B$294,PO!AU$2:AU$294))</f>
        <v>6770</v>
      </c>
      <c r="DV99" s="7">
        <f>ABS(AW99-_xlfn.XLOOKUP(PO_valitsin!$C$8,PO!$B$2:$B$294,PO!AW$2:AW$294))</f>
        <v>4304.0682753021483</v>
      </c>
      <c r="DW99" s="7">
        <f>ABS(AX99-_xlfn.XLOOKUP(PO_valitsin!$C$8,PO!$B$2:$B$294,PO!AX$2:AX$294))</f>
        <v>1</v>
      </c>
      <c r="DX99" s="7">
        <f>ABS(AY99-_xlfn.XLOOKUP(PO_valitsin!$C$8,PO!$B$2:$B$294,PO!AY$2:AY$294))</f>
        <v>3.32623291015625</v>
      </c>
      <c r="DY99" s="7">
        <f>ABS(AZ99-_xlfn.XLOOKUP(PO_valitsin!$C$8,PO!$B$2:$B$294,PO!AZ$2:AZ$294))</f>
        <v>0</v>
      </c>
      <c r="DZ99" s="7">
        <f>ABS(BA99-_xlfn.XLOOKUP(PO_valitsin!$C$8,PO!$B$2:$B$294,PO!BA$2:BA$294))</f>
        <v>0</v>
      </c>
      <c r="EA99" s="7">
        <f>ABS(BB99-_xlfn.XLOOKUP(PO_valitsin!$C$8,PO!$B$2:$B$294,PO!BB$2:BB$294))</f>
        <v>0</v>
      </c>
      <c r="EB99" s="7">
        <f>ABS(BC99-_xlfn.XLOOKUP(PO_valitsin!$C$8,PO!$B$2:$B$294,PO!BC$2:BC$294))</f>
        <v>0</v>
      </c>
      <c r="EC99" s="7">
        <f>ABS(BD99-_xlfn.XLOOKUP(PO_valitsin!$C$8,PO!$B$2:$B$294,PO!BD$2:BD$294))</f>
        <v>0</v>
      </c>
      <c r="ED99" s="7">
        <f>ABS(BE99-_xlfn.XLOOKUP(PO_valitsin!$C$8,PO!$B$2:$B$294,PO!BE$2:BE$294))</f>
        <v>3.6071853637695313</v>
      </c>
      <c r="EE99" s="7">
        <f>ABS(BF99-_xlfn.XLOOKUP(PO_valitsin!$C$8,PO!$B$2:$B$294,PO!BF$2:BF$294))</f>
        <v>3.98126220703125</v>
      </c>
      <c r="EF99" s="7">
        <f>ABS(BG99-_xlfn.XLOOKUP(PO_valitsin!$C$8,PO!$B$2:$B$294,PO!BG$2:BG$294))</f>
        <v>123.52032470703125</v>
      </c>
      <c r="EG99" s="7">
        <f>ABS(BH99-_xlfn.XLOOKUP(PO_valitsin!$C$8,PO!$B$2:$B$294,PO!BH$2:BH$294))</f>
        <v>3348.134765625</v>
      </c>
      <c r="EH99" s="7">
        <f>ABS(BI99-_xlfn.XLOOKUP(PO_valitsin!$C$8,PO!$B$2:$B$294,PO!BI$2:BI$294))</f>
        <v>522.962890625</v>
      </c>
      <c r="EI99" s="7">
        <f>ABS(BJ99-_xlfn.XLOOKUP(PO_valitsin!$C$8,PO!$B$2:$B$294,PO!BJ$2:BJ$294))</f>
        <v>1.2363665103912354</v>
      </c>
      <c r="EJ99" s="7">
        <f>ABS(BK99-_xlfn.XLOOKUP(PO_valitsin!$C$8,PO!$B$2:$B$294,PO!BK$2:BK$294))</f>
        <v>10.807432532310486</v>
      </c>
      <c r="EK99" s="7">
        <f>ABS(BL99-_xlfn.XLOOKUP(PO_valitsin!$C$8,PO!$B$2:$B$294,PO!BL$2:BL$294))</f>
        <v>3.7056369781494141</v>
      </c>
      <c r="EL99" s="7">
        <f>ABS(BM99-_xlfn.XLOOKUP(PO_valitsin!$C$8,PO!$B$2:$B$294,PO!BM$2:BM$294))</f>
        <v>37.960617065429688</v>
      </c>
      <c r="EM99" s="7">
        <f>ABS(BN99-_xlfn.XLOOKUP(PO_valitsin!$C$8,PO!$B$2:$B$294,PO!BN$2:BN$294))</f>
        <v>216.83333206176758</v>
      </c>
      <c r="EN99" s="7">
        <f>ABS(BO99-_xlfn.XLOOKUP(PO_valitsin!$C$8,PO!$B$2:$B$294,PO!BO$2:BO$294))</f>
        <v>3.4583044886589049</v>
      </c>
      <c r="EO99" s="7">
        <f>ABS(BP99-_xlfn.XLOOKUP(PO_valitsin!$C$8,PO!$B$2:$B$294,PO!BP$2:BP$294))</f>
        <v>2369.767578125</v>
      </c>
      <c r="EP99" s="7">
        <f>ABS(BQ99-_xlfn.XLOOKUP(PO_valitsin!$C$8,PO!$B$2:$B$294,PO!BQ$2:BQ$294))</f>
        <v>16.980323791503906</v>
      </c>
      <c r="EQ99" s="7">
        <f>ABS(BR99-_xlfn.XLOOKUP(PO_valitsin!$C$8,PO!$B$2:$B$294,PO!BR$2:BR$294))</f>
        <v>0</v>
      </c>
      <c r="ER99" s="7">
        <f>ABS(BS99-_xlfn.XLOOKUP(PO_valitsin!$C$8,PO!$B$2:$B$294,PO!BS$2:BS$294))</f>
        <v>2.9866218566894531E-2</v>
      </c>
      <c r="ES99" s="7">
        <f>ABS(BT99-_xlfn.XLOOKUP(PO_valitsin!$C$8,PO!$B$2:$B$294,PO!BT$2:BT$294))</f>
        <v>85.560508593916893</v>
      </c>
      <c r="ET99" s="7">
        <f>ABS(BU99-_xlfn.XLOOKUP(PO_valitsin!$C$8,PO!$B$2:$B$294,PO!BU$2:BU$294))</f>
        <v>8.4786725044250488</v>
      </c>
      <c r="EU99" s="7">
        <f>ABS(BV99-_xlfn.XLOOKUP(PO_valitsin!$C$8,PO!$B$2:$B$294,PO!BV$2:BV$294))</f>
        <v>61.974411010742188</v>
      </c>
      <c r="EV99" s="7">
        <f>ABS(BW99-_xlfn.XLOOKUP(PO_valitsin!$C$8,PO!$B$2:$B$294,PO!BW$2:BW$294))</f>
        <v>19.28228759765625</v>
      </c>
      <c r="EW99" s="7">
        <f>ABS(BX99-_xlfn.XLOOKUP(PO_valitsin!$C$8,PO!$B$2:$B$294,PO!BX$2:BX$294))</f>
        <v>0</v>
      </c>
      <c r="EX99" s="7">
        <f>ABS(BY99-_xlfn.XLOOKUP(PO_valitsin!$C$8,PO!$B$2:$B$294,PO!BY$2:BY$294))</f>
        <v>1</v>
      </c>
      <c r="EY99" s="7">
        <f>ABS(BZ99-_xlfn.XLOOKUP(PO_valitsin!$C$8,PO!$B$2:$B$294,PO!BZ$2:BZ$294))</f>
        <v>3423.4931640625</v>
      </c>
      <c r="EZ99" s="7">
        <f>ABS(CA99-_xlfn.XLOOKUP(PO_valitsin!$C$8,PO!$B$2:$B$294,PO!CA$2:CA$294))</f>
        <v>4856.24951171875</v>
      </c>
      <c r="FA99" s="7">
        <f>ABS(CB99-_xlfn.XLOOKUP(PO_valitsin!$C$8,PO!$B$2:$B$294,PO!CB$2:CB$294))</f>
        <v>0.64227390289306641</v>
      </c>
      <c r="FB99" s="7">
        <f>ABS(CC99-_xlfn.XLOOKUP(PO_valitsin!$C$8,PO!$B$2:$B$294,PO!CC$2:CC$294))</f>
        <v>4.9081730842590332</v>
      </c>
      <c r="FC99" s="7">
        <f>ABS(CD99-_xlfn.XLOOKUP(PO_valitsin!$C$8,PO!$B$2:$B$294,PO!CD$2:CD$294))</f>
        <v>25.497512817382813</v>
      </c>
      <c r="FD99" s="7">
        <f>ABS(CE99-_xlfn.XLOOKUP(PO_valitsin!$C$8,PO!$B$2:$B$294,PO!CE$2:CE$294))</f>
        <v>1.5414166450500488</v>
      </c>
      <c r="FE99" s="7">
        <f>ABS(CF99-_xlfn.XLOOKUP(PO_valitsin!$C$8,PO!$B$2:$B$294,PO!CF$2:CF$294))</f>
        <v>4.1308231353759766</v>
      </c>
      <c r="FF99" s="7">
        <f>ABS(CG99-_xlfn.XLOOKUP(PO_valitsin!$C$8,PO!$B$2:$B$294,PO!CG$2:CG$294))</f>
        <v>0</v>
      </c>
      <c r="FG99" s="7">
        <f>ABS(CH99-_xlfn.XLOOKUP(PO_valitsin!$C$8,PO!$B$2:$B$294,PO!CH$2:CH$294))</f>
        <v>5.5833534002304077</v>
      </c>
      <c r="FH99" s="7">
        <f>ABS(CI99-_xlfn.XLOOKUP(PO_valitsin!$C$8,PO!$B$2:$B$294,PO!CI$2:CI$294))</f>
        <v>5611.603515625</v>
      </c>
      <c r="FI99" s="7">
        <f>ABS(CJ99-_xlfn.XLOOKUP(PO_valitsin!$C$8,PO!$B$2:$B$294,PO!CJ$2:CJ$294))</f>
        <v>1794</v>
      </c>
      <c r="FJ99" s="3">
        <f>IF($B99=PO_valitsin!$C$8,100000,PO!CK99/PO!J$296*PO_valitsin!D$5)</f>
        <v>0.11899915872989222</v>
      </c>
      <c r="FQ99" s="3">
        <f>IF($B99=PO_valitsin!$C$8,100000,PO!CR99/PO!Q$296*PO_valitsin!E$5)</f>
        <v>9.506535130633037E-2</v>
      </c>
      <c r="HM99" s="3">
        <f>IF($B99=PO_valitsin!$C$8,100000,PO!EN99/PO!BO$296*PO_valitsin!F$5)</f>
        <v>0.2867088643715377</v>
      </c>
      <c r="HN99" s="3">
        <f>IF($B99=PO_valitsin!$C$8,100000,PO!EO99/PO!BP$296*PO_valitsin!G$5)</f>
        <v>8.3819609783100837E-2</v>
      </c>
      <c r="HR99" s="3">
        <f>IF($B99=PO_valitsin!$C$8,100000,PO!ES99/PO!BT$296*PO_valitsin!H$5)</f>
        <v>12.77534630445046</v>
      </c>
      <c r="IF99" s="3">
        <f>IF($B99=PO_valitsin!$C$8,100000,PO!FG99/PO!CH$296*PO_valitsin!I$5)</f>
        <v>0</v>
      </c>
      <c r="IH99" s="3">
        <f>IF($B99=PO_valitsin!$C$8,100000,PO!FI99/PO!CJ$296*PO_valitsin!J$5)</f>
        <v>0.1749086155618606</v>
      </c>
      <c r="II99" s="53">
        <f t="shared" si="3"/>
        <v>13.534847914003183</v>
      </c>
      <c r="IJ99" s="14">
        <f t="shared" si="4"/>
        <v>290</v>
      </c>
      <c r="IK99" s="15">
        <f t="shared" si="5"/>
        <v>9.7999999999999868E-9</v>
      </c>
    </row>
    <row r="100" spans="1:245">
      <c r="A100">
        <v>2019</v>
      </c>
      <c r="B100" t="s">
        <v>395</v>
      </c>
      <c r="C100" t="s">
        <v>396</v>
      </c>
      <c r="D100" t="s">
        <v>123</v>
      </c>
      <c r="E100" t="s">
        <v>124</v>
      </c>
      <c r="F100" t="s">
        <v>125</v>
      </c>
      <c r="G100" t="s">
        <v>126</v>
      </c>
      <c r="H100" t="s">
        <v>103</v>
      </c>
      <c r="I100" t="s">
        <v>104</v>
      </c>
      <c r="J100">
        <v>49.900001525878906</v>
      </c>
      <c r="K100">
        <v>191.49000549316406</v>
      </c>
      <c r="L100">
        <v>159.10000610351563</v>
      </c>
      <c r="M100">
        <v>2308</v>
      </c>
      <c r="N100">
        <v>12.100000381469727</v>
      </c>
      <c r="O100">
        <v>-1.3999999761581421</v>
      </c>
      <c r="P100">
        <v>-22</v>
      </c>
      <c r="Q100">
        <v>52.7</v>
      </c>
      <c r="R100">
        <v>6.7</v>
      </c>
      <c r="S100">
        <v>84</v>
      </c>
      <c r="T100">
        <v>0</v>
      </c>
      <c r="U100">
        <v>3018.2</v>
      </c>
      <c r="V100">
        <v>12.51</v>
      </c>
      <c r="W100">
        <v>667</v>
      </c>
      <c r="X100">
        <v>417</v>
      </c>
      <c r="Y100">
        <v>917</v>
      </c>
      <c r="Z100">
        <v>859</v>
      </c>
      <c r="AA100">
        <v>828</v>
      </c>
      <c r="AB100">
        <v>1189</v>
      </c>
      <c r="AC100">
        <v>14.839285850524902</v>
      </c>
      <c r="AD100">
        <v>0</v>
      </c>
      <c r="AE100">
        <v>0</v>
      </c>
      <c r="AF100">
        <v>0</v>
      </c>
      <c r="AG100">
        <v>8.1</v>
      </c>
      <c r="AH100">
        <v>0</v>
      </c>
      <c r="AI100">
        <v>19.5</v>
      </c>
      <c r="AJ100">
        <v>0.93</v>
      </c>
      <c r="AK100">
        <v>0.41</v>
      </c>
      <c r="AL100">
        <v>0.93</v>
      </c>
      <c r="AM100">
        <v>72.8</v>
      </c>
      <c r="AN100">
        <v>285</v>
      </c>
      <c r="AO100">
        <v>45</v>
      </c>
      <c r="AP100">
        <v>20</v>
      </c>
      <c r="AQ100">
        <v>76</v>
      </c>
      <c r="AR100">
        <v>68</v>
      </c>
      <c r="AS100">
        <v>502</v>
      </c>
      <c r="AT100">
        <v>5</v>
      </c>
      <c r="AU100">
        <v>5406</v>
      </c>
      <c r="AV100" s="51">
        <v>11311.643835616438</v>
      </c>
      <c r="AW100" s="51">
        <v>10828.150572831424</v>
      </c>
      <c r="AX100">
        <v>0</v>
      </c>
      <c r="AY100">
        <v>52.780281066894531</v>
      </c>
      <c r="AZ100">
        <v>0</v>
      </c>
      <c r="BA100">
        <v>0</v>
      </c>
      <c r="BB100">
        <v>0</v>
      </c>
      <c r="BC100">
        <v>0</v>
      </c>
      <c r="BD100">
        <v>1</v>
      </c>
      <c r="BE100">
        <v>82.278480529785156</v>
      </c>
      <c r="BF100">
        <v>100</v>
      </c>
      <c r="BG100">
        <v>0</v>
      </c>
      <c r="BH100">
        <v>11350.4912109375</v>
      </c>
      <c r="BI100">
        <v>13194.04296875</v>
      </c>
      <c r="BJ100">
        <v>3.5958404541015625</v>
      </c>
      <c r="BK100">
        <v>-3.53244948387146</v>
      </c>
      <c r="BL100">
        <v>20.754716873168945</v>
      </c>
      <c r="BM100">
        <v>39.130435943603516</v>
      </c>
      <c r="BN100">
        <v>147.5</v>
      </c>
      <c r="BO100">
        <v>-3.7595273017883302</v>
      </c>
      <c r="BP100">
        <v>21320.89453125</v>
      </c>
      <c r="BQ100">
        <v>52.114105224609375</v>
      </c>
      <c r="BS100">
        <v>0.68327558040618896</v>
      </c>
      <c r="BT100">
        <v>0.21663777530193329</v>
      </c>
      <c r="BU100">
        <v>4.2461004257202148</v>
      </c>
      <c r="BV100">
        <v>107.01906585693359</v>
      </c>
      <c r="BW100">
        <v>257.7989501953125</v>
      </c>
      <c r="BX100">
        <v>0</v>
      </c>
      <c r="BY100">
        <v>1</v>
      </c>
      <c r="BZ100">
        <v>9605.2626953125</v>
      </c>
      <c r="CA100">
        <v>8263.158203125</v>
      </c>
      <c r="CB100">
        <v>1.386481761932373</v>
      </c>
      <c r="CC100">
        <v>11.395147323608398</v>
      </c>
      <c r="CD100">
        <v>100</v>
      </c>
      <c r="CE100">
        <v>12.167300224304199</v>
      </c>
      <c r="CF100">
        <v>14.44866943359375</v>
      </c>
      <c r="CG100">
        <v>0</v>
      </c>
      <c r="CH100">
        <v>2.6615970134735107</v>
      </c>
      <c r="CI100">
        <v>10991.50390625</v>
      </c>
      <c r="CJ100" s="51">
        <v>295</v>
      </c>
      <c r="CK100" s="7">
        <f>ABS(J100-_xlfn.XLOOKUP(PO_valitsin!$C$8,PO!$B$2:$B$294,PO!J$2:J$294))</f>
        <v>5.7000007629394531</v>
      </c>
      <c r="CL100" s="7">
        <f>ABS(K100-_xlfn.XLOOKUP(PO_valitsin!$C$8,PO!$B$2:$B$294,PO!K$2:K$294))</f>
        <v>101.77000427246094</v>
      </c>
      <c r="CM100" s="7">
        <f>ABS(L100-_xlfn.XLOOKUP(PO_valitsin!$C$8,PO!$B$2:$B$294,PO!L$2:L$294))</f>
        <v>20.400009155273438</v>
      </c>
      <c r="CN100" s="7">
        <f>ABS(M100-_xlfn.XLOOKUP(PO_valitsin!$C$8,PO!$B$2:$B$294,PO!M$2:M$294))</f>
        <v>14167</v>
      </c>
      <c r="CO100" s="7">
        <f>ABS(N100-_xlfn.XLOOKUP(PO_valitsin!$C$8,PO!$B$2:$B$294,PO!N$2:N$294))</f>
        <v>44.100000381469727</v>
      </c>
      <c r="CP100" s="7">
        <f>ABS(O100-_xlfn.XLOOKUP(PO_valitsin!$C$8,PO!$B$2:$B$294,PO!O$2:O$294))</f>
        <v>0.59999996423721313</v>
      </c>
      <c r="CQ100" s="7">
        <f>ABS(P100-_xlfn.XLOOKUP(PO_valitsin!$C$8,PO!$B$2:$B$294,PO!P$2:P$294))</f>
        <v>36</v>
      </c>
      <c r="CR100" s="7">
        <f>ABS(Q100-_xlfn.XLOOKUP(PO_valitsin!$C$8,PO!$B$2:$B$294,PO!Q$2:Q$294))</f>
        <v>35.100000000000009</v>
      </c>
      <c r="CS100" s="7">
        <f>ABS(R100-_xlfn.XLOOKUP(PO_valitsin!$C$8,PO!$B$2:$B$294,PO!R$2:R$294))</f>
        <v>1.7999999999999998</v>
      </c>
      <c r="CT100" s="7">
        <f>ABS(S100-_xlfn.XLOOKUP(PO_valitsin!$C$8,PO!$B$2:$B$294,PO!S$2:S$294))</f>
        <v>68</v>
      </c>
      <c r="CU100" s="7">
        <f>ABS(T100-_xlfn.XLOOKUP(PO_valitsin!$C$8,PO!$B$2:$B$294,PO!T$2:T$294))</f>
        <v>0</v>
      </c>
      <c r="CV100" s="7">
        <f>ABS(U100-_xlfn.XLOOKUP(PO_valitsin!$C$8,PO!$B$2:$B$294,PO!U$2:U$294))</f>
        <v>805.40000000000009</v>
      </c>
      <c r="CW100" s="7">
        <f>ABS(V100-_xlfn.XLOOKUP(PO_valitsin!$C$8,PO!$B$2:$B$294,PO!V$2:V$294))</f>
        <v>0.76999999999999957</v>
      </c>
      <c r="CX100" s="7">
        <f>ABS(W100-_xlfn.XLOOKUP(PO_valitsin!$C$8,PO!$B$2:$B$294,PO!W$2:W$294))</f>
        <v>62</v>
      </c>
      <c r="CY100" s="7">
        <f>ABS(X100-_xlfn.XLOOKUP(PO_valitsin!$C$8,PO!$B$2:$B$294,PO!X$2:X$294))</f>
        <v>248</v>
      </c>
      <c r="CZ100" s="7">
        <f>ABS(Y100-_xlfn.XLOOKUP(PO_valitsin!$C$8,PO!$B$2:$B$294,PO!Y$2:Y$294))</f>
        <v>237</v>
      </c>
      <c r="DA100" s="7">
        <f>ABS(Z100-_xlfn.XLOOKUP(PO_valitsin!$C$8,PO!$B$2:$B$294,PO!Z$2:Z$294))</f>
        <v>536</v>
      </c>
      <c r="DB100" s="7">
        <f>ABS(AA100-_xlfn.XLOOKUP(PO_valitsin!$C$8,PO!$B$2:$B$294,PO!AA$2:AA$294))</f>
        <v>418</v>
      </c>
      <c r="DC100" s="7">
        <f>ABS(AC100-_xlfn.XLOOKUP(PO_valitsin!$C$8,PO!$B$2:$B$294,PO!AC$2:AC$294))</f>
        <v>4.5357141494750977</v>
      </c>
      <c r="DD100" s="7">
        <f>ABS(AD100-_xlfn.XLOOKUP(PO_valitsin!$C$8,PO!$B$2:$B$294,PO!AD$2:AD$294))</f>
        <v>0.7</v>
      </c>
      <c r="DE100" s="7">
        <f>ABS(AE100-_xlfn.XLOOKUP(PO_valitsin!$C$8,PO!$B$2:$B$294,PO!AE$2:AE$294))</f>
        <v>0.8</v>
      </c>
      <c r="DF100" s="7">
        <f>ABS(AF100-_xlfn.XLOOKUP(PO_valitsin!$C$8,PO!$B$2:$B$294,PO!AF$2:AF$294))</f>
        <v>1.7</v>
      </c>
      <c r="DG100" s="7">
        <f>ABS(AG100-_xlfn.XLOOKUP(PO_valitsin!$C$8,PO!$B$2:$B$294,PO!AG$2:AG$294))</f>
        <v>3.0999999999999996</v>
      </c>
      <c r="DH100" s="7">
        <f>ABS(AH100-_xlfn.XLOOKUP(PO_valitsin!$C$8,PO!$B$2:$B$294,PO!AH$2:AH$294))</f>
        <v>0</v>
      </c>
      <c r="DI100" s="7">
        <f>ABS(AI100-_xlfn.XLOOKUP(PO_valitsin!$C$8,PO!$B$2:$B$294,PO!AI$2:AI$294))</f>
        <v>2.75</v>
      </c>
      <c r="DJ100" s="7">
        <f>ABS(AJ100-_xlfn.XLOOKUP(PO_valitsin!$C$8,PO!$B$2:$B$294,PO!AJ$2:AJ$294))</f>
        <v>0.17000000000000004</v>
      </c>
      <c r="DK100" s="7">
        <f>ABS(AK100-_xlfn.XLOOKUP(PO_valitsin!$C$8,PO!$B$2:$B$294,PO!AK$2:AK$294))</f>
        <v>0.24000000000000005</v>
      </c>
      <c r="DL100" s="7">
        <f>ABS(AL100-_xlfn.XLOOKUP(PO_valitsin!$C$8,PO!$B$2:$B$294,PO!AL$2:AL$294))</f>
        <v>0.31999999999999995</v>
      </c>
      <c r="DM100" s="7">
        <f>ABS(AM100-_xlfn.XLOOKUP(PO_valitsin!$C$8,PO!$B$2:$B$294,PO!AM$2:AM$294))</f>
        <v>14</v>
      </c>
      <c r="DN100" s="7">
        <f>ABS(AN100-_xlfn.XLOOKUP(PO_valitsin!$C$8,PO!$B$2:$B$294,PO!AN$2:AN$294))</f>
        <v>48.600000000000023</v>
      </c>
      <c r="DO100" s="7">
        <f>ABS(AO100-_xlfn.XLOOKUP(PO_valitsin!$C$8,PO!$B$2:$B$294,PO!AO$2:AO$294))</f>
        <v>0.39999999999999858</v>
      </c>
      <c r="DP100" s="7">
        <f>ABS(AP100-_xlfn.XLOOKUP(PO_valitsin!$C$8,PO!$B$2:$B$294,PO!AP$2:AP$294))</f>
        <v>5.3999999999999986</v>
      </c>
      <c r="DQ100" s="7">
        <f>ABS(AQ100-_xlfn.XLOOKUP(PO_valitsin!$C$8,PO!$B$2:$B$294,PO!AQ$2:AQ$294))</f>
        <v>28</v>
      </c>
      <c r="DR100" s="7">
        <f>ABS(AR100-_xlfn.XLOOKUP(PO_valitsin!$C$8,PO!$B$2:$B$294,PO!AR$2:AR$294))</f>
        <v>33</v>
      </c>
      <c r="DS100" s="7">
        <f>ABS(AS100-_xlfn.XLOOKUP(PO_valitsin!$C$8,PO!$B$2:$B$294,PO!AS$2:AS$294))</f>
        <v>256</v>
      </c>
      <c r="DT100" s="7">
        <f>ABS(AT100-_xlfn.XLOOKUP(PO_valitsin!$C$8,PO!$B$2:$B$294,PO!AT$2:AT$294))</f>
        <v>2.6669999999999998</v>
      </c>
      <c r="DU100" s="7">
        <f>ABS(AU100-_xlfn.XLOOKUP(PO_valitsin!$C$8,PO!$B$2:$B$294,PO!AU$2:AU$294))</f>
        <v>259</v>
      </c>
      <c r="DV100" s="7">
        <f>ABS(AW100-_xlfn.XLOOKUP(PO_valitsin!$C$8,PO!$B$2:$B$294,PO!AW$2:AW$294))</f>
        <v>2313.0306562516544</v>
      </c>
      <c r="DW100" s="7">
        <f>ABS(AX100-_xlfn.XLOOKUP(PO_valitsin!$C$8,PO!$B$2:$B$294,PO!AX$2:AX$294))</f>
        <v>1</v>
      </c>
      <c r="DX100" s="7">
        <f>ABS(AY100-_xlfn.XLOOKUP(PO_valitsin!$C$8,PO!$B$2:$B$294,PO!AY$2:AY$294))</f>
        <v>15.518909454345703</v>
      </c>
      <c r="DY100" s="7">
        <f>ABS(AZ100-_xlfn.XLOOKUP(PO_valitsin!$C$8,PO!$B$2:$B$294,PO!AZ$2:AZ$294))</f>
        <v>0</v>
      </c>
      <c r="DZ100" s="7">
        <f>ABS(BA100-_xlfn.XLOOKUP(PO_valitsin!$C$8,PO!$B$2:$B$294,PO!BA$2:BA$294))</f>
        <v>0</v>
      </c>
      <c r="EA100" s="7">
        <f>ABS(BB100-_xlfn.XLOOKUP(PO_valitsin!$C$8,PO!$B$2:$B$294,PO!BB$2:BB$294))</f>
        <v>0</v>
      </c>
      <c r="EB100" s="7">
        <f>ABS(BC100-_xlfn.XLOOKUP(PO_valitsin!$C$8,PO!$B$2:$B$294,PO!BC$2:BC$294))</f>
        <v>0</v>
      </c>
      <c r="EC100" s="7">
        <f>ABS(BD100-_xlfn.XLOOKUP(PO_valitsin!$C$8,PO!$B$2:$B$294,PO!BD$2:BD$294))</f>
        <v>0</v>
      </c>
      <c r="ED100" s="7">
        <f>ABS(BE100-_xlfn.XLOOKUP(PO_valitsin!$C$8,PO!$B$2:$B$294,PO!BE$2:BE$294))</f>
        <v>6.74591064453125</v>
      </c>
      <c r="EE100" s="7">
        <f>ABS(BF100-_xlfn.XLOOKUP(PO_valitsin!$C$8,PO!$B$2:$B$294,PO!BF$2:BF$294))</f>
        <v>3.98126220703125</v>
      </c>
      <c r="EF100" s="7">
        <f>ABS(BG100-_xlfn.XLOOKUP(PO_valitsin!$C$8,PO!$B$2:$B$294,PO!BG$2:BG$294))</f>
        <v>733.6898193359375</v>
      </c>
      <c r="EG100" s="7">
        <f>ABS(BH100-_xlfn.XLOOKUP(PO_valitsin!$C$8,PO!$B$2:$B$294,PO!BH$2:BH$294))</f>
        <v>1391.9619140625</v>
      </c>
      <c r="EH100" s="7">
        <f>ABS(BI100-_xlfn.XLOOKUP(PO_valitsin!$C$8,PO!$B$2:$B$294,PO!BI$2:BI$294))</f>
        <v>642.400390625</v>
      </c>
      <c r="EI100" s="7">
        <f>ABS(BJ100-_xlfn.XLOOKUP(PO_valitsin!$C$8,PO!$B$2:$B$294,PO!BJ$2:BJ$294))</f>
        <v>0.25878405570983887</v>
      </c>
      <c r="EJ100" s="7">
        <f>ABS(BK100-_xlfn.XLOOKUP(PO_valitsin!$C$8,PO!$B$2:$B$294,PO!BK$2:BK$294))</f>
        <v>6.1916840076446533</v>
      </c>
      <c r="EK100" s="7">
        <f>ABS(BL100-_xlfn.XLOOKUP(PO_valitsin!$C$8,PO!$B$2:$B$294,PO!BL$2:BL$294))</f>
        <v>0.53964614868164063</v>
      </c>
      <c r="EL100" s="7">
        <f>ABS(BM100-_xlfn.XLOOKUP(PO_valitsin!$C$8,PO!$B$2:$B$294,PO!BM$2:BM$294))</f>
        <v>48.995906829833984</v>
      </c>
      <c r="EM100" s="7">
        <f>ABS(BN100-_xlfn.XLOOKUP(PO_valitsin!$C$8,PO!$B$2:$B$294,PO!BN$2:BN$294))</f>
        <v>119</v>
      </c>
      <c r="EN100" s="7">
        <f>ABS(BO100-_xlfn.XLOOKUP(PO_valitsin!$C$8,PO!$B$2:$B$294,PO!BO$2:BO$294))</f>
        <v>4.0213042259216305</v>
      </c>
      <c r="EO100" s="7">
        <f>ABS(BP100-_xlfn.XLOOKUP(PO_valitsin!$C$8,PO!$B$2:$B$294,PO!BP$2:BP$294))</f>
        <v>1753.501953125</v>
      </c>
      <c r="EP100" s="7">
        <f>ABS(BQ100-_xlfn.XLOOKUP(PO_valitsin!$C$8,PO!$B$2:$B$294,PO!BQ$2:BQ$294))</f>
        <v>18.814498901367188</v>
      </c>
      <c r="EQ100" s="7">
        <f>ABS(BR100-_xlfn.XLOOKUP(PO_valitsin!$C$8,PO!$B$2:$B$294,PO!BR$2:BR$294))</f>
        <v>0</v>
      </c>
      <c r="ER100" s="7">
        <f>ABS(BS100-_xlfn.XLOOKUP(PO_valitsin!$C$8,PO!$B$2:$B$294,PO!BS$2:BS$294))</f>
        <v>4.6796083450317383E-2</v>
      </c>
      <c r="ES100" s="7">
        <f>ABS(BT100-_xlfn.XLOOKUP(PO_valitsin!$C$8,PO!$B$2:$B$294,PO!BT$2:BT$294))</f>
        <v>2.8473883867263794E-2</v>
      </c>
      <c r="ET100" s="7">
        <f>ABS(BU100-_xlfn.XLOOKUP(PO_valitsin!$C$8,PO!$B$2:$B$294,PO!BU$2:BU$294))</f>
        <v>1.9881339073181152</v>
      </c>
      <c r="EU100" s="7">
        <f>ABS(BV100-_xlfn.XLOOKUP(PO_valitsin!$C$8,PO!$B$2:$B$294,PO!BV$2:BV$294))</f>
        <v>48.6275634765625</v>
      </c>
      <c r="EV100" s="7">
        <f>ABS(BW100-_xlfn.XLOOKUP(PO_valitsin!$C$8,PO!$B$2:$B$294,PO!BW$2:BW$294))</f>
        <v>8.908172607421875</v>
      </c>
      <c r="EW100" s="7">
        <f>ABS(BX100-_xlfn.XLOOKUP(PO_valitsin!$C$8,PO!$B$2:$B$294,PO!BX$2:BX$294))</f>
        <v>0</v>
      </c>
      <c r="EX100" s="7">
        <f>ABS(BY100-_xlfn.XLOOKUP(PO_valitsin!$C$8,PO!$B$2:$B$294,PO!BY$2:BY$294))</f>
        <v>0</v>
      </c>
      <c r="EY100" s="7">
        <f>ABS(BZ100-_xlfn.XLOOKUP(PO_valitsin!$C$8,PO!$B$2:$B$294,PO!BZ$2:BZ$294))</f>
        <v>1469.43359375</v>
      </c>
      <c r="EZ100" s="7">
        <f>ABS(CA100-_xlfn.XLOOKUP(PO_valitsin!$C$8,PO!$B$2:$B$294,PO!CA$2:CA$294))</f>
        <v>2407.54345703125</v>
      </c>
      <c r="FA100" s="7">
        <f>ABS(CB100-_xlfn.XLOOKUP(PO_valitsin!$C$8,PO!$B$2:$B$294,PO!CB$2:CB$294))</f>
        <v>0.16645145416259766</v>
      </c>
      <c r="FB100" s="7">
        <f>ABS(CC100-_xlfn.XLOOKUP(PO_valitsin!$C$8,PO!$B$2:$B$294,PO!CC$2:CC$294))</f>
        <v>0.37238597869873047</v>
      </c>
      <c r="FC100" s="7">
        <f>ABS(CD100-_xlfn.XLOOKUP(PO_valitsin!$C$8,PO!$B$2:$B$294,PO!CD$2:CD$294))</f>
        <v>33.830848693847656</v>
      </c>
      <c r="FD100" s="7">
        <f>ABS(CE100-_xlfn.XLOOKUP(PO_valitsin!$C$8,PO!$B$2:$B$294,PO!CE$2:CE$294))</f>
        <v>5.8347010612487793</v>
      </c>
      <c r="FE100" s="7">
        <f>ABS(CF100-_xlfn.XLOOKUP(PO_valitsin!$C$8,PO!$B$2:$B$294,PO!CF$2:CF$294))</f>
        <v>5.4301853179931641</v>
      </c>
      <c r="FF100" s="7">
        <f>ABS(CG100-_xlfn.XLOOKUP(PO_valitsin!$C$8,PO!$B$2:$B$294,PO!CG$2:CG$294))</f>
        <v>0</v>
      </c>
      <c r="FG100" s="7">
        <f>ABS(CH100-_xlfn.XLOOKUP(PO_valitsin!$C$8,PO!$B$2:$B$294,PO!CH$2:CH$294))</f>
        <v>1.9457379579544067</v>
      </c>
      <c r="FH100" s="7">
        <f>ABS(CI100-_xlfn.XLOOKUP(PO_valitsin!$C$8,PO!$B$2:$B$294,PO!CI$2:CI$294))</f>
        <v>2392.736328125</v>
      </c>
      <c r="FI100" s="7">
        <f>ABS(CJ100-_xlfn.XLOOKUP(PO_valitsin!$C$8,PO!$B$2:$B$294,PO!CJ$2:CJ$294))</f>
        <v>1636</v>
      </c>
      <c r="FJ100" s="3">
        <f>IF($B100=PO_valitsin!$C$8,100000,PO!CK100/PO!J$296*PO_valitsin!D$5)</f>
        <v>0.26088295908667036</v>
      </c>
      <c r="FQ100" s="3">
        <f>IF($B100=PO_valitsin!$C$8,100000,PO!CR100/PO!Q$296*PO_valitsin!E$5)</f>
        <v>0.16600964332597984</v>
      </c>
      <c r="HM100" s="3">
        <f>IF($B100=PO_valitsin!$C$8,100000,PO!EN100/PO!BO$296*PO_valitsin!F$5)</f>
        <v>0.33338405328026971</v>
      </c>
      <c r="HN100" s="3">
        <f>IF($B100=PO_valitsin!$C$8,100000,PO!EO100/PO!BP$296*PO_valitsin!G$5)</f>
        <v>6.2022052635699418E-2</v>
      </c>
      <c r="HR100" s="3">
        <f>IF($B100=PO_valitsin!$C$8,100000,PO!ES100/PO!BT$296*PO_valitsin!H$5)</f>
        <v>4.2515376897007207E-3</v>
      </c>
      <c r="IF100" s="3">
        <f>IF($B100=PO_valitsin!$C$8,100000,PO!FG100/PO!CH$296*PO_valitsin!I$5)</f>
        <v>0</v>
      </c>
      <c r="IH100" s="3">
        <f>IF($B100=PO_valitsin!$C$8,100000,PO!FI100/PO!CJ$296*PO_valitsin!J$5)</f>
        <v>0.15950417784793977</v>
      </c>
      <c r="II100" s="53">
        <f t="shared" si="3"/>
        <v>0.9860544337662599</v>
      </c>
      <c r="IJ100" s="14">
        <f t="shared" si="4"/>
        <v>191</v>
      </c>
      <c r="IK100" s="15">
        <f t="shared" si="5"/>
        <v>9.8999999999999861E-9</v>
      </c>
    </row>
    <row r="101" spans="1:245">
      <c r="A101">
        <v>2019</v>
      </c>
      <c r="B101" t="s">
        <v>397</v>
      </c>
      <c r="C101" t="s">
        <v>398</v>
      </c>
      <c r="D101" t="s">
        <v>179</v>
      </c>
      <c r="E101" t="s">
        <v>180</v>
      </c>
      <c r="F101" t="s">
        <v>181</v>
      </c>
      <c r="G101" t="s">
        <v>182</v>
      </c>
      <c r="H101" t="s">
        <v>143</v>
      </c>
      <c r="I101" t="s">
        <v>144</v>
      </c>
      <c r="J101">
        <v>46.299999237060547</v>
      </c>
      <c r="K101">
        <v>271.95001220703125</v>
      </c>
      <c r="L101">
        <v>165.39999389648438</v>
      </c>
      <c r="M101">
        <v>52126</v>
      </c>
      <c r="N101">
        <v>191.69999694824219</v>
      </c>
      <c r="O101">
        <v>-1.3999999761581421</v>
      </c>
      <c r="P101">
        <v>-546</v>
      </c>
      <c r="Q101">
        <v>98.300000000000011</v>
      </c>
      <c r="R101">
        <v>15.5</v>
      </c>
      <c r="S101">
        <v>104</v>
      </c>
      <c r="T101">
        <v>1</v>
      </c>
      <c r="U101">
        <v>4183.3</v>
      </c>
      <c r="V101">
        <v>10.59</v>
      </c>
      <c r="W101">
        <v>1548</v>
      </c>
      <c r="X101">
        <v>51</v>
      </c>
      <c r="Y101">
        <v>682</v>
      </c>
      <c r="Z101">
        <v>106</v>
      </c>
      <c r="AA101">
        <v>549</v>
      </c>
      <c r="AB101">
        <v>3105</v>
      </c>
      <c r="AC101">
        <v>16.765487670898438</v>
      </c>
      <c r="AD101">
        <v>1.3</v>
      </c>
      <c r="AE101">
        <v>0.9</v>
      </c>
      <c r="AF101">
        <v>2</v>
      </c>
      <c r="AG101">
        <v>3.5</v>
      </c>
      <c r="AH101">
        <v>0</v>
      </c>
      <c r="AI101">
        <v>21.5</v>
      </c>
      <c r="AJ101">
        <v>1.35</v>
      </c>
      <c r="AK101">
        <v>0.55000000000000004</v>
      </c>
      <c r="AL101">
        <v>1.1499999999999999</v>
      </c>
      <c r="AM101">
        <v>63.1</v>
      </c>
      <c r="AN101">
        <v>339.7</v>
      </c>
      <c r="AO101">
        <v>45.2</v>
      </c>
      <c r="AP101">
        <v>27.7</v>
      </c>
      <c r="AQ101">
        <v>83</v>
      </c>
      <c r="AR101">
        <v>6</v>
      </c>
      <c r="AS101">
        <v>476</v>
      </c>
      <c r="AT101">
        <v>3.8330000000000002</v>
      </c>
      <c r="AU101">
        <v>6068</v>
      </c>
      <c r="AV101" s="51">
        <v>10320.865081081081</v>
      </c>
      <c r="AW101" s="51">
        <v>10817.391304347826</v>
      </c>
      <c r="AX101">
        <v>1</v>
      </c>
      <c r="AY101">
        <v>94.758346557617188</v>
      </c>
      <c r="AZ101">
        <v>0</v>
      </c>
      <c r="BA101">
        <v>1</v>
      </c>
      <c r="BB101">
        <v>0</v>
      </c>
      <c r="BC101">
        <v>1</v>
      </c>
      <c r="BD101">
        <v>0</v>
      </c>
      <c r="BE101">
        <v>95.120407104492188</v>
      </c>
      <c r="BF101">
        <v>83.669143676757813</v>
      </c>
      <c r="BG101">
        <v>1335.7142333984375</v>
      </c>
      <c r="BH101">
        <v>14857.998046875</v>
      </c>
      <c r="BI101">
        <v>18021.91015625</v>
      </c>
      <c r="BJ101">
        <v>3.0505313873291016</v>
      </c>
      <c r="BK101">
        <v>-4.7403411865234375</v>
      </c>
      <c r="BL101">
        <v>28.859857559204102</v>
      </c>
      <c r="BM101">
        <v>-7.884615421295166</v>
      </c>
      <c r="BN101">
        <v>274.88235473632813</v>
      </c>
      <c r="BO101">
        <v>-1.0096899509429931</v>
      </c>
      <c r="BP101">
        <v>24085.8984375</v>
      </c>
      <c r="BQ101">
        <v>34.028797149658203</v>
      </c>
      <c r="BS101">
        <v>0.56363427639007568</v>
      </c>
      <c r="BT101">
        <v>0.94194835424423218</v>
      </c>
      <c r="BU101">
        <v>9.3389091491699219</v>
      </c>
      <c r="BV101">
        <v>213.32923889160156</v>
      </c>
      <c r="BW101">
        <v>628.400390625</v>
      </c>
      <c r="BX101">
        <v>0</v>
      </c>
      <c r="BY101">
        <v>3</v>
      </c>
      <c r="BZ101">
        <v>11371.8251953125</v>
      </c>
      <c r="CA101">
        <v>9375.396484375</v>
      </c>
      <c r="CB101">
        <v>0.91892719268798828</v>
      </c>
      <c r="CC101">
        <v>7.6986532211303711</v>
      </c>
      <c r="CD101">
        <v>124.00835418701172</v>
      </c>
      <c r="CE101">
        <v>13.655619621276855</v>
      </c>
      <c r="CF101">
        <v>16.795413970947266</v>
      </c>
      <c r="CG101">
        <v>1.096436619758606</v>
      </c>
      <c r="CH101">
        <v>3.8873660564422607</v>
      </c>
      <c r="CI101">
        <v>10673.4208984375</v>
      </c>
      <c r="CJ101" s="51">
        <v>4601</v>
      </c>
      <c r="CK101" s="7">
        <f>ABS(J101-_xlfn.XLOOKUP(PO_valitsin!$C$8,PO!$B$2:$B$294,PO!J$2:J$294))</f>
        <v>2.0999984741210938</v>
      </c>
      <c r="CL101" s="7">
        <f>ABS(K101-_xlfn.XLOOKUP(PO_valitsin!$C$8,PO!$B$2:$B$294,PO!K$2:K$294))</f>
        <v>21.30999755859375</v>
      </c>
      <c r="CM101" s="7">
        <f>ABS(L101-_xlfn.XLOOKUP(PO_valitsin!$C$8,PO!$B$2:$B$294,PO!L$2:L$294))</f>
        <v>26.699996948242188</v>
      </c>
      <c r="CN101" s="7">
        <f>ABS(M101-_xlfn.XLOOKUP(PO_valitsin!$C$8,PO!$B$2:$B$294,PO!M$2:M$294))</f>
        <v>35651</v>
      </c>
      <c r="CO101" s="7">
        <f>ABS(N101-_xlfn.XLOOKUP(PO_valitsin!$C$8,PO!$B$2:$B$294,PO!N$2:N$294))</f>
        <v>135.49999618530273</v>
      </c>
      <c r="CP101" s="7">
        <f>ABS(O101-_xlfn.XLOOKUP(PO_valitsin!$C$8,PO!$B$2:$B$294,PO!O$2:O$294))</f>
        <v>0.59999996423721313</v>
      </c>
      <c r="CQ101" s="7">
        <f>ABS(P101-_xlfn.XLOOKUP(PO_valitsin!$C$8,PO!$B$2:$B$294,PO!P$2:P$294))</f>
        <v>488</v>
      </c>
      <c r="CR101" s="7">
        <f>ABS(Q101-_xlfn.XLOOKUP(PO_valitsin!$C$8,PO!$B$2:$B$294,PO!Q$2:Q$294))</f>
        <v>10.5</v>
      </c>
      <c r="CS101" s="7">
        <f>ABS(R101-_xlfn.XLOOKUP(PO_valitsin!$C$8,PO!$B$2:$B$294,PO!R$2:R$294))</f>
        <v>7</v>
      </c>
      <c r="CT101" s="7">
        <f>ABS(S101-_xlfn.XLOOKUP(PO_valitsin!$C$8,PO!$B$2:$B$294,PO!S$2:S$294))</f>
        <v>48</v>
      </c>
      <c r="CU101" s="7">
        <f>ABS(T101-_xlfn.XLOOKUP(PO_valitsin!$C$8,PO!$B$2:$B$294,PO!T$2:T$294))</f>
        <v>1</v>
      </c>
      <c r="CV101" s="7">
        <f>ABS(U101-_xlfn.XLOOKUP(PO_valitsin!$C$8,PO!$B$2:$B$294,PO!U$2:U$294))</f>
        <v>359.70000000000027</v>
      </c>
      <c r="CW101" s="7">
        <f>ABS(V101-_xlfn.XLOOKUP(PO_valitsin!$C$8,PO!$B$2:$B$294,PO!V$2:V$294))</f>
        <v>2.6899999999999995</v>
      </c>
      <c r="CX101" s="7">
        <f>ABS(W101-_xlfn.XLOOKUP(PO_valitsin!$C$8,PO!$B$2:$B$294,PO!W$2:W$294))</f>
        <v>943</v>
      </c>
      <c r="CY101" s="7">
        <f>ABS(X101-_xlfn.XLOOKUP(PO_valitsin!$C$8,PO!$B$2:$B$294,PO!X$2:X$294))</f>
        <v>118</v>
      </c>
      <c r="CZ101" s="7">
        <f>ABS(Y101-_xlfn.XLOOKUP(PO_valitsin!$C$8,PO!$B$2:$B$294,PO!Y$2:Y$294))</f>
        <v>2</v>
      </c>
      <c r="DA101" s="7">
        <f>ABS(Z101-_xlfn.XLOOKUP(PO_valitsin!$C$8,PO!$B$2:$B$294,PO!Z$2:Z$294))</f>
        <v>217</v>
      </c>
      <c r="DB101" s="7">
        <f>ABS(AA101-_xlfn.XLOOKUP(PO_valitsin!$C$8,PO!$B$2:$B$294,PO!AA$2:AA$294))</f>
        <v>139</v>
      </c>
      <c r="DC101" s="7">
        <f>ABS(AC101-_xlfn.XLOOKUP(PO_valitsin!$C$8,PO!$B$2:$B$294,PO!AC$2:AC$294))</f>
        <v>2.6095123291015625</v>
      </c>
      <c r="DD101" s="7">
        <f>ABS(AD101-_xlfn.XLOOKUP(PO_valitsin!$C$8,PO!$B$2:$B$294,PO!AD$2:AD$294))</f>
        <v>0.60000000000000009</v>
      </c>
      <c r="DE101" s="7">
        <f>ABS(AE101-_xlfn.XLOOKUP(PO_valitsin!$C$8,PO!$B$2:$B$294,PO!AE$2:AE$294))</f>
        <v>9.9999999999999978E-2</v>
      </c>
      <c r="DF101" s="7">
        <f>ABS(AF101-_xlfn.XLOOKUP(PO_valitsin!$C$8,PO!$B$2:$B$294,PO!AF$2:AF$294))</f>
        <v>0.30000000000000004</v>
      </c>
      <c r="DG101" s="7">
        <f>ABS(AG101-_xlfn.XLOOKUP(PO_valitsin!$C$8,PO!$B$2:$B$294,PO!AG$2:AG$294))</f>
        <v>1.5</v>
      </c>
      <c r="DH101" s="7">
        <f>ABS(AH101-_xlfn.XLOOKUP(PO_valitsin!$C$8,PO!$B$2:$B$294,PO!AH$2:AH$294))</f>
        <v>0</v>
      </c>
      <c r="DI101" s="7">
        <f>ABS(AI101-_xlfn.XLOOKUP(PO_valitsin!$C$8,PO!$B$2:$B$294,PO!AI$2:AI$294))</f>
        <v>0.75</v>
      </c>
      <c r="DJ101" s="7">
        <f>ABS(AJ101-_xlfn.XLOOKUP(PO_valitsin!$C$8,PO!$B$2:$B$294,PO!AJ$2:AJ$294))</f>
        <v>0.25</v>
      </c>
      <c r="DK101" s="7">
        <f>ABS(AK101-_xlfn.XLOOKUP(PO_valitsin!$C$8,PO!$B$2:$B$294,PO!AK$2:AK$294))</f>
        <v>9.9999999999999978E-2</v>
      </c>
      <c r="DL101" s="7">
        <f>ABS(AL101-_xlfn.XLOOKUP(PO_valitsin!$C$8,PO!$B$2:$B$294,PO!AL$2:AL$294))</f>
        <v>0.10000000000000009</v>
      </c>
      <c r="DM101" s="7">
        <f>ABS(AM101-_xlfn.XLOOKUP(PO_valitsin!$C$8,PO!$B$2:$B$294,PO!AM$2:AM$294))</f>
        <v>4.3000000000000043</v>
      </c>
      <c r="DN101" s="7">
        <f>ABS(AN101-_xlfn.XLOOKUP(PO_valitsin!$C$8,PO!$B$2:$B$294,PO!AN$2:AN$294))</f>
        <v>6.0999999999999659</v>
      </c>
      <c r="DO101" s="7">
        <f>ABS(AO101-_xlfn.XLOOKUP(PO_valitsin!$C$8,PO!$B$2:$B$294,PO!AO$2:AO$294))</f>
        <v>0.19999999999999574</v>
      </c>
      <c r="DP101" s="7">
        <f>ABS(AP101-_xlfn.XLOOKUP(PO_valitsin!$C$8,PO!$B$2:$B$294,PO!AP$2:AP$294))</f>
        <v>2.3000000000000007</v>
      </c>
      <c r="DQ101" s="7">
        <f>ABS(AQ101-_xlfn.XLOOKUP(PO_valitsin!$C$8,PO!$B$2:$B$294,PO!AQ$2:AQ$294))</f>
        <v>35</v>
      </c>
      <c r="DR101" s="7">
        <f>ABS(AR101-_xlfn.XLOOKUP(PO_valitsin!$C$8,PO!$B$2:$B$294,PO!AR$2:AR$294))</f>
        <v>29</v>
      </c>
      <c r="DS101" s="7">
        <f>ABS(AS101-_xlfn.XLOOKUP(PO_valitsin!$C$8,PO!$B$2:$B$294,PO!AS$2:AS$294))</f>
        <v>230</v>
      </c>
      <c r="DT101" s="7">
        <f>ABS(AT101-_xlfn.XLOOKUP(PO_valitsin!$C$8,PO!$B$2:$B$294,PO!AT$2:AT$294))</f>
        <v>1.5</v>
      </c>
      <c r="DU101" s="7">
        <f>ABS(AU101-_xlfn.XLOOKUP(PO_valitsin!$C$8,PO!$B$2:$B$294,PO!AU$2:AU$294))</f>
        <v>921</v>
      </c>
      <c r="DV101" s="7">
        <f>ABS(AW101-_xlfn.XLOOKUP(PO_valitsin!$C$8,PO!$B$2:$B$294,PO!AW$2:AW$294))</f>
        <v>2302.2713877680562</v>
      </c>
      <c r="DW101" s="7">
        <f>ABS(AX101-_xlfn.XLOOKUP(PO_valitsin!$C$8,PO!$B$2:$B$294,PO!AX$2:AX$294))</f>
        <v>0</v>
      </c>
      <c r="DX101" s="7">
        <f>ABS(AY101-_xlfn.XLOOKUP(PO_valitsin!$C$8,PO!$B$2:$B$294,PO!AY$2:AY$294))</f>
        <v>57.496974945068359</v>
      </c>
      <c r="DY101" s="7">
        <f>ABS(AZ101-_xlfn.XLOOKUP(PO_valitsin!$C$8,PO!$B$2:$B$294,PO!AZ$2:AZ$294))</f>
        <v>0</v>
      </c>
      <c r="DZ101" s="7">
        <f>ABS(BA101-_xlfn.XLOOKUP(PO_valitsin!$C$8,PO!$B$2:$B$294,PO!BA$2:BA$294))</f>
        <v>1</v>
      </c>
      <c r="EA101" s="7">
        <f>ABS(BB101-_xlfn.XLOOKUP(PO_valitsin!$C$8,PO!$B$2:$B$294,PO!BB$2:BB$294))</f>
        <v>0</v>
      </c>
      <c r="EB101" s="7">
        <f>ABS(BC101-_xlfn.XLOOKUP(PO_valitsin!$C$8,PO!$B$2:$B$294,PO!BC$2:BC$294))</f>
        <v>1</v>
      </c>
      <c r="EC101" s="7">
        <f>ABS(BD101-_xlfn.XLOOKUP(PO_valitsin!$C$8,PO!$B$2:$B$294,PO!BD$2:BD$294))</f>
        <v>1</v>
      </c>
      <c r="ED101" s="7">
        <f>ABS(BE101-_xlfn.XLOOKUP(PO_valitsin!$C$8,PO!$B$2:$B$294,PO!BE$2:BE$294))</f>
        <v>6.0960159301757813</v>
      </c>
      <c r="EE101" s="7">
        <f>ABS(BF101-_xlfn.XLOOKUP(PO_valitsin!$C$8,PO!$B$2:$B$294,PO!BF$2:BF$294))</f>
        <v>12.349594116210938</v>
      </c>
      <c r="EF101" s="7">
        <f>ABS(BG101-_xlfn.XLOOKUP(PO_valitsin!$C$8,PO!$B$2:$B$294,PO!BG$2:BG$294))</f>
        <v>602.0244140625</v>
      </c>
      <c r="EG101" s="7">
        <f>ABS(BH101-_xlfn.XLOOKUP(PO_valitsin!$C$8,PO!$B$2:$B$294,PO!BH$2:BH$294))</f>
        <v>4899.46875</v>
      </c>
      <c r="EH101" s="7">
        <f>ABS(BI101-_xlfn.XLOOKUP(PO_valitsin!$C$8,PO!$B$2:$B$294,PO!BI$2:BI$294))</f>
        <v>4185.466796875</v>
      </c>
      <c r="EI101" s="7">
        <f>ABS(BJ101-_xlfn.XLOOKUP(PO_valitsin!$C$8,PO!$B$2:$B$294,PO!BJ$2:BJ$294))</f>
        <v>0.28652501106262207</v>
      </c>
      <c r="EJ101" s="7">
        <f>ABS(BK101-_xlfn.XLOOKUP(PO_valitsin!$C$8,PO!$B$2:$B$294,PO!BK$2:BK$294))</f>
        <v>4.9837923049926758</v>
      </c>
      <c r="EK101" s="7">
        <f>ABS(BL101-_xlfn.XLOOKUP(PO_valitsin!$C$8,PO!$B$2:$B$294,PO!BL$2:BL$294))</f>
        <v>7.5654945373535156</v>
      </c>
      <c r="EL101" s="7">
        <f>ABS(BM101-_xlfn.XLOOKUP(PO_valitsin!$C$8,PO!$B$2:$B$294,PO!BM$2:BM$294))</f>
        <v>1.9808554649353027</v>
      </c>
      <c r="EM101" s="7">
        <f>ABS(BN101-_xlfn.XLOOKUP(PO_valitsin!$C$8,PO!$B$2:$B$294,PO!BN$2:BN$294))</f>
        <v>8.382354736328125</v>
      </c>
      <c r="EN101" s="7">
        <f>ABS(BO101-_xlfn.XLOOKUP(PO_valitsin!$C$8,PO!$B$2:$B$294,PO!BO$2:BO$294))</f>
        <v>1.2714668750762939</v>
      </c>
      <c r="EO101" s="7">
        <f>ABS(BP101-_xlfn.XLOOKUP(PO_valitsin!$C$8,PO!$B$2:$B$294,PO!BP$2:BP$294))</f>
        <v>1011.501953125</v>
      </c>
      <c r="EP101" s="7">
        <f>ABS(BQ101-_xlfn.XLOOKUP(PO_valitsin!$C$8,PO!$B$2:$B$294,PO!BQ$2:BQ$294))</f>
        <v>0.72919082641601563</v>
      </c>
      <c r="EQ101" s="7">
        <f>ABS(BR101-_xlfn.XLOOKUP(PO_valitsin!$C$8,PO!$B$2:$B$294,PO!BR$2:BR$294))</f>
        <v>0</v>
      </c>
      <c r="ER101" s="7">
        <f>ABS(BS101-_xlfn.XLOOKUP(PO_valitsin!$C$8,PO!$B$2:$B$294,PO!BS$2:BS$294))</f>
        <v>7.2845220565795898E-2</v>
      </c>
      <c r="ES101" s="7">
        <f>ABS(BT101-_xlfn.XLOOKUP(PO_valitsin!$C$8,PO!$B$2:$B$294,PO!BT$2:BT$294))</f>
        <v>0.75378446280956268</v>
      </c>
      <c r="ET101" s="7">
        <f>ABS(BU101-_xlfn.XLOOKUP(PO_valitsin!$C$8,PO!$B$2:$B$294,PO!BU$2:BU$294))</f>
        <v>7.0809426307678223</v>
      </c>
      <c r="EU101" s="7">
        <f>ABS(BV101-_xlfn.XLOOKUP(PO_valitsin!$C$8,PO!$B$2:$B$294,PO!BV$2:BV$294))</f>
        <v>154.93773651123047</v>
      </c>
      <c r="EV101" s="7">
        <f>ABS(BW101-_xlfn.XLOOKUP(PO_valitsin!$C$8,PO!$B$2:$B$294,PO!BW$2:BW$294))</f>
        <v>361.69326782226563</v>
      </c>
      <c r="EW101" s="7">
        <f>ABS(BX101-_xlfn.XLOOKUP(PO_valitsin!$C$8,PO!$B$2:$B$294,PO!BX$2:BX$294))</f>
        <v>0</v>
      </c>
      <c r="EX101" s="7">
        <f>ABS(BY101-_xlfn.XLOOKUP(PO_valitsin!$C$8,PO!$B$2:$B$294,PO!BY$2:BY$294))</f>
        <v>2</v>
      </c>
      <c r="EY101" s="7">
        <f>ABS(BZ101-_xlfn.XLOOKUP(PO_valitsin!$C$8,PO!$B$2:$B$294,PO!BZ$2:BZ$294))</f>
        <v>3235.99609375</v>
      </c>
      <c r="EZ101" s="7">
        <f>ABS(CA101-_xlfn.XLOOKUP(PO_valitsin!$C$8,PO!$B$2:$B$294,PO!CA$2:CA$294))</f>
        <v>3519.78173828125</v>
      </c>
      <c r="FA101" s="7">
        <f>ABS(CB101-_xlfn.XLOOKUP(PO_valitsin!$C$8,PO!$B$2:$B$294,PO!CB$2:CB$294))</f>
        <v>0.30110311508178711</v>
      </c>
      <c r="FB101" s="7">
        <f>ABS(CC101-_xlfn.XLOOKUP(PO_valitsin!$C$8,PO!$B$2:$B$294,PO!CC$2:CC$294))</f>
        <v>3.3241081237792969</v>
      </c>
      <c r="FC101" s="7">
        <f>ABS(CD101-_xlfn.XLOOKUP(PO_valitsin!$C$8,PO!$B$2:$B$294,PO!CD$2:CD$294))</f>
        <v>57.839202880859375</v>
      </c>
      <c r="FD101" s="7">
        <f>ABS(CE101-_xlfn.XLOOKUP(PO_valitsin!$C$8,PO!$B$2:$B$294,PO!CE$2:CE$294))</f>
        <v>7.3230204582214355</v>
      </c>
      <c r="FE101" s="7">
        <f>ABS(CF101-_xlfn.XLOOKUP(PO_valitsin!$C$8,PO!$B$2:$B$294,PO!CF$2:CF$294))</f>
        <v>3.0834407806396484</v>
      </c>
      <c r="FF101" s="7">
        <f>ABS(CG101-_xlfn.XLOOKUP(PO_valitsin!$C$8,PO!$B$2:$B$294,PO!CG$2:CG$294))</f>
        <v>1.096436619758606</v>
      </c>
      <c r="FG101" s="7">
        <f>ABS(CH101-_xlfn.XLOOKUP(PO_valitsin!$C$8,PO!$B$2:$B$294,PO!CH$2:CH$294))</f>
        <v>3.1715070009231567</v>
      </c>
      <c r="FH101" s="7">
        <f>ABS(CI101-_xlfn.XLOOKUP(PO_valitsin!$C$8,PO!$B$2:$B$294,PO!CI$2:CI$294))</f>
        <v>2074.6533203125</v>
      </c>
      <c r="FI101" s="7">
        <f>ABS(CJ101-_xlfn.XLOOKUP(PO_valitsin!$C$8,PO!$B$2:$B$294,PO!CJ$2:CJ$294))</f>
        <v>2670</v>
      </c>
      <c r="FJ101" s="3">
        <f>IF($B101=PO_valitsin!$C$8,100000,PO!CK101/PO!J$296*PO_valitsin!D$5)</f>
        <v>9.6114691697633911E-2</v>
      </c>
      <c r="FQ101" s="3">
        <f>IF($B101=PO_valitsin!$C$8,100000,PO!CR101/PO!Q$296*PO_valitsin!E$5)</f>
        <v>4.9661004413754643E-2</v>
      </c>
      <c r="HM101" s="3">
        <f>IF($B101=PO_valitsin!$C$8,100000,PO!EN101/PO!BO$296*PO_valitsin!F$5)</f>
        <v>0.10541027403301818</v>
      </c>
      <c r="HN101" s="3">
        <f>IF($B101=PO_valitsin!$C$8,100000,PO!EO101/PO!BP$296*PO_valitsin!G$5)</f>
        <v>3.5777221271996701E-2</v>
      </c>
      <c r="HR101" s="3">
        <f>IF($B101=PO_valitsin!$C$8,100000,PO!ES101/PO!BT$296*PO_valitsin!H$5)</f>
        <v>0.11255026074016324</v>
      </c>
      <c r="IF101" s="3">
        <f>IF($B101=PO_valitsin!$C$8,100000,PO!FG101/PO!CH$296*PO_valitsin!I$5)</f>
        <v>0</v>
      </c>
      <c r="IH101" s="3">
        <f>IF($B101=PO_valitsin!$C$8,100000,PO!FI101/PO!CJ$296*PO_valitsin!J$5)</f>
        <v>0.26031549807701665</v>
      </c>
      <c r="II101" s="53">
        <f t="shared" si="3"/>
        <v>0.65982896023358339</v>
      </c>
      <c r="IJ101" s="14">
        <f t="shared" si="4"/>
        <v>110</v>
      </c>
      <c r="IK101" s="15">
        <f t="shared" si="5"/>
        <v>9.9999999999999853E-9</v>
      </c>
    </row>
    <row r="102" spans="1:245">
      <c r="A102">
        <v>2019</v>
      </c>
      <c r="B102" t="s">
        <v>399</v>
      </c>
      <c r="C102" t="s">
        <v>400</v>
      </c>
      <c r="D102" t="s">
        <v>399</v>
      </c>
      <c r="E102" t="s">
        <v>198</v>
      </c>
      <c r="F102" t="s">
        <v>181</v>
      </c>
      <c r="G102" t="s">
        <v>182</v>
      </c>
      <c r="H102" t="s">
        <v>143</v>
      </c>
      <c r="I102" t="s">
        <v>144</v>
      </c>
      <c r="J102">
        <v>47.099998474121094</v>
      </c>
      <c r="K102">
        <v>2557.669921875</v>
      </c>
      <c r="L102">
        <v>156.69999694824219</v>
      </c>
      <c r="M102">
        <v>82113</v>
      </c>
      <c r="N102">
        <v>32.099998474121094</v>
      </c>
      <c r="O102">
        <v>-1.2999999523162842</v>
      </c>
      <c r="P102">
        <v>-639</v>
      </c>
      <c r="Q102">
        <v>85.9</v>
      </c>
      <c r="R102">
        <v>12.8</v>
      </c>
      <c r="S102">
        <v>986</v>
      </c>
      <c r="T102">
        <v>1</v>
      </c>
      <c r="U102">
        <v>4117.3</v>
      </c>
      <c r="V102">
        <v>10.59</v>
      </c>
      <c r="W102">
        <v>1283</v>
      </c>
      <c r="X102">
        <v>517</v>
      </c>
      <c r="Y102">
        <v>497</v>
      </c>
      <c r="Z102">
        <v>422</v>
      </c>
      <c r="AA102">
        <v>433</v>
      </c>
      <c r="AB102">
        <v>1922</v>
      </c>
      <c r="AC102">
        <v>16.885297775268555</v>
      </c>
      <c r="AD102">
        <v>0.7</v>
      </c>
      <c r="AE102">
        <v>1.4</v>
      </c>
      <c r="AF102">
        <v>1.4</v>
      </c>
      <c r="AG102">
        <v>4.3</v>
      </c>
      <c r="AH102">
        <v>1</v>
      </c>
      <c r="AI102">
        <v>20.75</v>
      </c>
      <c r="AJ102">
        <v>1.45</v>
      </c>
      <c r="AK102">
        <v>0.65</v>
      </c>
      <c r="AL102">
        <v>1.35</v>
      </c>
      <c r="AM102">
        <v>59.2</v>
      </c>
      <c r="AN102">
        <v>330.3</v>
      </c>
      <c r="AO102">
        <v>46</v>
      </c>
      <c r="AP102">
        <v>25.9</v>
      </c>
      <c r="AQ102">
        <v>63</v>
      </c>
      <c r="AR102">
        <v>51</v>
      </c>
      <c r="AS102">
        <v>431</v>
      </c>
      <c r="AT102">
        <v>3</v>
      </c>
      <c r="AU102">
        <v>7856</v>
      </c>
      <c r="AV102" s="51">
        <v>9994.8376579269116</v>
      </c>
      <c r="AW102" s="51">
        <v>9761.5252686308486</v>
      </c>
      <c r="AX102">
        <v>1</v>
      </c>
      <c r="AY102">
        <v>83.051368713378906</v>
      </c>
      <c r="AZ102">
        <v>0</v>
      </c>
      <c r="BA102">
        <v>0</v>
      </c>
      <c r="BB102">
        <v>0</v>
      </c>
      <c r="BC102">
        <v>0</v>
      </c>
      <c r="BD102">
        <v>0</v>
      </c>
      <c r="BE102">
        <v>93.640167236328125</v>
      </c>
      <c r="BF102">
        <v>72.888076782226563</v>
      </c>
      <c r="BG102">
        <v>1015.683349609375</v>
      </c>
      <c r="BH102">
        <v>13424.365234375</v>
      </c>
      <c r="BI102">
        <v>17116.865234375</v>
      </c>
      <c r="BJ102">
        <v>2.8960871696472168</v>
      </c>
      <c r="BK102">
        <v>-0.91685390472412109</v>
      </c>
      <c r="BL102">
        <v>24.278545379638672</v>
      </c>
      <c r="BM102">
        <v>-0.51085567474365234</v>
      </c>
      <c r="BN102">
        <v>217.64706420898438</v>
      </c>
      <c r="BO102">
        <v>-2.1086377620697023</v>
      </c>
      <c r="BP102">
        <v>23988.486328125</v>
      </c>
      <c r="BQ102">
        <v>33.762870788574219</v>
      </c>
      <c r="BS102">
        <v>0.65670478343963623</v>
      </c>
      <c r="BT102">
        <v>0.34708267450332642</v>
      </c>
      <c r="BU102">
        <v>4.225883960723877</v>
      </c>
      <c r="BV102">
        <v>153.03302001953125</v>
      </c>
      <c r="BW102">
        <v>532.88763427734375</v>
      </c>
      <c r="BX102">
        <v>0</v>
      </c>
      <c r="BY102">
        <v>6</v>
      </c>
      <c r="BZ102">
        <v>10133.18359375</v>
      </c>
      <c r="CA102">
        <v>7947.22412109375</v>
      </c>
      <c r="CB102">
        <v>0.9486926794052124</v>
      </c>
      <c r="CC102">
        <v>7.6516509056091309</v>
      </c>
      <c r="CD102">
        <v>136.20025634765625</v>
      </c>
      <c r="CE102">
        <v>16.632181167602539</v>
      </c>
      <c r="CF102">
        <v>16.807258605957031</v>
      </c>
      <c r="CG102">
        <v>0.30240330100059509</v>
      </c>
      <c r="CH102">
        <v>2.8489575386047363</v>
      </c>
      <c r="CI102">
        <v>11360.8583984375</v>
      </c>
      <c r="CJ102" s="51">
        <v>7298</v>
      </c>
      <c r="CK102" s="7">
        <f>ABS(J102-_xlfn.XLOOKUP(PO_valitsin!$C$8,PO!$B$2:$B$294,PO!J$2:J$294))</f>
        <v>2.8999977111816406</v>
      </c>
      <c r="CL102" s="7">
        <f>ABS(K102-_xlfn.XLOOKUP(PO_valitsin!$C$8,PO!$B$2:$B$294,PO!K$2:K$294))</f>
        <v>2264.409912109375</v>
      </c>
      <c r="CM102" s="7">
        <f>ABS(L102-_xlfn.XLOOKUP(PO_valitsin!$C$8,PO!$B$2:$B$294,PO!L$2:L$294))</f>
        <v>18</v>
      </c>
      <c r="CN102" s="7">
        <f>ABS(M102-_xlfn.XLOOKUP(PO_valitsin!$C$8,PO!$B$2:$B$294,PO!M$2:M$294))</f>
        <v>65638</v>
      </c>
      <c r="CO102" s="7">
        <f>ABS(N102-_xlfn.XLOOKUP(PO_valitsin!$C$8,PO!$B$2:$B$294,PO!N$2:N$294))</f>
        <v>24.100002288818359</v>
      </c>
      <c r="CP102" s="7">
        <f>ABS(O102-_xlfn.XLOOKUP(PO_valitsin!$C$8,PO!$B$2:$B$294,PO!O$2:O$294))</f>
        <v>0.49999994039535522</v>
      </c>
      <c r="CQ102" s="7">
        <f>ABS(P102-_xlfn.XLOOKUP(PO_valitsin!$C$8,PO!$B$2:$B$294,PO!P$2:P$294))</f>
        <v>581</v>
      </c>
      <c r="CR102" s="7">
        <f>ABS(Q102-_xlfn.XLOOKUP(PO_valitsin!$C$8,PO!$B$2:$B$294,PO!Q$2:Q$294))</f>
        <v>1.9000000000000057</v>
      </c>
      <c r="CS102" s="7">
        <f>ABS(R102-_xlfn.XLOOKUP(PO_valitsin!$C$8,PO!$B$2:$B$294,PO!R$2:R$294))</f>
        <v>4.3000000000000007</v>
      </c>
      <c r="CT102" s="7">
        <f>ABS(S102-_xlfn.XLOOKUP(PO_valitsin!$C$8,PO!$B$2:$B$294,PO!S$2:S$294))</f>
        <v>834</v>
      </c>
      <c r="CU102" s="7">
        <f>ABS(T102-_xlfn.XLOOKUP(PO_valitsin!$C$8,PO!$B$2:$B$294,PO!T$2:T$294))</f>
        <v>1</v>
      </c>
      <c r="CV102" s="7">
        <f>ABS(U102-_xlfn.XLOOKUP(PO_valitsin!$C$8,PO!$B$2:$B$294,PO!U$2:U$294))</f>
        <v>293.70000000000027</v>
      </c>
      <c r="CW102" s="7">
        <f>ABS(V102-_xlfn.XLOOKUP(PO_valitsin!$C$8,PO!$B$2:$B$294,PO!V$2:V$294))</f>
        <v>2.6899999999999995</v>
      </c>
      <c r="CX102" s="7">
        <f>ABS(W102-_xlfn.XLOOKUP(PO_valitsin!$C$8,PO!$B$2:$B$294,PO!W$2:W$294))</f>
        <v>678</v>
      </c>
      <c r="CY102" s="7">
        <f>ABS(X102-_xlfn.XLOOKUP(PO_valitsin!$C$8,PO!$B$2:$B$294,PO!X$2:X$294))</f>
        <v>348</v>
      </c>
      <c r="CZ102" s="7">
        <f>ABS(Y102-_xlfn.XLOOKUP(PO_valitsin!$C$8,PO!$B$2:$B$294,PO!Y$2:Y$294))</f>
        <v>183</v>
      </c>
      <c r="DA102" s="7">
        <f>ABS(Z102-_xlfn.XLOOKUP(PO_valitsin!$C$8,PO!$B$2:$B$294,PO!Z$2:Z$294))</f>
        <v>99</v>
      </c>
      <c r="DB102" s="7">
        <f>ABS(AA102-_xlfn.XLOOKUP(PO_valitsin!$C$8,PO!$B$2:$B$294,PO!AA$2:AA$294))</f>
        <v>23</v>
      </c>
      <c r="DC102" s="7">
        <f>ABS(AC102-_xlfn.XLOOKUP(PO_valitsin!$C$8,PO!$B$2:$B$294,PO!AC$2:AC$294))</f>
        <v>2.4897022247314453</v>
      </c>
      <c r="DD102" s="7">
        <f>ABS(AD102-_xlfn.XLOOKUP(PO_valitsin!$C$8,PO!$B$2:$B$294,PO!AD$2:AD$294))</f>
        <v>0</v>
      </c>
      <c r="DE102" s="7">
        <f>ABS(AE102-_xlfn.XLOOKUP(PO_valitsin!$C$8,PO!$B$2:$B$294,PO!AE$2:AE$294))</f>
        <v>0.59999999999999987</v>
      </c>
      <c r="DF102" s="7">
        <f>ABS(AF102-_xlfn.XLOOKUP(PO_valitsin!$C$8,PO!$B$2:$B$294,PO!AF$2:AF$294))</f>
        <v>0.30000000000000004</v>
      </c>
      <c r="DG102" s="7">
        <f>ABS(AG102-_xlfn.XLOOKUP(PO_valitsin!$C$8,PO!$B$2:$B$294,PO!AG$2:AG$294))</f>
        <v>0.70000000000000018</v>
      </c>
      <c r="DH102" s="7">
        <f>ABS(AH102-_xlfn.XLOOKUP(PO_valitsin!$C$8,PO!$B$2:$B$294,PO!AH$2:AH$294))</f>
        <v>1</v>
      </c>
      <c r="DI102" s="7">
        <f>ABS(AI102-_xlfn.XLOOKUP(PO_valitsin!$C$8,PO!$B$2:$B$294,PO!AI$2:AI$294))</f>
        <v>1.5</v>
      </c>
      <c r="DJ102" s="7">
        <f>ABS(AJ102-_xlfn.XLOOKUP(PO_valitsin!$C$8,PO!$B$2:$B$294,PO!AJ$2:AJ$294))</f>
        <v>0.34999999999999987</v>
      </c>
      <c r="DK102" s="7">
        <f>ABS(AK102-_xlfn.XLOOKUP(PO_valitsin!$C$8,PO!$B$2:$B$294,PO!AK$2:AK$294))</f>
        <v>0</v>
      </c>
      <c r="DL102" s="7">
        <f>ABS(AL102-_xlfn.XLOOKUP(PO_valitsin!$C$8,PO!$B$2:$B$294,PO!AL$2:AL$294))</f>
        <v>0.10000000000000009</v>
      </c>
      <c r="DM102" s="7">
        <f>ABS(AM102-_xlfn.XLOOKUP(PO_valitsin!$C$8,PO!$B$2:$B$294,PO!AM$2:AM$294))</f>
        <v>0.40000000000000568</v>
      </c>
      <c r="DN102" s="7">
        <f>ABS(AN102-_xlfn.XLOOKUP(PO_valitsin!$C$8,PO!$B$2:$B$294,PO!AN$2:AN$294))</f>
        <v>3.3000000000000114</v>
      </c>
      <c r="DO102" s="7">
        <f>ABS(AO102-_xlfn.XLOOKUP(PO_valitsin!$C$8,PO!$B$2:$B$294,PO!AO$2:AO$294))</f>
        <v>0.60000000000000142</v>
      </c>
      <c r="DP102" s="7">
        <f>ABS(AP102-_xlfn.XLOOKUP(PO_valitsin!$C$8,PO!$B$2:$B$294,PO!AP$2:AP$294))</f>
        <v>0.5</v>
      </c>
      <c r="DQ102" s="7">
        <f>ABS(AQ102-_xlfn.XLOOKUP(PO_valitsin!$C$8,PO!$B$2:$B$294,PO!AQ$2:AQ$294))</f>
        <v>15</v>
      </c>
      <c r="DR102" s="7">
        <f>ABS(AR102-_xlfn.XLOOKUP(PO_valitsin!$C$8,PO!$B$2:$B$294,PO!AR$2:AR$294))</f>
        <v>16</v>
      </c>
      <c r="DS102" s="7">
        <f>ABS(AS102-_xlfn.XLOOKUP(PO_valitsin!$C$8,PO!$B$2:$B$294,PO!AS$2:AS$294))</f>
        <v>185</v>
      </c>
      <c r="DT102" s="7">
        <f>ABS(AT102-_xlfn.XLOOKUP(PO_valitsin!$C$8,PO!$B$2:$B$294,PO!AT$2:AT$294))</f>
        <v>0.66699999999999982</v>
      </c>
      <c r="DU102" s="7">
        <f>ABS(AU102-_xlfn.XLOOKUP(PO_valitsin!$C$8,PO!$B$2:$B$294,PO!AU$2:AU$294))</f>
        <v>2709</v>
      </c>
      <c r="DV102" s="7">
        <f>ABS(AW102-_xlfn.XLOOKUP(PO_valitsin!$C$8,PO!$B$2:$B$294,PO!AW$2:AW$294))</f>
        <v>1246.4053520510788</v>
      </c>
      <c r="DW102" s="7">
        <f>ABS(AX102-_xlfn.XLOOKUP(PO_valitsin!$C$8,PO!$B$2:$B$294,PO!AX$2:AX$294))</f>
        <v>0</v>
      </c>
      <c r="DX102" s="7">
        <f>ABS(AY102-_xlfn.XLOOKUP(PO_valitsin!$C$8,PO!$B$2:$B$294,PO!AY$2:AY$294))</f>
        <v>45.789997100830078</v>
      </c>
      <c r="DY102" s="7">
        <f>ABS(AZ102-_xlfn.XLOOKUP(PO_valitsin!$C$8,PO!$B$2:$B$294,PO!AZ$2:AZ$294))</f>
        <v>0</v>
      </c>
      <c r="DZ102" s="7">
        <f>ABS(BA102-_xlfn.XLOOKUP(PO_valitsin!$C$8,PO!$B$2:$B$294,PO!BA$2:BA$294))</f>
        <v>0</v>
      </c>
      <c r="EA102" s="7">
        <f>ABS(BB102-_xlfn.XLOOKUP(PO_valitsin!$C$8,PO!$B$2:$B$294,PO!BB$2:BB$294))</f>
        <v>0</v>
      </c>
      <c r="EB102" s="7">
        <f>ABS(BC102-_xlfn.XLOOKUP(PO_valitsin!$C$8,PO!$B$2:$B$294,PO!BC$2:BC$294))</f>
        <v>0</v>
      </c>
      <c r="EC102" s="7">
        <f>ABS(BD102-_xlfn.XLOOKUP(PO_valitsin!$C$8,PO!$B$2:$B$294,PO!BD$2:BD$294))</f>
        <v>1</v>
      </c>
      <c r="ED102" s="7">
        <f>ABS(BE102-_xlfn.XLOOKUP(PO_valitsin!$C$8,PO!$B$2:$B$294,PO!BE$2:BE$294))</f>
        <v>4.6157760620117188</v>
      </c>
      <c r="EE102" s="7">
        <f>ABS(BF102-_xlfn.XLOOKUP(PO_valitsin!$C$8,PO!$B$2:$B$294,PO!BF$2:BF$294))</f>
        <v>23.130661010742188</v>
      </c>
      <c r="EF102" s="7">
        <f>ABS(BG102-_xlfn.XLOOKUP(PO_valitsin!$C$8,PO!$B$2:$B$294,PO!BG$2:BG$294))</f>
        <v>281.9935302734375</v>
      </c>
      <c r="EG102" s="7">
        <f>ABS(BH102-_xlfn.XLOOKUP(PO_valitsin!$C$8,PO!$B$2:$B$294,PO!BH$2:BH$294))</f>
        <v>3465.8359375</v>
      </c>
      <c r="EH102" s="7">
        <f>ABS(BI102-_xlfn.XLOOKUP(PO_valitsin!$C$8,PO!$B$2:$B$294,PO!BI$2:BI$294))</f>
        <v>3280.421875</v>
      </c>
      <c r="EI102" s="7">
        <f>ABS(BJ102-_xlfn.XLOOKUP(PO_valitsin!$C$8,PO!$B$2:$B$294,PO!BJ$2:BJ$294))</f>
        <v>0.44096922874450684</v>
      </c>
      <c r="EJ102" s="7">
        <f>ABS(BK102-_xlfn.XLOOKUP(PO_valitsin!$C$8,PO!$B$2:$B$294,PO!BK$2:BK$294))</f>
        <v>8.8072795867919922</v>
      </c>
      <c r="EK102" s="7">
        <f>ABS(BL102-_xlfn.XLOOKUP(PO_valitsin!$C$8,PO!$B$2:$B$294,PO!BL$2:BL$294))</f>
        <v>2.9841823577880859</v>
      </c>
      <c r="EL102" s="7">
        <f>ABS(BM102-_xlfn.XLOOKUP(PO_valitsin!$C$8,PO!$B$2:$B$294,PO!BM$2:BM$294))</f>
        <v>9.3546152114868164</v>
      </c>
      <c r="EM102" s="7">
        <f>ABS(BN102-_xlfn.XLOOKUP(PO_valitsin!$C$8,PO!$B$2:$B$294,PO!BN$2:BN$294))</f>
        <v>48.852935791015625</v>
      </c>
      <c r="EN102" s="7">
        <f>ABS(BO102-_xlfn.XLOOKUP(PO_valitsin!$C$8,PO!$B$2:$B$294,PO!BO$2:BO$294))</f>
        <v>2.3704146862030031</v>
      </c>
      <c r="EO102" s="7">
        <f>ABS(BP102-_xlfn.XLOOKUP(PO_valitsin!$C$8,PO!$B$2:$B$294,PO!BP$2:BP$294))</f>
        <v>914.08984375</v>
      </c>
      <c r="EP102" s="7">
        <f>ABS(BQ102-_xlfn.XLOOKUP(PO_valitsin!$C$8,PO!$B$2:$B$294,PO!BQ$2:BQ$294))</f>
        <v>0.46326446533203125</v>
      </c>
      <c r="EQ102" s="7">
        <f>ABS(BR102-_xlfn.XLOOKUP(PO_valitsin!$C$8,PO!$B$2:$B$294,PO!BR$2:BR$294))</f>
        <v>0</v>
      </c>
      <c r="ER102" s="7">
        <f>ABS(BS102-_xlfn.XLOOKUP(PO_valitsin!$C$8,PO!$B$2:$B$294,PO!BS$2:BS$294))</f>
        <v>2.0225286483764648E-2</v>
      </c>
      <c r="ES102" s="7">
        <f>ABS(BT102-_xlfn.XLOOKUP(PO_valitsin!$C$8,PO!$B$2:$B$294,PO!BT$2:BT$294))</f>
        <v>0.15891878306865692</v>
      </c>
      <c r="ET102" s="7">
        <f>ABS(BU102-_xlfn.XLOOKUP(PO_valitsin!$C$8,PO!$B$2:$B$294,PO!BU$2:BU$294))</f>
        <v>1.9679174423217773</v>
      </c>
      <c r="EU102" s="7">
        <f>ABS(BV102-_xlfn.XLOOKUP(PO_valitsin!$C$8,PO!$B$2:$B$294,PO!BV$2:BV$294))</f>
        <v>94.641517639160156</v>
      </c>
      <c r="EV102" s="7">
        <f>ABS(BW102-_xlfn.XLOOKUP(PO_valitsin!$C$8,PO!$B$2:$B$294,PO!BW$2:BW$294))</f>
        <v>266.18051147460938</v>
      </c>
      <c r="EW102" s="7">
        <f>ABS(BX102-_xlfn.XLOOKUP(PO_valitsin!$C$8,PO!$B$2:$B$294,PO!BX$2:BX$294))</f>
        <v>0</v>
      </c>
      <c r="EX102" s="7">
        <f>ABS(BY102-_xlfn.XLOOKUP(PO_valitsin!$C$8,PO!$B$2:$B$294,PO!BY$2:BY$294))</f>
        <v>5</v>
      </c>
      <c r="EY102" s="7">
        <f>ABS(BZ102-_xlfn.XLOOKUP(PO_valitsin!$C$8,PO!$B$2:$B$294,PO!BZ$2:BZ$294))</f>
        <v>1997.3544921875</v>
      </c>
      <c r="EZ102" s="7">
        <f>ABS(CA102-_xlfn.XLOOKUP(PO_valitsin!$C$8,PO!$B$2:$B$294,PO!CA$2:CA$294))</f>
        <v>2091.609375</v>
      </c>
      <c r="FA102" s="7">
        <f>ABS(CB102-_xlfn.XLOOKUP(PO_valitsin!$C$8,PO!$B$2:$B$294,PO!CB$2:CB$294))</f>
        <v>0.27133762836456299</v>
      </c>
      <c r="FB102" s="7">
        <f>ABS(CC102-_xlfn.XLOOKUP(PO_valitsin!$C$8,PO!$B$2:$B$294,PO!CC$2:CC$294))</f>
        <v>3.3711104393005371</v>
      </c>
      <c r="FC102" s="7">
        <f>ABS(CD102-_xlfn.XLOOKUP(PO_valitsin!$C$8,PO!$B$2:$B$294,PO!CD$2:CD$294))</f>
        <v>70.031105041503906</v>
      </c>
      <c r="FD102" s="7">
        <f>ABS(CE102-_xlfn.XLOOKUP(PO_valitsin!$C$8,PO!$B$2:$B$294,PO!CE$2:CE$294))</f>
        <v>10.299582004547119</v>
      </c>
      <c r="FE102" s="7">
        <f>ABS(CF102-_xlfn.XLOOKUP(PO_valitsin!$C$8,PO!$B$2:$B$294,PO!CF$2:CF$294))</f>
        <v>3.0715961456298828</v>
      </c>
      <c r="FF102" s="7">
        <f>ABS(CG102-_xlfn.XLOOKUP(PO_valitsin!$C$8,PO!$B$2:$B$294,PO!CG$2:CG$294))</f>
        <v>0.30240330100059509</v>
      </c>
      <c r="FG102" s="7">
        <f>ABS(CH102-_xlfn.XLOOKUP(PO_valitsin!$C$8,PO!$B$2:$B$294,PO!CH$2:CH$294))</f>
        <v>2.1330984830856323</v>
      </c>
      <c r="FH102" s="7">
        <f>ABS(CI102-_xlfn.XLOOKUP(PO_valitsin!$C$8,PO!$B$2:$B$294,PO!CI$2:CI$294))</f>
        <v>2762.0908203125</v>
      </c>
      <c r="FI102" s="7">
        <f>ABS(CJ102-_xlfn.XLOOKUP(PO_valitsin!$C$8,PO!$B$2:$B$294,PO!CJ$2:CJ$294))</f>
        <v>5367</v>
      </c>
      <c r="FJ102" s="3">
        <f>IF($B102=PO_valitsin!$C$8,100000,PO!CK102/PO!J$296*PO_valitsin!D$5)</f>
        <v>0.1327298040303217</v>
      </c>
      <c r="FQ102" s="3">
        <f>IF($B102=PO_valitsin!$C$8,100000,PO!CR102/PO!Q$296*PO_valitsin!E$5)</f>
        <v>8.9862769891556303E-3</v>
      </c>
      <c r="HM102" s="3">
        <f>IF($B102=PO_valitsin!$C$8,100000,PO!EN102/PO!BO$296*PO_valitsin!F$5)</f>
        <v>0.19651794831820235</v>
      </c>
      <c r="HN102" s="3">
        <f>IF($B102=PO_valitsin!$C$8,100000,PO!EO102/PO!BP$296*PO_valitsin!G$5)</f>
        <v>3.2331716712253523E-2</v>
      </c>
      <c r="HR102" s="3">
        <f>IF($B102=PO_valitsin!$C$8,100000,PO!ES102/PO!BT$296*PO_valitsin!H$5)</f>
        <v>2.372873328301224E-2</v>
      </c>
      <c r="IF102" s="3">
        <f>IF($B102=PO_valitsin!$C$8,100000,PO!FG102/PO!CH$296*PO_valitsin!I$5)</f>
        <v>0</v>
      </c>
      <c r="IH102" s="3">
        <f>IF($B102=PO_valitsin!$C$8,100000,PO!FI102/PO!CJ$296*PO_valitsin!J$5)</f>
        <v>0.52326340006717154</v>
      </c>
      <c r="II102" s="53">
        <f t="shared" si="3"/>
        <v>0.91755788950011685</v>
      </c>
      <c r="IJ102" s="14">
        <f t="shared" si="4"/>
        <v>172</v>
      </c>
      <c r="IK102" s="15">
        <f t="shared" si="5"/>
        <v>1.0099999999999985E-8</v>
      </c>
    </row>
    <row r="103" spans="1:245">
      <c r="A103">
        <v>2019</v>
      </c>
      <c r="B103" t="s">
        <v>401</v>
      </c>
      <c r="C103" t="s">
        <v>402</v>
      </c>
      <c r="D103" t="s">
        <v>332</v>
      </c>
      <c r="E103" t="s">
        <v>254</v>
      </c>
      <c r="F103" t="s">
        <v>333</v>
      </c>
      <c r="G103" t="s">
        <v>334</v>
      </c>
      <c r="H103" t="s">
        <v>103</v>
      </c>
      <c r="I103" t="s">
        <v>104</v>
      </c>
      <c r="J103">
        <v>51.200000762939453</v>
      </c>
      <c r="K103">
        <v>683.03997802734375</v>
      </c>
      <c r="L103">
        <v>156.89999389648438</v>
      </c>
      <c r="M103">
        <v>6486</v>
      </c>
      <c r="N103">
        <v>9.5</v>
      </c>
      <c r="O103">
        <v>-1.7000000476837158</v>
      </c>
      <c r="P103">
        <v>-146</v>
      </c>
      <c r="Q103">
        <v>67.900000000000006</v>
      </c>
      <c r="R103">
        <v>5.9</v>
      </c>
      <c r="S103">
        <v>229</v>
      </c>
      <c r="T103">
        <v>0</v>
      </c>
      <c r="U103">
        <v>3800.2</v>
      </c>
      <c r="V103">
        <v>11.43</v>
      </c>
      <c r="W103">
        <v>895</v>
      </c>
      <c r="X103">
        <v>842</v>
      </c>
      <c r="Y103">
        <v>807</v>
      </c>
      <c r="Z103">
        <v>830</v>
      </c>
      <c r="AA103">
        <v>811</v>
      </c>
      <c r="AB103">
        <v>1468</v>
      </c>
      <c r="AC103">
        <v>14.65573787689209</v>
      </c>
      <c r="AD103">
        <v>0</v>
      </c>
      <c r="AE103">
        <v>1.5</v>
      </c>
      <c r="AF103">
        <v>0</v>
      </c>
      <c r="AG103">
        <v>3.4</v>
      </c>
      <c r="AH103">
        <v>0</v>
      </c>
      <c r="AI103">
        <v>21.5</v>
      </c>
      <c r="AJ103">
        <v>0.93</v>
      </c>
      <c r="AK103">
        <v>0.6</v>
      </c>
      <c r="AL103">
        <v>1.2</v>
      </c>
      <c r="AM103">
        <v>79.2</v>
      </c>
      <c r="AN103">
        <v>291.2</v>
      </c>
      <c r="AO103">
        <v>41.6</v>
      </c>
      <c r="AP103">
        <v>23.6</v>
      </c>
      <c r="AQ103">
        <v>138</v>
      </c>
      <c r="AR103">
        <v>96</v>
      </c>
      <c r="AS103">
        <v>687</v>
      </c>
      <c r="AT103">
        <v>3.3330000000000002</v>
      </c>
      <c r="AU103">
        <v>6680</v>
      </c>
      <c r="AV103" s="51">
        <v>11984.850168350169</v>
      </c>
      <c r="AW103" s="51">
        <v>11913.276106194689</v>
      </c>
      <c r="AX103">
        <v>0</v>
      </c>
      <c r="AY103">
        <v>92.013931274414063</v>
      </c>
      <c r="AZ103">
        <v>0</v>
      </c>
      <c r="BA103">
        <v>0</v>
      </c>
      <c r="BB103">
        <v>0</v>
      </c>
      <c r="BC103">
        <v>1</v>
      </c>
      <c r="BD103">
        <v>1</v>
      </c>
      <c r="BE103">
        <v>88.655464172363281</v>
      </c>
      <c r="BF103">
        <v>100</v>
      </c>
      <c r="BG103">
        <v>261.74496459960938</v>
      </c>
      <c r="BH103">
        <v>9973.900390625</v>
      </c>
      <c r="BI103">
        <v>11160.2607421875</v>
      </c>
      <c r="BJ103">
        <v>3.6388530731201172</v>
      </c>
      <c r="BK103">
        <v>-8.8769416809082031</v>
      </c>
      <c r="BL103">
        <v>30.601093292236328</v>
      </c>
      <c r="BM103">
        <v>12.962963104248047</v>
      </c>
      <c r="BN103">
        <v>103.5</v>
      </c>
      <c r="BO103">
        <v>1.228163766860962</v>
      </c>
      <c r="BP103">
        <v>22718.88671875</v>
      </c>
      <c r="BQ103">
        <v>45.663303375244141</v>
      </c>
      <c r="BS103">
        <v>0.67838418483734131</v>
      </c>
      <c r="BT103">
        <v>54.563674926757813</v>
      </c>
      <c r="BU103">
        <v>4.0857229232788086</v>
      </c>
      <c r="BV103">
        <v>98.211532592773438</v>
      </c>
      <c r="BW103">
        <v>413.50601196289063</v>
      </c>
      <c r="BX103">
        <v>0</v>
      </c>
      <c r="BY103">
        <v>2</v>
      </c>
      <c r="BZ103">
        <v>8838.92578125</v>
      </c>
      <c r="CA103">
        <v>7899.3291015625</v>
      </c>
      <c r="CB103">
        <v>0.94048720598220825</v>
      </c>
      <c r="CC103">
        <v>8.2022819519042969</v>
      </c>
      <c r="CD103">
        <v>57.377048492431641</v>
      </c>
      <c r="CE103">
        <v>6.3909773826599121</v>
      </c>
      <c r="CF103">
        <v>11.090225219726563</v>
      </c>
      <c r="CG103">
        <v>1.8796992301940918</v>
      </c>
      <c r="CH103">
        <v>2.6315789222717285</v>
      </c>
      <c r="CI103">
        <v>12216.61328125</v>
      </c>
      <c r="CJ103" s="51">
        <v>576</v>
      </c>
      <c r="CK103" s="7">
        <f>ABS(J103-_xlfn.XLOOKUP(PO_valitsin!$C$8,PO!$B$2:$B$294,PO!J$2:J$294))</f>
        <v>7</v>
      </c>
      <c r="CL103" s="7">
        <f>ABS(K103-_xlfn.XLOOKUP(PO_valitsin!$C$8,PO!$B$2:$B$294,PO!K$2:K$294))</f>
        <v>389.77996826171875</v>
      </c>
      <c r="CM103" s="7">
        <f>ABS(L103-_xlfn.XLOOKUP(PO_valitsin!$C$8,PO!$B$2:$B$294,PO!L$2:L$294))</f>
        <v>18.199996948242188</v>
      </c>
      <c r="CN103" s="7">
        <f>ABS(M103-_xlfn.XLOOKUP(PO_valitsin!$C$8,PO!$B$2:$B$294,PO!M$2:M$294))</f>
        <v>9989</v>
      </c>
      <c r="CO103" s="7">
        <f>ABS(N103-_xlfn.XLOOKUP(PO_valitsin!$C$8,PO!$B$2:$B$294,PO!N$2:N$294))</f>
        <v>46.700000762939453</v>
      </c>
      <c r="CP103" s="7">
        <f>ABS(O103-_xlfn.XLOOKUP(PO_valitsin!$C$8,PO!$B$2:$B$294,PO!O$2:O$294))</f>
        <v>0.90000003576278687</v>
      </c>
      <c r="CQ103" s="7">
        <f>ABS(P103-_xlfn.XLOOKUP(PO_valitsin!$C$8,PO!$B$2:$B$294,PO!P$2:P$294))</f>
        <v>88</v>
      </c>
      <c r="CR103" s="7">
        <f>ABS(Q103-_xlfn.XLOOKUP(PO_valitsin!$C$8,PO!$B$2:$B$294,PO!Q$2:Q$294))</f>
        <v>19.900000000000006</v>
      </c>
      <c r="CS103" s="7">
        <f>ABS(R103-_xlfn.XLOOKUP(PO_valitsin!$C$8,PO!$B$2:$B$294,PO!R$2:R$294))</f>
        <v>2.5999999999999996</v>
      </c>
      <c r="CT103" s="7">
        <f>ABS(S103-_xlfn.XLOOKUP(PO_valitsin!$C$8,PO!$B$2:$B$294,PO!S$2:S$294))</f>
        <v>77</v>
      </c>
      <c r="CU103" s="7">
        <f>ABS(T103-_xlfn.XLOOKUP(PO_valitsin!$C$8,PO!$B$2:$B$294,PO!T$2:T$294))</f>
        <v>0</v>
      </c>
      <c r="CV103" s="7">
        <f>ABS(U103-_xlfn.XLOOKUP(PO_valitsin!$C$8,PO!$B$2:$B$294,PO!U$2:U$294))</f>
        <v>23.400000000000091</v>
      </c>
      <c r="CW103" s="7">
        <f>ABS(V103-_xlfn.XLOOKUP(PO_valitsin!$C$8,PO!$B$2:$B$294,PO!V$2:V$294))</f>
        <v>1.8499999999999996</v>
      </c>
      <c r="CX103" s="7">
        <f>ABS(W103-_xlfn.XLOOKUP(PO_valitsin!$C$8,PO!$B$2:$B$294,PO!W$2:W$294))</f>
        <v>290</v>
      </c>
      <c r="CY103" s="7">
        <f>ABS(X103-_xlfn.XLOOKUP(PO_valitsin!$C$8,PO!$B$2:$B$294,PO!X$2:X$294))</f>
        <v>673</v>
      </c>
      <c r="CZ103" s="7">
        <f>ABS(Y103-_xlfn.XLOOKUP(PO_valitsin!$C$8,PO!$B$2:$B$294,PO!Y$2:Y$294))</f>
        <v>127</v>
      </c>
      <c r="DA103" s="7">
        <f>ABS(Z103-_xlfn.XLOOKUP(PO_valitsin!$C$8,PO!$B$2:$B$294,PO!Z$2:Z$294))</f>
        <v>507</v>
      </c>
      <c r="DB103" s="7">
        <f>ABS(AA103-_xlfn.XLOOKUP(PO_valitsin!$C$8,PO!$B$2:$B$294,PO!AA$2:AA$294))</f>
        <v>401</v>
      </c>
      <c r="DC103" s="7">
        <f>ABS(AC103-_xlfn.XLOOKUP(PO_valitsin!$C$8,PO!$B$2:$B$294,PO!AC$2:AC$294))</f>
        <v>4.7192621231079102</v>
      </c>
      <c r="DD103" s="7">
        <f>ABS(AD103-_xlfn.XLOOKUP(PO_valitsin!$C$8,PO!$B$2:$B$294,PO!AD$2:AD$294))</f>
        <v>0.7</v>
      </c>
      <c r="DE103" s="7">
        <f>ABS(AE103-_xlfn.XLOOKUP(PO_valitsin!$C$8,PO!$B$2:$B$294,PO!AE$2:AE$294))</f>
        <v>0.7</v>
      </c>
      <c r="DF103" s="7">
        <f>ABS(AF103-_xlfn.XLOOKUP(PO_valitsin!$C$8,PO!$B$2:$B$294,PO!AF$2:AF$294))</f>
        <v>1.7</v>
      </c>
      <c r="DG103" s="7">
        <f>ABS(AG103-_xlfn.XLOOKUP(PO_valitsin!$C$8,PO!$B$2:$B$294,PO!AG$2:AG$294))</f>
        <v>1.6</v>
      </c>
      <c r="DH103" s="7">
        <f>ABS(AH103-_xlfn.XLOOKUP(PO_valitsin!$C$8,PO!$B$2:$B$294,PO!AH$2:AH$294))</f>
        <v>0</v>
      </c>
      <c r="DI103" s="7">
        <f>ABS(AI103-_xlfn.XLOOKUP(PO_valitsin!$C$8,PO!$B$2:$B$294,PO!AI$2:AI$294))</f>
        <v>0.75</v>
      </c>
      <c r="DJ103" s="7">
        <f>ABS(AJ103-_xlfn.XLOOKUP(PO_valitsin!$C$8,PO!$B$2:$B$294,PO!AJ$2:AJ$294))</f>
        <v>0.17000000000000004</v>
      </c>
      <c r="DK103" s="7">
        <f>ABS(AK103-_xlfn.XLOOKUP(PO_valitsin!$C$8,PO!$B$2:$B$294,PO!AK$2:AK$294))</f>
        <v>5.0000000000000044E-2</v>
      </c>
      <c r="DL103" s="7">
        <f>ABS(AL103-_xlfn.XLOOKUP(PO_valitsin!$C$8,PO!$B$2:$B$294,PO!AL$2:AL$294))</f>
        <v>5.0000000000000044E-2</v>
      </c>
      <c r="DM103" s="7">
        <f>ABS(AM103-_xlfn.XLOOKUP(PO_valitsin!$C$8,PO!$B$2:$B$294,PO!AM$2:AM$294))</f>
        <v>20.400000000000006</v>
      </c>
      <c r="DN103" s="7">
        <f>ABS(AN103-_xlfn.XLOOKUP(PO_valitsin!$C$8,PO!$B$2:$B$294,PO!AN$2:AN$294))</f>
        <v>42.400000000000034</v>
      </c>
      <c r="DO103" s="7">
        <f>ABS(AO103-_xlfn.XLOOKUP(PO_valitsin!$C$8,PO!$B$2:$B$294,PO!AO$2:AO$294))</f>
        <v>3.7999999999999972</v>
      </c>
      <c r="DP103" s="7">
        <f>ABS(AP103-_xlfn.XLOOKUP(PO_valitsin!$C$8,PO!$B$2:$B$294,PO!AP$2:AP$294))</f>
        <v>1.7999999999999972</v>
      </c>
      <c r="DQ103" s="7">
        <f>ABS(AQ103-_xlfn.XLOOKUP(PO_valitsin!$C$8,PO!$B$2:$B$294,PO!AQ$2:AQ$294))</f>
        <v>90</v>
      </c>
      <c r="DR103" s="7">
        <f>ABS(AR103-_xlfn.XLOOKUP(PO_valitsin!$C$8,PO!$B$2:$B$294,PO!AR$2:AR$294))</f>
        <v>61</v>
      </c>
      <c r="DS103" s="7">
        <f>ABS(AS103-_xlfn.XLOOKUP(PO_valitsin!$C$8,PO!$B$2:$B$294,PO!AS$2:AS$294))</f>
        <v>441</v>
      </c>
      <c r="DT103" s="7">
        <f>ABS(AT103-_xlfn.XLOOKUP(PO_valitsin!$C$8,PO!$B$2:$B$294,PO!AT$2:AT$294))</f>
        <v>1</v>
      </c>
      <c r="DU103" s="7">
        <f>ABS(AU103-_xlfn.XLOOKUP(PO_valitsin!$C$8,PO!$B$2:$B$294,PO!AU$2:AU$294))</f>
        <v>1533</v>
      </c>
      <c r="DV103" s="7">
        <f>ABS(AW103-_xlfn.XLOOKUP(PO_valitsin!$C$8,PO!$B$2:$B$294,PO!AW$2:AW$294))</f>
        <v>3398.1561896149196</v>
      </c>
      <c r="DW103" s="7">
        <f>ABS(AX103-_xlfn.XLOOKUP(PO_valitsin!$C$8,PO!$B$2:$B$294,PO!AX$2:AX$294))</f>
        <v>1</v>
      </c>
      <c r="DX103" s="7">
        <f>ABS(AY103-_xlfn.XLOOKUP(PO_valitsin!$C$8,PO!$B$2:$B$294,PO!AY$2:AY$294))</f>
        <v>54.752559661865234</v>
      </c>
      <c r="DY103" s="7">
        <f>ABS(AZ103-_xlfn.XLOOKUP(PO_valitsin!$C$8,PO!$B$2:$B$294,PO!AZ$2:AZ$294))</f>
        <v>0</v>
      </c>
      <c r="DZ103" s="7">
        <f>ABS(BA103-_xlfn.XLOOKUP(PO_valitsin!$C$8,PO!$B$2:$B$294,PO!BA$2:BA$294))</f>
        <v>0</v>
      </c>
      <c r="EA103" s="7">
        <f>ABS(BB103-_xlfn.XLOOKUP(PO_valitsin!$C$8,PO!$B$2:$B$294,PO!BB$2:BB$294))</f>
        <v>0</v>
      </c>
      <c r="EB103" s="7">
        <f>ABS(BC103-_xlfn.XLOOKUP(PO_valitsin!$C$8,PO!$B$2:$B$294,PO!BC$2:BC$294))</f>
        <v>1</v>
      </c>
      <c r="EC103" s="7">
        <f>ABS(BD103-_xlfn.XLOOKUP(PO_valitsin!$C$8,PO!$B$2:$B$294,PO!BD$2:BD$294))</f>
        <v>0</v>
      </c>
      <c r="ED103" s="7">
        <f>ABS(BE103-_xlfn.XLOOKUP(PO_valitsin!$C$8,PO!$B$2:$B$294,PO!BE$2:BE$294))</f>
        <v>0.368927001953125</v>
      </c>
      <c r="EE103" s="7">
        <f>ABS(BF103-_xlfn.XLOOKUP(PO_valitsin!$C$8,PO!$B$2:$B$294,PO!BF$2:BF$294))</f>
        <v>3.98126220703125</v>
      </c>
      <c r="EF103" s="7">
        <f>ABS(BG103-_xlfn.XLOOKUP(PO_valitsin!$C$8,PO!$B$2:$B$294,PO!BG$2:BG$294))</f>
        <v>471.94485473632813</v>
      </c>
      <c r="EG103" s="7">
        <f>ABS(BH103-_xlfn.XLOOKUP(PO_valitsin!$C$8,PO!$B$2:$B$294,PO!BH$2:BH$294))</f>
        <v>15.37109375</v>
      </c>
      <c r="EH103" s="7">
        <f>ABS(BI103-_xlfn.XLOOKUP(PO_valitsin!$C$8,PO!$B$2:$B$294,PO!BI$2:BI$294))</f>
        <v>2676.1826171875</v>
      </c>
      <c r="EI103" s="7">
        <f>ABS(BJ103-_xlfn.XLOOKUP(PO_valitsin!$C$8,PO!$B$2:$B$294,PO!BJ$2:BJ$294))</f>
        <v>0.30179667472839355</v>
      </c>
      <c r="EJ103" s="7">
        <f>ABS(BK103-_xlfn.XLOOKUP(PO_valitsin!$C$8,PO!$B$2:$B$294,PO!BK$2:BK$294))</f>
        <v>0.84719181060791016</v>
      </c>
      <c r="EK103" s="7">
        <f>ABS(BL103-_xlfn.XLOOKUP(PO_valitsin!$C$8,PO!$B$2:$B$294,PO!BL$2:BL$294))</f>
        <v>9.3067302703857422</v>
      </c>
      <c r="EL103" s="7">
        <f>ABS(BM103-_xlfn.XLOOKUP(PO_valitsin!$C$8,PO!$B$2:$B$294,PO!BM$2:BM$294))</f>
        <v>22.828433990478516</v>
      </c>
      <c r="EM103" s="7">
        <f>ABS(BN103-_xlfn.XLOOKUP(PO_valitsin!$C$8,PO!$B$2:$B$294,PO!BN$2:BN$294))</f>
        <v>163</v>
      </c>
      <c r="EN103" s="7">
        <f>ABS(BO103-_xlfn.XLOOKUP(PO_valitsin!$C$8,PO!$B$2:$B$294,PO!BO$2:BO$294))</f>
        <v>0.96638684272766118</v>
      </c>
      <c r="EO103" s="7">
        <f>ABS(BP103-_xlfn.XLOOKUP(PO_valitsin!$C$8,PO!$B$2:$B$294,PO!BP$2:BP$294))</f>
        <v>355.509765625</v>
      </c>
      <c r="EP103" s="7">
        <f>ABS(BQ103-_xlfn.XLOOKUP(PO_valitsin!$C$8,PO!$B$2:$B$294,PO!BQ$2:BQ$294))</f>
        <v>12.363697052001953</v>
      </c>
      <c r="EQ103" s="7">
        <f>ABS(BR103-_xlfn.XLOOKUP(PO_valitsin!$C$8,PO!$B$2:$B$294,PO!BR$2:BR$294))</f>
        <v>0</v>
      </c>
      <c r="ER103" s="7">
        <f>ABS(BS103-_xlfn.XLOOKUP(PO_valitsin!$C$8,PO!$B$2:$B$294,PO!BS$2:BS$294))</f>
        <v>4.1904687881469727E-2</v>
      </c>
      <c r="ES103" s="7">
        <f>ABS(BT103-_xlfn.XLOOKUP(PO_valitsin!$C$8,PO!$B$2:$B$294,PO!BT$2:BT$294))</f>
        <v>54.375511035323143</v>
      </c>
      <c r="ET103" s="7">
        <f>ABS(BU103-_xlfn.XLOOKUP(PO_valitsin!$C$8,PO!$B$2:$B$294,PO!BU$2:BU$294))</f>
        <v>1.827756404876709</v>
      </c>
      <c r="EU103" s="7">
        <f>ABS(BV103-_xlfn.XLOOKUP(PO_valitsin!$C$8,PO!$B$2:$B$294,PO!BV$2:BV$294))</f>
        <v>39.820030212402344</v>
      </c>
      <c r="EV103" s="7">
        <f>ABS(BW103-_xlfn.XLOOKUP(PO_valitsin!$C$8,PO!$B$2:$B$294,PO!BW$2:BW$294))</f>
        <v>146.79888916015625</v>
      </c>
      <c r="EW103" s="7">
        <f>ABS(BX103-_xlfn.XLOOKUP(PO_valitsin!$C$8,PO!$B$2:$B$294,PO!BX$2:BX$294))</f>
        <v>0</v>
      </c>
      <c r="EX103" s="7">
        <f>ABS(BY103-_xlfn.XLOOKUP(PO_valitsin!$C$8,PO!$B$2:$B$294,PO!BY$2:BY$294))</f>
        <v>1</v>
      </c>
      <c r="EY103" s="7">
        <f>ABS(BZ103-_xlfn.XLOOKUP(PO_valitsin!$C$8,PO!$B$2:$B$294,PO!BZ$2:BZ$294))</f>
        <v>703.0966796875</v>
      </c>
      <c r="EZ103" s="7">
        <f>ABS(CA103-_xlfn.XLOOKUP(PO_valitsin!$C$8,PO!$B$2:$B$294,PO!CA$2:CA$294))</f>
        <v>2043.71435546875</v>
      </c>
      <c r="FA103" s="7">
        <f>ABS(CB103-_xlfn.XLOOKUP(PO_valitsin!$C$8,PO!$B$2:$B$294,PO!CB$2:CB$294))</f>
        <v>0.27954310178756714</v>
      </c>
      <c r="FB103" s="7">
        <f>ABS(CC103-_xlfn.XLOOKUP(PO_valitsin!$C$8,PO!$B$2:$B$294,PO!CC$2:CC$294))</f>
        <v>2.8204793930053711</v>
      </c>
      <c r="FC103" s="7">
        <f>ABS(CD103-_xlfn.XLOOKUP(PO_valitsin!$C$8,PO!$B$2:$B$294,PO!CD$2:CD$294))</f>
        <v>8.7921028137207031</v>
      </c>
      <c r="FD103" s="7">
        <f>ABS(CE103-_xlfn.XLOOKUP(PO_valitsin!$C$8,PO!$B$2:$B$294,PO!CE$2:CE$294))</f>
        <v>5.8378219604492188E-2</v>
      </c>
      <c r="FE103" s="7">
        <f>ABS(CF103-_xlfn.XLOOKUP(PO_valitsin!$C$8,PO!$B$2:$B$294,PO!CF$2:CF$294))</f>
        <v>8.7886295318603516</v>
      </c>
      <c r="FF103" s="7">
        <f>ABS(CG103-_xlfn.XLOOKUP(PO_valitsin!$C$8,PO!$B$2:$B$294,PO!CG$2:CG$294))</f>
        <v>1.8796992301940918</v>
      </c>
      <c r="FG103" s="7">
        <f>ABS(CH103-_xlfn.XLOOKUP(PO_valitsin!$C$8,PO!$B$2:$B$294,PO!CH$2:CH$294))</f>
        <v>1.9157198667526245</v>
      </c>
      <c r="FH103" s="7">
        <f>ABS(CI103-_xlfn.XLOOKUP(PO_valitsin!$C$8,PO!$B$2:$B$294,PO!CI$2:CI$294))</f>
        <v>3617.845703125</v>
      </c>
      <c r="FI103" s="7">
        <f>ABS(CJ103-_xlfn.XLOOKUP(PO_valitsin!$C$8,PO!$B$2:$B$294,PO!CJ$2:CJ$294))</f>
        <v>1355</v>
      </c>
      <c r="FJ103" s="3">
        <f>IF($B103=PO_valitsin!$C$8,100000,PO!CK103/PO!J$296*PO_valitsin!D$5)</f>
        <v>0.32038253845161652</v>
      </c>
      <c r="FQ103" s="3">
        <f>IF($B103=PO_valitsin!$C$8,100000,PO!CR103/PO!Q$296*PO_valitsin!E$5)</f>
        <v>9.4119427412735018E-2</v>
      </c>
      <c r="HM103" s="3">
        <f>IF($B103=PO_valitsin!$C$8,100000,PO!EN103/PO!BO$296*PO_valitsin!F$5)</f>
        <v>8.0117778851071936E-2</v>
      </c>
      <c r="HN103" s="3">
        <f>IF($B103=PO_valitsin!$C$8,100000,PO!EO103/PO!BP$296*PO_valitsin!G$5)</f>
        <v>1.2574520009403775E-2</v>
      </c>
      <c r="HR103" s="3">
        <f>IF($B103=PO_valitsin!$C$8,100000,PO!ES103/PO!BT$296*PO_valitsin!H$5)</f>
        <v>8.1190025091448508</v>
      </c>
      <c r="IF103" s="3">
        <f>IF($B103=PO_valitsin!$C$8,100000,PO!FG103/PO!CH$296*PO_valitsin!I$5)</f>
        <v>0</v>
      </c>
      <c r="IH103" s="3">
        <f>IF($B103=PO_valitsin!$C$8,100000,PO!FI103/PO!CJ$296*PO_valitsin!J$5)</f>
        <v>0.13210767786305525</v>
      </c>
      <c r="II103" s="53">
        <f t="shared" si="3"/>
        <v>8.7583044619327346</v>
      </c>
      <c r="IJ103" s="14">
        <f t="shared" si="4"/>
        <v>281</v>
      </c>
      <c r="IK103" s="15">
        <f t="shared" si="5"/>
        <v>1.0199999999999984E-8</v>
      </c>
    </row>
    <row r="104" spans="1:245">
      <c r="A104">
        <v>2019</v>
      </c>
      <c r="B104" t="s">
        <v>403</v>
      </c>
      <c r="C104" t="s">
        <v>404</v>
      </c>
      <c r="D104" t="s">
        <v>405</v>
      </c>
      <c r="E104" t="s">
        <v>406</v>
      </c>
      <c r="F104" t="s">
        <v>333</v>
      </c>
      <c r="G104" t="s">
        <v>334</v>
      </c>
      <c r="H104" t="s">
        <v>103</v>
      </c>
      <c r="I104" t="s">
        <v>104</v>
      </c>
      <c r="J104">
        <v>44.5</v>
      </c>
      <c r="K104">
        <v>712.8599853515625</v>
      </c>
      <c r="L104">
        <v>126.40000152587891</v>
      </c>
      <c r="M104">
        <v>6428</v>
      </c>
      <c r="N104">
        <v>9</v>
      </c>
      <c r="O104">
        <v>-1.2000000476837158</v>
      </c>
      <c r="P104">
        <v>-70</v>
      </c>
      <c r="Q104">
        <v>54.900000000000006</v>
      </c>
      <c r="R104">
        <v>4.6000000000000005</v>
      </c>
      <c r="S104">
        <v>244</v>
      </c>
      <c r="T104">
        <v>0</v>
      </c>
      <c r="U104">
        <v>3753.7</v>
      </c>
      <c r="V104">
        <v>11.43</v>
      </c>
      <c r="W104">
        <v>467</v>
      </c>
      <c r="X104">
        <v>467</v>
      </c>
      <c r="Y104">
        <v>453</v>
      </c>
      <c r="Z104">
        <v>858</v>
      </c>
      <c r="AA104">
        <v>531</v>
      </c>
      <c r="AB104">
        <v>1240</v>
      </c>
      <c r="AC104">
        <v>17.528736114501953</v>
      </c>
      <c r="AD104">
        <v>0</v>
      </c>
      <c r="AE104">
        <v>0</v>
      </c>
      <c r="AF104">
        <v>0</v>
      </c>
      <c r="AG104">
        <v>0</v>
      </c>
      <c r="AH104">
        <v>0</v>
      </c>
      <c r="AI104">
        <v>22</v>
      </c>
      <c r="AJ104">
        <v>1.1000000000000001</v>
      </c>
      <c r="AK104">
        <v>0.65</v>
      </c>
      <c r="AL104">
        <v>1.3</v>
      </c>
      <c r="AM104">
        <v>73.7</v>
      </c>
      <c r="AN104">
        <v>318.39999999999998</v>
      </c>
      <c r="AO104">
        <v>42.2</v>
      </c>
      <c r="AP104">
        <v>25.1</v>
      </c>
      <c r="AQ104">
        <v>19</v>
      </c>
      <c r="AR104">
        <v>29</v>
      </c>
      <c r="AS104">
        <v>754</v>
      </c>
      <c r="AT104">
        <v>2</v>
      </c>
      <c r="AU104">
        <v>4466</v>
      </c>
      <c r="AV104" s="51">
        <v>8918.6493880489561</v>
      </c>
      <c r="AW104" s="51">
        <v>8724.0875912408756</v>
      </c>
      <c r="AX104">
        <v>0</v>
      </c>
      <c r="AY104">
        <v>100.18242645263672</v>
      </c>
      <c r="AZ104">
        <v>0</v>
      </c>
      <c r="BA104">
        <v>0</v>
      </c>
      <c r="BB104">
        <v>0</v>
      </c>
      <c r="BC104">
        <v>0</v>
      </c>
      <c r="BD104">
        <v>1</v>
      </c>
      <c r="BE104">
        <v>100</v>
      </c>
      <c r="BF104">
        <v>100</v>
      </c>
      <c r="BG104">
        <v>785.353515625</v>
      </c>
      <c r="BH104">
        <v>12362.4306640625</v>
      </c>
      <c r="BI104">
        <v>13952.27734375</v>
      </c>
      <c r="BJ104">
        <v>4.5403232574462891</v>
      </c>
      <c r="BK104">
        <v>12.219258308410645</v>
      </c>
      <c r="BL104">
        <v>25.139665603637695</v>
      </c>
      <c r="BM104">
        <v>5.7142858505249023</v>
      </c>
      <c r="BN104">
        <v>138.60000610351563</v>
      </c>
      <c r="BO104">
        <v>-0.35099524259567261</v>
      </c>
      <c r="BP104">
        <v>21831.173828125</v>
      </c>
      <c r="BQ104">
        <v>39.796310424804688</v>
      </c>
      <c r="BS104">
        <v>0.66303670406341553</v>
      </c>
      <c r="BT104">
        <v>77.722465515136719</v>
      </c>
      <c r="BU104">
        <v>3.5003111362457275</v>
      </c>
      <c r="BV104">
        <v>74.984443664550781</v>
      </c>
      <c r="BW104">
        <v>162.41444396972656</v>
      </c>
      <c r="BX104">
        <v>0</v>
      </c>
      <c r="BY104">
        <v>1</v>
      </c>
      <c r="BZ104">
        <v>10282.828125</v>
      </c>
      <c r="CA104">
        <v>9111.111328125</v>
      </c>
      <c r="CB104">
        <v>1.1512134075164795</v>
      </c>
      <c r="CC104">
        <v>10.11201000213623</v>
      </c>
      <c r="CD104">
        <v>58.108108520507813</v>
      </c>
      <c r="CE104">
        <v>6.615384578704834</v>
      </c>
      <c r="CF104">
        <v>8.4615383148193359</v>
      </c>
      <c r="CG104">
        <v>0</v>
      </c>
      <c r="CH104">
        <v>0.61538463830947876</v>
      </c>
      <c r="CI104">
        <v>9500.20703125</v>
      </c>
      <c r="CJ104" s="51">
        <v>693</v>
      </c>
      <c r="CK104" s="7">
        <f>ABS(J104-_xlfn.XLOOKUP(PO_valitsin!$C$8,PO!$B$2:$B$294,PO!J$2:J$294))</f>
        <v>0.29999923706054688</v>
      </c>
      <c r="CL104" s="7">
        <f>ABS(K104-_xlfn.XLOOKUP(PO_valitsin!$C$8,PO!$B$2:$B$294,PO!K$2:K$294))</f>
        <v>419.5999755859375</v>
      </c>
      <c r="CM104" s="7">
        <f>ABS(L104-_xlfn.XLOOKUP(PO_valitsin!$C$8,PO!$B$2:$B$294,PO!L$2:L$294))</f>
        <v>12.299995422363281</v>
      </c>
      <c r="CN104" s="7">
        <f>ABS(M104-_xlfn.XLOOKUP(PO_valitsin!$C$8,PO!$B$2:$B$294,PO!M$2:M$294))</f>
        <v>10047</v>
      </c>
      <c r="CO104" s="7">
        <f>ABS(N104-_xlfn.XLOOKUP(PO_valitsin!$C$8,PO!$B$2:$B$294,PO!N$2:N$294))</f>
        <v>47.200000762939453</v>
      </c>
      <c r="CP104" s="7">
        <f>ABS(O104-_xlfn.XLOOKUP(PO_valitsin!$C$8,PO!$B$2:$B$294,PO!O$2:O$294))</f>
        <v>0.40000003576278687</v>
      </c>
      <c r="CQ104" s="7">
        <f>ABS(P104-_xlfn.XLOOKUP(PO_valitsin!$C$8,PO!$B$2:$B$294,PO!P$2:P$294))</f>
        <v>12</v>
      </c>
      <c r="CR104" s="7">
        <f>ABS(Q104-_xlfn.XLOOKUP(PO_valitsin!$C$8,PO!$B$2:$B$294,PO!Q$2:Q$294))</f>
        <v>32.900000000000006</v>
      </c>
      <c r="CS104" s="7">
        <f>ABS(R104-_xlfn.XLOOKUP(PO_valitsin!$C$8,PO!$B$2:$B$294,PO!R$2:R$294))</f>
        <v>3.8999999999999995</v>
      </c>
      <c r="CT104" s="7">
        <f>ABS(S104-_xlfn.XLOOKUP(PO_valitsin!$C$8,PO!$B$2:$B$294,PO!S$2:S$294))</f>
        <v>92</v>
      </c>
      <c r="CU104" s="7">
        <f>ABS(T104-_xlfn.XLOOKUP(PO_valitsin!$C$8,PO!$B$2:$B$294,PO!T$2:T$294))</f>
        <v>0</v>
      </c>
      <c r="CV104" s="7">
        <f>ABS(U104-_xlfn.XLOOKUP(PO_valitsin!$C$8,PO!$B$2:$B$294,PO!U$2:U$294))</f>
        <v>69.900000000000091</v>
      </c>
      <c r="CW104" s="7">
        <f>ABS(V104-_xlfn.XLOOKUP(PO_valitsin!$C$8,PO!$B$2:$B$294,PO!V$2:V$294))</f>
        <v>1.8499999999999996</v>
      </c>
      <c r="CX104" s="7">
        <f>ABS(W104-_xlfn.XLOOKUP(PO_valitsin!$C$8,PO!$B$2:$B$294,PO!W$2:W$294))</f>
        <v>138</v>
      </c>
      <c r="CY104" s="7">
        <f>ABS(X104-_xlfn.XLOOKUP(PO_valitsin!$C$8,PO!$B$2:$B$294,PO!X$2:X$294))</f>
        <v>298</v>
      </c>
      <c r="CZ104" s="7">
        <f>ABS(Y104-_xlfn.XLOOKUP(PO_valitsin!$C$8,PO!$B$2:$B$294,PO!Y$2:Y$294))</f>
        <v>227</v>
      </c>
      <c r="DA104" s="7">
        <f>ABS(Z104-_xlfn.XLOOKUP(PO_valitsin!$C$8,PO!$B$2:$B$294,PO!Z$2:Z$294))</f>
        <v>535</v>
      </c>
      <c r="DB104" s="7">
        <f>ABS(AA104-_xlfn.XLOOKUP(PO_valitsin!$C$8,PO!$B$2:$B$294,PO!AA$2:AA$294))</f>
        <v>121</v>
      </c>
      <c r="DC104" s="7">
        <f>ABS(AC104-_xlfn.XLOOKUP(PO_valitsin!$C$8,PO!$B$2:$B$294,PO!AC$2:AC$294))</f>
        <v>1.8462638854980469</v>
      </c>
      <c r="DD104" s="7">
        <f>ABS(AD104-_xlfn.XLOOKUP(PO_valitsin!$C$8,PO!$B$2:$B$294,PO!AD$2:AD$294))</f>
        <v>0.7</v>
      </c>
      <c r="DE104" s="7">
        <f>ABS(AE104-_xlfn.XLOOKUP(PO_valitsin!$C$8,PO!$B$2:$B$294,PO!AE$2:AE$294))</f>
        <v>0.8</v>
      </c>
      <c r="DF104" s="7">
        <f>ABS(AF104-_xlfn.XLOOKUP(PO_valitsin!$C$8,PO!$B$2:$B$294,PO!AF$2:AF$294))</f>
        <v>1.7</v>
      </c>
      <c r="DG104" s="7">
        <f>ABS(AG104-_xlfn.XLOOKUP(PO_valitsin!$C$8,PO!$B$2:$B$294,PO!AG$2:AG$294))</f>
        <v>5</v>
      </c>
      <c r="DH104" s="7">
        <f>ABS(AH104-_xlfn.XLOOKUP(PO_valitsin!$C$8,PO!$B$2:$B$294,PO!AH$2:AH$294))</f>
        <v>0</v>
      </c>
      <c r="DI104" s="7">
        <f>ABS(AI104-_xlfn.XLOOKUP(PO_valitsin!$C$8,PO!$B$2:$B$294,PO!AI$2:AI$294))</f>
        <v>0.25</v>
      </c>
      <c r="DJ104" s="7">
        <f>ABS(AJ104-_xlfn.XLOOKUP(PO_valitsin!$C$8,PO!$B$2:$B$294,PO!AJ$2:AJ$294))</f>
        <v>0</v>
      </c>
      <c r="DK104" s="7">
        <f>ABS(AK104-_xlfn.XLOOKUP(PO_valitsin!$C$8,PO!$B$2:$B$294,PO!AK$2:AK$294))</f>
        <v>0</v>
      </c>
      <c r="DL104" s="7">
        <f>ABS(AL104-_xlfn.XLOOKUP(PO_valitsin!$C$8,PO!$B$2:$B$294,PO!AL$2:AL$294))</f>
        <v>5.0000000000000044E-2</v>
      </c>
      <c r="DM104" s="7">
        <f>ABS(AM104-_xlfn.XLOOKUP(PO_valitsin!$C$8,PO!$B$2:$B$294,PO!AM$2:AM$294))</f>
        <v>14.900000000000006</v>
      </c>
      <c r="DN104" s="7">
        <f>ABS(AN104-_xlfn.XLOOKUP(PO_valitsin!$C$8,PO!$B$2:$B$294,PO!AN$2:AN$294))</f>
        <v>15.200000000000045</v>
      </c>
      <c r="DO104" s="7">
        <f>ABS(AO104-_xlfn.XLOOKUP(PO_valitsin!$C$8,PO!$B$2:$B$294,PO!AO$2:AO$294))</f>
        <v>3.1999999999999957</v>
      </c>
      <c r="DP104" s="7">
        <f>ABS(AP104-_xlfn.XLOOKUP(PO_valitsin!$C$8,PO!$B$2:$B$294,PO!AP$2:AP$294))</f>
        <v>0.29999999999999716</v>
      </c>
      <c r="DQ104" s="7">
        <f>ABS(AQ104-_xlfn.XLOOKUP(PO_valitsin!$C$8,PO!$B$2:$B$294,PO!AQ$2:AQ$294))</f>
        <v>29</v>
      </c>
      <c r="DR104" s="7">
        <f>ABS(AR104-_xlfn.XLOOKUP(PO_valitsin!$C$8,PO!$B$2:$B$294,PO!AR$2:AR$294))</f>
        <v>6</v>
      </c>
      <c r="DS104" s="7">
        <f>ABS(AS104-_xlfn.XLOOKUP(PO_valitsin!$C$8,PO!$B$2:$B$294,PO!AS$2:AS$294))</f>
        <v>508</v>
      </c>
      <c r="DT104" s="7">
        <f>ABS(AT104-_xlfn.XLOOKUP(PO_valitsin!$C$8,PO!$B$2:$B$294,PO!AT$2:AT$294))</f>
        <v>0.33300000000000018</v>
      </c>
      <c r="DU104" s="7">
        <f>ABS(AU104-_xlfn.XLOOKUP(PO_valitsin!$C$8,PO!$B$2:$B$294,PO!AU$2:AU$294))</f>
        <v>681</v>
      </c>
      <c r="DV104" s="7">
        <f>ABS(AW104-_xlfn.XLOOKUP(PO_valitsin!$C$8,PO!$B$2:$B$294,PO!AW$2:AW$294))</f>
        <v>208.96767466110578</v>
      </c>
      <c r="DW104" s="7">
        <f>ABS(AX104-_xlfn.XLOOKUP(PO_valitsin!$C$8,PO!$B$2:$B$294,PO!AX$2:AX$294))</f>
        <v>1</v>
      </c>
      <c r="DX104" s="7">
        <f>ABS(AY104-_xlfn.XLOOKUP(PO_valitsin!$C$8,PO!$B$2:$B$294,PO!AY$2:AY$294))</f>
        <v>62.921054840087891</v>
      </c>
      <c r="DY104" s="7">
        <f>ABS(AZ104-_xlfn.XLOOKUP(PO_valitsin!$C$8,PO!$B$2:$B$294,PO!AZ$2:AZ$294))</f>
        <v>0</v>
      </c>
      <c r="DZ104" s="7">
        <f>ABS(BA104-_xlfn.XLOOKUP(PO_valitsin!$C$8,PO!$B$2:$B$294,PO!BA$2:BA$294))</f>
        <v>0</v>
      </c>
      <c r="EA104" s="7">
        <f>ABS(BB104-_xlfn.XLOOKUP(PO_valitsin!$C$8,PO!$B$2:$B$294,PO!BB$2:BB$294))</f>
        <v>0</v>
      </c>
      <c r="EB104" s="7">
        <f>ABS(BC104-_xlfn.XLOOKUP(PO_valitsin!$C$8,PO!$B$2:$B$294,PO!BC$2:BC$294))</f>
        <v>0</v>
      </c>
      <c r="EC104" s="7">
        <f>ABS(BD104-_xlfn.XLOOKUP(PO_valitsin!$C$8,PO!$B$2:$B$294,PO!BD$2:BD$294))</f>
        <v>0</v>
      </c>
      <c r="ED104" s="7">
        <f>ABS(BE104-_xlfn.XLOOKUP(PO_valitsin!$C$8,PO!$B$2:$B$294,PO!BE$2:BE$294))</f>
        <v>10.975608825683594</v>
      </c>
      <c r="EE104" s="7">
        <f>ABS(BF104-_xlfn.XLOOKUP(PO_valitsin!$C$8,PO!$B$2:$B$294,PO!BF$2:BF$294))</f>
        <v>3.98126220703125</v>
      </c>
      <c r="EF104" s="7">
        <f>ABS(BG104-_xlfn.XLOOKUP(PO_valitsin!$C$8,PO!$B$2:$B$294,PO!BG$2:BG$294))</f>
        <v>51.6636962890625</v>
      </c>
      <c r="EG104" s="7">
        <f>ABS(BH104-_xlfn.XLOOKUP(PO_valitsin!$C$8,PO!$B$2:$B$294,PO!BH$2:BH$294))</f>
        <v>2403.9013671875</v>
      </c>
      <c r="EH104" s="7">
        <f>ABS(BI104-_xlfn.XLOOKUP(PO_valitsin!$C$8,PO!$B$2:$B$294,PO!BI$2:BI$294))</f>
        <v>115.833984375</v>
      </c>
      <c r="EI104" s="7">
        <f>ABS(BJ104-_xlfn.XLOOKUP(PO_valitsin!$C$8,PO!$B$2:$B$294,PO!BJ$2:BJ$294))</f>
        <v>1.2032668590545654</v>
      </c>
      <c r="EJ104" s="7">
        <f>ABS(BK104-_xlfn.XLOOKUP(PO_valitsin!$C$8,PO!$B$2:$B$294,PO!BK$2:BK$294))</f>
        <v>21.943391799926758</v>
      </c>
      <c r="EK104" s="7">
        <f>ABS(BL104-_xlfn.XLOOKUP(PO_valitsin!$C$8,PO!$B$2:$B$294,PO!BL$2:BL$294))</f>
        <v>3.8453025817871094</v>
      </c>
      <c r="EL104" s="7">
        <f>ABS(BM104-_xlfn.XLOOKUP(PO_valitsin!$C$8,PO!$B$2:$B$294,PO!BM$2:BM$294))</f>
        <v>15.579756736755371</v>
      </c>
      <c r="EM104" s="7">
        <f>ABS(BN104-_xlfn.XLOOKUP(PO_valitsin!$C$8,PO!$B$2:$B$294,PO!BN$2:BN$294))</f>
        <v>127.89999389648438</v>
      </c>
      <c r="EN104" s="7">
        <f>ABS(BO104-_xlfn.XLOOKUP(PO_valitsin!$C$8,PO!$B$2:$B$294,PO!BO$2:BO$294))</f>
        <v>0.61277216672897339</v>
      </c>
      <c r="EO104" s="7">
        <f>ABS(BP104-_xlfn.XLOOKUP(PO_valitsin!$C$8,PO!$B$2:$B$294,PO!BP$2:BP$294))</f>
        <v>1243.22265625</v>
      </c>
      <c r="EP104" s="7">
        <f>ABS(BQ104-_xlfn.XLOOKUP(PO_valitsin!$C$8,PO!$B$2:$B$294,PO!BQ$2:BQ$294))</f>
        <v>6.4967041015625</v>
      </c>
      <c r="EQ104" s="7">
        <f>ABS(BR104-_xlfn.XLOOKUP(PO_valitsin!$C$8,PO!$B$2:$B$294,PO!BR$2:BR$294))</f>
        <v>0</v>
      </c>
      <c r="ER104" s="7">
        <f>ABS(BS104-_xlfn.XLOOKUP(PO_valitsin!$C$8,PO!$B$2:$B$294,PO!BS$2:BS$294))</f>
        <v>2.6557207107543945E-2</v>
      </c>
      <c r="ES104" s="7">
        <f>ABS(BT104-_xlfn.XLOOKUP(PO_valitsin!$C$8,PO!$B$2:$B$294,PO!BT$2:BT$294))</f>
        <v>77.534301623702049</v>
      </c>
      <c r="ET104" s="7">
        <f>ABS(BU104-_xlfn.XLOOKUP(PO_valitsin!$C$8,PO!$B$2:$B$294,PO!BU$2:BU$294))</f>
        <v>1.2423446178436279</v>
      </c>
      <c r="EU104" s="7">
        <f>ABS(BV104-_xlfn.XLOOKUP(PO_valitsin!$C$8,PO!$B$2:$B$294,PO!BV$2:BV$294))</f>
        <v>16.592941284179688</v>
      </c>
      <c r="EV104" s="7">
        <f>ABS(BW104-_xlfn.XLOOKUP(PO_valitsin!$C$8,PO!$B$2:$B$294,PO!BW$2:BW$294))</f>
        <v>104.29267883300781</v>
      </c>
      <c r="EW104" s="7">
        <f>ABS(BX104-_xlfn.XLOOKUP(PO_valitsin!$C$8,PO!$B$2:$B$294,PO!BX$2:BX$294))</f>
        <v>0</v>
      </c>
      <c r="EX104" s="7">
        <f>ABS(BY104-_xlfn.XLOOKUP(PO_valitsin!$C$8,PO!$B$2:$B$294,PO!BY$2:BY$294))</f>
        <v>0</v>
      </c>
      <c r="EY104" s="7">
        <f>ABS(BZ104-_xlfn.XLOOKUP(PO_valitsin!$C$8,PO!$B$2:$B$294,PO!BZ$2:BZ$294))</f>
        <v>2146.9990234375</v>
      </c>
      <c r="EZ104" s="7">
        <f>ABS(CA104-_xlfn.XLOOKUP(PO_valitsin!$C$8,PO!$B$2:$B$294,PO!CA$2:CA$294))</f>
        <v>3255.49658203125</v>
      </c>
      <c r="FA104" s="7">
        <f>ABS(CB104-_xlfn.XLOOKUP(PO_valitsin!$C$8,PO!$B$2:$B$294,PO!CB$2:CB$294))</f>
        <v>6.8816900253295898E-2</v>
      </c>
      <c r="FB104" s="7">
        <f>ABS(CC104-_xlfn.XLOOKUP(PO_valitsin!$C$8,PO!$B$2:$B$294,PO!CC$2:CC$294))</f>
        <v>0.9107513427734375</v>
      </c>
      <c r="FC104" s="7">
        <f>ABS(CD104-_xlfn.XLOOKUP(PO_valitsin!$C$8,PO!$B$2:$B$294,PO!CD$2:CD$294))</f>
        <v>8.0610427856445313</v>
      </c>
      <c r="FD104" s="7">
        <f>ABS(CE104-_xlfn.XLOOKUP(PO_valitsin!$C$8,PO!$B$2:$B$294,PO!CE$2:CE$294))</f>
        <v>0.28278541564941406</v>
      </c>
      <c r="FE104" s="7">
        <f>ABS(CF104-_xlfn.XLOOKUP(PO_valitsin!$C$8,PO!$B$2:$B$294,PO!CF$2:CF$294))</f>
        <v>11.417316436767578</v>
      </c>
      <c r="FF104" s="7">
        <f>ABS(CG104-_xlfn.XLOOKUP(PO_valitsin!$C$8,PO!$B$2:$B$294,PO!CG$2:CG$294))</f>
        <v>0</v>
      </c>
      <c r="FG104" s="7">
        <f>ABS(CH104-_xlfn.XLOOKUP(PO_valitsin!$C$8,PO!$B$2:$B$294,PO!CH$2:CH$294))</f>
        <v>0.10047441720962524</v>
      </c>
      <c r="FH104" s="7">
        <f>ABS(CI104-_xlfn.XLOOKUP(PO_valitsin!$C$8,PO!$B$2:$B$294,PO!CI$2:CI$294))</f>
        <v>901.439453125</v>
      </c>
      <c r="FI104" s="7">
        <f>ABS(CJ104-_xlfn.XLOOKUP(PO_valitsin!$C$8,PO!$B$2:$B$294,PO!CJ$2:CJ$294))</f>
        <v>1238</v>
      </c>
      <c r="FJ104" s="3">
        <f>IF($B104=PO_valitsin!$C$8,100000,PO!CK104/PO!J$296*PO_valitsin!D$5)</f>
        <v>1.3730645300429467E-2</v>
      </c>
      <c r="FQ104" s="3">
        <f>IF($B104=PO_valitsin!$C$8,100000,PO!CR104/PO!Q$296*PO_valitsin!E$5)</f>
        <v>0.15560448049643125</v>
      </c>
      <c r="HM104" s="3">
        <f>IF($B104=PO_valitsin!$C$8,100000,PO!EN104/PO!BO$296*PO_valitsin!F$5)</f>
        <v>5.0801545270954498E-2</v>
      </c>
      <c r="HN104" s="3">
        <f>IF($B104=PO_valitsin!$C$8,100000,PO!EO104/PO!BP$296*PO_valitsin!G$5)</f>
        <v>4.3973273532096763E-2</v>
      </c>
      <c r="HR104" s="3">
        <f>IF($B104=PO_valitsin!$C$8,100000,PO!ES104/PO!BT$296*PO_valitsin!H$5)</f>
        <v>11.576924564786108</v>
      </c>
      <c r="IF104" s="3">
        <f>IF($B104=PO_valitsin!$C$8,100000,PO!FG104/PO!CH$296*PO_valitsin!I$5)</f>
        <v>0</v>
      </c>
      <c r="IH104" s="3">
        <f>IF($B104=PO_valitsin!$C$8,100000,PO!FI104/PO!CJ$296*PO_valitsin!J$5)</f>
        <v>0.12070059423945564</v>
      </c>
      <c r="II104" s="53">
        <f t="shared" si="3"/>
        <v>11.961735113925476</v>
      </c>
      <c r="IJ104" s="14">
        <f t="shared" si="4"/>
        <v>285</v>
      </c>
      <c r="IK104" s="15">
        <f t="shared" si="5"/>
        <v>1.0299999999999983E-8</v>
      </c>
    </row>
    <row r="105" spans="1:245">
      <c r="A105">
        <v>2019</v>
      </c>
      <c r="B105" t="s">
        <v>407</v>
      </c>
      <c r="C105" t="s">
        <v>408</v>
      </c>
      <c r="D105" t="s">
        <v>224</v>
      </c>
      <c r="E105" t="s">
        <v>225</v>
      </c>
      <c r="F105" t="s">
        <v>226</v>
      </c>
      <c r="G105" t="s">
        <v>227</v>
      </c>
      <c r="H105" t="s">
        <v>89</v>
      </c>
      <c r="I105" t="s">
        <v>90</v>
      </c>
      <c r="J105">
        <v>52.400001525878906</v>
      </c>
      <c r="K105">
        <v>4806.52978515625</v>
      </c>
      <c r="L105">
        <v>196.39999389648438</v>
      </c>
      <c r="M105">
        <v>8190</v>
      </c>
      <c r="N105">
        <v>1.7000000476837158</v>
      </c>
      <c r="O105">
        <v>-1.7000000476837158</v>
      </c>
      <c r="P105">
        <v>-55</v>
      </c>
      <c r="Q105">
        <v>64.100000000000009</v>
      </c>
      <c r="R105">
        <v>15.100000000000001</v>
      </c>
      <c r="S105">
        <v>936</v>
      </c>
      <c r="T105">
        <v>0</v>
      </c>
      <c r="U105">
        <v>3450.3</v>
      </c>
      <c r="V105">
        <v>11.07</v>
      </c>
      <c r="W105">
        <v>213</v>
      </c>
      <c r="X105">
        <v>1016</v>
      </c>
      <c r="Y105">
        <v>393</v>
      </c>
      <c r="Z105">
        <v>1594</v>
      </c>
      <c r="AA105">
        <v>511</v>
      </c>
      <c r="AB105">
        <v>684</v>
      </c>
      <c r="AC105">
        <v>16.741573333740234</v>
      </c>
      <c r="AD105">
        <v>0</v>
      </c>
      <c r="AE105">
        <v>1.3</v>
      </c>
      <c r="AF105">
        <v>0</v>
      </c>
      <c r="AG105">
        <v>5.2</v>
      </c>
      <c r="AH105">
        <v>1</v>
      </c>
      <c r="AI105">
        <v>21.5</v>
      </c>
      <c r="AJ105">
        <v>0.98</v>
      </c>
      <c r="AK105">
        <v>0.54</v>
      </c>
      <c r="AL105">
        <v>1.08</v>
      </c>
      <c r="AM105">
        <v>70.599999999999994</v>
      </c>
      <c r="AN105">
        <v>284.2</v>
      </c>
      <c r="AO105">
        <v>51</v>
      </c>
      <c r="AP105">
        <v>18.3</v>
      </c>
      <c r="AQ105">
        <v>142</v>
      </c>
      <c r="AR105">
        <v>141</v>
      </c>
      <c r="AS105">
        <v>1269</v>
      </c>
      <c r="AT105">
        <v>1.5</v>
      </c>
      <c r="AU105">
        <v>6965</v>
      </c>
      <c r="AV105" s="51">
        <v>10863.157894736842</v>
      </c>
      <c r="AW105" s="51">
        <v>10238.759689922481</v>
      </c>
      <c r="AX105">
        <v>0</v>
      </c>
      <c r="AY105">
        <v>164.91824340820313</v>
      </c>
      <c r="AZ105">
        <v>0</v>
      </c>
      <c r="BA105">
        <v>0</v>
      </c>
      <c r="BB105">
        <v>0</v>
      </c>
      <c r="BC105">
        <v>0</v>
      </c>
      <c r="BD105">
        <v>1</v>
      </c>
      <c r="BE105">
        <v>71.153846740722656</v>
      </c>
      <c r="BF105">
        <v>100</v>
      </c>
      <c r="BG105">
        <v>491.46759033203125</v>
      </c>
      <c r="BH105">
        <v>12878.3994140625</v>
      </c>
      <c r="BI105">
        <v>14256.15625</v>
      </c>
      <c r="BJ105">
        <v>2.5257387161254883</v>
      </c>
      <c r="BK105">
        <v>-3.3066604137420654</v>
      </c>
      <c r="BL105">
        <v>29.090909957885742</v>
      </c>
      <c r="BM105">
        <v>-17.391304016113281</v>
      </c>
      <c r="BN105">
        <v>166.25</v>
      </c>
      <c r="BO105">
        <v>-1.8896473586559295</v>
      </c>
      <c r="BP105">
        <v>20646.890625</v>
      </c>
      <c r="BQ105">
        <v>53.176273345947266</v>
      </c>
      <c r="BS105">
        <v>0.62100124359130859</v>
      </c>
      <c r="BT105">
        <v>7.3260076344013214E-2</v>
      </c>
      <c r="BU105">
        <v>2.0879120826721191</v>
      </c>
      <c r="BV105">
        <v>115.9951171875</v>
      </c>
      <c r="BW105">
        <v>406.71551513671875</v>
      </c>
      <c r="BX105">
        <v>0</v>
      </c>
      <c r="BY105">
        <v>1</v>
      </c>
      <c r="BZ105">
        <v>10064.8466796875</v>
      </c>
      <c r="CA105">
        <v>9092.150390625</v>
      </c>
      <c r="CB105">
        <v>0.69597071409225464</v>
      </c>
      <c r="CC105">
        <v>7.6556777954101563</v>
      </c>
      <c r="CD105">
        <v>57.894737243652344</v>
      </c>
      <c r="CE105">
        <v>5.103668212890625</v>
      </c>
      <c r="CF105">
        <v>10.20733642578125</v>
      </c>
      <c r="CG105">
        <v>0</v>
      </c>
      <c r="CH105">
        <v>1.7543859481811523</v>
      </c>
      <c r="CI105">
        <v>11622.869140625</v>
      </c>
      <c r="CJ105" s="51">
        <v>659</v>
      </c>
      <c r="CK105" s="7">
        <f>ABS(J105-_xlfn.XLOOKUP(PO_valitsin!$C$8,PO!$B$2:$B$294,PO!J$2:J$294))</f>
        <v>8.2000007629394531</v>
      </c>
      <c r="CL105" s="7">
        <f>ABS(K105-_xlfn.XLOOKUP(PO_valitsin!$C$8,PO!$B$2:$B$294,PO!K$2:K$294))</f>
        <v>4513.269775390625</v>
      </c>
      <c r="CM105" s="7">
        <f>ABS(L105-_xlfn.XLOOKUP(PO_valitsin!$C$8,PO!$B$2:$B$294,PO!L$2:L$294))</f>
        <v>57.699996948242188</v>
      </c>
      <c r="CN105" s="7">
        <f>ABS(M105-_xlfn.XLOOKUP(PO_valitsin!$C$8,PO!$B$2:$B$294,PO!M$2:M$294))</f>
        <v>8285</v>
      </c>
      <c r="CO105" s="7">
        <f>ABS(N105-_xlfn.XLOOKUP(PO_valitsin!$C$8,PO!$B$2:$B$294,PO!N$2:N$294))</f>
        <v>54.500000715255737</v>
      </c>
      <c r="CP105" s="7">
        <f>ABS(O105-_xlfn.XLOOKUP(PO_valitsin!$C$8,PO!$B$2:$B$294,PO!O$2:O$294))</f>
        <v>0.90000003576278687</v>
      </c>
      <c r="CQ105" s="7">
        <f>ABS(P105-_xlfn.XLOOKUP(PO_valitsin!$C$8,PO!$B$2:$B$294,PO!P$2:P$294))</f>
        <v>3</v>
      </c>
      <c r="CR105" s="7">
        <f>ABS(Q105-_xlfn.XLOOKUP(PO_valitsin!$C$8,PO!$B$2:$B$294,PO!Q$2:Q$294))</f>
        <v>23.700000000000003</v>
      </c>
      <c r="CS105" s="7">
        <f>ABS(R105-_xlfn.XLOOKUP(PO_valitsin!$C$8,PO!$B$2:$B$294,PO!R$2:R$294))</f>
        <v>6.6000000000000014</v>
      </c>
      <c r="CT105" s="7">
        <f>ABS(S105-_xlfn.XLOOKUP(PO_valitsin!$C$8,PO!$B$2:$B$294,PO!S$2:S$294))</f>
        <v>784</v>
      </c>
      <c r="CU105" s="7">
        <f>ABS(T105-_xlfn.XLOOKUP(PO_valitsin!$C$8,PO!$B$2:$B$294,PO!T$2:T$294))</f>
        <v>0</v>
      </c>
      <c r="CV105" s="7">
        <f>ABS(U105-_xlfn.XLOOKUP(PO_valitsin!$C$8,PO!$B$2:$B$294,PO!U$2:U$294))</f>
        <v>373.29999999999973</v>
      </c>
      <c r="CW105" s="7">
        <f>ABS(V105-_xlfn.XLOOKUP(PO_valitsin!$C$8,PO!$B$2:$B$294,PO!V$2:V$294))</f>
        <v>2.2099999999999991</v>
      </c>
      <c r="CX105" s="7">
        <f>ABS(W105-_xlfn.XLOOKUP(PO_valitsin!$C$8,PO!$B$2:$B$294,PO!W$2:W$294))</f>
        <v>392</v>
      </c>
      <c r="CY105" s="7">
        <f>ABS(X105-_xlfn.XLOOKUP(PO_valitsin!$C$8,PO!$B$2:$B$294,PO!X$2:X$294))</f>
        <v>847</v>
      </c>
      <c r="CZ105" s="7">
        <f>ABS(Y105-_xlfn.XLOOKUP(PO_valitsin!$C$8,PO!$B$2:$B$294,PO!Y$2:Y$294))</f>
        <v>287</v>
      </c>
      <c r="DA105" s="7">
        <f>ABS(Z105-_xlfn.XLOOKUP(PO_valitsin!$C$8,PO!$B$2:$B$294,PO!Z$2:Z$294))</f>
        <v>1271</v>
      </c>
      <c r="DB105" s="7">
        <f>ABS(AA105-_xlfn.XLOOKUP(PO_valitsin!$C$8,PO!$B$2:$B$294,PO!AA$2:AA$294))</f>
        <v>101</v>
      </c>
      <c r="DC105" s="7">
        <f>ABS(AC105-_xlfn.XLOOKUP(PO_valitsin!$C$8,PO!$B$2:$B$294,PO!AC$2:AC$294))</f>
        <v>2.6334266662597656</v>
      </c>
      <c r="DD105" s="7">
        <f>ABS(AD105-_xlfn.XLOOKUP(PO_valitsin!$C$8,PO!$B$2:$B$294,PO!AD$2:AD$294))</f>
        <v>0.7</v>
      </c>
      <c r="DE105" s="7">
        <f>ABS(AE105-_xlfn.XLOOKUP(PO_valitsin!$C$8,PO!$B$2:$B$294,PO!AE$2:AE$294))</f>
        <v>0.5</v>
      </c>
      <c r="DF105" s="7">
        <f>ABS(AF105-_xlfn.XLOOKUP(PO_valitsin!$C$8,PO!$B$2:$B$294,PO!AF$2:AF$294))</f>
        <v>1.7</v>
      </c>
      <c r="DG105" s="7">
        <f>ABS(AG105-_xlfn.XLOOKUP(PO_valitsin!$C$8,PO!$B$2:$B$294,PO!AG$2:AG$294))</f>
        <v>0.20000000000000018</v>
      </c>
      <c r="DH105" s="7">
        <f>ABS(AH105-_xlfn.XLOOKUP(PO_valitsin!$C$8,PO!$B$2:$B$294,PO!AH$2:AH$294))</f>
        <v>1</v>
      </c>
      <c r="DI105" s="7">
        <f>ABS(AI105-_xlfn.XLOOKUP(PO_valitsin!$C$8,PO!$B$2:$B$294,PO!AI$2:AI$294))</f>
        <v>0.75</v>
      </c>
      <c r="DJ105" s="7">
        <f>ABS(AJ105-_xlfn.XLOOKUP(PO_valitsin!$C$8,PO!$B$2:$B$294,PO!AJ$2:AJ$294))</f>
        <v>0.12000000000000011</v>
      </c>
      <c r="DK105" s="7">
        <f>ABS(AK105-_xlfn.XLOOKUP(PO_valitsin!$C$8,PO!$B$2:$B$294,PO!AK$2:AK$294))</f>
        <v>0.10999999999999999</v>
      </c>
      <c r="DL105" s="7">
        <f>ABS(AL105-_xlfn.XLOOKUP(PO_valitsin!$C$8,PO!$B$2:$B$294,PO!AL$2:AL$294))</f>
        <v>0.16999999999999993</v>
      </c>
      <c r="DM105" s="7">
        <f>ABS(AM105-_xlfn.XLOOKUP(PO_valitsin!$C$8,PO!$B$2:$B$294,PO!AM$2:AM$294))</f>
        <v>11.799999999999997</v>
      </c>
      <c r="DN105" s="7">
        <f>ABS(AN105-_xlfn.XLOOKUP(PO_valitsin!$C$8,PO!$B$2:$B$294,PO!AN$2:AN$294))</f>
        <v>49.400000000000034</v>
      </c>
      <c r="DO105" s="7">
        <f>ABS(AO105-_xlfn.XLOOKUP(PO_valitsin!$C$8,PO!$B$2:$B$294,PO!AO$2:AO$294))</f>
        <v>5.6000000000000014</v>
      </c>
      <c r="DP105" s="7">
        <f>ABS(AP105-_xlfn.XLOOKUP(PO_valitsin!$C$8,PO!$B$2:$B$294,PO!AP$2:AP$294))</f>
        <v>7.0999999999999979</v>
      </c>
      <c r="DQ105" s="7">
        <f>ABS(AQ105-_xlfn.XLOOKUP(PO_valitsin!$C$8,PO!$B$2:$B$294,PO!AQ$2:AQ$294))</f>
        <v>94</v>
      </c>
      <c r="DR105" s="7">
        <f>ABS(AR105-_xlfn.XLOOKUP(PO_valitsin!$C$8,PO!$B$2:$B$294,PO!AR$2:AR$294))</f>
        <v>106</v>
      </c>
      <c r="DS105" s="7">
        <f>ABS(AS105-_xlfn.XLOOKUP(PO_valitsin!$C$8,PO!$B$2:$B$294,PO!AS$2:AS$294))</f>
        <v>1023</v>
      </c>
      <c r="DT105" s="7">
        <f>ABS(AT105-_xlfn.XLOOKUP(PO_valitsin!$C$8,PO!$B$2:$B$294,PO!AT$2:AT$294))</f>
        <v>0.83300000000000018</v>
      </c>
      <c r="DU105" s="7">
        <f>ABS(AU105-_xlfn.XLOOKUP(PO_valitsin!$C$8,PO!$B$2:$B$294,PO!AU$2:AU$294))</f>
        <v>1818</v>
      </c>
      <c r="DV105" s="7">
        <f>ABS(AW105-_xlfn.XLOOKUP(PO_valitsin!$C$8,PO!$B$2:$B$294,PO!AW$2:AW$294))</f>
        <v>1723.6397733427111</v>
      </c>
      <c r="DW105" s="7">
        <f>ABS(AX105-_xlfn.XLOOKUP(PO_valitsin!$C$8,PO!$B$2:$B$294,PO!AX$2:AX$294))</f>
        <v>1</v>
      </c>
      <c r="DX105" s="7">
        <f>ABS(AY105-_xlfn.XLOOKUP(PO_valitsin!$C$8,PO!$B$2:$B$294,PO!AY$2:AY$294))</f>
        <v>127.6568717956543</v>
      </c>
      <c r="DY105" s="7">
        <f>ABS(AZ105-_xlfn.XLOOKUP(PO_valitsin!$C$8,PO!$B$2:$B$294,PO!AZ$2:AZ$294))</f>
        <v>0</v>
      </c>
      <c r="DZ105" s="7">
        <f>ABS(BA105-_xlfn.XLOOKUP(PO_valitsin!$C$8,PO!$B$2:$B$294,PO!BA$2:BA$294))</f>
        <v>0</v>
      </c>
      <c r="EA105" s="7">
        <f>ABS(BB105-_xlfn.XLOOKUP(PO_valitsin!$C$8,PO!$B$2:$B$294,PO!BB$2:BB$294))</f>
        <v>0</v>
      </c>
      <c r="EB105" s="7">
        <f>ABS(BC105-_xlfn.XLOOKUP(PO_valitsin!$C$8,PO!$B$2:$B$294,PO!BC$2:BC$294))</f>
        <v>0</v>
      </c>
      <c r="EC105" s="7">
        <f>ABS(BD105-_xlfn.XLOOKUP(PO_valitsin!$C$8,PO!$B$2:$B$294,PO!BD$2:BD$294))</f>
        <v>0</v>
      </c>
      <c r="ED105" s="7">
        <f>ABS(BE105-_xlfn.XLOOKUP(PO_valitsin!$C$8,PO!$B$2:$B$294,PO!BE$2:BE$294))</f>
        <v>17.87054443359375</v>
      </c>
      <c r="EE105" s="7">
        <f>ABS(BF105-_xlfn.XLOOKUP(PO_valitsin!$C$8,PO!$B$2:$B$294,PO!BF$2:BF$294))</f>
        <v>3.98126220703125</v>
      </c>
      <c r="EF105" s="7">
        <f>ABS(BG105-_xlfn.XLOOKUP(PO_valitsin!$C$8,PO!$B$2:$B$294,PO!BG$2:BG$294))</f>
        <v>242.22222900390625</v>
      </c>
      <c r="EG105" s="7">
        <f>ABS(BH105-_xlfn.XLOOKUP(PO_valitsin!$C$8,PO!$B$2:$B$294,PO!BH$2:BH$294))</f>
        <v>2919.8701171875</v>
      </c>
      <c r="EH105" s="7">
        <f>ABS(BI105-_xlfn.XLOOKUP(PO_valitsin!$C$8,PO!$B$2:$B$294,PO!BI$2:BI$294))</f>
        <v>419.712890625</v>
      </c>
      <c r="EI105" s="7">
        <f>ABS(BJ105-_xlfn.XLOOKUP(PO_valitsin!$C$8,PO!$B$2:$B$294,PO!BJ$2:BJ$294))</f>
        <v>0.81131768226623535</v>
      </c>
      <c r="EJ105" s="7">
        <f>ABS(BK105-_xlfn.XLOOKUP(PO_valitsin!$C$8,PO!$B$2:$B$294,PO!BK$2:BK$294))</f>
        <v>6.4174730777740479</v>
      </c>
      <c r="EK105" s="7">
        <f>ABS(BL105-_xlfn.XLOOKUP(PO_valitsin!$C$8,PO!$B$2:$B$294,PO!BL$2:BL$294))</f>
        <v>7.7965469360351563</v>
      </c>
      <c r="EL105" s="7">
        <f>ABS(BM105-_xlfn.XLOOKUP(PO_valitsin!$C$8,PO!$B$2:$B$294,PO!BM$2:BM$294))</f>
        <v>7.5258331298828125</v>
      </c>
      <c r="EM105" s="7">
        <f>ABS(BN105-_xlfn.XLOOKUP(PO_valitsin!$C$8,PO!$B$2:$B$294,PO!BN$2:BN$294))</f>
        <v>100.25</v>
      </c>
      <c r="EN105" s="7">
        <f>ABS(BO105-_xlfn.XLOOKUP(PO_valitsin!$C$8,PO!$B$2:$B$294,PO!BO$2:BO$294))</f>
        <v>2.1514242827892303</v>
      </c>
      <c r="EO105" s="7">
        <f>ABS(BP105-_xlfn.XLOOKUP(PO_valitsin!$C$8,PO!$B$2:$B$294,PO!BP$2:BP$294))</f>
        <v>2427.505859375</v>
      </c>
      <c r="EP105" s="7">
        <f>ABS(BQ105-_xlfn.XLOOKUP(PO_valitsin!$C$8,PO!$B$2:$B$294,PO!BQ$2:BQ$294))</f>
        <v>19.876667022705078</v>
      </c>
      <c r="EQ105" s="7">
        <f>ABS(BR105-_xlfn.XLOOKUP(PO_valitsin!$C$8,PO!$B$2:$B$294,PO!BR$2:BR$294))</f>
        <v>0</v>
      </c>
      <c r="ER105" s="7">
        <f>ABS(BS105-_xlfn.XLOOKUP(PO_valitsin!$C$8,PO!$B$2:$B$294,PO!BS$2:BS$294))</f>
        <v>1.5478253364562988E-2</v>
      </c>
      <c r="ES105" s="7">
        <f>ABS(BT105-_xlfn.XLOOKUP(PO_valitsin!$C$8,PO!$B$2:$B$294,PO!BT$2:BT$294))</f>
        <v>0.11490381509065628</v>
      </c>
      <c r="ET105" s="7">
        <f>ABS(BU105-_xlfn.XLOOKUP(PO_valitsin!$C$8,PO!$B$2:$B$294,PO!BU$2:BU$294))</f>
        <v>0.17005443572998047</v>
      </c>
      <c r="EU105" s="7">
        <f>ABS(BV105-_xlfn.XLOOKUP(PO_valitsin!$C$8,PO!$B$2:$B$294,PO!BV$2:BV$294))</f>
        <v>57.603614807128906</v>
      </c>
      <c r="EV105" s="7">
        <f>ABS(BW105-_xlfn.XLOOKUP(PO_valitsin!$C$8,PO!$B$2:$B$294,PO!BW$2:BW$294))</f>
        <v>140.00839233398438</v>
      </c>
      <c r="EW105" s="7">
        <f>ABS(BX105-_xlfn.XLOOKUP(PO_valitsin!$C$8,PO!$B$2:$B$294,PO!BX$2:BX$294))</f>
        <v>0</v>
      </c>
      <c r="EX105" s="7">
        <f>ABS(BY105-_xlfn.XLOOKUP(PO_valitsin!$C$8,PO!$B$2:$B$294,PO!BY$2:BY$294))</f>
        <v>0</v>
      </c>
      <c r="EY105" s="7">
        <f>ABS(BZ105-_xlfn.XLOOKUP(PO_valitsin!$C$8,PO!$B$2:$B$294,PO!BZ$2:BZ$294))</f>
        <v>1929.017578125</v>
      </c>
      <c r="EZ105" s="7">
        <f>ABS(CA105-_xlfn.XLOOKUP(PO_valitsin!$C$8,PO!$B$2:$B$294,PO!CA$2:CA$294))</f>
        <v>3236.53564453125</v>
      </c>
      <c r="FA105" s="7">
        <f>ABS(CB105-_xlfn.XLOOKUP(PO_valitsin!$C$8,PO!$B$2:$B$294,PO!CB$2:CB$294))</f>
        <v>0.52405959367752075</v>
      </c>
      <c r="FB105" s="7">
        <f>ABS(CC105-_xlfn.XLOOKUP(PO_valitsin!$C$8,PO!$B$2:$B$294,PO!CC$2:CC$294))</f>
        <v>3.3670835494995117</v>
      </c>
      <c r="FC105" s="7">
        <f>ABS(CD105-_xlfn.XLOOKUP(PO_valitsin!$C$8,PO!$B$2:$B$294,PO!CD$2:CD$294))</f>
        <v>8.2744140625</v>
      </c>
      <c r="FD105" s="7">
        <f>ABS(CE105-_xlfn.XLOOKUP(PO_valitsin!$C$8,PO!$B$2:$B$294,PO!CE$2:CE$294))</f>
        <v>1.2289309501647949</v>
      </c>
      <c r="FE105" s="7">
        <f>ABS(CF105-_xlfn.XLOOKUP(PO_valitsin!$C$8,PO!$B$2:$B$294,PO!CF$2:CF$294))</f>
        <v>9.6715183258056641</v>
      </c>
      <c r="FF105" s="7">
        <f>ABS(CG105-_xlfn.XLOOKUP(PO_valitsin!$C$8,PO!$B$2:$B$294,PO!CG$2:CG$294))</f>
        <v>0</v>
      </c>
      <c r="FG105" s="7">
        <f>ABS(CH105-_xlfn.XLOOKUP(PO_valitsin!$C$8,PO!$B$2:$B$294,PO!CH$2:CH$294))</f>
        <v>1.0385268926620483</v>
      </c>
      <c r="FH105" s="7">
        <f>ABS(CI105-_xlfn.XLOOKUP(PO_valitsin!$C$8,PO!$B$2:$B$294,PO!CI$2:CI$294))</f>
        <v>3024.1015625</v>
      </c>
      <c r="FI105" s="7">
        <f>ABS(CJ105-_xlfn.XLOOKUP(PO_valitsin!$C$8,PO!$B$2:$B$294,PO!CJ$2:CJ$294))</f>
        <v>1272</v>
      </c>
      <c r="FJ105" s="3">
        <f>IF($B105=PO_valitsin!$C$8,100000,PO!CK105/PO!J$296*PO_valitsin!D$5)</f>
        <v>0.37530529424796205</v>
      </c>
      <c r="FQ105" s="3">
        <f>IF($B105=PO_valitsin!$C$8,100000,PO!CR105/PO!Q$296*PO_valitsin!E$5)</f>
        <v>0.1120919813910462</v>
      </c>
      <c r="HM105" s="3">
        <f>IF($B105=PO_valitsin!$C$8,100000,PO!EN105/PO!BO$296*PO_valitsin!F$5)</f>
        <v>0.17836266729048239</v>
      </c>
      <c r="HN105" s="3">
        <f>IF($B105=PO_valitsin!$C$8,100000,PO!EO105/PO!BP$296*PO_valitsin!G$5)</f>
        <v>8.5861835463203653E-2</v>
      </c>
      <c r="HR105" s="3">
        <f>IF($B105=PO_valitsin!$C$8,100000,PO!ES105/PO!BT$296*PO_valitsin!H$5)</f>
        <v>1.7156700604162151E-2</v>
      </c>
      <c r="IF105" s="3">
        <f>IF($B105=PO_valitsin!$C$8,100000,PO!FG105/PO!CH$296*PO_valitsin!I$5)</f>
        <v>0</v>
      </c>
      <c r="IH105" s="3">
        <f>IF($B105=PO_valitsin!$C$8,100000,PO!FI105/PO!CJ$296*PO_valitsin!J$5)</f>
        <v>0.12401547324118545</v>
      </c>
      <c r="II105" s="53">
        <f t="shared" si="3"/>
        <v>0.892793962638042</v>
      </c>
      <c r="IJ105" s="14">
        <f t="shared" si="4"/>
        <v>165</v>
      </c>
      <c r="IK105" s="15">
        <f t="shared" si="5"/>
        <v>1.0399999999999982E-8</v>
      </c>
    </row>
    <row r="106" spans="1:245">
      <c r="A106">
        <v>2019</v>
      </c>
      <c r="B106" t="s">
        <v>409</v>
      </c>
      <c r="C106" t="s">
        <v>410</v>
      </c>
      <c r="D106" t="s">
        <v>232</v>
      </c>
      <c r="E106" t="s">
        <v>233</v>
      </c>
      <c r="F106" t="s">
        <v>87</v>
      </c>
      <c r="G106" t="s">
        <v>88</v>
      </c>
      <c r="H106" t="s">
        <v>103</v>
      </c>
      <c r="I106" t="s">
        <v>104</v>
      </c>
      <c r="J106">
        <v>55.900001525878906</v>
      </c>
      <c r="K106">
        <v>660.91998291015625</v>
      </c>
      <c r="L106">
        <v>217.89999389648438</v>
      </c>
      <c r="M106">
        <v>2206</v>
      </c>
      <c r="N106">
        <v>3.2999999523162842</v>
      </c>
      <c r="O106">
        <v>-1.3999999761581421</v>
      </c>
      <c r="P106">
        <v>14</v>
      </c>
      <c r="Q106">
        <v>57</v>
      </c>
      <c r="R106">
        <v>12.5</v>
      </c>
      <c r="S106">
        <v>196</v>
      </c>
      <c r="T106">
        <v>0</v>
      </c>
      <c r="U106">
        <v>3689.5</v>
      </c>
      <c r="V106">
        <v>13.28</v>
      </c>
      <c r="W106">
        <v>2154</v>
      </c>
      <c r="X106">
        <v>3692</v>
      </c>
      <c r="Y106">
        <v>769</v>
      </c>
      <c r="Z106">
        <v>1888</v>
      </c>
      <c r="AA106">
        <v>810</v>
      </c>
      <c r="AB106">
        <v>2448</v>
      </c>
      <c r="AC106">
        <v>11.80701732635498</v>
      </c>
      <c r="AD106">
        <v>0</v>
      </c>
      <c r="AE106">
        <v>0</v>
      </c>
      <c r="AF106">
        <v>0</v>
      </c>
      <c r="AG106">
        <v>7.9</v>
      </c>
      <c r="AH106">
        <v>1</v>
      </c>
      <c r="AI106">
        <v>20.75</v>
      </c>
      <c r="AJ106">
        <v>1</v>
      </c>
      <c r="AK106">
        <v>0.5</v>
      </c>
      <c r="AL106">
        <v>1.1000000000000001</v>
      </c>
      <c r="AM106">
        <v>80</v>
      </c>
      <c r="AN106">
        <v>272.39999999999998</v>
      </c>
      <c r="AO106">
        <v>43.4</v>
      </c>
      <c r="AP106">
        <v>20.100000000000001</v>
      </c>
      <c r="AQ106">
        <v>120</v>
      </c>
      <c r="AR106">
        <v>65</v>
      </c>
      <c r="AS106">
        <v>494</v>
      </c>
      <c r="AT106">
        <v>3.3330000000000002</v>
      </c>
      <c r="AU106">
        <v>46000</v>
      </c>
      <c r="AV106" s="51">
        <v>16430.89430894309</v>
      </c>
      <c r="AW106" s="51">
        <v>13970.479704797048</v>
      </c>
      <c r="AX106">
        <v>1</v>
      </c>
      <c r="AY106">
        <v>75.579635620117188</v>
      </c>
      <c r="AZ106">
        <v>0</v>
      </c>
      <c r="BA106">
        <v>1</v>
      </c>
      <c r="BB106">
        <v>0</v>
      </c>
      <c r="BC106">
        <v>0</v>
      </c>
      <c r="BD106">
        <v>1</v>
      </c>
      <c r="BE106">
        <v>78.846153259277344</v>
      </c>
      <c r="BF106">
        <v>100</v>
      </c>
      <c r="BG106">
        <v>2123.076904296875</v>
      </c>
      <c r="BH106">
        <v>16192.3076171875</v>
      </c>
      <c r="BI106">
        <v>17576.923828125</v>
      </c>
      <c r="BJ106">
        <v>2.3572075366973877</v>
      </c>
      <c r="BK106">
        <v>29.993503570556641</v>
      </c>
      <c r="BL106">
        <v>29.729730606079102</v>
      </c>
      <c r="BM106">
        <v>-70</v>
      </c>
      <c r="BN106">
        <v>265.44961547851563</v>
      </c>
      <c r="BO106">
        <v>-5.0017274856567386</v>
      </c>
      <c r="BP106">
        <v>20392.265625</v>
      </c>
      <c r="BQ106">
        <v>50.311103820800781</v>
      </c>
      <c r="BS106">
        <v>0.62103354930877686</v>
      </c>
      <c r="BT106">
        <v>0.22665457427501678</v>
      </c>
      <c r="BU106">
        <v>1.0426110029220581</v>
      </c>
      <c r="BV106">
        <v>141.88577270507813</v>
      </c>
      <c r="BW106">
        <v>366.72711181640625</v>
      </c>
      <c r="BX106">
        <v>0</v>
      </c>
      <c r="BY106">
        <v>0</v>
      </c>
      <c r="BZ106">
        <v>14061.5380859375</v>
      </c>
      <c r="CA106">
        <v>12953.845703125</v>
      </c>
      <c r="CB106">
        <v>0.13599275052547455</v>
      </c>
      <c r="CC106">
        <v>4.8504080772399902</v>
      </c>
      <c r="CD106">
        <v>433.33334350585938</v>
      </c>
      <c r="CE106">
        <v>12.149532318115234</v>
      </c>
      <c r="CF106">
        <v>15.887850761413574</v>
      </c>
      <c r="CG106">
        <v>0</v>
      </c>
      <c r="CH106">
        <v>0</v>
      </c>
      <c r="CI106">
        <v>16798.197265625</v>
      </c>
      <c r="CJ106" s="51">
        <v>120</v>
      </c>
      <c r="CK106" s="7">
        <f>ABS(J106-_xlfn.XLOOKUP(PO_valitsin!$C$8,PO!$B$2:$B$294,PO!J$2:J$294))</f>
        <v>11.700000762939453</v>
      </c>
      <c r="CL106" s="7">
        <f>ABS(K106-_xlfn.XLOOKUP(PO_valitsin!$C$8,PO!$B$2:$B$294,PO!K$2:K$294))</f>
        <v>367.65997314453125</v>
      </c>
      <c r="CM106" s="7">
        <f>ABS(L106-_xlfn.XLOOKUP(PO_valitsin!$C$8,PO!$B$2:$B$294,PO!L$2:L$294))</f>
        <v>79.199996948242188</v>
      </c>
      <c r="CN106" s="7">
        <f>ABS(M106-_xlfn.XLOOKUP(PO_valitsin!$C$8,PO!$B$2:$B$294,PO!M$2:M$294))</f>
        <v>14269</v>
      </c>
      <c r="CO106" s="7">
        <f>ABS(N106-_xlfn.XLOOKUP(PO_valitsin!$C$8,PO!$B$2:$B$294,PO!N$2:N$294))</f>
        <v>52.900000810623169</v>
      </c>
      <c r="CP106" s="7">
        <f>ABS(O106-_xlfn.XLOOKUP(PO_valitsin!$C$8,PO!$B$2:$B$294,PO!O$2:O$294))</f>
        <v>0.59999996423721313</v>
      </c>
      <c r="CQ106" s="7">
        <f>ABS(P106-_xlfn.XLOOKUP(PO_valitsin!$C$8,PO!$B$2:$B$294,PO!P$2:P$294))</f>
        <v>72</v>
      </c>
      <c r="CR106" s="7">
        <f>ABS(Q106-_xlfn.XLOOKUP(PO_valitsin!$C$8,PO!$B$2:$B$294,PO!Q$2:Q$294))</f>
        <v>30.800000000000011</v>
      </c>
      <c r="CS106" s="7">
        <f>ABS(R106-_xlfn.XLOOKUP(PO_valitsin!$C$8,PO!$B$2:$B$294,PO!R$2:R$294))</f>
        <v>4</v>
      </c>
      <c r="CT106" s="7">
        <f>ABS(S106-_xlfn.XLOOKUP(PO_valitsin!$C$8,PO!$B$2:$B$294,PO!S$2:S$294))</f>
        <v>44</v>
      </c>
      <c r="CU106" s="7">
        <f>ABS(T106-_xlfn.XLOOKUP(PO_valitsin!$C$8,PO!$B$2:$B$294,PO!T$2:T$294))</f>
        <v>0</v>
      </c>
      <c r="CV106" s="7">
        <f>ABS(U106-_xlfn.XLOOKUP(PO_valitsin!$C$8,PO!$B$2:$B$294,PO!U$2:U$294))</f>
        <v>134.09999999999991</v>
      </c>
      <c r="CW106" s="7">
        <f>ABS(V106-_xlfn.XLOOKUP(PO_valitsin!$C$8,PO!$B$2:$B$294,PO!V$2:V$294))</f>
        <v>0</v>
      </c>
      <c r="CX106" s="7">
        <f>ABS(W106-_xlfn.XLOOKUP(PO_valitsin!$C$8,PO!$B$2:$B$294,PO!W$2:W$294))</f>
        <v>1549</v>
      </c>
      <c r="CY106" s="7">
        <f>ABS(X106-_xlfn.XLOOKUP(PO_valitsin!$C$8,PO!$B$2:$B$294,PO!X$2:X$294))</f>
        <v>3523</v>
      </c>
      <c r="CZ106" s="7">
        <f>ABS(Y106-_xlfn.XLOOKUP(PO_valitsin!$C$8,PO!$B$2:$B$294,PO!Y$2:Y$294))</f>
        <v>89</v>
      </c>
      <c r="DA106" s="7">
        <f>ABS(Z106-_xlfn.XLOOKUP(PO_valitsin!$C$8,PO!$B$2:$B$294,PO!Z$2:Z$294))</f>
        <v>1565</v>
      </c>
      <c r="DB106" s="7">
        <f>ABS(AA106-_xlfn.XLOOKUP(PO_valitsin!$C$8,PO!$B$2:$B$294,PO!AA$2:AA$294))</f>
        <v>400</v>
      </c>
      <c r="DC106" s="7">
        <f>ABS(AC106-_xlfn.XLOOKUP(PO_valitsin!$C$8,PO!$B$2:$B$294,PO!AC$2:AC$294))</f>
        <v>7.5679826736450195</v>
      </c>
      <c r="DD106" s="7">
        <f>ABS(AD106-_xlfn.XLOOKUP(PO_valitsin!$C$8,PO!$B$2:$B$294,PO!AD$2:AD$294))</f>
        <v>0.7</v>
      </c>
      <c r="DE106" s="7">
        <f>ABS(AE106-_xlfn.XLOOKUP(PO_valitsin!$C$8,PO!$B$2:$B$294,PO!AE$2:AE$294))</f>
        <v>0.8</v>
      </c>
      <c r="DF106" s="7">
        <f>ABS(AF106-_xlfn.XLOOKUP(PO_valitsin!$C$8,PO!$B$2:$B$294,PO!AF$2:AF$294))</f>
        <v>1.7</v>
      </c>
      <c r="DG106" s="7">
        <f>ABS(AG106-_xlfn.XLOOKUP(PO_valitsin!$C$8,PO!$B$2:$B$294,PO!AG$2:AG$294))</f>
        <v>2.9000000000000004</v>
      </c>
      <c r="DH106" s="7">
        <f>ABS(AH106-_xlfn.XLOOKUP(PO_valitsin!$C$8,PO!$B$2:$B$294,PO!AH$2:AH$294))</f>
        <v>1</v>
      </c>
      <c r="DI106" s="7">
        <f>ABS(AI106-_xlfn.XLOOKUP(PO_valitsin!$C$8,PO!$B$2:$B$294,PO!AI$2:AI$294))</f>
        <v>1.5</v>
      </c>
      <c r="DJ106" s="7">
        <f>ABS(AJ106-_xlfn.XLOOKUP(PO_valitsin!$C$8,PO!$B$2:$B$294,PO!AJ$2:AJ$294))</f>
        <v>0.10000000000000009</v>
      </c>
      <c r="DK106" s="7">
        <f>ABS(AK106-_xlfn.XLOOKUP(PO_valitsin!$C$8,PO!$B$2:$B$294,PO!AK$2:AK$294))</f>
        <v>0.15000000000000002</v>
      </c>
      <c r="DL106" s="7">
        <f>ABS(AL106-_xlfn.XLOOKUP(PO_valitsin!$C$8,PO!$B$2:$B$294,PO!AL$2:AL$294))</f>
        <v>0.14999999999999991</v>
      </c>
      <c r="DM106" s="7">
        <f>ABS(AM106-_xlfn.XLOOKUP(PO_valitsin!$C$8,PO!$B$2:$B$294,PO!AM$2:AM$294))</f>
        <v>21.200000000000003</v>
      </c>
      <c r="DN106" s="7">
        <f>ABS(AN106-_xlfn.XLOOKUP(PO_valitsin!$C$8,PO!$B$2:$B$294,PO!AN$2:AN$294))</f>
        <v>61.200000000000045</v>
      </c>
      <c r="DO106" s="7">
        <f>ABS(AO106-_xlfn.XLOOKUP(PO_valitsin!$C$8,PO!$B$2:$B$294,PO!AO$2:AO$294))</f>
        <v>2</v>
      </c>
      <c r="DP106" s="7">
        <f>ABS(AP106-_xlfn.XLOOKUP(PO_valitsin!$C$8,PO!$B$2:$B$294,PO!AP$2:AP$294))</f>
        <v>5.2999999999999972</v>
      </c>
      <c r="DQ106" s="7">
        <f>ABS(AQ106-_xlfn.XLOOKUP(PO_valitsin!$C$8,PO!$B$2:$B$294,PO!AQ$2:AQ$294))</f>
        <v>72</v>
      </c>
      <c r="DR106" s="7">
        <f>ABS(AR106-_xlfn.XLOOKUP(PO_valitsin!$C$8,PO!$B$2:$B$294,PO!AR$2:AR$294))</f>
        <v>30</v>
      </c>
      <c r="DS106" s="7">
        <f>ABS(AS106-_xlfn.XLOOKUP(PO_valitsin!$C$8,PO!$B$2:$B$294,PO!AS$2:AS$294))</f>
        <v>248</v>
      </c>
      <c r="DT106" s="7">
        <f>ABS(AT106-_xlfn.XLOOKUP(PO_valitsin!$C$8,PO!$B$2:$B$294,PO!AT$2:AT$294))</f>
        <v>1</v>
      </c>
      <c r="DU106" s="7">
        <f>ABS(AU106-_xlfn.XLOOKUP(PO_valitsin!$C$8,PO!$B$2:$B$294,PO!AU$2:AU$294))</f>
        <v>40853</v>
      </c>
      <c r="DV106" s="7">
        <f>ABS(AW106-_xlfn.XLOOKUP(PO_valitsin!$C$8,PO!$B$2:$B$294,PO!AW$2:AW$294))</f>
        <v>5455.359788217278</v>
      </c>
      <c r="DW106" s="7">
        <f>ABS(AX106-_xlfn.XLOOKUP(PO_valitsin!$C$8,PO!$B$2:$B$294,PO!AX$2:AX$294))</f>
        <v>0</v>
      </c>
      <c r="DX106" s="7">
        <f>ABS(AY106-_xlfn.XLOOKUP(PO_valitsin!$C$8,PO!$B$2:$B$294,PO!AY$2:AY$294))</f>
        <v>38.318264007568359</v>
      </c>
      <c r="DY106" s="7">
        <f>ABS(AZ106-_xlfn.XLOOKUP(PO_valitsin!$C$8,PO!$B$2:$B$294,PO!AZ$2:AZ$294))</f>
        <v>0</v>
      </c>
      <c r="DZ106" s="7">
        <f>ABS(BA106-_xlfn.XLOOKUP(PO_valitsin!$C$8,PO!$B$2:$B$294,PO!BA$2:BA$294))</f>
        <v>1</v>
      </c>
      <c r="EA106" s="7">
        <f>ABS(BB106-_xlfn.XLOOKUP(PO_valitsin!$C$8,PO!$B$2:$B$294,PO!BB$2:BB$294))</f>
        <v>0</v>
      </c>
      <c r="EB106" s="7">
        <f>ABS(BC106-_xlfn.XLOOKUP(PO_valitsin!$C$8,PO!$B$2:$B$294,PO!BC$2:BC$294))</f>
        <v>0</v>
      </c>
      <c r="EC106" s="7">
        <f>ABS(BD106-_xlfn.XLOOKUP(PO_valitsin!$C$8,PO!$B$2:$B$294,PO!BD$2:BD$294))</f>
        <v>0</v>
      </c>
      <c r="ED106" s="7">
        <f>ABS(BE106-_xlfn.XLOOKUP(PO_valitsin!$C$8,PO!$B$2:$B$294,PO!BE$2:BE$294))</f>
        <v>10.178237915039063</v>
      </c>
      <c r="EE106" s="7">
        <f>ABS(BF106-_xlfn.XLOOKUP(PO_valitsin!$C$8,PO!$B$2:$B$294,PO!BF$2:BF$294))</f>
        <v>3.98126220703125</v>
      </c>
      <c r="EF106" s="7">
        <f>ABS(BG106-_xlfn.XLOOKUP(PO_valitsin!$C$8,PO!$B$2:$B$294,PO!BG$2:BG$294))</f>
        <v>1389.3870849609375</v>
      </c>
      <c r="EG106" s="7">
        <f>ABS(BH106-_xlfn.XLOOKUP(PO_valitsin!$C$8,PO!$B$2:$B$294,PO!BH$2:BH$294))</f>
        <v>6233.7783203125</v>
      </c>
      <c r="EH106" s="7">
        <f>ABS(BI106-_xlfn.XLOOKUP(PO_valitsin!$C$8,PO!$B$2:$B$294,PO!BI$2:BI$294))</f>
        <v>3740.48046875</v>
      </c>
      <c r="EI106" s="7">
        <f>ABS(BJ106-_xlfn.XLOOKUP(PO_valitsin!$C$8,PO!$B$2:$B$294,PO!BJ$2:BJ$294))</f>
        <v>0.97984886169433594</v>
      </c>
      <c r="EJ106" s="7">
        <f>ABS(BK106-_xlfn.XLOOKUP(PO_valitsin!$C$8,PO!$B$2:$B$294,PO!BK$2:BK$294))</f>
        <v>39.717637062072754</v>
      </c>
      <c r="EK106" s="7">
        <f>ABS(BL106-_xlfn.XLOOKUP(PO_valitsin!$C$8,PO!$B$2:$B$294,PO!BL$2:BL$294))</f>
        <v>8.4353675842285156</v>
      </c>
      <c r="EL106" s="7">
        <f>ABS(BM106-_xlfn.XLOOKUP(PO_valitsin!$C$8,PO!$B$2:$B$294,PO!BM$2:BM$294))</f>
        <v>60.134529113769531</v>
      </c>
      <c r="EM106" s="7">
        <f>ABS(BN106-_xlfn.XLOOKUP(PO_valitsin!$C$8,PO!$B$2:$B$294,PO!BN$2:BN$294))</f>
        <v>1.050384521484375</v>
      </c>
      <c r="EN106" s="7">
        <f>ABS(BO106-_xlfn.XLOOKUP(PO_valitsin!$C$8,PO!$B$2:$B$294,PO!BO$2:BO$294))</f>
        <v>5.2635044097900394</v>
      </c>
      <c r="EO106" s="7">
        <f>ABS(BP106-_xlfn.XLOOKUP(PO_valitsin!$C$8,PO!$B$2:$B$294,PO!BP$2:BP$294))</f>
        <v>2682.130859375</v>
      </c>
      <c r="EP106" s="7">
        <f>ABS(BQ106-_xlfn.XLOOKUP(PO_valitsin!$C$8,PO!$B$2:$B$294,PO!BQ$2:BQ$294))</f>
        <v>17.011497497558594</v>
      </c>
      <c r="EQ106" s="7">
        <f>ABS(BR106-_xlfn.XLOOKUP(PO_valitsin!$C$8,PO!$B$2:$B$294,PO!BR$2:BR$294))</f>
        <v>0</v>
      </c>
      <c r="ER106" s="7">
        <f>ABS(BS106-_xlfn.XLOOKUP(PO_valitsin!$C$8,PO!$B$2:$B$294,PO!BS$2:BS$294))</f>
        <v>1.5445947647094727E-2</v>
      </c>
      <c r="ES106" s="7">
        <f>ABS(BT106-_xlfn.XLOOKUP(PO_valitsin!$C$8,PO!$B$2:$B$294,PO!BT$2:BT$294))</f>
        <v>3.849068284034729E-2</v>
      </c>
      <c r="ET106" s="7">
        <f>ABS(BU106-_xlfn.XLOOKUP(PO_valitsin!$C$8,PO!$B$2:$B$294,PO!BU$2:BU$294))</f>
        <v>1.2153555154800415</v>
      </c>
      <c r="EU106" s="7">
        <f>ABS(BV106-_xlfn.XLOOKUP(PO_valitsin!$C$8,PO!$B$2:$B$294,PO!BV$2:BV$294))</f>
        <v>83.494270324707031</v>
      </c>
      <c r="EV106" s="7">
        <f>ABS(BW106-_xlfn.XLOOKUP(PO_valitsin!$C$8,PO!$B$2:$B$294,PO!BW$2:BW$294))</f>
        <v>100.01998901367188</v>
      </c>
      <c r="EW106" s="7">
        <f>ABS(BX106-_xlfn.XLOOKUP(PO_valitsin!$C$8,PO!$B$2:$B$294,PO!BX$2:BX$294))</f>
        <v>0</v>
      </c>
      <c r="EX106" s="7">
        <f>ABS(BY106-_xlfn.XLOOKUP(PO_valitsin!$C$8,PO!$B$2:$B$294,PO!BY$2:BY$294))</f>
        <v>1</v>
      </c>
      <c r="EY106" s="7">
        <f>ABS(BZ106-_xlfn.XLOOKUP(PO_valitsin!$C$8,PO!$B$2:$B$294,PO!BZ$2:BZ$294))</f>
        <v>5925.708984375</v>
      </c>
      <c r="EZ106" s="7">
        <f>ABS(CA106-_xlfn.XLOOKUP(PO_valitsin!$C$8,PO!$B$2:$B$294,PO!CA$2:CA$294))</f>
        <v>7098.23095703125</v>
      </c>
      <c r="FA106" s="7">
        <f>ABS(CB106-_xlfn.XLOOKUP(PO_valitsin!$C$8,PO!$B$2:$B$294,PO!CB$2:CB$294))</f>
        <v>1.0840375572443008</v>
      </c>
      <c r="FB106" s="7">
        <f>ABS(CC106-_xlfn.XLOOKUP(PO_valitsin!$C$8,PO!$B$2:$B$294,PO!CC$2:CC$294))</f>
        <v>6.1723532676696777</v>
      </c>
      <c r="FC106" s="7">
        <f>ABS(CD106-_xlfn.XLOOKUP(PO_valitsin!$C$8,PO!$B$2:$B$294,PO!CD$2:CD$294))</f>
        <v>367.16419219970703</v>
      </c>
      <c r="FD106" s="7">
        <f>ABS(CE106-_xlfn.XLOOKUP(PO_valitsin!$C$8,PO!$B$2:$B$294,PO!CE$2:CE$294))</f>
        <v>5.8169331550598145</v>
      </c>
      <c r="FE106" s="7">
        <f>ABS(CF106-_xlfn.XLOOKUP(PO_valitsin!$C$8,PO!$B$2:$B$294,PO!CF$2:CF$294))</f>
        <v>3.9910039901733398</v>
      </c>
      <c r="FF106" s="7">
        <f>ABS(CG106-_xlfn.XLOOKUP(PO_valitsin!$C$8,PO!$B$2:$B$294,PO!CG$2:CG$294))</f>
        <v>0</v>
      </c>
      <c r="FG106" s="7">
        <f>ABS(CH106-_xlfn.XLOOKUP(PO_valitsin!$C$8,PO!$B$2:$B$294,PO!CH$2:CH$294))</f>
        <v>0.715859055519104</v>
      </c>
      <c r="FH106" s="7">
        <f>ABS(CI106-_xlfn.XLOOKUP(PO_valitsin!$C$8,PO!$B$2:$B$294,PO!CI$2:CI$294))</f>
        <v>8199.4296875</v>
      </c>
      <c r="FI106" s="7">
        <f>ABS(CJ106-_xlfn.XLOOKUP(PO_valitsin!$C$8,PO!$B$2:$B$294,PO!CJ$2:CJ$294))</f>
        <v>1811</v>
      </c>
      <c r="FJ106" s="3">
        <f>IF($B106=PO_valitsin!$C$8,100000,PO!CK106/PO!J$296*PO_valitsin!D$5)</f>
        <v>0.53549656347377028</v>
      </c>
      <c r="FQ106" s="3">
        <f>IF($B106=PO_valitsin!$C$8,100000,PO!CR106/PO!Q$296*PO_valitsin!E$5)</f>
        <v>0.14567227961368034</v>
      </c>
      <c r="HM106" s="3">
        <f>IF($B106=PO_valitsin!$C$8,100000,PO!EN106/PO!BO$296*PO_valitsin!F$5)</f>
        <v>0.4363679880977438</v>
      </c>
      <c r="HN106" s="3">
        <f>IF($B106=PO_valitsin!$C$8,100000,PO!EO106/PO!BP$296*PO_valitsin!G$5)</f>
        <v>9.486802169768184E-2</v>
      </c>
      <c r="HR106" s="3">
        <f>IF($B106=PO_valitsin!$C$8,100000,PO!ES106/PO!BT$296*PO_valitsin!H$5)</f>
        <v>5.7471818583271755E-3</v>
      </c>
      <c r="IF106" s="3">
        <f>IF($B106=PO_valitsin!$C$8,100000,PO!FG106/PO!CH$296*PO_valitsin!I$5)</f>
        <v>0</v>
      </c>
      <c r="IH106" s="3">
        <f>IF($B106=PO_valitsin!$C$8,100000,PO!FI106/PO!CJ$296*PO_valitsin!J$5)</f>
        <v>0.17656605506272549</v>
      </c>
      <c r="II106" s="53">
        <f t="shared" si="3"/>
        <v>1.3947181003039288</v>
      </c>
      <c r="IJ106" s="14">
        <f t="shared" si="4"/>
        <v>242</v>
      </c>
      <c r="IK106" s="15">
        <f t="shared" si="5"/>
        <v>1.0499999999999982E-8</v>
      </c>
    </row>
    <row r="107" spans="1:245">
      <c r="A107">
        <v>2019</v>
      </c>
      <c r="B107" t="s">
        <v>411</v>
      </c>
      <c r="C107" t="s">
        <v>412</v>
      </c>
      <c r="D107" t="s">
        <v>411</v>
      </c>
      <c r="E107" t="s">
        <v>413</v>
      </c>
      <c r="F107" t="s">
        <v>242</v>
      </c>
      <c r="G107" t="s">
        <v>243</v>
      </c>
      <c r="H107" t="s">
        <v>143</v>
      </c>
      <c r="I107" t="s">
        <v>144</v>
      </c>
      <c r="J107">
        <v>42.400001525878906</v>
      </c>
      <c r="K107">
        <v>3241.010009765625</v>
      </c>
      <c r="L107">
        <v>133.30000305175781</v>
      </c>
      <c r="M107">
        <v>119282</v>
      </c>
      <c r="N107">
        <v>36.799999237060547</v>
      </c>
      <c r="O107">
        <v>0.5</v>
      </c>
      <c r="P107">
        <v>576</v>
      </c>
      <c r="Q107">
        <v>86.5</v>
      </c>
      <c r="R107">
        <v>10.4</v>
      </c>
      <c r="S107">
        <v>1315</v>
      </c>
      <c r="T107">
        <v>1</v>
      </c>
      <c r="U107">
        <v>3889.9</v>
      </c>
      <c r="V107">
        <v>12.35</v>
      </c>
      <c r="W107">
        <v>1464</v>
      </c>
      <c r="X107">
        <v>180</v>
      </c>
      <c r="Y107">
        <v>533</v>
      </c>
      <c r="Z107">
        <v>264</v>
      </c>
      <c r="AA107">
        <v>452</v>
      </c>
      <c r="AB107">
        <v>2638</v>
      </c>
      <c r="AC107">
        <v>18.166894912719727</v>
      </c>
      <c r="AD107">
        <v>0.8</v>
      </c>
      <c r="AE107">
        <v>1.4</v>
      </c>
      <c r="AF107">
        <v>2.2999999999999998</v>
      </c>
      <c r="AG107">
        <v>3.6</v>
      </c>
      <c r="AH107">
        <v>0</v>
      </c>
      <c r="AI107">
        <v>20.5</v>
      </c>
      <c r="AJ107">
        <v>1.3</v>
      </c>
      <c r="AK107">
        <v>0.52</v>
      </c>
      <c r="AL107">
        <v>1.1000000000000001</v>
      </c>
      <c r="AM107">
        <v>64.2</v>
      </c>
      <c r="AN107">
        <v>401.8</v>
      </c>
      <c r="AO107">
        <v>44.6</v>
      </c>
      <c r="AP107">
        <v>33.9</v>
      </c>
      <c r="AQ107">
        <v>25</v>
      </c>
      <c r="AR107">
        <v>11</v>
      </c>
      <c r="AS107">
        <v>701</v>
      </c>
      <c r="AT107">
        <v>4.6669999999999998</v>
      </c>
      <c r="AU107">
        <v>5738</v>
      </c>
      <c r="AV107" s="51">
        <v>9700.2370791844478</v>
      </c>
      <c r="AW107" s="51">
        <v>9728.9860535243115</v>
      </c>
      <c r="AX107">
        <v>1</v>
      </c>
      <c r="AY107">
        <v>0</v>
      </c>
      <c r="AZ107">
        <v>0</v>
      </c>
      <c r="BA107">
        <v>1</v>
      </c>
      <c r="BB107">
        <v>1</v>
      </c>
      <c r="BC107">
        <v>1</v>
      </c>
      <c r="BD107">
        <v>0</v>
      </c>
      <c r="BE107">
        <v>92.151954650878906</v>
      </c>
      <c r="BF107">
        <v>78.290290832519531</v>
      </c>
      <c r="BG107">
        <v>1615.496826171875</v>
      </c>
      <c r="BH107">
        <v>13753.6689453125</v>
      </c>
      <c r="BI107">
        <v>17208.736328125</v>
      </c>
      <c r="BJ107">
        <v>3.6884241104125977</v>
      </c>
      <c r="BK107">
        <v>0.2992357611656189</v>
      </c>
      <c r="BL107">
        <v>27.018632888793945</v>
      </c>
      <c r="BM107">
        <v>1.5334947109222412</v>
      </c>
      <c r="BN107">
        <v>265.43902587890625</v>
      </c>
      <c r="BO107">
        <v>0.56049352735280988</v>
      </c>
      <c r="BP107">
        <v>23518.603515625</v>
      </c>
      <c r="BQ107">
        <v>30.465482711791992</v>
      </c>
      <c r="BS107">
        <v>0.5068744421005249</v>
      </c>
      <c r="BT107">
        <v>0.10395533591508865</v>
      </c>
      <c r="BU107">
        <v>4.0953369140625</v>
      </c>
      <c r="BV107">
        <v>230.97366333007813</v>
      </c>
      <c r="BW107">
        <v>780.2015380859375</v>
      </c>
      <c r="BX107">
        <v>1</v>
      </c>
      <c r="BY107">
        <v>9</v>
      </c>
      <c r="BZ107">
        <v>11048.0078125</v>
      </c>
      <c r="CA107">
        <v>8829.85546875</v>
      </c>
      <c r="CB107">
        <v>1.0546436309814453</v>
      </c>
      <c r="CC107">
        <v>8.2870845794677734</v>
      </c>
      <c r="CD107">
        <v>57.392684936523438</v>
      </c>
      <c r="CE107">
        <v>6.788062572479248</v>
      </c>
      <c r="CF107">
        <v>13.211936950683594</v>
      </c>
      <c r="CG107">
        <v>0.32372280955314636</v>
      </c>
      <c r="CH107">
        <v>1.8715225458145142</v>
      </c>
      <c r="CI107">
        <v>9893.865234375</v>
      </c>
      <c r="CJ107" s="51">
        <v>10569</v>
      </c>
      <c r="CK107" s="7">
        <f>ABS(J107-_xlfn.XLOOKUP(PO_valitsin!$C$8,PO!$B$2:$B$294,PO!J$2:J$294))</f>
        <v>1.7999992370605469</v>
      </c>
      <c r="CL107" s="7">
        <f>ABS(K107-_xlfn.XLOOKUP(PO_valitsin!$C$8,PO!$B$2:$B$294,PO!K$2:K$294))</f>
        <v>2947.75</v>
      </c>
      <c r="CM107" s="7">
        <f>ABS(L107-_xlfn.XLOOKUP(PO_valitsin!$C$8,PO!$B$2:$B$294,PO!L$2:L$294))</f>
        <v>5.399993896484375</v>
      </c>
      <c r="CN107" s="7">
        <f>ABS(M107-_xlfn.XLOOKUP(PO_valitsin!$C$8,PO!$B$2:$B$294,PO!M$2:M$294))</f>
        <v>102807</v>
      </c>
      <c r="CO107" s="7">
        <f>ABS(N107-_xlfn.XLOOKUP(PO_valitsin!$C$8,PO!$B$2:$B$294,PO!N$2:N$294))</f>
        <v>19.400001525878906</v>
      </c>
      <c r="CP107" s="7">
        <f>ABS(O107-_xlfn.XLOOKUP(PO_valitsin!$C$8,PO!$B$2:$B$294,PO!O$2:O$294))</f>
        <v>1.300000011920929</v>
      </c>
      <c r="CQ107" s="7">
        <f>ABS(P107-_xlfn.XLOOKUP(PO_valitsin!$C$8,PO!$B$2:$B$294,PO!P$2:P$294))</f>
        <v>634</v>
      </c>
      <c r="CR107" s="7">
        <f>ABS(Q107-_xlfn.XLOOKUP(PO_valitsin!$C$8,PO!$B$2:$B$294,PO!Q$2:Q$294))</f>
        <v>1.3000000000000114</v>
      </c>
      <c r="CS107" s="7">
        <f>ABS(R107-_xlfn.XLOOKUP(PO_valitsin!$C$8,PO!$B$2:$B$294,PO!R$2:R$294))</f>
        <v>1.9000000000000004</v>
      </c>
      <c r="CT107" s="7">
        <f>ABS(S107-_xlfn.XLOOKUP(PO_valitsin!$C$8,PO!$B$2:$B$294,PO!S$2:S$294))</f>
        <v>1163</v>
      </c>
      <c r="CU107" s="7">
        <f>ABS(T107-_xlfn.XLOOKUP(PO_valitsin!$C$8,PO!$B$2:$B$294,PO!T$2:T$294))</f>
        <v>1</v>
      </c>
      <c r="CV107" s="7">
        <f>ABS(U107-_xlfn.XLOOKUP(PO_valitsin!$C$8,PO!$B$2:$B$294,PO!U$2:U$294))</f>
        <v>66.300000000000182</v>
      </c>
      <c r="CW107" s="7">
        <f>ABS(V107-_xlfn.XLOOKUP(PO_valitsin!$C$8,PO!$B$2:$B$294,PO!V$2:V$294))</f>
        <v>0.92999999999999972</v>
      </c>
      <c r="CX107" s="7">
        <f>ABS(W107-_xlfn.XLOOKUP(PO_valitsin!$C$8,PO!$B$2:$B$294,PO!W$2:W$294))</f>
        <v>859</v>
      </c>
      <c r="CY107" s="7">
        <f>ABS(X107-_xlfn.XLOOKUP(PO_valitsin!$C$8,PO!$B$2:$B$294,PO!X$2:X$294))</f>
        <v>11</v>
      </c>
      <c r="CZ107" s="7">
        <f>ABS(Y107-_xlfn.XLOOKUP(PO_valitsin!$C$8,PO!$B$2:$B$294,PO!Y$2:Y$294))</f>
        <v>147</v>
      </c>
      <c r="DA107" s="7">
        <f>ABS(Z107-_xlfn.XLOOKUP(PO_valitsin!$C$8,PO!$B$2:$B$294,PO!Z$2:Z$294))</f>
        <v>59</v>
      </c>
      <c r="DB107" s="7">
        <f>ABS(AA107-_xlfn.XLOOKUP(PO_valitsin!$C$8,PO!$B$2:$B$294,PO!AA$2:AA$294))</f>
        <v>42</v>
      </c>
      <c r="DC107" s="7">
        <f>ABS(AC107-_xlfn.XLOOKUP(PO_valitsin!$C$8,PO!$B$2:$B$294,PO!AC$2:AC$294))</f>
        <v>1.2081050872802734</v>
      </c>
      <c r="DD107" s="7">
        <f>ABS(AD107-_xlfn.XLOOKUP(PO_valitsin!$C$8,PO!$B$2:$B$294,PO!AD$2:AD$294))</f>
        <v>0.10000000000000009</v>
      </c>
      <c r="DE107" s="7">
        <f>ABS(AE107-_xlfn.XLOOKUP(PO_valitsin!$C$8,PO!$B$2:$B$294,PO!AE$2:AE$294))</f>
        <v>0.59999999999999987</v>
      </c>
      <c r="DF107" s="7">
        <f>ABS(AF107-_xlfn.XLOOKUP(PO_valitsin!$C$8,PO!$B$2:$B$294,PO!AF$2:AF$294))</f>
        <v>0.59999999999999987</v>
      </c>
      <c r="DG107" s="7">
        <f>ABS(AG107-_xlfn.XLOOKUP(PO_valitsin!$C$8,PO!$B$2:$B$294,PO!AG$2:AG$294))</f>
        <v>1.4</v>
      </c>
      <c r="DH107" s="7">
        <f>ABS(AH107-_xlfn.XLOOKUP(PO_valitsin!$C$8,PO!$B$2:$B$294,PO!AH$2:AH$294))</f>
        <v>0</v>
      </c>
      <c r="DI107" s="7">
        <f>ABS(AI107-_xlfn.XLOOKUP(PO_valitsin!$C$8,PO!$B$2:$B$294,PO!AI$2:AI$294))</f>
        <v>1.75</v>
      </c>
      <c r="DJ107" s="7">
        <f>ABS(AJ107-_xlfn.XLOOKUP(PO_valitsin!$C$8,PO!$B$2:$B$294,PO!AJ$2:AJ$294))</f>
        <v>0.19999999999999996</v>
      </c>
      <c r="DK107" s="7">
        <f>ABS(AK107-_xlfn.XLOOKUP(PO_valitsin!$C$8,PO!$B$2:$B$294,PO!AK$2:AK$294))</f>
        <v>0.13</v>
      </c>
      <c r="DL107" s="7">
        <f>ABS(AL107-_xlfn.XLOOKUP(PO_valitsin!$C$8,PO!$B$2:$B$294,PO!AL$2:AL$294))</f>
        <v>0.14999999999999991</v>
      </c>
      <c r="DM107" s="7">
        <f>ABS(AM107-_xlfn.XLOOKUP(PO_valitsin!$C$8,PO!$B$2:$B$294,PO!AM$2:AM$294))</f>
        <v>5.4000000000000057</v>
      </c>
      <c r="DN107" s="7">
        <f>ABS(AN107-_xlfn.XLOOKUP(PO_valitsin!$C$8,PO!$B$2:$B$294,PO!AN$2:AN$294))</f>
        <v>68.199999999999989</v>
      </c>
      <c r="DO107" s="7">
        <f>ABS(AO107-_xlfn.XLOOKUP(PO_valitsin!$C$8,PO!$B$2:$B$294,PO!AO$2:AO$294))</f>
        <v>0.79999999999999716</v>
      </c>
      <c r="DP107" s="7">
        <f>ABS(AP107-_xlfn.XLOOKUP(PO_valitsin!$C$8,PO!$B$2:$B$294,PO!AP$2:AP$294))</f>
        <v>8.5</v>
      </c>
      <c r="DQ107" s="7">
        <f>ABS(AQ107-_xlfn.XLOOKUP(PO_valitsin!$C$8,PO!$B$2:$B$294,PO!AQ$2:AQ$294))</f>
        <v>23</v>
      </c>
      <c r="DR107" s="7">
        <f>ABS(AR107-_xlfn.XLOOKUP(PO_valitsin!$C$8,PO!$B$2:$B$294,PO!AR$2:AR$294))</f>
        <v>24</v>
      </c>
      <c r="DS107" s="7">
        <f>ABS(AS107-_xlfn.XLOOKUP(PO_valitsin!$C$8,PO!$B$2:$B$294,PO!AS$2:AS$294))</f>
        <v>455</v>
      </c>
      <c r="DT107" s="7">
        <f>ABS(AT107-_xlfn.XLOOKUP(PO_valitsin!$C$8,PO!$B$2:$B$294,PO!AT$2:AT$294))</f>
        <v>2.3339999999999996</v>
      </c>
      <c r="DU107" s="7">
        <f>ABS(AU107-_xlfn.XLOOKUP(PO_valitsin!$C$8,PO!$B$2:$B$294,PO!AU$2:AU$294))</f>
        <v>591</v>
      </c>
      <c r="DV107" s="7">
        <f>ABS(AW107-_xlfn.XLOOKUP(PO_valitsin!$C$8,PO!$B$2:$B$294,PO!AW$2:AW$294))</f>
        <v>1213.8661369445417</v>
      </c>
      <c r="DW107" s="7">
        <f>ABS(AX107-_xlfn.XLOOKUP(PO_valitsin!$C$8,PO!$B$2:$B$294,PO!AX$2:AX$294))</f>
        <v>0</v>
      </c>
      <c r="DX107" s="7">
        <f>ABS(AY107-_xlfn.XLOOKUP(PO_valitsin!$C$8,PO!$B$2:$B$294,PO!AY$2:AY$294))</f>
        <v>37.261371612548828</v>
      </c>
      <c r="DY107" s="7">
        <f>ABS(AZ107-_xlfn.XLOOKUP(PO_valitsin!$C$8,PO!$B$2:$B$294,PO!AZ$2:AZ$294))</f>
        <v>0</v>
      </c>
      <c r="DZ107" s="7">
        <f>ABS(BA107-_xlfn.XLOOKUP(PO_valitsin!$C$8,PO!$B$2:$B$294,PO!BA$2:BA$294))</f>
        <v>1</v>
      </c>
      <c r="EA107" s="7">
        <f>ABS(BB107-_xlfn.XLOOKUP(PO_valitsin!$C$8,PO!$B$2:$B$294,PO!BB$2:BB$294))</f>
        <v>1</v>
      </c>
      <c r="EB107" s="7">
        <f>ABS(BC107-_xlfn.XLOOKUP(PO_valitsin!$C$8,PO!$B$2:$B$294,PO!BC$2:BC$294))</f>
        <v>1</v>
      </c>
      <c r="EC107" s="7">
        <f>ABS(BD107-_xlfn.XLOOKUP(PO_valitsin!$C$8,PO!$B$2:$B$294,PO!BD$2:BD$294))</f>
        <v>1</v>
      </c>
      <c r="ED107" s="7">
        <f>ABS(BE107-_xlfn.XLOOKUP(PO_valitsin!$C$8,PO!$B$2:$B$294,PO!BE$2:BE$294))</f>
        <v>3.1275634765625</v>
      </c>
      <c r="EE107" s="7">
        <f>ABS(BF107-_xlfn.XLOOKUP(PO_valitsin!$C$8,PO!$B$2:$B$294,PO!BF$2:BF$294))</f>
        <v>17.728446960449219</v>
      </c>
      <c r="EF107" s="7">
        <f>ABS(BG107-_xlfn.XLOOKUP(PO_valitsin!$C$8,PO!$B$2:$B$294,PO!BG$2:BG$294))</f>
        <v>881.8070068359375</v>
      </c>
      <c r="EG107" s="7">
        <f>ABS(BH107-_xlfn.XLOOKUP(PO_valitsin!$C$8,PO!$B$2:$B$294,PO!BH$2:BH$294))</f>
        <v>3795.1396484375</v>
      </c>
      <c r="EH107" s="7">
        <f>ABS(BI107-_xlfn.XLOOKUP(PO_valitsin!$C$8,PO!$B$2:$B$294,PO!BI$2:BI$294))</f>
        <v>3372.29296875</v>
      </c>
      <c r="EI107" s="7">
        <f>ABS(BJ107-_xlfn.XLOOKUP(PO_valitsin!$C$8,PO!$B$2:$B$294,PO!BJ$2:BJ$294))</f>
        <v>0.35136771202087402</v>
      </c>
      <c r="EJ107" s="7">
        <f>ABS(BK107-_xlfn.XLOOKUP(PO_valitsin!$C$8,PO!$B$2:$B$294,PO!BK$2:BK$294))</f>
        <v>10.023369252681732</v>
      </c>
      <c r="EK107" s="7">
        <f>ABS(BL107-_xlfn.XLOOKUP(PO_valitsin!$C$8,PO!$B$2:$B$294,PO!BL$2:BL$294))</f>
        <v>5.7242698669433594</v>
      </c>
      <c r="EL107" s="7">
        <f>ABS(BM107-_xlfn.XLOOKUP(PO_valitsin!$C$8,PO!$B$2:$B$294,PO!BM$2:BM$294))</f>
        <v>11.39896559715271</v>
      </c>
      <c r="EM107" s="7">
        <f>ABS(BN107-_xlfn.XLOOKUP(PO_valitsin!$C$8,PO!$B$2:$B$294,PO!BN$2:BN$294))</f>
        <v>1.06097412109375</v>
      </c>
      <c r="EN107" s="7">
        <f>ABS(BO107-_xlfn.XLOOKUP(PO_valitsin!$C$8,PO!$B$2:$B$294,PO!BO$2:BO$294))</f>
        <v>0.2987166032195091</v>
      </c>
      <c r="EO107" s="7">
        <f>ABS(BP107-_xlfn.XLOOKUP(PO_valitsin!$C$8,PO!$B$2:$B$294,PO!BP$2:BP$294))</f>
        <v>444.20703125</v>
      </c>
      <c r="EP107" s="7">
        <f>ABS(BQ107-_xlfn.XLOOKUP(PO_valitsin!$C$8,PO!$B$2:$B$294,PO!BQ$2:BQ$294))</f>
        <v>2.8341236114501953</v>
      </c>
      <c r="EQ107" s="7">
        <f>ABS(BR107-_xlfn.XLOOKUP(PO_valitsin!$C$8,PO!$B$2:$B$294,PO!BR$2:BR$294))</f>
        <v>0</v>
      </c>
      <c r="ER107" s="7">
        <f>ABS(BS107-_xlfn.XLOOKUP(PO_valitsin!$C$8,PO!$B$2:$B$294,PO!BS$2:BS$294))</f>
        <v>0.12960505485534668</v>
      </c>
      <c r="ES107" s="7">
        <f>ABS(BT107-_xlfn.XLOOKUP(PO_valitsin!$C$8,PO!$B$2:$B$294,PO!BT$2:BT$294))</f>
        <v>8.4208555519580841E-2</v>
      </c>
      <c r="ET107" s="7">
        <f>ABS(BU107-_xlfn.XLOOKUP(PO_valitsin!$C$8,PO!$B$2:$B$294,PO!BU$2:BU$294))</f>
        <v>1.8373703956604004</v>
      </c>
      <c r="EU107" s="7">
        <f>ABS(BV107-_xlfn.XLOOKUP(PO_valitsin!$C$8,PO!$B$2:$B$294,PO!BV$2:BV$294))</f>
        <v>172.58216094970703</v>
      </c>
      <c r="EV107" s="7">
        <f>ABS(BW107-_xlfn.XLOOKUP(PO_valitsin!$C$8,PO!$B$2:$B$294,PO!BW$2:BW$294))</f>
        <v>513.49441528320313</v>
      </c>
      <c r="EW107" s="7">
        <f>ABS(BX107-_xlfn.XLOOKUP(PO_valitsin!$C$8,PO!$B$2:$B$294,PO!BX$2:BX$294))</f>
        <v>1</v>
      </c>
      <c r="EX107" s="7">
        <f>ABS(BY107-_xlfn.XLOOKUP(PO_valitsin!$C$8,PO!$B$2:$B$294,PO!BY$2:BY$294))</f>
        <v>8</v>
      </c>
      <c r="EY107" s="7">
        <f>ABS(BZ107-_xlfn.XLOOKUP(PO_valitsin!$C$8,PO!$B$2:$B$294,PO!BZ$2:BZ$294))</f>
        <v>2912.1787109375</v>
      </c>
      <c r="EZ107" s="7">
        <f>ABS(CA107-_xlfn.XLOOKUP(PO_valitsin!$C$8,PO!$B$2:$B$294,PO!CA$2:CA$294))</f>
        <v>2974.24072265625</v>
      </c>
      <c r="FA107" s="7">
        <f>ABS(CB107-_xlfn.XLOOKUP(PO_valitsin!$C$8,PO!$B$2:$B$294,PO!CB$2:CB$294))</f>
        <v>0.16538667678833008</v>
      </c>
      <c r="FB107" s="7">
        <f>ABS(CC107-_xlfn.XLOOKUP(PO_valitsin!$C$8,PO!$B$2:$B$294,PO!CC$2:CC$294))</f>
        <v>2.7356767654418945</v>
      </c>
      <c r="FC107" s="7">
        <f>ABS(CD107-_xlfn.XLOOKUP(PO_valitsin!$C$8,PO!$B$2:$B$294,PO!CD$2:CD$294))</f>
        <v>8.7764663696289063</v>
      </c>
      <c r="FD107" s="7">
        <f>ABS(CE107-_xlfn.XLOOKUP(PO_valitsin!$C$8,PO!$B$2:$B$294,PO!CE$2:CE$294))</f>
        <v>0.45546340942382813</v>
      </c>
      <c r="FE107" s="7">
        <f>ABS(CF107-_xlfn.XLOOKUP(PO_valitsin!$C$8,PO!$B$2:$B$294,PO!CF$2:CF$294))</f>
        <v>6.6669178009033203</v>
      </c>
      <c r="FF107" s="7">
        <f>ABS(CG107-_xlfn.XLOOKUP(PO_valitsin!$C$8,PO!$B$2:$B$294,PO!CG$2:CG$294))</f>
        <v>0.32372280955314636</v>
      </c>
      <c r="FG107" s="7">
        <f>ABS(CH107-_xlfn.XLOOKUP(PO_valitsin!$C$8,PO!$B$2:$B$294,PO!CH$2:CH$294))</f>
        <v>1.1556634902954102</v>
      </c>
      <c r="FH107" s="7">
        <f>ABS(CI107-_xlfn.XLOOKUP(PO_valitsin!$C$8,PO!$B$2:$B$294,PO!CI$2:CI$294))</f>
        <v>1295.09765625</v>
      </c>
      <c r="FI107" s="7">
        <f>ABS(CJ107-_xlfn.XLOOKUP(PO_valitsin!$C$8,PO!$B$2:$B$294,PO!CJ$2:CJ$294))</f>
        <v>8638</v>
      </c>
      <c r="FJ107" s="3">
        <f>IF($B107=PO_valitsin!$C$8,100000,PO!CK107/PO!J$296*PO_valitsin!D$5)</f>
        <v>8.2384046397204438E-2</v>
      </c>
      <c r="FQ107" s="3">
        <f>IF($B107=PO_valitsin!$C$8,100000,PO!CR107/PO!Q$296*PO_valitsin!E$5)</f>
        <v>6.1485053083696764E-3</v>
      </c>
      <c r="HM107" s="3">
        <f>IF($B107=PO_valitsin!$C$8,100000,PO!EN107/PO!BO$296*PO_valitsin!F$5)</f>
        <v>2.4764938529516473E-2</v>
      </c>
      <c r="HN107" s="3">
        <f>IF($B107=PO_valitsin!$C$8,100000,PO!EO107/PO!BP$296*PO_valitsin!G$5)</f>
        <v>1.5711777123621661E-2</v>
      </c>
      <c r="HR107" s="3">
        <f>IF($B107=PO_valitsin!$C$8,100000,PO!ES107/PO!BT$296*PO_valitsin!H$5)</f>
        <v>1.2573481343666001E-2</v>
      </c>
      <c r="IF107" s="3">
        <f>IF($B107=PO_valitsin!$C$8,100000,PO!FG107/PO!CH$296*PO_valitsin!I$5)</f>
        <v>0</v>
      </c>
      <c r="IH107" s="3">
        <f>IF($B107=PO_valitsin!$C$8,100000,PO!FI107/PO!CJ$296*PO_valitsin!J$5)</f>
        <v>0.84217425932182377</v>
      </c>
      <c r="II107" s="53">
        <f t="shared" si="3"/>
        <v>0.98375701862420195</v>
      </c>
      <c r="IJ107" s="14">
        <f t="shared" si="4"/>
        <v>190</v>
      </c>
      <c r="IK107" s="15">
        <f t="shared" si="5"/>
        <v>1.0599999999999981E-8</v>
      </c>
    </row>
    <row r="108" spans="1:245">
      <c r="A108">
        <v>2019</v>
      </c>
      <c r="B108" t="s">
        <v>414</v>
      </c>
      <c r="C108" t="s">
        <v>415</v>
      </c>
      <c r="D108" t="s">
        <v>107</v>
      </c>
      <c r="E108" t="s">
        <v>108</v>
      </c>
      <c r="F108" t="s">
        <v>95</v>
      </c>
      <c r="G108" t="s">
        <v>96</v>
      </c>
      <c r="H108" t="s">
        <v>103</v>
      </c>
      <c r="I108" t="s">
        <v>104</v>
      </c>
      <c r="J108">
        <v>48.700000762939453</v>
      </c>
      <c r="K108">
        <v>462.17001342773438</v>
      </c>
      <c r="L108">
        <v>159</v>
      </c>
      <c r="M108">
        <v>3551</v>
      </c>
      <c r="N108">
        <v>7.6999998092651367</v>
      </c>
      <c r="O108">
        <v>-0.60000002384185791</v>
      </c>
      <c r="P108">
        <v>-2</v>
      </c>
      <c r="Q108">
        <v>36.200000000000003</v>
      </c>
      <c r="R108">
        <v>5.7</v>
      </c>
      <c r="S108">
        <v>159</v>
      </c>
      <c r="T108">
        <v>0</v>
      </c>
      <c r="U108">
        <v>3129.5</v>
      </c>
      <c r="V108">
        <v>10.53</v>
      </c>
      <c r="W108">
        <v>955</v>
      </c>
      <c r="X108">
        <v>985</v>
      </c>
      <c r="Y108">
        <v>836</v>
      </c>
      <c r="Z108">
        <v>751</v>
      </c>
      <c r="AA108">
        <v>595</v>
      </c>
      <c r="AB108">
        <v>1660</v>
      </c>
      <c r="AC108">
        <v>16.220588684082031</v>
      </c>
      <c r="AD108">
        <v>0</v>
      </c>
      <c r="AE108">
        <v>0</v>
      </c>
      <c r="AF108">
        <v>0</v>
      </c>
      <c r="AG108">
        <v>8.3000000000000007</v>
      </c>
      <c r="AH108">
        <v>0</v>
      </c>
      <c r="AI108">
        <v>21</v>
      </c>
      <c r="AJ108">
        <v>0.93</v>
      </c>
      <c r="AK108">
        <v>0.45</v>
      </c>
      <c r="AL108">
        <v>1.05</v>
      </c>
      <c r="AM108">
        <v>66.5</v>
      </c>
      <c r="AN108">
        <v>302.2</v>
      </c>
      <c r="AO108">
        <v>43.2</v>
      </c>
      <c r="AP108">
        <v>23</v>
      </c>
      <c r="AQ108">
        <v>64</v>
      </c>
      <c r="AR108">
        <v>65</v>
      </c>
      <c r="AS108">
        <v>610</v>
      </c>
      <c r="AT108">
        <v>2.1669999999999998</v>
      </c>
      <c r="AU108">
        <v>7781</v>
      </c>
      <c r="AV108" s="51">
        <v>10046.153846153846</v>
      </c>
      <c r="AW108" s="51">
        <v>10047.182175622542</v>
      </c>
      <c r="AX108">
        <v>0</v>
      </c>
      <c r="AY108">
        <v>101.10774993896484</v>
      </c>
      <c r="AZ108">
        <v>0</v>
      </c>
      <c r="BA108">
        <v>0</v>
      </c>
      <c r="BB108">
        <v>0</v>
      </c>
      <c r="BC108">
        <v>0</v>
      </c>
      <c r="BD108">
        <v>1</v>
      </c>
      <c r="BE108">
        <v>56.756755828857422</v>
      </c>
      <c r="BF108">
        <v>100</v>
      </c>
      <c r="BG108">
        <v>1385.0931396484375</v>
      </c>
      <c r="BH108">
        <v>15028.25390625</v>
      </c>
      <c r="BI108">
        <v>16289.169921875</v>
      </c>
      <c r="BJ108">
        <v>3.0150661468505859</v>
      </c>
      <c r="BK108">
        <v>1.8909757137298584</v>
      </c>
      <c r="BL108">
        <v>39.393939971923828</v>
      </c>
      <c r="BM108">
        <v>-13.513513565063477</v>
      </c>
      <c r="BN108">
        <v>83.400001525878906</v>
      </c>
      <c r="BO108">
        <v>-1.3452246069908143</v>
      </c>
      <c r="BP108">
        <v>20742.720703125</v>
      </c>
      <c r="BQ108">
        <v>54.629802703857422</v>
      </c>
      <c r="BS108">
        <v>0.70008450746536255</v>
      </c>
      <c r="BT108">
        <v>0.11264432221651077</v>
      </c>
      <c r="BU108">
        <v>1.6896648406982422</v>
      </c>
      <c r="BV108">
        <v>90.115463256835938</v>
      </c>
      <c r="BW108">
        <v>301.60519409179688</v>
      </c>
      <c r="BX108">
        <v>0</v>
      </c>
      <c r="BY108">
        <v>1</v>
      </c>
      <c r="BZ108">
        <v>10832.2978515625</v>
      </c>
      <c r="CA108">
        <v>9993.7890625</v>
      </c>
      <c r="CB108">
        <v>0.90115457773208618</v>
      </c>
      <c r="CC108">
        <v>9.940861701965332</v>
      </c>
      <c r="CD108">
        <v>100</v>
      </c>
      <c r="CE108">
        <v>9.0651559829711914</v>
      </c>
      <c r="CF108">
        <v>10.198300361633301</v>
      </c>
      <c r="CG108">
        <v>0</v>
      </c>
      <c r="CH108">
        <v>2.5495750904083252</v>
      </c>
      <c r="CI108">
        <v>10382.6962890625</v>
      </c>
      <c r="CJ108" s="51">
        <v>385</v>
      </c>
      <c r="CK108" s="7">
        <f>ABS(J108-_xlfn.XLOOKUP(PO_valitsin!$C$8,PO!$B$2:$B$294,PO!J$2:J$294))</f>
        <v>4.5</v>
      </c>
      <c r="CL108" s="7">
        <f>ABS(K108-_xlfn.XLOOKUP(PO_valitsin!$C$8,PO!$B$2:$B$294,PO!K$2:K$294))</f>
        <v>168.91000366210938</v>
      </c>
      <c r="CM108" s="7">
        <f>ABS(L108-_xlfn.XLOOKUP(PO_valitsin!$C$8,PO!$B$2:$B$294,PO!L$2:L$294))</f>
        <v>20.300003051757813</v>
      </c>
      <c r="CN108" s="7">
        <f>ABS(M108-_xlfn.XLOOKUP(PO_valitsin!$C$8,PO!$B$2:$B$294,PO!M$2:M$294))</f>
        <v>12924</v>
      </c>
      <c r="CO108" s="7">
        <f>ABS(N108-_xlfn.XLOOKUP(PO_valitsin!$C$8,PO!$B$2:$B$294,PO!N$2:N$294))</f>
        <v>48.500000953674316</v>
      </c>
      <c r="CP108" s="7">
        <f>ABS(O108-_xlfn.XLOOKUP(PO_valitsin!$C$8,PO!$B$2:$B$294,PO!O$2:O$294))</f>
        <v>0.19999998807907104</v>
      </c>
      <c r="CQ108" s="7">
        <f>ABS(P108-_xlfn.XLOOKUP(PO_valitsin!$C$8,PO!$B$2:$B$294,PO!P$2:P$294))</f>
        <v>56</v>
      </c>
      <c r="CR108" s="7">
        <f>ABS(Q108-_xlfn.XLOOKUP(PO_valitsin!$C$8,PO!$B$2:$B$294,PO!Q$2:Q$294))</f>
        <v>51.600000000000009</v>
      </c>
      <c r="CS108" s="7">
        <f>ABS(R108-_xlfn.XLOOKUP(PO_valitsin!$C$8,PO!$B$2:$B$294,PO!R$2:R$294))</f>
        <v>2.8</v>
      </c>
      <c r="CT108" s="7">
        <f>ABS(S108-_xlfn.XLOOKUP(PO_valitsin!$C$8,PO!$B$2:$B$294,PO!S$2:S$294))</f>
        <v>7</v>
      </c>
      <c r="CU108" s="7">
        <f>ABS(T108-_xlfn.XLOOKUP(PO_valitsin!$C$8,PO!$B$2:$B$294,PO!T$2:T$294))</f>
        <v>0</v>
      </c>
      <c r="CV108" s="7">
        <f>ABS(U108-_xlfn.XLOOKUP(PO_valitsin!$C$8,PO!$B$2:$B$294,PO!U$2:U$294))</f>
        <v>694.09999999999991</v>
      </c>
      <c r="CW108" s="7">
        <f>ABS(V108-_xlfn.XLOOKUP(PO_valitsin!$C$8,PO!$B$2:$B$294,PO!V$2:V$294))</f>
        <v>2.75</v>
      </c>
      <c r="CX108" s="7">
        <f>ABS(W108-_xlfn.XLOOKUP(PO_valitsin!$C$8,PO!$B$2:$B$294,PO!W$2:W$294))</f>
        <v>350</v>
      </c>
      <c r="CY108" s="7">
        <f>ABS(X108-_xlfn.XLOOKUP(PO_valitsin!$C$8,PO!$B$2:$B$294,PO!X$2:X$294))</f>
        <v>816</v>
      </c>
      <c r="CZ108" s="7">
        <f>ABS(Y108-_xlfn.XLOOKUP(PO_valitsin!$C$8,PO!$B$2:$B$294,PO!Y$2:Y$294))</f>
        <v>156</v>
      </c>
      <c r="DA108" s="7">
        <f>ABS(Z108-_xlfn.XLOOKUP(PO_valitsin!$C$8,PO!$B$2:$B$294,PO!Z$2:Z$294))</f>
        <v>428</v>
      </c>
      <c r="DB108" s="7">
        <f>ABS(AA108-_xlfn.XLOOKUP(PO_valitsin!$C$8,PO!$B$2:$B$294,PO!AA$2:AA$294))</f>
        <v>185</v>
      </c>
      <c r="DC108" s="7">
        <f>ABS(AC108-_xlfn.XLOOKUP(PO_valitsin!$C$8,PO!$B$2:$B$294,PO!AC$2:AC$294))</f>
        <v>3.1544113159179688</v>
      </c>
      <c r="DD108" s="7">
        <f>ABS(AD108-_xlfn.XLOOKUP(PO_valitsin!$C$8,PO!$B$2:$B$294,PO!AD$2:AD$294))</f>
        <v>0.7</v>
      </c>
      <c r="DE108" s="7">
        <f>ABS(AE108-_xlfn.XLOOKUP(PO_valitsin!$C$8,PO!$B$2:$B$294,PO!AE$2:AE$294))</f>
        <v>0.8</v>
      </c>
      <c r="DF108" s="7">
        <f>ABS(AF108-_xlfn.XLOOKUP(PO_valitsin!$C$8,PO!$B$2:$B$294,PO!AF$2:AF$294))</f>
        <v>1.7</v>
      </c>
      <c r="DG108" s="7">
        <f>ABS(AG108-_xlfn.XLOOKUP(PO_valitsin!$C$8,PO!$B$2:$B$294,PO!AG$2:AG$294))</f>
        <v>3.3000000000000007</v>
      </c>
      <c r="DH108" s="7">
        <f>ABS(AH108-_xlfn.XLOOKUP(PO_valitsin!$C$8,PO!$B$2:$B$294,PO!AH$2:AH$294))</f>
        <v>0</v>
      </c>
      <c r="DI108" s="7">
        <f>ABS(AI108-_xlfn.XLOOKUP(PO_valitsin!$C$8,PO!$B$2:$B$294,PO!AI$2:AI$294))</f>
        <v>1.25</v>
      </c>
      <c r="DJ108" s="7">
        <f>ABS(AJ108-_xlfn.XLOOKUP(PO_valitsin!$C$8,PO!$B$2:$B$294,PO!AJ$2:AJ$294))</f>
        <v>0.17000000000000004</v>
      </c>
      <c r="DK108" s="7">
        <f>ABS(AK108-_xlfn.XLOOKUP(PO_valitsin!$C$8,PO!$B$2:$B$294,PO!AK$2:AK$294))</f>
        <v>0.2</v>
      </c>
      <c r="DL108" s="7">
        <f>ABS(AL108-_xlfn.XLOOKUP(PO_valitsin!$C$8,PO!$B$2:$B$294,PO!AL$2:AL$294))</f>
        <v>0.19999999999999996</v>
      </c>
      <c r="DM108" s="7">
        <f>ABS(AM108-_xlfn.XLOOKUP(PO_valitsin!$C$8,PO!$B$2:$B$294,PO!AM$2:AM$294))</f>
        <v>7.7000000000000028</v>
      </c>
      <c r="DN108" s="7">
        <f>ABS(AN108-_xlfn.XLOOKUP(PO_valitsin!$C$8,PO!$B$2:$B$294,PO!AN$2:AN$294))</f>
        <v>31.400000000000034</v>
      </c>
      <c r="DO108" s="7">
        <f>ABS(AO108-_xlfn.XLOOKUP(PO_valitsin!$C$8,PO!$B$2:$B$294,PO!AO$2:AO$294))</f>
        <v>2.1999999999999957</v>
      </c>
      <c r="DP108" s="7">
        <f>ABS(AP108-_xlfn.XLOOKUP(PO_valitsin!$C$8,PO!$B$2:$B$294,PO!AP$2:AP$294))</f>
        <v>2.3999999999999986</v>
      </c>
      <c r="DQ108" s="7">
        <f>ABS(AQ108-_xlfn.XLOOKUP(PO_valitsin!$C$8,PO!$B$2:$B$294,PO!AQ$2:AQ$294))</f>
        <v>16</v>
      </c>
      <c r="DR108" s="7">
        <f>ABS(AR108-_xlfn.XLOOKUP(PO_valitsin!$C$8,PO!$B$2:$B$294,PO!AR$2:AR$294))</f>
        <v>30</v>
      </c>
      <c r="DS108" s="7">
        <f>ABS(AS108-_xlfn.XLOOKUP(PO_valitsin!$C$8,PO!$B$2:$B$294,PO!AS$2:AS$294))</f>
        <v>364</v>
      </c>
      <c r="DT108" s="7">
        <f>ABS(AT108-_xlfn.XLOOKUP(PO_valitsin!$C$8,PO!$B$2:$B$294,PO!AT$2:AT$294))</f>
        <v>0.16600000000000037</v>
      </c>
      <c r="DU108" s="7">
        <f>ABS(AU108-_xlfn.XLOOKUP(PO_valitsin!$C$8,PO!$B$2:$B$294,PO!AU$2:AU$294))</f>
        <v>2634</v>
      </c>
      <c r="DV108" s="7">
        <f>ABS(AW108-_xlfn.XLOOKUP(PO_valitsin!$C$8,PO!$B$2:$B$294,PO!AW$2:AW$294))</f>
        <v>1532.062259042772</v>
      </c>
      <c r="DW108" s="7">
        <f>ABS(AX108-_xlfn.XLOOKUP(PO_valitsin!$C$8,PO!$B$2:$B$294,PO!AX$2:AX$294))</f>
        <v>1</v>
      </c>
      <c r="DX108" s="7">
        <f>ABS(AY108-_xlfn.XLOOKUP(PO_valitsin!$C$8,PO!$B$2:$B$294,PO!AY$2:AY$294))</f>
        <v>63.846378326416016</v>
      </c>
      <c r="DY108" s="7">
        <f>ABS(AZ108-_xlfn.XLOOKUP(PO_valitsin!$C$8,PO!$B$2:$B$294,PO!AZ$2:AZ$294))</f>
        <v>0</v>
      </c>
      <c r="DZ108" s="7">
        <f>ABS(BA108-_xlfn.XLOOKUP(PO_valitsin!$C$8,PO!$B$2:$B$294,PO!BA$2:BA$294))</f>
        <v>0</v>
      </c>
      <c r="EA108" s="7">
        <f>ABS(BB108-_xlfn.XLOOKUP(PO_valitsin!$C$8,PO!$B$2:$B$294,PO!BB$2:BB$294))</f>
        <v>0</v>
      </c>
      <c r="EB108" s="7">
        <f>ABS(BC108-_xlfn.XLOOKUP(PO_valitsin!$C$8,PO!$B$2:$B$294,PO!BC$2:BC$294))</f>
        <v>0</v>
      </c>
      <c r="EC108" s="7">
        <f>ABS(BD108-_xlfn.XLOOKUP(PO_valitsin!$C$8,PO!$B$2:$B$294,PO!BD$2:BD$294))</f>
        <v>0</v>
      </c>
      <c r="ED108" s="7">
        <f>ABS(BE108-_xlfn.XLOOKUP(PO_valitsin!$C$8,PO!$B$2:$B$294,PO!BE$2:BE$294))</f>
        <v>32.267635345458984</v>
      </c>
      <c r="EE108" s="7">
        <f>ABS(BF108-_xlfn.XLOOKUP(PO_valitsin!$C$8,PO!$B$2:$B$294,PO!BF$2:BF$294))</f>
        <v>3.98126220703125</v>
      </c>
      <c r="EF108" s="7">
        <f>ABS(BG108-_xlfn.XLOOKUP(PO_valitsin!$C$8,PO!$B$2:$B$294,PO!BG$2:BG$294))</f>
        <v>651.4033203125</v>
      </c>
      <c r="EG108" s="7">
        <f>ABS(BH108-_xlfn.XLOOKUP(PO_valitsin!$C$8,PO!$B$2:$B$294,PO!BH$2:BH$294))</f>
        <v>5069.724609375</v>
      </c>
      <c r="EH108" s="7">
        <f>ABS(BI108-_xlfn.XLOOKUP(PO_valitsin!$C$8,PO!$B$2:$B$294,PO!BI$2:BI$294))</f>
        <v>2452.7265625</v>
      </c>
      <c r="EI108" s="7">
        <f>ABS(BJ108-_xlfn.XLOOKUP(PO_valitsin!$C$8,PO!$B$2:$B$294,PO!BJ$2:BJ$294))</f>
        <v>0.3219902515411377</v>
      </c>
      <c r="EJ108" s="7">
        <f>ABS(BK108-_xlfn.XLOOKUP(PO_valitsin!$C$8,PO!$B$2:$B$294,PO!BK$2:BK$294))</f>
        <v>11.615109205245972</v>
      </c>
      <c r="EK108" s="7">
        <f>ABS(BL108-_xlfn.XLOOKUP(PO_valitsin!$C$8,PO!$B$2:$B$294,PO!BL$2:BL$294))</f>
        <v>18.099576950073242</v>
      </c>
      <c r="EL108" s="7">
        <f>ABS(BM108-_xlfn.XLOOKUP(PO_valitsin!$C$8,PO!$B$2:$B$294,PO!BM$2:BM$294))</f>
        <v>3.6480426788330078</v>
      </c>
      <c r="EM108" s="7">
        <f>ABS(BN108-_xlfn.XLOOKUP(PO_valitsin!$C$8,PO!$B$2:$B$294,PO!BN$2:BN$294))</f>
        <v>183.09999847412109</v>
      </c>
      <c r="EN108" s="7">
        <f>ABS(BO108-_xlfn.XLOOKUP(PO_valitsin!$C$8,PO!$B$2:$B$294,PO!BO$2:BO$294))</f>
        <v>1.607001531124115</v>
      </c>
      <c r="EO108" s="7">
        <f>ABS(BP108-_xlfn.XLOOKUP(PO_valitsin!$C$8,PO!$B$2:$B$294,PO!BP$2:BP$294))</f>
        <v>2331.67578125</v>
      </c>
      <c r="EP108" s="7">
        <f>ABS(BQ108-_xlfn.XLOOKUP(PO_valitsin!$C$8,PO!$B$2:$B$294,PO!BQ$2:BQ$294))</f>
        <v>21.330196380615234</v>
      </c>
      <c r="EQ108" s="7">
        <f>ABS(BR108-_xlfn.XLOOKUP(PO_valitsin!$C$8,PO!$B$2:$B$294,PO!BR$2:BR$294))</f>
        <v>0</v>
      </c>
      <c r="ER108" s="7">
        <f>ABS(BS108-_xlfn.XLOOKUP(PO_valitsin!$C$8,PO!$B$2:$B$294,PO!BS$2:BS$294))</f>
        <v>6.3605010509490967E-2</v>
      </c>
      <c r="ES108" s="7">
        <f>ABS(BT108-_xlfn.XLOOKUP(PO_valitsin!$C$8,PO!$B$2:$B$294,PO!BT$2:BT$294))</f>
        <v>7.5519569218158722E-2</v>
      </c>
      <c r="ET108" s="7">
        <f>ABS(BU108-_xlfn.XLOOKUP(PO_valitsin!$C$8,PO!$B$2:$B$294,PO!BU$2:BU$294))</f>
        <v>0.56830167770385742</v>
      </c>
      <c r="EU108" s="7">
        <f>ABS(BV108-_xlfn.XLOOKUP(PO_valitsin!$C$8,PO!$B$2:$B$294,PO!BV$2:BV$294))</f>
        <v>31.723960876464844</v>
      </c>
      <c r="EV108" s="7">
        <f>ABS(BW108-_xlfn.XLOOKUP(PO_valitsin!$C$8,PO!$B$2:$B$294,PO!BW$2:BW$294))</f>
        <v>34.8980712890625</v>
      </c>
      <c r="EW108" s="7">
        <f>ABS(BX108-_xlfn.XLOOKUP(PO_valitsin!$C$8,PO!$B$2:$B$294,PO!BX$2:BX$294))</f>
        <v>0</v>
      </c>
      <c r="EX108" s="7">
        <f>ABS(BY108-_xlfn.XLOOKUP(PO_valitsin!$C$8,PO!$B$2:$B$294,PO!BY$2:BY$294))</f>
        <v>0</v>
      </c>
      <c r="EY108" s="7">
        <f>ABS(BZ108-_xlfn.XLOOKUP(PO_valitsin!$C$8,PO!$B$2:$B$294,PO!BZ$2:BZ$294))</f>
        <v>2696.46875</v>
      </c>
      <c r="EZ108" s="7">
        <f>ABS(CA108-_xlfn.XLOOKUP(PO_valitsin!$C$8,PO!$B$2:$B$294,PO!CA$2:CA$294))</f>
        <v>4138.17431640625</v>
      </c>
      <c r="FA108" s="7">
        <f>ABS(CB108-_xlfn.XLOOKUP(PO_valitsin!$C$8,PO!$B$2:$B$294,PO!CB$2:CB$294))</f>
        <v>0.31887573003768921</v>
      </c>
      <c r="FB108" s="7">
        <f>ABS(CC108-_xlfn.XLOOKUP(PO_valitsin!$C$8,PO!$B$2:$B$294,PO!CC$2:CC$294))</f>
        <v>1.0818996429443359</v>
      </c>
      <c r="FC108" s="7">
        <f>ABS(CD108-_xlfn.XLOOKUP(PO_valitsin!$C$8,PO!$B$2:$B$294,PO!CD$2:CD$294))</f>
        <v>33.830848693847656</v>
      </c>
      <c r="FD108" s="7">
        <f>ABS(CE108-_xlfn.XLOOKUP(PO_valitsin!$C$8,PO!$B$2:$B$294,PO!CE$2:CE$294))</f>
        <v>2.7325568199157715</v>
      </c>
      <c r="FE108" s="7">
        <f>ABS(CF108-_xlfn.XLOOKUP(PO_valitsin!$C$8,PO!$B$2:$B$294,PO!CF$2:CF$294))</f>
        <v>9.6805543899536133</v>
      </c>
      <c r="FF108" s="7">
        <f>ABS(CG108-_xlfn.XLOOKUP(PO_valitsin!$C$8,PO!$B$2:$B$294,PO!CG$2:CG$294))</f>
        <v>0</v>
      </c>
      <c r="FG108" s="7">
        <f>ABS(CH108-_xlfn.XLOOKUP(PO_valitsin!$C$8,PO!$B$2:$B$294,PO!CH$2:CH$294))</f>
        <v>1.8337160348892212</v>
      </c>
      <c r="FH108" s="7">
        <f>ABS(CI108-_xlfn.XLOOKUP(PO_valitsin!$C$8,PO!$B$2:$B$294,PO!CI$2:CI$294))</f>
        <v>1783.9287109375</v>
      </c>
      <c r="FI108" s="7">
        <f>ABS(CJ108-_xlfn.XLOOKUP(PO_valitsin!$C$8,PO!$B$2:$B$294,PO!CJ$2:CJ$294))</f>
        <v>1546</v>
      </c>
      <c r="FJ108" s="3">
        <f>IF($B108=PO_valitsin!$C$8,100000,PO!CK108/PO!J$296*PO_valitsin!D$5)</f>
        <v>0.20596020329032488</v>
      </c>
      <c r="FQ108" s="3">
        <f>IF($B108=PO_valitsin!$C$8,100000,PO!CR108/PO!Q$296*PO_valitsin!E$5)</f>
        <v>0.24404836454759429</v>
      </c>
      <c r="HM108" s="3">
        <f>IF($B108=PO_valitsin!$C$8,100000,PO!EN108/PO!BO$296*PO_valitsin!F$5)</f>
        <v>0.1332275933316063</v>
      </c>
      <c r="HN108" s="3">
        <f>IF($B108=PO_valitsin!$C$8,100000,PO!EO108/PO!BP$296*PO_valitsin!G$5)</f>
        <v>8.2472287969994659E-2</v>
      </c>
      <c r="HR108" s="3">
        <f>IF($B108=PO_valitsin!$C$8,100000,PO!ES108/PO!BT$296*PO_valitsin!H$5)</f>
        <v>1.1276097645748316E-2</v>
      </c>
      <c r="IF108" s="3">
        <f>IF($B108=PO_valitsin!$C$8,100000,PO!FG108/PO!CH$296*PO_valitsin!I$5)</f>
        <v>0</v>
      </c>
      <c r="IH108" s="3">
        <f>IF($B108=PO_valitsin!$C$8,100000,PO!FI108/PO!CJ$296*PO_valitsin!J$5)</f>
        <v>0.15072949813747852</v>
      </c>
      <c r="II108" s="53">
        <f t="shared" si="3"/>
        <v>0.82771405562274691</v>
      </c>
      <c r="IJ108" s="14">
        <f t="shared" si="4"/>
        <v>150</v>
      </c>
      <c r="IK108" s="15">
        <f t="shared" si="5"/>
        <v>1.069999999999998E-8</v>
      </c>
    </row>
    <row r="109" spans="1:245">
      <c r="A109">
        <v>2019</v>
      </c>
      <c r="B109" t="s">
        <v>416</v>
      </c>
      <c r="C109" t="s">
        <v>417</v>
      </c>
      <c r="D109" t="s">
        <v>251</v>
      </c>
      <c r="E109" t="s">
        <v>245</v>
      </c>
      <c r="F109" t="s">
        <v>95</v>
      </c>
      <c r="G109" t="s">
        <v>96</v>
      </c>
      <c r="H109" t="s">
        <v>89</v>
      </c>
      <c r="I109" t="s">
        <v>90</v>
      </c>
      <c r="J109">
        <v>47.299999237060547</v>
      </c>
      <c r="K109">
        <v>1724.6700439453125</v>
      </c>
      <c r="L109">
        <v>158</v>
      </c>
      <c r="M109">
        <v>20678</v>
      </c>
      <c r="N109">
        <v>12</v>
      </c>
      <c r="O109">
        <v>-1.2999999523162842</v>
      </c>
      <c r="P109">
        <v>-174</v>
      </c>
      <c r="Q109">
        <v>62.5</v>
      </c>
      <c r="R109">
        <v>8</v>
      </c>
      <c r="S109">
        <v>607</v>
      </c>
      <c r="T109">
        <v>0</v>
      </c>
      <c r="U109">
        <v>3139.1</v>
      </c>
      <c r="V109">
        <v>10.53</v>
      </c>
      <c r="W109">
        <v>1259</v>
      </c>
      <c r="X109">
        <v>798</v>
      </c>
      <c r="Y109">
        <v>563</v>
      </c>
      <c r="Z109">
        <v>493</v>
      </c>
      <c r="AA109">
        <v>463</v>
      </c>
      <c r="AB109">
        <v>2207</v>
      </c>
      <c r="AC109">
        <v>15.723270416259766</v>
      </c>
      <c r="AD109">
        <v>0</v>
      </c>
      <c r="AE109">
        <v>0.7</v>
      </c>
      <c r="AF109">
        <v>0</v>
      </c>
      <c r="AG109">
        <v>5.0999999999999996</v>
      </c>
      <c r="AH109">
        <v>1</v>
      </c>
      <c r="AI109">
        <v>21</v>
      </c>
      <c r="AJ109">
        <v>0.93</v>
      </c>
      <c r="AK109">
        <v>0.6</v>
      </c>
      <c r="AL109">
        <v>1.2</v>
      </c>
      <c r="AM109">
        <v>69.900000000000006</v>
      </c>
      <c r="AN109">
        <v>296</v>
      </c>
      <c r="AO109">
        <v>48.7</v>
      </c>
      <c r="AP109">
        <v>20.3</v>
      </c>
      <c r="AQ109">
        <v>67</v>
      </c>
      <c r="AR109">
        <v>55</v>
      </c>
      <c r="AS109">
        <v>586</v>
      </c>
      <c r="AT109">
        <v>3</v>
      </c>
      <c r="AU109">
        <v>7714</v>
      </c>
      <c r="AV109" s="51">
        <v>9605.9532246633589</v>
      </c>
      <c r="AW109" s="51">
        <v>10005.223171889838</v>
      </c>
      <c r="AX109">
        <v>0</v>
      </c>
      <c r="AY109">
        <v>66.183601379394531</v>
      </c>
      <c r="AZ109">
        <v>0</v>
      </c>
      <c r="BA109">
        <v>0</v>
      </c>
      <c r="BB109">
        <v>0</v>
      </c>
      <c r="BC109">
        <v>0</v>
      </c>
      <c r="BD109">
        <v>1</v>
      </c>
      <c r="BE109">
        <v>79.599502563476563</v>
      </c>
      <c r="BF109">
        <v>99.131515502929688</v>
      </c>
      <c r="BG109">
        <v>1434.0948486328125</v>
      </c>
      <c r="BH109">
        <v>12695.7666015625</v>
      </c>
      <c r="BI109">
        <v>14136.4384765625</v>
      </c>
      <c r="BJ109">
        <v>3.8468999862670898</v>
      </c>
      <c r="BK109">
        <v>-3.2303526401519775</v>
      </c>
      <c r="BL109">
        <v>26.929134368896484</v>
      </c>
      <c r="BM109">
        <v>-9.5833330154418945</v>
      </c>
      <c r="BN109">
        <v>131.6875</v>
      </c>
      <c r="BO109">
        <v>-0.84136240184307098</v>
      </c>
      <c r="BP109">
        <v>21141.33984375</v>
      </c>
      <c r="BQ109">
        <v>48.348827362060547</v>
      </c>
      <c r="BS109">
        <v>0.68299639225006104</v>
      </c>
      <c r="BT109">
        <v>0.37721249461174011</v>
      </c>
      <c r="BU109">
        <v>1.6732759475708008</v>
      </c>
      <c r="BV109">
        <v>86.71051025390625</v>
      </c>
      <c r="BW109">
        <v>389.59280395507813</v>
      </c>
      <c r="BX109">
        <v>0</v>
      </c>
      <c r="BY109">
        <v>3</v>
      </c>
      <c r="BZ109">
        <v>9881.37109375</v>
      </c>
      <c r="CA109">
        <v>8874.3408203125</v>
      </c>
      <c r="CB109">
        <v>1.0494245290756226</v>
      </c>
      <c r="CC109">
        <v>9.2900667190551758</v>
      </c>
      <c r="CD109">
        <v>85.714286804199219</v>
      </c>
      <c r="CE109">
        <v>9.6824569702148438</v>
      </c>
      <c r="CF109">
        <v>14.055179595947266</v>
      </c>
      <c r="CG109">
        <v>0</v>
      </c>
      <c r="CH109">
        <v>1.6657990217208862</v>
      </c>
      <c r="CI109">
        <v>10582.181640625</v>
      </c>
      <c r="CJ109" s="51">
        <v>2107</v>
      </c>
      <c r="CK109" s="7">
        <f>ABS(J109-_xlfn.XLOOKUP(PO_valitsin!$C$8,PO!$B$2:$B$294,PO!J$2:J$294))</f>
        <v>3.0999984741210938</v>
      </c>
      <c r="CL109" s="7">
        <f>ABS(K109-_xlfn.XLOOKUP(PO_valitsin!$C$8,PO!$B$2:$B$294,PO!K$2:K$294))</f>
        <v>1431.4100341796875</v>
      </c>
      <c r="CM109" s="7">
        <f>ABS(L109-_xlfn.XLOOKUP(PO_valitsin!$C$8,PO!$B$2:$B$294,PO!L$2:L$294))</f>
        <v>19.300003051757813</v>
      </c>
      <c r="CN109" s="7">
        <f>ABS(M109-_xlfn.XLOOKUP(PO_valitsin!$C$8,PO!$B$2:$B$294,PO!M$2:M$294))</f>
        <v>4203</v>
      </c>
      <c r="CO109" s="7">
        <f>ABS(N109-_xlfn.XLOOKUP(PO_valitsin!$C$8,PO!$B$2:$B$294,PO!N$2:N$294))</f>
        <v>44.200000762939453</v>
      </c>
      <c r="CP109" s="7">
        <f>ABS(O109-_xlfn.XLOOKUP(PO_valitsin!$C$8,PO!$B$2:$B$294,PO!O$2:O$294))</f>
        <v>0.49999994039535522</v>
      </c>
      <c r="CQ109" s="7">
        <f>ABS(P109-_xlfn.XLOOKUP(PO_valitsin!$C$8,PO!$B$2:$B$294,PO!P$2:P$294))</f>
        <v>116</v>
      </c>
      <c r="CR109" s="7">
        <f>ABS(Q109-_xlfn.XLOOKUP(PO_valitsin!$C$8,PO!$B$2:$B$294,PO!Q$2:Q$294))</f>
        <v>25.300000000000011</v>
      </c>
      <c r="CS109" s="7">
        <f>ABS(R109-_xlfn.XLOOKUP(PO_valitsin!$C$8,PO!$B$2:$B$294,PO!R$2:R$294))</f>
        <v>0.5</v>
      </c>
      <c r="CT109" s="7">
        <f>ABS(S109-_xlfn.XLOOKUP(PO_valitsin!$C$8,PO!$B$2:$B$294,PO!S$2:S$294))</f>
        <v>455</v>
      </c>
      <c r="CU109" s="7">
        <f>ABS(T109-_xlfn.XLOOKUP(PO_valitsin!$C$8,PO!$B$2:$B$294,PO!T$2:T$294))</f>
        <v>0</v>
      </c>
      <c r="CV109" s="7">
        <f>ABS(U109-_xlfn.XLOOKUP(PO_valitsin!$C$8,PO!$B$2:$B$294,PO!U$2:U$294))</f>
        <v>684.5</v>
      </c>
      <c r="CW109" s="7">
        <f>ABS(V109-_xlfn.XLOOKUP(PO_valitsin!$C$8,PO!$B$2:$B$294,PO!V$2:V$294))</f>
        <v>2.75</v>
      </c>
      <c r="CX109" s="7">
        <f>ABS(W109-_xlfn.XLOOKUP(PO_valitsin!$C$8,PO!$B$2:$B$294,PO!W$2:W$294))</f>
        <v>654</v>
      </c>
      <c r="CY109" s="7">
        <f>ABS(X109-_xlfn.XLOOKUP(PO_valitsin!$C$8,PO!$B$2:$B$294,PO!X$2:X$294))</f>
        <v>629</v>
      </c>
      <c r="CZ109" s="7">
        <f>ABS(Y109-_xlfn.XLOOKUP(PO_valitsin!$C$8,PO!$B$2:$B$294,PO!Y$2:Y$294))</f>
        <v>117</v>
      </c>
      <c r="DA109" s="7">
        <f>ABS(Z109-_xlfn.XLOOKUP(PO_valitsin!$C$8,PO!$B$2:$B$294,PO!Z$2:Z$294))</f>
        <v>170</v>
      </c>
      <c r="DB109" s="7">
        <f>ABS(AA109-_xlfn.XLOOKUP(PO_valitsin!$C$8,PO!$B$2:$B$294,PO!AA$2:AA$294))</f>
        <v>53</v>
      </c>
      <c r="DC109" s="7">
        <f>ABS(AC109-_xlfn.XLOOKUP(PO_valitsin!$C$8,PO!$B$2:$B$294,PO!AC$2:AC$294))</f>
        <v>3.6517295837402344</v>
      </c>
      <c r="DD109" s="7">
        <f>ABS(AD109-_xlfn.XLOOKUP(PO_valitsin!$C$8,PO!$B$2:$B$294,PO!AD$2:AD$294))</f>
        <v>0.7</v>
      </c>
      <c r="DE109" s="7">
        <f>ABS(AE109-_xlfn.XLOOKUP(PO_valitsin!$C$8,PO!$B$2:$B$294,PO!AE$2:AE$294))</f>
        <v>0.10000000000000009</v>
      </c>
      <c r="DF109" s="7">
        <f>ABS(AF109-_xlfn.XLOOKUP(PO_valitsin!$C$8,PO!$B$2:$B$294,PO!AF$2:AF$294))</f>
        <v>1.7</v>
      </c>
      <c r="DG109" s="7">
        <f>ABS(AG109-_xlfn.XLOOKUP(PO_valitsin!$C$8,PO!$B$2:$B$294,PO!AG$2:AG$294))</f>
        <v>9.9999999999999645E-2</v>
      </c>
      <c r="DH109" s="7">
        <f>ABS(AH109-_xlfn.XLOOKUP(PO_valitsin!$C$8,PO!$B$2:$B$294,PO!AH$2:AH$294))</f>
        <v>1</v>
      </c>
      <c r="DI109" s="7">
        <f>ABS(AI109-_xlfn.XLOOKUP(PO_valitsin!$C$8,PO!$B$2:$B$294,PO!AI$2:AI$294))</f>
        <v>1.25</v>
      </c>
      <c r="DJ109" s="7">
        <f>ABS(AJ109-_xlfn.XLOOKUP(PO_valitsin!$C$8,PO!$B$2:$B$294,PO!AJ$2:AJ$294))</f>
        <v>0.17000000000000004</v>
      </c>
      <c r="DK109" s="7">
        <f>ABS(AK109-_xlfn.XLOOKUP(PO_valitsin!$C$8,PO!$B$2:$B$294,PO!AK$2:AK$294))</f>
        <v>5.0000000000000044E-2</v>
      </c>
      <c r="DL109" s="7">
        <f>ABS(AL109-_xlfn.XLOOKUP(PO_valitsin!$C$8,PO!$B$2:$B$294,PO!AL$2:AL$294))</f>
        <v>5.0000000000000044E-2</v>
      </c>
      <c r="DM109" s="7">
        <f>ABS(AM109-_xlfn.XLOOKUP(PO_valitsin!$C$8,PO!$B$2:$B$294,PO!AM$2:AM$294))</f>
        <v>11.100000000000009</v>
      </c>
      <c r="DN109" s="7">
        <f>ABS(AN109-_xlfn.XLOOKUP(PO_valitsin!$C$8,PO!$B$2:$B$294,PO!AN$2:AN$294))</f>
        <v>37.600000000000023</v>
      </c>
      <c r="DO109" s="7">
        <f>ABS(AO109-_xlfn.XLOOKUP(PO_valitsin!$C$8,PO!$B$2:$B$294,PO!AO$2:AO$294))</f>
        <v>3.3000000000000043</v>
      </c>
      <c r="DP109" s="7">
        <f>ABS(AP109-_xlfn.XLOOKUP(PO_valitsin!$C$8,PO!$B$2:$B$294,PO!AP$2:AP$294))</f>
        <v>5.0999999999999979</v>
      </c>
      <c r="DQ109" s="7">
        <f>ABS(AQ109-_xlfn.XLOOKUP(PO_valitsin!$C$8,PO!$B$2:$B$294,PO!AQ$2:AQ$294))</f>
        <v>19</v>
      </c>
      <c r="DR109" s="7">
        <f>ABS(AR109-_xlfn.XLOOKUP(PO_valitsin!$C$8,PO!$B$2:$B$294,PO!AR$2:AR$294))</f>
        <v>20</v>
      </c>
      <c r="DS109" s="7">
        <f>ABS(AS109-_xlfn.XLOOKUP(PO_valitsin!$C$8,PO!$B$2:$B$294,PO!AS$2:AS$294))</f>
        <v>340</v>
      </c>
      <c r="DT109" s="7">
        <f>ABS(AT109-_xlfn.XLOOKUP(PO_valitsin!$C$8,PO!$B$2:$B$294,PO!AT$2:AT$294))</f>
        <v>0.66699999999999982</v>
      </c>
      <c r="DU109" s="7">
        <f>ABS(AU109-_xlfn.XLOOKUP(PO_valitsin!$C$8,PO!$B$2:$B$294,PO!AU$2:AU$294))</f>
        <v>2567</v>
      </c>
      <c r="DV109" s="7">
        <f>ABS(AW109-_xlfn.XLOOKUP(PO_valitsin!$C$8,PO!$B$2:$B$294,PO!AW$2:AW$294))</f>
        <v>1490.1032553100686</v>
      </c>
      <c r="DW109" s="7">
        <f>ABS(AX109-_xlfn.XLOOKUP(PO_valitsin!$C$8,PO!$B$2:$B$294,PO!AX$2:AX$294))</f>
        <v>1</v>
      </c>
      <c r="DX109" s="7">
        <f>ABS(AY109-_xlfn.XLOOKUP(PO_valitsin!$C$8,PO!$B$2:$B$294,PO!AY$2:AY$294))</f>
        <v>28.922229766845703</v>
      </c>
      <c r="DY109" s="7">
        <f>ABS(AZ109-_xlfn.XLOOKUP(PO_valitsin!$C$8,PO!$B$2:$B$294,PO!AZ$2:AZ$294))</f>
        <v>0</v>
      </c>
      <c r="DZ109" s="7">
        <f>ABS(BA109-_xlfn.XLOOKUP(PO_valitsin!$C$8,PO!$B$2:$B$294,PO!BA$2:BA$294))</f>
        <v>0</v>
      </c>
      <c r="EA109" s="7">
        <f>ABS(BB109-_xlfn.XLOOKUP(PO_valitsin!$C$8,PO!$B$2:$B$294,PO!BB$2:BB$294))</f>
        <v>0</v>
      </c>
      <c r="EB109" s="7">
        <f>ABS(BC109-_xlfn.XLOOKUP(PO_valitsin!$C$8,PO!$B$2:$B$294,PO!BC$2:BC$294))</f>
        <v>0</v>
      </c>
      <c r="EC109" s="7">
        <f>ABS(BD109-_xlfn.XLOOKUP(PO_valitsin!$C$8,PO!$B$2:$B$294,PO!BD$2:BD$294))</f>
        <v>0</v>
      </c>
      <c r="ED109" s="7">
        <f>ABS(BE109-_xlfn.XLOOKUP(PO_valitsin!$C$8,PO!$B$2:$B$294,PO!BE$2:BE$294))</f>
        <v>9.4248886108398438</v>
      </c>
      <c r="EE109" s="7">
        <f>ABS(BF109-_xlfn.XLOOKUP(PO_valitsin!$C$8,PO!$B$2:$B$294,PO!BF$2:BF$294))</f>
        <v>3.1127777099609375</v>
      </c>
      <c r="EF109" s="7">
        <f>ABS(BG109-_xlfn.XLOOKUP(PO_valitsin!$C$8,PO!$B$2:$B$294,PO!BG$2:BG$294))</f>
        <v>700.405029296875</v>
      </c>
      <c r="EG109" s="7">
        <f>ABS(BH109-_xlfn.XLOOKUP(PO_valitsin!$C$8,PO!$B$2:$B$294,PO!BH$2:BH$294))</f>
        <v>2737.2373046875</v>
      </c>
      <c r="EH109" s="7">
        <f>ABS(BI109-_xlfn.XLOOKUP(PO_valitsin!$C$8,PO!$B$2:$B$294,PO!BI$2:BI$294))</f>
        <v>299.9951171875</v>
      </c>
      <c r="EI109" s="7">
        <f>ABS(BJ109-_xlfn.XLOOKUP(PO_valitsin!$C$8,PO!$B$2:$B$294,PO!BJ$2:BJ$294))</f>
        <v>0.50984358787536621</v>
      </c>
      <c r="EJ109" s="7">
        <f>ABS(BK109-_xlfn.XLOOKUP(PO_valitsin!$C$8,PO!$B$2:$B$294,PO!BK$2:BK$294))</f>
        <v>6.4937808513641357</v>
      </c>
      <c r="EK109" s="7">
        <f>ABS(BL109-_xlfn.XLOOKUP(PO_valitsin!$C$8,PO!$B$2:$B$294,PO!BL$2:BL$294))</f>
        <v>5.6347713470458984</v>
      </c>
      <c r="EL109" s="7">
        <f>ABS(BM109-_xlfn.XLOOKUP(PO_valitsin!$C$8,PO!$B$2:$B$294,PO!BM$2:BM$294))</f>
        <v>0.28213787078857422</v>
      </c>
      <c r="EM109" s="7">
        <f>ABS(BN109-_xlfn.XLOOKUP(PO_valitsin!$C$8,PO!$B$2:$B$294,PO!BN$2:BN$294))</f>
        <v>134.8125</v>
      </c>
      <c r="EN109" s="7">
        <f>ABS(BO109-_xlfn.XLOOKUP(PO_valitsin!$C$8,PO!$B$2:$B$294,PO!BO$2:BO$294))</f>
        <v>1.1031393259763718</v>
      </c>
      <c r="EO109" s="7">
        <f>ABS(BP109-_xlfn.XLOOKUP(PO_valitsin!$C$8,PO!$B$2:$B$294,PO!BP$2:BP$294))</f>
        <v>1933.056640625</v>
      </c>
      <c r="EP109" s="7">
        <f>ABS(BQ109-_xlfn.XLOOKUP(PO_valitsin!$C$8,PO!$B$2:$B$294,PO!BQ$2:BQ$294))</f>
        <v>15.049221038818359</v>
      </c>
      <c r="EQ109" s="7">
        <f>ABS(BR109-_xlfn.XLOOKUP(PO_valitsin!$C$8,PO!$B$2:$B$294,PO!BR$2:BR$294))</f>
        <v>0</v>
      </c>
      <c r="ER109" s="7">
        <f>ABS(BS109-_xlfn.XLOOKUP(PO_valitsin!$C$8,PO!$B$2:$B$294,PO!BS$2:BS$294))</f>
        <v>4.6516895294189453E-2</v>
      </c>
      <c r="ES109" s="7">
        <f>ABS(BT109-_xlfn.XLOOKUP(PO_valitsin!$C$8,PO!$B$2:$B$294,PO!BT$2:BT$294))</f>
        <v>0.18904860317707062</v>
      </c>
      <c r="ET109" s="7">
        <f>ABS(BU109-_xlfn.XLOOKUP(PO_valitsin!$C$8,PO!$B$2:$B$294,PO!BU$2:BU$294))</f>
        <v>0.58469057083129883</v>
      </c>
      <c r="EU109" s="7">
        <f>ABS(BV109-_xlfn.XLOOKUP(PO_valitsin!$C$8,PO!$B$2:$B$294,PO!BV$2:BV$294))</f>
        <v>28.319007873535156</v>
      </c>
      <c r="EV109" s="7">
        <f>ABS(BW109-_xlfn.XLOOKUP(PO_valitsin!$C$8,PO!$B$2:$B$294,PO!BW$2:BW$294))</f>
        <v>122.88568115234375</v>
      </c>
      <c r="EW109" s="7">
        <f>ABS(BX109-_xlfn.XLOOKUP(PO_valitsin!$C$8,PO!$B$2:$B$294,PO!BX$2:BX$294))</f>
        <v>0</v>
      </c>
      <c r="EX109" s="7">
        <f>ABS(BY109-_xlfn.XLOOKUP(PO_valitsin!$C$8,PO!$B$2:$B$294,PO!BY$2:BY$294))</f>
        <v>2</v>
      </c>
      <c r="EY109" s="7">
        <f>ABS(BZ109-_xlfn.XLOOKUP(PO_valitsin!$C$8,PO!$B$2:$B$294,PO!BZ$2:BZ$294))</f>
        <v>1745.5419921875</v>
      </c>
      <c r="EZ109" s="7">
        <f>ABS(CA109-_xlfn.XLOOKUP(PO_valitsin!$C$8,PO!$B$2:$B$294,PO!CA$2:CA$294))</f>
        <v>3018.72607421875</v>
      </c>
      <c r="FA109" s="7">
        <f>ABS(CB109-_xlfn.XLOOKUP(PO_valitsin!$C$8,PO!$B$2:$B$294,PO!CB$2:CB$294))</f>
        <v>0.17060577869415283</v>
      </c>
      <c r="FB109" s="7">
        <f>ABS(CC109-_xlfn.XLOOKUP(PO_valitsin!$C$8,PO!$B$2:$B$294,PO!CC$2:CC$294))</f>
        <v>1.7326946258544922</v>
      </c>
      <c r="FC109" s="7">
        <f>ABS(CD109-_xlfn.XLOOKUP(PO_valitsin!$C$8,PO!$B$2:$B$294,PO!CD$2:CD$294))</f>
        <v>19.545135498046875</v>
      </c>
      <c r="FD109" s="7">
        <f>ABS(CE109-_xlfn.XLOOKUP(PO_valitsin!$C$8,PO!$B$2:$B$294,PO!CE$2:CE$294))</f>
        <v>3.3498578071594238</v>
      </c>
      <c r="FE109" s="7">
        <f>ABS(CF109-_xlfn.XLOOKUP(PO_valitsin!$C$8,PO!$B$2:$B$294,PO!CF$2:CF$294))</f>
        <v>5.8236751556396484</v>
      </c>
      <c r="FF109" s="7">
        <f>ABS(CG109-_xlfn.XLOOKUP(PO_valitsin!$C$8,PO!$B$2:$B$294,PO!CG$2:CG$294))</f>
        <v>0</v>
      </c>
      <c r="FG109" s="7">
        <f>ABS(CH109-_xlfn.XLOOKUP(PO_valitsin!$C$8,PO!$B$2:$B$294,PO!CH$2:CH$294))</f>
        <v>0.94993996620178223</v>
      </c>
      <c r="FH109" s="7">
        <f>ABS(CI109-_xlfn.XLOOKUP(PO_valitsin!$C$8,PO!$B$2:$B$294,PO!CI$2:CI$294))</f>
        <v>1983.4140625</v>
      </c>
      <c r="FI109" s="7">
        <f>ABS(CJ109-_xlfn.XLOOKUP(PO_valitsin!$C$8,PO!$B$2:$B$294,PO!CJ$2:CJ$294))</f>
        <v>176</v>
      </c>
      <c r="FJ109" s="3">
        <f>IF($B109=PO_valitsin!$C$8,100000,PO!CK109/PO!J$296*PO_valitsin!D$5)</f>
        <v>0.14188362576215055</v>
      </c>
      <c r="FQ109" s="3">
        <f>IF($B109=PO_valitsin!$C$8,100000,PO!CR109/PO!Q$296*PO_valitsin!E$5)</f>
        <v>0.11965937253980886</v>
      </c>
      <c r="HM109" s="3">
        <f>IF($B109=PO_valitsin!$C$8,100000,PO!EN109/PO!BO$296*PO_valitsin!F$5)</f>
        <v>9.1455169558224511E-2</v>
      </c>
      <c r="HN109" s="3">
        <f>IF($B109=PO_valitsin!$C$8,100000,PO!EO109/PO!BP$296*PO_valitsin!G$5)</f>
        <v>6.8372972438933699E-2</v>
      </c>
      <c r="HR109" s="3">
        <f>IF($B109=PO_valitsin!$C$8,100000,PO!ES109/PO!BT$296*PO_valitsin!H$5)</f>
        <v>2.822752475002728E-2</v>
      </c>
      <c r="IF109" s="3">
        <f>IF($B109=PO_valitsin!$C$8,100000,PO!FG109/PO!CH$296*PO_valitsin!I$5)</f>
        <v>0</v>
      </c>
      <c r="IH109" s="3">
        <f>IF($B109=PO_valitsin!$C$8,100000,PO!FI109/PO!CJ$296*PO_valitsin!J$5)</f>
        <v>1.7159373656013079E-2</v>
      </c>
      <c r="II109" s="53">
        <f t="shared" si="3"/>
        <v>0.46675804950515798</v>
      </c>
      <c r="IJ109" s="14">
        <f t="shared" si="4"/>
        <v>50</v>
      </c>
      <c r="IK109" s="15">
        <f t="shared" si="5"/>
        <v>1.0799999999999979E-8</v>
      </c>
    </row>
    <row r="110" spans="1:245">
      <c r="A110">
        <v>2019</v>
      </c>
      <c r="B110" t="s">
        <v>418</v>
      </c>
      <c r="C110" t="s">
        <v>419</v>
      </c>
      <c r="D110" t="s">
        <v>420</v>
      </c>
      <c r="E110" t="s">
        <v>421</v>
      </c>
      <c r="F110" t="s">
        <v>125</v>
      </c>
      <c r="G110" t="s">
        <v>126</v>
      </c>
      <c r="H110" t="s">
        <v>103</v>
      </c>
      <c r="I110" t="s">
        <v>104</v>
      </c>
      <c r="J110">
        <v>54.099998474121094</v>
      </c>
      <c r="K110">
        <v>165.82000732421875</v>
      </c>
      <c r="L110">
        <v>166.10000610351563</v>
      </c>
      <c r="M110">
        <v>949</v>
      </c>
      <c r="N110">
        <v>5.6999998092651367</v>
      </c>
      <c r="O110">
        <v>2.5</v>
      </c>
      <c r="P110">
        <v>31</v>
      </c>
      <c r="Q110">
        <v>38.6</v>
      </c>
      <c r="R110">
        <v>10.3</v>
      </c>
      <c r="S110">
        <v>81</v>
      </c>
      <c r="T110">
        <v>0</v>
      </c>
      <c r="U110">
        <v>4832.5</v>
      </c>
      <c r="V110">
        <v>12.51</v>
      </c>
      <c r="W110">
        <v>4286</v>
      </c>
      <c r="X110">
        <v>0</v>
      </c>
      <c r="Y110">
        <v>571</v>
      </c>
      <c r="Z110">
        <v>1873</v>
      </c>
      <c r="AA110">
        <v>1397</v>
      </c>
      <c r="AB110">
        <v>2984</v>
      </c>
      <c r="AC110">
        <v>15.89707088470459</v>
      </c>
      <c r="AD110">
        <v>0</v>
      </c>
      <c r="AE110">
        <v>0</v>
      </c>
      <c r="AF110">
        <v>0</v>
      </c>
      <c r="AG110">
        <v>0</v>
      </c>
      <c r="AH110">
        <v>0</v>
      </c>
      <c r="AI110">
        <v>18.5</v>
      </c>
      <c r="AJ110">
        <v>0.93</v>
      </c>
      <c r="AK110">
        <v>0.41</v>
      </c>
      <c r="AL110">
        <v>0.98</v>
      </c>
      <c r="AM110">
        <v>94.1</v>
      </c>
      <c r="AN110">
        <v>301.39999999999998</v>
      </c>
      <c r="AO110">
        <v>41.6</v>
      </c>
      <c r="AP110">
        <v>26.1</v>
      </c>
      <c r="AQ110">
        <v>118</v>
      </c>
      <c r="AR110">
        <v>104</v>
      </c>
      <c r="AS110">
        <v>720</v>
      </c>
      <c r="AT110">
        <v>5</v>
      </c>
      <c r="AU110">
        <v>22333</v>
      </c>
      <c r="AV110" s="51">
        <v>15623.188405797102</v>
      </c>
      <c r="AW110" s="51">
        <v>15343.283582089553</v>
      </c>
      <c r="AX110">
        <v>0</v>
      </c>
      <c r="AY110">
        <v>51.041244506835938</v>
      </c>
      <c r="AZ110">
        <v>1</v>
      </c>
      <c r="BA110">
        <v>0</v>
      </c>
      <c r="BB110">
        <v>0</v>
      </c>
      <c r="BC110">
        <v>0</v>
      </c>
      <c r="BD110">
        <v>1</v>
      </c>
      <c r="BE110">
        <v>100</v>
      </c>
      <c r="BF110">
        <v>100</v>
      </c>
      <c r="BG110">
        <v>441.17648315429688</v>
      </c>
      <c r="BH110">
        <v>10220.666015625</v>
      </c>
      <c r="BI110">
        <v>10877.0390625</v>
      </c>
      <c r="BJ110">
        <v>3.3713381290435791</v>
      </c>
      <c r="BK110">
        <v>28.027210235595703</v>
      </c>
      <c r="BL110">
        <v>26.086956024169922</v>
      </c>
      <c r="BM110">
        <v>-62.5</v>
      </c>
      <c r="BN110">
        <v>34</v>
      </c>
      <c r="BO110">
        <v>3.1456043243408205</v>
      </c>
      <c r="BP110">
        <v>24460.447265625</v>
      </c>
      <c r="BQ110">
        <v>31.735671997070313</v>
      </c>
      <c r="BS110">
        <v>0.71127504110336304</v>
      </c>
      <c r="BT110">
        <v>1.4752371311187744</v>
      </c>
      <c r="BU110">
        <v>2.3182296752929688</v>
      </c>
      <c r="BV110">
        <v>125.39514923095703</v>
      </c>
      <c r="BW110">
        <v>306.63858032226563</v>
      </c>
      <c r="BX110">
        <v>0</v>
      </c>
      <c r="BY110">
        <v>0</v>
      </c>
      <c r="BZ110">
        <v>10235.2939453125</v>
      </c>
      <c r="CA110">
        <v>9617.6474609375</v>
      </c>
      <c r="CB110">
        <v>0.31612223386764526</v>
      </c>
      <c r="CC110">
        <v>3.1612224578857422</v>
      </c>
      <c r="CD110">
        <v>133.33332824707031</v>
      </c>
      <c r="CE110">
        <v>13.333333015441895</v>
      </c>
      <c r="CF110">
        <v>0</v>
      </c>
      <c r="CG110">
        <v>0</v>
      </c>
      <c r="CH110">
        <v>6.6666665077209473</v>
      </c>
      <c r="CI110">
        <v>15528.9287109375</v>
      </c>
      <c r="CJ110" s="51">
        <v>34</v>
      </c>
      <c r="CK110" s="7">
        <f>ABS(J110-_xlfn.XLOOKUP(PO_valitsin!$C$8,PO!$B$2:$B$294,PO!J$2:J$294))</f>
        <v>9.8999977111816406</v>
      </c>
      <c r="CL110" s="7">
        <f>ABS(K110-_xlfn.XLOOKUP(PO_valitsin!$C$8,PO!$B$2:$B$294,PO!K$2:K$294))</f>
        <v>127.44000244140625</v>
      </c>
      <c r="CM110" s="7">
        <f>ABS(L110-_xlfn.XLOOKUP(PO_valitsin!$C$8,PO!$B$2:$B$294,PO!L$2:L$294))</f>
        <v>27.400009155273438</v>
      </c>
      <c r="CN110" s="7">
        <f>ABS(M110-_xlfn.XLOOKUP(PO_valitsin!$C$8,PO!$B$2:$B$294,PO!M$2:M$294))</f>
        <v>15526</v>
      </c>
      <c r="CO110" s="7">
        <f>ABS(N110-_xlfn.XLOOKUP(PO_valitsin!$C$8,PO!$B$2:$B$294,PO!N$2:N$294))</f>
        <v>50.500000953674316</v>
      </c>
      <c r="CP110" s="7">
        <f>ABS(O110-_xlfn.XLOOKUP(PO_valitsin!$C$8,PO!$B$2:$B$294,PO!O$2:O$294))</f>
        <v>3.300000011920929</v>
      </c>
      <c r="CQ110" s="7">
        <f>ABS(P110-_xlfn.XLOOKUP(PO_valitsin!$C$8,PO!$B$2:$B$294,PO!P$2:P$294))</f>
        <v>89</v>
      </c>
      <c r="CR110" s="7">
        <f>ABS(Q110-_xlfn.XLOOKUP(PO_valitsin!$C$8,PO!$B$2:$B$294,PO!Q$2:Q$294))</f>
        <v>49.20000000000001</v>
      </c>
      <c r="CS110" s="7">
        <f>ABS(R110-_xlfn.XLOOKUP(PO_valitsin!$C$8,PO!$B$2:$B$294,PO!R$2:R$294))</f>
        <v>1.8000000000000007</v>
      </c>
      <c r="CT110" s="7">
        <f>ABS(S110-_xlfn.XLOOKUP(PO_valitsin!$C$8,PO!$B$2:$B$294,PO!S$2:S$294))</f>
        <v>71</v>
      </c>
      <c r="CU110" s="7">
        <f>ABS(T110-_xlfn.XLOOKUP(PO_valitsin!$C$8,PO!$B$2:$B$294,PO!T$2:T$294))</f>
        <v>0</v>
      </c>
      <c r="CV110" s="7">
        <f>ABS(U110-_xlfn.XLOOKUP(PO_valitsin!$C$8,PO!$B$2:$B$294,PO!U$2:U$294))</f>
        <v>1008.9000000000001</v>
      </c>
      <c r="CW110" s="7">
        <f>ABS(V110-_xlfn.XLOOKUP(PO_valitsin!$C$8,PO!$B$2:$B$294,PO!V$2:V$294))</f>
        <v>0.76999999999999957</v>
      </c>
      <c r="CX110" s="7">
        <f>ABS(W110-_xlfn.XLOOKUP(PO_valitsin!$C$8,PO!$B$2:$B$294,PO!W$2:W$294))</f>
        <v>3681</v>
      </c>
      <c r="CY110" s="7">
        <f>ABS(X110-_xlfn.XLOOKUP(PO_valitsin!$C$8,PO!$B$2:$B$294,PO!X$2:X$294))</f>
        <v>169</v>
      </c>
      <c r="CZ110" s="7">
        <f>ABS(Y110-_xlfn.XLOOKUP(PO_valitsin!$C$8,PO!$B$2:$B$294,PO!Y$2:Y$294))</f>
        <v>109</v>
      </c>
      <c r="DA110" s="7">
        <f>ABS(Z110-_xlfn.XLOOKUP(PO_valitsin!$C$8,PO!$B$2:$B$294,PO!Z$2:Z$294))</f>
        <v>1550</v>
      </c>
      <c r="DB110" s="7">
        <f>ABS(AA110-_xlfn.XLOOKUP(PO_valitsin!$C$8,PO!$B$2:$B$294,PO!AA$2:AA$294))</f>
        <v>987</v>
      </c>
      <c r="DC110" s="7">
        <f>ABS(AC110-_xlfn.XLOOKUP(PO_valitsin!$C$8,PO!$B$2:$B$294,PO!AC$2:AC$294))</f>
        <v>3.4779291152954102</v>
      </c>
      <c r="DD110" s="7">
        <f>ABS(AD110-_xlfn.XLOOKUP(PO_valitsin!$C$8,PO!$B$2:$B$294,PO!AD$2:AD$294))</f>
        <v>0.7</v>
      </c>
      <c r="DE110" s="7">
        <f>ABS(AE110-_xlfn.XLOOKUP(PO_valitsin!$C$8,PO!$B$2:$B$294,PO!AE$2:AE$294))</f>
        <v>0.8</v>
      </c>
      <c r="DF110" s="7">
        <f>ABS(AF110-_xlfn.XLOOKUP(PO_valitsin!$C$8,PO!$B$2:$B$294,PO!AF$2:AF$294))</f>
        <v>1.7</v>
      </c>
      <c r="DG110" s="7">
        <f>ABS(AG110-_xlfn.XLOOKUP(PO_valitsin!$C$8,PO!$B$2:$B$294,PO!AG$2:AG$294))</f>
        <v>5</v>
      </c>
      <c r="DH110" s="7">
        <f>ABS(AH110-_xlfn.XLOOKUP(PO_valitsin!$C$8,PO!$B$2:$B$294,PO!AH$2:AH$294))</f>
        <v>0</v>
      </c>
      <c r="DI110" s="7">
        <f>ABS(AI110-_xlfn.XLOOKUP(PO_valitsin!$C$8,PO!$B$2:$B$294,PO!AI$2:AI$294))</f>
        <v>3.75</v>
      </c>
      <c r="DJ110" s="7">
        <f>ABS(AJ110-_xlfn.XLOOKUP(PO_valitsin!$C$8,PO!$B$2:$B$294,PO!AJ$2:AJ$294))</f>
        <v>0.17000000000000004</v>
      </c>
      <c r="DK110" s="7">
        <f>ABS(AK110-_xlfn.XLOOKUP(PO_valitsin!$C$8,PO!$B$2:$B$294,PO!AK$2:AK$294))</f>
        <v>0.24000000000000005</v>
      </c>
      <c r="DL110" s="7">
        <f>ABS(AL110-_xlfn.XLOOKUP(PO_valitsin!$C$8,PO!$B$2:$B$294,PO!AL$2:AL$294))</f>
        <v>0.27</v>
      </c>
      <c r="DM110" s="7">
        <f>ABS(AM110-_xlfn.XLOOKUP(PO_valitsin!$C$8,PO!$B$2:$B$294,PO!AM$2:AM$294))</f>
        <v>35.299999999999997</v>
      </c>
      <c r="DN110" s="7">
        <f>ABS(AN110-_xlfn.XLOOKUP(PO_valitsin!$C$8,PO!$B$2:$B$294,PO!AN$2:AN$294))</f>
        <v>32.200000000000045</v>
      </c>
      <c r="DO110" s="7">
        <f>ABS(AO110-_xlfn.XLOOKUP(PO_valitsin!$C$8,PO!$B$2:$B$294,PO!AO$2:AO$294))</f>
        <v>3.7999999999999972</v>
      </c>
      <c r="DP110" s="7">
        <f>ABS(AP110-_xlfn.XLOOKUP(PO_valitsin!$C$8,PO!$B$2:$B$294,PO!AP$2:AP$294))</f>
        <v>0.70000000000000284</v>
      </c>
      <c r="DQ110" s="7">
        <f>ABS(AQ110-_xlfn.XLOOKUP(PO_valitsin!$C$8,PO!$B$2:$B$294,PO!AQ$2:AQ$294))</f>
        <v>70</v>
      </c>
      <c r="DR110" s="7">
        <f>ABS(AR110-_xlfn.XLOOKUP(PO_valitsin!$C$8,PO!$B$2:$B$294,PO!AR$2:AR$294))</f>
        <v>69</v>
      </c>
      <c r="DS110" s="7">
        <f>ABS(AS110-_xlfn.XLOOKUP(PO_valitsin!$C$8,PO!$B$2:$B$294,PO!AS$2:AS$294))</f>
        <v>474</v>
      </c>
      <c r="DT110" s="7">
        <f>ABS(AT110-_xlfn.XLOOKUP(PO_valitsin!$C$8,PO!$B$2:$B$294,PO!AT$2:AT$294))</f>
        <v>2.6669999999999998</v>
      </c>
      <c r="DU110" s="7">
        <f>ABS(AU110-_xlfn.XLOOKUP(PO_valitsin!$C$8,PO!$B$2:$B$294,PO!AU$2:AU$294))</f>
        <v>17186</v>
      </c>
      <c r="DV110" s="7">
        <f>ABS(AW110-_xlfn.XLOOKUP(PO_valitsin!$C$8,PO!$B$2:$B$294,PO!AW$2:AW$294))</f>
        <v>6828.1636655097827</v>
      </c>
      <c r="DW110" s="7">
        <f>ABS(AX110-_xlfn.XLOOKUP(PO_valitsin!$C$8,PO!$B$2:$B$294,PO!AX$2:AX$294))</f>
        <v>1</v>
      </c>
      <c r="DX110" s="7">
        <f>ABS(AY110-_xlfn.XLOOKUP(PO_valitsin!$C$8,PO!$B$2:$B$294,PO!AY$2:AY$294))</f>
        <v>13.779872894287109</v>
      </c>
      <c r="DY110" s="7">
        <f>ABS(AZ110-_xlfn.XLOOKUP(PO_valitsin!$C$8,PO!$B$2:$B$294,PO!AZ$2:AZ$294))</f>
        <v>1</v>
      </c>
      <c r="DZ110" s="7">
        <f>ABS(BA110-_xlfn.XLOOKUP(PO_valitsin!$C$8,PO!$B$2:$B$294,PO!BA$2:BA$294))</f>
        <v>0</v>
      </c>
      <c r="EA110" s="7">
        <f>ABS(BB110-_xlfn.XLOOKUP(PO_valitsin!$C$8,PO!$B$2:$B$294,PO!BB$2:BB$294))</f>
        <v>0</v>
      </c>
      <c r="EB110" s="7">
        <f>ABS(BC110-_xlfn.XLOOKUP(PO_valitsin!$C$8,PO!$B$2:$B$294,PO!BC$2:BC$294))</f>
        <v>0</v>
      </c>
      <c r="EC110" s="7">
        <f>ABS(BD110-_xlfn.XLOOKUP(PO_valitsin!$C$8,PO!$B$2:$B$294,PO!BD$2:BD$294))</f>
        <v>0</v>
      </c>
      <c r="ED110" s="7">
        <f>ABS(BE110-_xlfn.XLOOKUP(PO_valitsin!$C$8,PO!$B$2:$B$294,PO!BE$2:BE$294))</f>
        <v>10.975608825683594</v>
      </c>
      <c r="EE110" s="7">
        <f>ABS(BF110-_xlfn.XLOOKUP(PO_valitsin!$C$8,PO!$B$2:$B$294,PO!BF$2:BF$294))</f>
        <v>3.98126220703125</v>
      </c>
      <c r="EF110" s="7">
        <f>ABS(BG110-_xlfn.XLOOKUP(PO_valitsin!$C$8,PO!$B$2:$B$294,PO!BG$2:BG$294))</f>
        <v>292.51333618164063</v>
      </c>
      <c r="EG110" s="7">
        <f>ABS(BH110-_xlfn.XLOOKUP(PO_valitsin!$C$8,PO!$B$2:$B$294,PO!BH$2:BH$294))</f>
        <v>262.13671875</v>
      </c>
      <c r="EH110" s="7">
        <f>ABS(BI110-_xlfn.XLOOKUP(PO_valitsin!$C$8,PO!$B$2:$B$294,PO!BI$2:BI$294))</f>
        <v>2959.404296875</v>
      </c>
      <c r="EI110" s="7">
        <f>ABS(BJ110-_xlfn.XLOOKUP(PO_valitsin!$C$8,PO!$B$2:$B$294,PO!BJ$2:BJ$294))</f>
        <v>3.4281730651855469E-2</v>
      </c>
      <c r="EJ110" s="7">
        <f>ABS(BK110-_xlfn.XLOOKUP(PO_valitsin!$C$8,PO!$B$2:$B$294,PO!BK$2:BK$294))</f>
        <v>37.751343727111816</v>
      </c>
      <c r="EK110" s="7">
        <f>ABS(BL110-_xlfn.XLOOKUP(PO_valitsin!$C$8,PO!$B$2:$B$294,PO!BL$2:BL$294))</f>
        <v>4.7925930023193359</v>
      </c>
      <c r="EL110" s="7">
        <f>ABS(BM110-_xlfn.XLOOKUP(PO_valitsin!$C$8,PO!$B$2:$B$294,PO!BM$2:BM$294))</f>
        <v>52.634529113769531</v>
      </c>
      <c r="EM110" s="7">
        <f>ABS(BN110-_xlfn.XLOOKUP(PO_valitsin!$C$8,PO!$B$2:$B$294,PO!BN$2:BN$294))</f>
        <v>232.5</v>
      </c>
      <c r="EN110" s="7">
        <f>ABS(BO110-_xlfn.XLOOKUP(PO_valitsin!$C$8,PO!$B$2:$B$294,PO!BO$2:BO$294))</f>
        <v>2.8838274002075197</v>
      </c>
      <c r="EO110" s="7">
        <f>ABS(BP110-_xlfn.XLOOKUP(PO_valitsin!$C$8,PO!$B$2:$B$294,PO!BP$2:BP$294))</f>
        <v>1386.05078125</v>
      </c>
      <c r="EP110" s="7">
        <f>ABS(BQ110-_xlfn.XLOOKUP(PO_valitsin!$C$8,PO!$B$2:$B$294,PO!BQ$2:BQ$294))</f>
        <v>1.563934326171875</v>
      </c>
      <c r="EQ110" s="7">
        <f>ABS(BR110-_xlfn.XLOOKUP(PO_valitsin!$C$8,PO!$B$2:$B$294,PO!BR$2:BR$294))</f>
        <v>0</v>
      </c>
      <c r="ER110" s="7">
        <f>ABS(BS110-_xlfn.XLOOKUP(PO_valitsin!$C$8,PO!$B$2:$B$294,PO!BS$2:BS$294))</f>
        <v>7.4795544147491455E-2</v>
      </c>
      <c r="ES110" s="7">
        <f>ABS(BT110-_xlfn.XLOOKUP(PO_valitsin!$C$8,PO!$B$2:$B$294,PO!BT$2:BT$294))</f>
        <v>1.2870732396841049</v>
      </c>
      <c r="ET110" s="7">
        <f>ABS(BU110-_xlfn.XLOOKUP(PO_valitsin!$C$8,PO!$B$2:$B$294,PO!BU$2:BU$294))</f>
        <v>6.0263156890869141E-2</v>
      </c>
      <c r="EU110" s="7">
        <f>ABS(BV110-_xlfn.XLOOKUP(PO_valitsin!$C$8,PO!$B$2:$B$294,PO!BV$2:BV$294))</f>
        <v>67.003646850585938</v>
      </c>
      <c r="EV110" s="7">
        <f>ABS(BW110-_xlfn.XLOOKUP(PO_valitsin!$C$8,PO!$B$2:$B$294,PO!BW$2:BW$294))</f>
        <v>39.93145751953125</v>
      </c>
      <c r="EW110" s="7">
        <f>ABS(BX110-_xlfn.XLOOKUP(PO_valitsin!$C$8,PO!$B$2:$B$294,PO!BX$2:BX$294))</f>
        <v>0</v>
      </c>
      <c r="EX110" s="7">
        <f>ABS(BY110-_xlfn.XLOOKUP(PO_valitsin!$C$8,PO!$B$2:$B$294,PO!BY$2:BY$294))</f>
        <v>1</v>
      </c>
      <c r="EY110" s="7">
        <f>ABS(BZ110-_xlfn.XLOOKUP(PO_valitsin!$C$8,PO!$B$2:$B$294,PO!BZ$2:BZ$294))</f>
        <v>2099.46484375</v>
      </c>
      <c r="EZ110" s="7">
        <f>ABS(CA110-_xlfn.XLOOKUP(PO_valitsin!$C$8,PO!$B$2:$B$294,PO!CA$2:CA$294))</f>
        <v>3762.03271484375</v>
      </c>
      <c r="FA110" s="7">
        <f>ABS(CB110-_xlfn.XLOOKUP(PO_valitsin!$C$8,PO!$B$2:$B$294,PO!CB$2:CB$294))</f>
        <v>0.90390807390213013</v>
      </c>
      <c r="FB110" s="7">
        <f>ABS(CC110-_xlfn.XLOOKUP(PO_valitsin!$C$8,PO!$B$2:$B$294,PO!CC$2:CC$294))</f>
        <v>7.8615388870239258</v>
      </c>
      <c r="FC110" s="7">
        <f>ABS(CD110-_xlfn.XLOOKUP(PO_valitsin!$C$8,PO!$B$2:$B$294,PO!CD$2:CD$294))</f>
        <v>67.164176940917969</v>
      </c>
      <c r="FD110" s="7">
        <f>ABS(CE110-_xlfn.XLOOKUP(PO_valitsin!$C$8,PO!$B$2:$B$294,PO!CE$2:CE$294))</f>
        <v>7.0007338523864746</v>
      </c>
      <c r="FE110" s="7">
        <f>ABS(CF110-_xlfn.XLOOKUP(PO_valitsin!$C$8,PO!$B$2:$B$294,PO!CF$2:CF$294))</f>
        <v>19.878854751586914</v>
      </c>
      <c r="FF110" s="7">
        <f>ABS(CG110-_xlfn.XLOOKUP(PO_valitsin!$C$8,PO!$B$2:$B$294,PO!CG$2:CG$294))</f>
        <v>0</v>
      </c>
      <c r="FG110" s="7">
        <f>ABS(CH110-_xlfn.XLOOKUP(PO_valitsin!$C$8,PO!$B$2:$B$294,PO!CH$2:CH$294))</f>
        <v>5.9508074522018433</v>
      </c>
      <c r="FH110" s="7">
        <f>ABS(CI110-_xlfn.XLOOKUP(PO_valitsin!$C$8,PO!$B$2:$B$294,PO!CI$2:CI$294))</f>
        <v>6930.1611328125</v>
      </c>
      <c r="FI110" s="7">
        <f>ABS(CJ110-_xlfn.XLOOKUP(PO_valitsin!$C$8,PO!$B$2:$B$294,PO!CJ$2:CJ$294))</f>
        <v>1897</v>
      </c>
      <c r="FJ110" s="3">
        <f>IF($B110=PO_valitsin!$C$8,100000,PO!CK110/PO!J$296*PO_valitsin!D$5)</f>
        <v>0.45311234248193821</v>
      </c>
      <c r="FQ110" s="3">
        <f>IF($B110=PO_valitsin!$C$8,100000,PO!CR110/PO!Q$296*PO_valitsin!E$5)</f>
        <v>0.2326972778244504</v>
      </c>
      <c r="HM110" s="3">
        <f>IF($B110=PO_valitsin!$C$8,100000,PO!EN110/PO!BO$296*PO_valitsin!F$5)</f>
        <v>0.23908215186617468</v>
      </c>
      <c r="HN110" s="3">
        <f>IF($B110=PO_valitsin!$C$8,100000,PO!EO110/PO!BP$296*PO_valitsin!G$5)</f>
        <v>4.9025160398159906E-2</v>
      </c>
      <c r="HR110" s="3">
        <f>IF($B110=PO_valitsin!$C$8,100000,PO!ES110/PO!BT$296*PO_valitsin!H$5)</f>
        <v>0.19217752005420463</v>
      </c>
      <c r="IF110" s="3">
        <f>IF($B110=PO_valitsin!$C$8,100000,PO!FG110/PO!CH$296*PO_valitsin!I$5)</f>
        <v>0</v>
      </c>
      <c r="IH110" s="3">
        <f>IF($B110=PO_valitsin!$C$8,100000,PO!FI110/PO!CJ$296*PO_valitsin!J$5)</f>
        <v>0.18495074900827735</v>
      </c>
      <c r="II110" s="53">
        <f t="shared" si="3"/>
        <v>1.3510452125332051</v>
      </c>
      <c r="IJ110" s="14">
        <f t="shared" si="4"/>
        <v>238</v>
      </c>
      <c r="IK110" s="15">
        <f t="shared" si="5"/>
        <v>1.0899999999999978E-8</v>
      </c>
    </row>
    <row r="111" spans="1:245">
      <c r="A111">
        <v>2019</v>
      </c>
      <c r="B111" t="s">
        <v>422</v>
      </c>
      <c r="C111" t="s">
        <v>423</v>
      </c>
      <c r="D111" t="s">
        <v>424</v>
      </c>
      <c r="E111" t="s">
        <v>285</v>
      </c>
      <c r="F111" t="s">
        <v>101</v>
      </c>
      <c r="G111" t="s">
        <v>102</v>
      </c>
      <c r="H111" t="s">
        <v>89</v>
      </c>
      <c r="I111" t="s">
        <v>90</v>
      </c>
      <c r="J111">
        <v>47.099998474121094</v>
      </c>
      <c r="K111">
        <v>4978.52001953125</v>
      </c>
      <c r="L111">
        <v>157</v>
      </c>
      <c r="M111">
        <v>15134</v>
      </c>
      <c r="N111">
        <v>3</v>
      </c>
      <c r="O111">
        <v>-0.5</v>
      </c>
      <c r="P111">
        <v>-57</v>
      </c>
      <c r="Q111">
        <v>64.7</v>
      </c>
      <c r="R111">
        <v>10</v>
      </c>
      <c r="S111">
        <v>1037</v>
      </c>
      <c r="T111">
        <v>0</v>
      </c>
      <c r="U111">
        <v>3475.9</v>
      </c>
      <c r="V111">
        <v>11.72</v>
      </c>
      <c r="W111">
        <v>551</v>
      </c>
      <c r="X111">
        <v>728</v>
      </c>
      <c r="Y111">
        <v>937</v>
      </c>
      <c r="Z111">
        <v>751</v>
      </c>
      <c r="AA111">
        <v>727</v>
      </c>
      <c r="AB111">
        <v>2653</v>
      </c>
      <c r="AC111">
        <v>15.146814346313477</v>
      </c>
      <c r="AD111">
        <v>0</v>
      </c>
      <c r="AE111">
        <v>1.5</v>
      </c>
      <c r="AF111">
        <v>0</v>
      </c>
      <c r="AG111">
        <v>4.8</v>
      </c>
      <c r="AH111">
        <v>0</v>
      </c>
      <c r="AI111">
        <v>20</v>
      </c>
      <c r="AJ111">
        <v>1.1000000000000001</v>
      </c>
      <c r="AK111">
        <v>0.5</v>
      </c>
      <c r="AL111">
        <v>1.1000000000000001</v>
      </c>
      <c r="AM111">
        <v>57.8</v>
      </c>
      <c r="AN111">
        <v>314.5</v>
      </c>
      <c r="AO111">
        <v>51.4</v>
      </c>
      <c r="AP111">
        <v>21.8</v>
      </c>
      <c r="AQ111">
        <v>111</v>
      </c>
      <c r="AR111">
        <v>262</v>
      </c>
      <c r="AS111">
        <v>1333</v>
      </c>
      <c r="AT111">
        <v>1.833</v>
      </c>
      <c r="AU111">
        <v>8291</v>
      </c>
      <c r="AV111" s="51">
        <v>10482.092287834785</v>
      </c>
      <c r="AW111" s="51">
        <v>11042.944785276073</v>
      </c>
      <c r="AX111">
        <v>0</v>
      </c>
      <c r="AY111">
        <v>166.7540283203125</v>
      </c>
      <c r="AZ111">
        <v>0</v>
      </c>
      <c r="BA111">
        <v>0</v>
      </c>
      <c r="BB111">
        <v>1</v>
      </c>
      <c r="BC111">
        <v>0</v>
      </c>
      <c r="BD111">
        <v>1</v>
      </c>
      <c r="BE111">
        <v>87.25274658203125</v>
      </c>
      <c r="BF111">
        <v>78.178695678710938</v>
      </c>
      <c r="BG111">
        <v>904.701416015625</v>
      </c>
      <c r="BH111">
        <v>11303.9306640625</v>
      </c>
      <c r="BI111">
        <v>14735.560546875</v>
      </c>
      <c r="BJ111">
        <v>3.0057220458984375</v>
      </c>
      <c r="BK111">
        <v>-11.647745132446289</v>
      </c>
      <c r="BL111">
        <v>27.358489990234375</v>
      </c>
      <c r="BM111">
        <v>-16.84782600402832</v>
      </c>
      <c r="BN111">
        <v>130.15383911132813</v>
      </c>
      <c r="BO111">
        <v>0.1034426212310791</v>
      </c>
      <c r="BP111">
        <v>21211.1171875</v>
      </c>
      <c r="BQ111">
        <v>46.501571655273438</v>
      </c>
      <c r="BS111">
        <v>0.5941588282585144</v>
      </c>
      <c r="BT111">
        <v>0.24448262155056</v>
      </c>
      <c r="BU111">
        <v>2.3060657978057861</v>
      </c>
      <c r="BV111">
        <v>149.59693908691406</v>
      </c>
      <c r="BW111">
        <v>549.2269287109375</v>
      </c>
      <c r="BX111">
        <v>0</v>
      </c>
      <c r="BY111">
        <v>1</v>
      </c>
      <c r="BZ111">
        <v>8517.1533203125</v>
      </c>
      <c r="CA111">
        <v>6533.67236328125</v>
      </c>
      <c r="CB111">
        <v>1.0109686851501465</v>
      </c>
      <c r="CC111">
        <v>9.6603670120239258</v>
      </c>
      <c r="CD111">
        <v>58.169933319091797</v>
      </c>
      <c r="CE111">
        <v>5.2667579650878906</v>
      </c>
      <c r="CF111">
        <v>11.149110794067383</v>
      </c>
      <c r="CG111">
        <v>1.2995896339416504</v>
      </c>
      <c r="CH111">
        <v>1.8467851877212524</v>
      </c>
      <c r="CI111">
        <v>11212.1005859375</v>
      </c>
      <c r="CJ111" s="51">
        <v>1558</v>
      </c>
      <c r="CK111" s="7">
        <f>ABS(J111-_xlfn.XLOOKUP(PO_valitsin!$C$8,PO!$B$2:$B$294,PO!J$2:J$294))</f>
        <v>2.8999977111816406</v>
      </c>
      <c r="CL111" s="7">
        <f>ABS(K111-_xlfn.XLOOKUP(PO_valitsin!$C$8,PO!$B$2:$B$294,PO!K$2:K$294))</f>
        <v>4685.260009765625</v>
      </c>
      <c r="CM111" s="7">
        <f>ABS(L111-_xlfn.XLOOKUP(PO_valitsin!$C$8,PO!$B$2:$B$294,PO!L$2:L$294))</f>
        <v>18.300003051757813</v>
      </c>
      <c r="CN111" s="7">
        <f>ABS(M111-_xlfn.XLOOKUP(PO_valitsin!$C$8,PO!$B$2:$B$294,PO!M$2:M$294))</f>
        <v>1341</v>
      </c>
      <c r="CO111" s="7">
        <f>ABS(N111-_xlfn.XLOOKUP(PO_valitsin!$C$8,PO!$B$2:$B$294,PO!N$2:N$294))</f>
        <v>53.200000762939453</v>
      </c>
      <c r="CP111" s="7">
        <f>ABS(O111-_xlfn.XLOOKUP(PO_valitsin!$C$8,PO!$B$2:$B$294,PO!O$2:O$294))</f>
        <v>0.30000001192092896</v>
      </c>
      <c r="CQ111" s="7">
        <f>ABS(P111-_xlfn.XLOOKUP(PO_valitsin!$C$8,PO!$B$2:$B$294,PO!P$2:P$294))</f>
        <v>1</v>
      </c>
      <c r="CR111" s="7">
        <f>ABS(Q111-_xlfn.XLOOKUP(PO_valitsin!$C$8,PO!$B$2:$B$294,PO!Q$2:Q$294))</f>
        <v>23.100000000000009</v>
      </c>
      <c r="CS111" s="7">
        <f>ABS(R111-_xlfn.XLOOKUP(PO_valitsin!$C$8,PO!$B$2:$B$294,PO!R$2:R$294))</f>
        <v>1.5</v>
      </c>
      <c r="CT111" s="7">
        <f>ABS(S111-_xlfn.XLOOKUP(PO_valitsin!$C$8,PO!$B$2:$B$294,PO!S$2:S$294))</f>
        <v>885</v>
      </c>
      <c r="CU111" s="7">
        <f>ABS(T111-_xlfn.XLOOKUP(PO_valitsin!$C$8,PO!$B$2:$B$294,PO!T$2:T$294))</f>
        <v>0</v>
      </c>
      <c r="CV111" s="7">
        <f>ABS(U111-_xlfn.XLOOKUP(PO_valitsin!$C$8,PO!$B$2:$B$294,PO!U$2:U$294))</f>
        <v>347.69999999999982</v>
      </c>
      <c r="CW111" s="7">
        <f>ABS(V111-_xlfn.XLOOKUP(PO_valitsin!$C$8,PO!$B$2:$B$294,PO!V$2:V$294))</f>
        <v>1.5599999999999987</v>
      </c>
      <c r="CX111" s="7">
        <f>ABS(W111-_xlfn.XLOOKUP(PO_valitsin!$C$8,PO!$B$2:$B$294,PO!W$2:W$294))</f>
        <v>54</v>
      </c>
      <c r="CY111" s="7">
        <f>ABS(X111-_xlfn.XLOOKUP(PO_valitsin!$C$8,PO!$B$2:$B$294,PO!X$2:X$294))</f>
        <v>559</v>
      </c>
      <c r="CZ111" s="7">
        <f>ABS(Y111-_xlfn.XLOOKUP(PO_valitsin!$C$8,PO!$B$2:$B$294,PO!Y$2:Y$294))</f>
        <v>257</v>
      </c>
      <c r="DA111" s="7">
        <f>ABS(Z111-_xlfn.XLOOKUP(PO_valitsin!$C$8,PO!$B$2:$B$294,PO!Z$2:Z$294))</f>
        <v>428</v>
      </c>
      <c r="DB111" s="7">
        <f>ABS(AA111-_xlfn.XLOOKUP(PO_valitsin!$C$8,PO!$B$2:$B$294,PO!AA$2:AA$294))</f>
        <v>317</v>
      </c>
      <c r="DC111" s="7">
        <f>ABS(AC111-_xlfn.XLOOKUP(PO_valitsin!$C$8,PO!$B$2:$B$294,PO!AC$2:AC$294))</f>
        <v>4.2281856536865234</v>
      </c>
      <c r="DD111" s="7">
        <f>ABS(AD111-_xlfn.XLOOKUP(PO_valitsin!$C$8,PO!$B$2:$B$294,PO!AD$2:AD$294))</f>
        <v>0.7</v>
      </c>
      <c r="DE111" s="7">
        <f>ABS(AE111-_xlfn.XLOOKUP(PO_valitsin!$C$8,PO!$B$2:$B$294,PO!AE$2:AE$294))</f>
        <v>0.7</v>
      </c>
      <c r="DF111" s="7">
        <f>ABS(AF111-_xlfn.XLOOKUP(PO_valitsin!$C$8,PO!$B$2:$B$294,PO!AF$2:AF$294))</f>
        <v>1.7</v>
      </c>
      <c r="DG111" s="7">
        <f>ABS(AG111-_xlfn.XLOOKUP(PO_valitsin!$C$8,PO!$B$2:$B$294,PO!AG$2:AG$294))</f>
        <v>0.20000000000000018</v>
      </c>
      <c r="DH111" s="7">
        <f>ABS(AH111-_xlfn.XLOOKUP(PO_valitsin!$C$8,PO!$B$2:$B$294,PO!AH$2:AH$294))</f>
        <v>0</v>
      </c>
      <c r="DI111" s="7">
        <f>ABS(AI111-_xlfn.XLOOKUP(PO_valitsin!$C$8,PO!$B$2:$B$294,PO!AI$2:AI$294))</f>
        <v>2.25</v>
      </c>
      <c r="DJ111" s="7">
        <f>ABS(AJ111-_xlfn.XLOOKUP(PO_valitsin!$C$8,PO!$B$2:$B$294,PO!AJ$2:AJ$294))</f>
        <v>0</v>
      </c>
      <c r="DK111" s="7">
        <f>ABS(AK111-_xlfn.XLOOKUP(PO_valitsin!$C$8,PO!$B$2:$B$294,PO!AK$2:AK$294))</f>
        <v>0.15000000000000002</v>
      </c>
      <c r="DL111" s="7">
        <f>ABS(AL111-_xlfn.XLOOKUP(PO_valitsin!$C$8,PO!$B$2:$B$294,PO!AL$2:AL$294))</f>
        <v>0.14999999999999991</v>
      </c>
      <c r="DM111" s="7">
        <f>ABS(AM111-_xlfn.XLOOKUP(PO_valitsin!$C$8,PO!$B$2:$B$294,PO!AM$2:AM$294))</f>
        <v>1</v>
      </c>
      <c r="DN111" s="7">
        <f>ABS(AN111-_xlfn.XLOOKUP(PO_valitsin!$C$8,PO!$B$2:$B$294,PO!AN$2:AN$294))</f>
        <v>19.100000000000023</v>
      </c>
      <c r="DO111" s="7">
        <f>ABS(AO111-_xlfn.XLOOKUP(PO_valitsin!$C$8,PO!$B$2:$B$294,PO!AO$2:AO$294))</f>
        <v>6</v>
      </c>
      <c r="DP111" s="7">
        <f>ABS(AP111-_xlfn.XLOOKUP(PO_valitsin!$C$8,PO!$B$2:$B$294,PO!AP$2:AP$294))</f>
        <v>3.5999999999999979</v>
      </c>
      <c r="DQ111" s="7">
        <f>ABS(AQ111-_xlfn.XLOOKUP(PO_valitsin!$C$8,PO!$B$2:$B$294,PO!AQ$2:AQ$294))</f>
        <v>63</v>
      </c>
      <c r="DR111" s="7">
        <f>ABS(AR111-_xlfn.XLOOKUP(PO_valitsin!$C$8,PO!$B$2:$B$294,PO!AR$2:AR$294))</f>
        <v>227</v>
      </c>
      <c r="DS111" s="7">
        <f>ABS(AS111-_xlfn.XLOOKUP(PO_valitsin!$C$8,PO!$B$2:$B$294,PO!AS$2:AS$294))</f>
        <v>1087</v>
      </c>
      <c r="DT111" s="7">
        <f>ABS(AT111-_xlfn.XLOOKUP(PO_valitsin!$C$8,PO!$B$2:$B$294,PO!AT$2:AT$294))</f>
        <v>0.50000000000000022</v>
      </c>
      <c r="DU111" s="7">
        <f>ABS(AU111-_xlfn.XLOOKUP(PO_valitsin!$C$8,PO!$B$2:$B$294,PO!AU$2:AU$294))</f>
        <v>3144</v>
      </c>
      <c r="DV111" s="7">
        <f>ABS(AW111-_xlfn.XLOOKUP(PO_valitsin!$C$8,PO!$B$2:$B$294,PO!AW$2:AW$294))</f>
        <v>2527.8248686963034</v>
      </c>
      <c r="DW111" s="7">
        <f>ABS(AX111-_xlfn.XLOOKUP(PO_valitsin!$C$8,PO!$B$2:$B$294,PO!AX$2:AX$294))</f>
        <v>1</v>
      </c>
      <c r="DX111" s="7">
        <f>ABS(AY111-_xlfn.XLOOKUP(PO_valitsin!$C$8,PO!$B$2:$B$294,PO!AY$2:AY$294))</f>
        <v>129.49265670776367</v>
      </c>
      <c r="DY111" s="7">
        <f>ABS(AZ111-_xlfn.XLOOKUP(PO_valitsin!$C$8,PO!$B$2:$B$294,PO!AZ$2:AZ$294))</f>
        <v>0</v>
      </c>
      <c r="DZ111" s="7">
        <f>ABS(BA111-_xlfn.XLOOKUP(PO_valitsin!$C$8,PO!$B$2:$B$294,PO!BA$2:BA$294))</f>
        <v>0</v>
      </c>
      <c r="EA111" s="7">
        <f>ABS(BB111-_xlfn.XLOOKUP(PO_valitsin!$C$8,PO!$B$2:$B$294,PO!BB$2:BB$294))</f>
        <v>1</v>
      </c>
      <c r="EB111" s="7">
        <f>ABS(BC111-_xlfn.XLOOKUP(PO_valitsin!$C$8,PO!$B$2:$B$294,PO!BC$2:BC$294))</f>
        <v>0</v>
      </c>
      <c r="EC111" s="7">
        <f>ABS(BD111-_xlfn.XLOOKUP(PO_valitsin!$C$8,PO!$B$2:$B$294,PO!BD$2:BD$294))</f>
        <v>0</v>
      </c>
      <c r="ED111" s="7">
        <f>ABS(BE111-_xlfn.XLOOKUP(PO_valitsin!$C$8,PO!$B$2:$B$294,PO!BE$2:BE$294))</f>
        <v>1.7716445922851563</v>
      </c>
      <c r="EE111" s="7">
        <f>ABS(BF111-_xlfn.XLOOKUP(PO_valitsin!$C$8,PO!$B$2:$B$294,PO!BF$2:BF$294))</f>
        <v>17.840042114257813</v>
      </c>
      <c r="EF111" s="7">
        <f>ABS(BG111-_xlfn.XLOOKUP(PO_valitsin!$C$8,PO!$B$2:$B$294,PO!BG$2:BG$294))</f>
        <v>171.0115966796875</v>
      </c>
      <c r="EG111" s="7">
        <f>ABS(BH111-_xlfn.XLOOKUP(PO_valitsin!$C$8,PO!$B$2:$B$294,PO!BH$2:BH$294))</f>
        <v>1345.4013671875</v>
      </c>
      <c r="EH111" s="7">
        <f>ABS(BI111-_xlfn.XLOOKUP(PO_valitsin!$C$8,PO!$B$2:$B$294,PO!BI$2:BI$294))</f>
        <v>899.1171875</v>
      </c>
      <c r="EI111" s="7">
        <f>ABS(BJ111-_xlfn.XLOOKUP(PO_valitsin!$C$8,PO!$B$2:$B$294,PO!BJ$2:BJ$294))</f>
        <v>0.33133435249328613</v>
      </c>
      <c r="EJ111" s="7">
        <f>ABS(BK111-_xlfn.XLOOKUP(PO_valitsin!$C$8,PO!$B$2:$B$294,PO!BK$2:BK$294))</f>
        <v>1.9236116409301758</v>
      </c>
      <c r="EK111" s="7">
        <f>ABS(BL111-_xlfn.XLOOKUP(PO_valitsin!$C$8,PO!$B$2:$B$294,PO!BL$2:BL$294))</f>
        <v>6.0641269683837891</v>
      </c>
      <c r="EL111" s="7">
        <f>ABS(BM111-_xlfn.XLOOKUP(PO_valitsin!$C$8,PO!$B$2:$B$294,PO!BM$2:BM$294))</f>
        <v>6.9823551177978516</v>
      </c>
      <c r="EM111" s="7">
        <f>ABS(BN111-_xlfn.XLOOKUP(PO_valitsin!$C$8,PO!$B$2:$B$294,PO!BN$2:BN$294))</f>
        <v>136.34616088867188</v>
      </c>
      <c r="EN111" s="7">
        <f>ABS(BO111-_xlfn.XLOOKUP(PO_valitsin!$C$8,PO!$B$2:$B$294,PO!BO$2:BO$294))</f>
        <v>0.15833430290222167</v>
      </c>
      <c r="EO111" s="7">
        <f>ABS(BP111-_xlfn.XLOOKUP(PO_valitsin!$C$8,PO!$B$2:$B$294,PO!BP$2:BP$294))</f>
        <v>1863.279296875</v>
      </c>
      <c r="EP111" s="7">
        <f>ABS(BQ111-_xlfn.XLOOKUP(PO_valitsin!$C$8,PO!$B$2:$B$294,PO!BQ$2:BQ$294))</f>
        <v>13.20196533203125</v>
      </c>
      <c r="EQ111" s="7">
        <f>ABS(BR111-_xlfn.XLOOKUP(PO_valitsin!$C$8,PO!$B$2:$B$294,PO!BR$2:BR$294))</f>
        <v>0</v>
      </c>
      <c r="ER111" s="7">
        <f>ABS(BS111-_xlfn.XLOOKUP(PO_valitsin!$C$8,PO!$B$2:$B$294,PO!BS$2:BS$294))</f>
        <v>4.2320668697357178E-2</v>
      </c>
      <c r="ES111" s="7">
        <f>ABS(BT111-_xlfn.XLOOKUP(PO_valitsin!$C$8,PO!$B$2:$B$294,PO!BT$2:BT$294))</f>
        <v>5.6318730115890503E-2</v>
      </c>
      <c r="ET111" s="7">
        <f>ABS(BU111-_xlfn.XLOOKUP(PO_valitsin!$C$8,PO!$B$2:$B$294,PO!BU$2:BU$294))</f>
        <v>4.8099279403686523E-2</v>
      </c>
      <c r="EU111" s="7">
        <f>ABS(BV111-_xlfn.XLOOKUP(PO_valitsin!$C$8,PO!$B$2:$B$294,PO!BV$2:BV$294))</f>
        <v>91.205436706542969</v>
      </c>
      <c r="EV111" s="7">
        <f>ABS(BW111-_xlfn.XLOOKUP(PO_valitsin!$C$8,PO!$B$2:$B$294,PO!BW$2:BW$294))</f>
        <v>282.51980590820313</v>
      </c>
      <c r="EW111" s="7">
        <f>ABS(BX111-_xlfn.XLOOKUP(PO_valitsin!$C$8,PO!$B$2:$B$294,PO!BX$2:BX$294))</f>
        <v>0</v>
      </c>
      <c r="EX111" s="7">
        <f>ABS(BY111-_xlfn.XLOOKUP(PO_valitsin!$C$8,PO!$B$2:$B$294,PO!BY$2:BY$294))</f>
        <v>0</v>
      </c>
      <c r="EY111" s="7">
        <f>ABS(BZ111-_xlfn.XLOOKUP(PO_valitsin!$C$8,PO!$B$2:$B$294,PO!BZ$2:BZ$294))</f>
        <v>381.32421875</v>
      </c>
      <c r="EZ111" s="7">
        <f>ABS(CA111-_xlfn.XLOOKUP(PO_valitsin!$C$8,PO!$B$2:$B$294,PO!CA$2:CA$294))</f>
        <v>678.0576171875</v>
      </c>
      <c r="FA111" s="7">
        <f>ABS(CB111-_xlfn.XLOOKUP(PO_valitsin!$C$8,PO!$B$2:$B$294,PO!CB$2:CB$294))</f>
        <v>0.20906162261962891</v>
      </c>
      <c r="FB111" s="7">
        <f>ABS(CC111-_xlfn.XLOOKUP(PO_valitsin!$C$8,PO!$B$2:$B$294,PO!CC$2:CC$294))</f>
        <v>1.3623943328857422</v>
      </c>
      <c r="FC111" s="7">
        <f>ABS(CD111-_xlfn.XLOOKUP(PO_valitsin!$C$8,PO!$B$2:$B$294,PO!CD$2:CD$294))</f>
        <v>7.9992179870605469</v>
      </c>
      <c r="FD111" s="7">
        <f>ABS(CE111-_xlfn.XLOOKUP(PO_valitsin!$C$8,PO!$B$2:$B$294,PO!CE$2:CE$294))</f>
        <v>1.0658411979675293</v>
      </c>
      <c r="FE111" s="7">
        <f>ABS(CF111-_xlfn.XLOOKUP(PO_valitsin!$C$8,PO!$B$2:$B$294,PO!CF$2:CF$294))</f>
        <v>8.7297439575195313</v>
      </c>
      <c r="FF111" s="7">
        <f>ABS(CG111-_xlfn.XLOOKUP(PO_valitsin!$C$8,PO!$B$2:$B$294,PO!CG$2:CG$294))</f>
        <v>1.2995896339416504</v>
      </c>
      <c r="FG111" s="7">
        <f>ABS(CH111-_xlfn.XLOOKUP(PO_valitsin!$C$8,PO!$B$2:$B$294,PO!CH$2:CH$294))</f>
        <v>1.1309261322021484</v>
      </c>
      <c r="FH111" s="7">
        <f>ABS(CI111-_xlfn.XLOOKUP(PO_valitsin!$C$8,PO!$B$2:$B$294,PO!CI$2:CI$294))</f>
        <v>2613.3330078125</v>
      </c>
      <c r="FI111" s="7">
        <f>ABS(CJ111-_xlfn.XLOOKUP(PO_valitsin!$C$8,PO!$B$2:$B$294,PO!CJ$2:CJ$294))</f>
        <v>373</v>
      </c>
      <c r="FJ111" s="3">
        <f>IF($B111=PO_valitsin!$C$8,100000,PO!CK111/PO!J$296*PO_valitsin!D$5)</f>
        <v>0.1327298040303217</v>
      </c>
      <c r="FQ111" s="3">
        <f>IF($B111=PO_valitsin!$C$8,100000,PO!CR111/PO!Q$296*PO_valitsin!E$5)</f>
        <v>0.10925420971026026</v>
      </c>
      <c r="HM111" s="3">
        <f>IF($B111=PO_valitsin!$C$8,100000,PO!EN111/PO!BO$296*PO_valitsin!F$5)</f>
        <v>1.3126619800259139E-2</v>
      </c>
      <c r="HN111" s="3">
        <f>IF($B111=PO_valitsin!$C$8,100000,PO!EO111/PO!BP$296*PO_valitsin!G$5)</f>
        <v>6.5904920390785632E-2</v>
      </c>
      <c r="HR111" s="3">
        <f>IF($B111=PO_valitsin!$C$8,100000,PO!ES111/PO!BT$296*PO_valitsin!H$5)</f>
        <v>8.4091515172285743E-3</v>
      </c>
      <c r="IF111" s="3">
        <f>IF($B111=PO_valitsin!$C$8,100000,PO!FG111/PO!CH$296*PO_valitsin!I$5)</f>
        <v>0</v>
      </c>
      <c r="IH111" s="3">
        <f>IF($B111=PO_valitsin!$C$8,100000,PO!FI111/PO!CJ$296*PO_valitsin!J$5)</f>
        <v>3.6366172577800449E-2</v>
      </c>
      <c r="II111" s="53">
        <f t="shared" si="3"/>
        <v>0.3657908890266558</v>
      </c>
      <c r="IJ111" s="14">
        <f t="shared" si="4"/>
        <v>24</v>
      </c>
      <c r="IK111" s="15">
        <f t="shared" si="5"/>
        <v>1.0999999999999978E-8</v>
      </c>
    </row>
    <row r="112" spans="1:245">
      <c r="A112">
        <v>2019</v>
      </c>
      <c r="B112" t="s">
        <v>425</v>
      </c>
      <c r="C112" t="s">
        <v>426</v>
      </c>
      <c r="D112" t="s">
        <v>316</v>
      </c>
      <c r="E112" t="s">
        <v>317</v>
      </c>
      <c r="F112" t="s">
        <v>187</v>
      </c>
      <c r="G112" t="s">
        <v>188</v>
      </c>
      <c r="H112" t="s">
        <v>103</v>
      </c>
      <c r="I112" t="s">
        <v>104</v>
      </c>
      <c r="J112">
        <v>49.299999237060547</v>
      </c>
      <c r="K112">
        <v>448.20001220703125</v>
      </c>
      <c r="L112">
        <v>192.60000610351563</v>
      </c>
      <c r="M112">
        <v>1313</v>
      </c>
      <c r="N112">
        <v>2.9000000953674316</v>
      </c>
      <c r="O112">
        <v>-2.2000000476837158</v>
      </c>
      <c r="P112">
        <v>-26</v>
      </c>
      <c r="Q112">
        <v>57.800000000000004</v>
      </c>
      <c r="R112">
        <v>11</v>
      </c>
      <c r="S112">
        <v>121</v>
      </c>
      <c r="T112">
        <v>0</v>
      </c>
      <c r="U112">
        <v>3362.5</v>
      </c>
      <c r="V112">
        <v>12.53</v>
      </c>
      <c r="W112">
        <v>789</v>
      </c>
      <c r="X112">
        <v>1474</v>
      </c>
      <c r="Y112">
        <v>737</v>
      </c>
      <c r="Z112">
        <v>854</v>
      </c>
      <c r="AA112">
        <v>715</v>
      </c>
      <c r="AB112">
        <v>1394</v>
      </c>
      <c r="AC112">
        <v>14.115385055541992</v>
      </c>
      <c r="AD112">
        <v>0</v>
      </c>
      <c r="AE112">
        <v>0</v>
      </c>
      <c r="AF112">
        <v>0</v>
      </c>
      <c r="AG112">
        <v>0</v>
      </c>
      <c r="AH112">
        <v>0</v>
      </c>
      <c r="AI112">
        <v>21.75</v>
      </c>
      <c r="AJ112">
        <v>1.1499999999999999</v>
      </c>
      <c r="AK112">
        <v>0.65</v>
      </c>
      <c r="AL112">
        <v>1.3</v>
      </c>
      <c r="AM112">
        <v>67.5</v>
      </c>
      <c r="AN112">
        <v>241</v>
      </c>
      <c r="AO112">
        <v>43.9</v>
      </c>
      <c r="AP112">
        <v>15.3</v>
      </c>
      <c r="AQ112">
        <v>142</v>
      </c>
      <c r="AR112">
        <v>124</v>
      </c>
      <c r="AS112">
        <v>945</v>
      </c>
      <c r="AT112">
        <v>3.3330000000000002</v>
      </c>
      <c r="AU112">
        <v>8050</v>
      </c>
      <c r="AV112" s="51">
        <v>12633.962264150943</v>
      </c>
      <c r="AW112" s="51">
        <v>11076.363636363636</v>
      </c>
      <c r="AX112">
        <v>0</v>
      </c>
      <c r="AY112">
        <v>107.97875213623047</v>
      </c>
      <c r="AZ112">
        <v>0</v>
      </c>
      <c r="BA112">
        <v>0</v>
      </c>
      <c r="BB112">
        <v>0</v>
      </c>
      <c r="BC112">
        <v>0</v>
      </c>
      <c r="BD112">
        <v>1</v>
      </c>
      <c r="BE112">
        <v>100</v>
      </c>
      <c r="BF112">
        <v>100</v>
      </c>
      <c r="BG112">
        <v>937.5</v>
      </c>
      <c r="BH112">
        <v>11759.2587890625</v>
      </c>
      <c r="BI112">
        <v>12611.111328125</v>
      </c>
      <c r="BJ112">
        <v>4.1127190589904785</v>
      </c>
      <c r="BK112">
        <v>-18.163219451904297</v>
      </c>
      <c r="BL112">
        <v>25.714284896850586</v>
      </c>
      <c r="BM112">
        <v>11.111110687255859</v>
      </c>
      <c r="BN112">
        <v>155</v>
      </c>
      <c r="BO112">
        <v>0.63217996358871464</v>
      </c>
      <c r="BP112">
        <v>19417.958984375</v>
      </c>
      <c r="BQ112">
        <v>49.583171844482422</v>
      </c>
      <c r="BS112">
        <v>0.62604719400405884</v>
      </c>
      <c r="BT112">
        <v>7.61614590883255E-2</v>
      </c>
      <c r="BU112">
        <v>1.7517136335372925</v>
      </c>
      <c r="BV112">
        <v>104.34120178222656</v>
      </c>
      <c r="BW112">
        <v>170.60166931152344</v>
      </c>
      <c r="BX112">
        <v>0</v>
      </c>
      <c r="BY112">
        <v>0</v>
      </c>
      <c r="BZ112">
        <v>8512.5</v>
      </c>
      <c r="CA112">
        <v>7937.5</v>
      </c>
      <c r="CB112">
        <v>1.5232292413711548</v>
      </c>
      <c r="CC112">
        <v>9.9009904861450195</v>
      </c>
      <c r="CD112">
        <v>25</v>
      </c>
      <c r="CE112">
        <v>3.846153736114502</v>
      </c>
      <c r="CF112">
        <v>17.69230842590332</v>
      </c>
      <c r="CG112">
        <v>0</v>
      </c>
      <c r="CH112">
        <v>0</v>
      </c>
      <c r="CI112">
        <v>13127.7880859375</v>
      </c>
      <c r="CJ112" s="51">
        <v>135</v>
      </c>
      <c r="CK112" s="7">
        <f>ABS(J112-_xlfn.XLOOKUP(PO_valitsin!$C$8,PO!$B$2:$B$294,PO!J$2:J$294))</f>
        <v>5.0999984741210938</v>
      </c>
      <c r="CL112" s="7">
        <f>ABS(K112-_xlfn.XLOOKUP(PO_valitsin!$C$8,PO!$B$2:$B$294,PO!K$2:K$294))</f>
        <v>154.94000244140625</v>
      </c>
      <c r="CM112" s="7">
        <f>ABS(L112-_xlfn.XLOOKUP(PO_valitsin!$C$8,PO!$B$2:$B$294,PO!L$2:L$294))</f>
        <v>53.900009155273438</v>
      </c>
      <c r="CN112" s="7">
        <f>ABS(M112-_xlfn.XLOOKUP(PO_valitsin!$C$8,PO!$B$2:$B$294,PO!M$2:M$294))</f>
        <v>15162</v>
      </c>
      <c r="CO112" s="7">
        <f>ABS(N112-_xlfn.XLOOKUP(PO_valitsin!$C$8,PO!$B$2:$B$294,PO!N$2:N$294))</f>
        <v>53.300000667572021</v>
      </c>
      <c r="CP112" s="7">
        <f>ABS(O112-_xlfn.XLOOKUP(PO_valitsin!$C$8,PO!$B$2:$B$294,PO!O$2:O$294))</f>
        <v>1.4000000357627869</v>
      </c>
      <c r="CQ112" s="7">
        <f>ABS(P112-_xlfn.XLOOKUP(PO_valitsin!$C$8,PO!$B$2:$B$294,PO!P$2:P$294))</f>
        <v>32</v>
      </c>
      <c r="CR112" s="7">
        <f>ABS(Q112-_xlfn.XLOOKUP(PO_valitsin!$C$8,PO!$B$2:$B$294,PO!Q$2:Q$294))</f>
        <v>30.000000000000007</v>
      </c>
      <c r="CS112" s="7">
        <f>ABS(R112-_xlfn.XLOOKUP(PO_valitsin!$C$8,PO!$B$2:$B$294,PO!R$2:R$294))</f>
        <v>2.5</v>
      </c>
      <c r="CT112" s="7">
        <f>ABS(S112-_xlfn.XLOOKUP(PO_valitsin!$C$8,PO!$B$2:$B$294,PO!S$2:S$294))</f>
        <v>31</v>
      </c>
      <c r="CU112" s="7">
        <f>ABS(T112-_xlfn.XLOOKUP(PO_valitsin!$C$8,PO!$B$2:$B$294,PO!T$2:T$294))</f>
        <v>0</v>
      </c>
      <c r="CV112" s="7">
        <f>ABS(U112-_xlfn.XLOOKUP(PO_valitsin!$C$8,PO!$B$2:$B$294,PO!U$2:U$294))</f>
        <v>461.09999999999991</v>
      </c>
      <c r="CW112" s="7">
        <f>ABS(V112-_xlfn.XLOOKUP(PO_valitsin!$C$8,PO!$B$2:$B$294,PO!V$2:V$294))</f>
        <v>0.75</v>
      </c>
      <c r="CX112" s="7">
        <f>ABS(W112-_xlfn.XLOOKUP(PO_valitsin!$C$8,PO!$B$2:$B$294,PO!W$2:W$294))</f>
        <v>184</v>
      </c>
      <c r="CY112" s="7">
        <f>ABS(X112-_xlfn.XLOOKUP(PO_valitsin!$C$8,PO!$B$2:$B$294,PO!X$2:X$294))</f>
        <v>1305</v>
      </c>
      <c r="CZ112" s="7">
        <f>ABS(Y112-_xlfn.XLOOKUP(PO_valitsin!$C$8,PO!$B$2:$B$294,PO!Y$2:Y$294))</f>
        <v>57</v>
      </c>
      <c r="DA112" s="7">
        <f>ABS(Z112-_xlfn.XLOOKUP(PO_valitsin!$C$8,PO!$B$2:$B$294,PO!Z$2:Z$294))</f>
        <v>531</v>
      </c>
      <c r="DB112" s="7">
        <f>ABS(AA112-_xlfn.XLOOKUP(PO_valitsin!$C$8,PO!$B$2:$B$294,PO!AA$2:AA$294))</f>
        <v>305</v>
      </c>
      <c r="DC112" s="7">
        <f>ABS(AC112-_xlfn.XLOOKUP(PO_valitsin!$C$8,PO!$B$2:$B$294,PO!AC$2:AC$294))</f>
        <v>5.2596149444580078</v>
      </c>
      <c r="DD112" s="7">
        <f>ABS(AD112-_xlfn.XLOOKUP(PO_valitsin!$C$8,PO!$B$2:$B$294,PO!AD$2:AD$294))</f>
        <v>0.7</v>
      </c>
      <c r="DE112" s="7">
        <f>ABS(AE112-_xlfn.XLOOKUP(PO_valitsin!$C$8,PO!$B$2:$B$294,PO!AE$2:AE$294))</f>
        <v>0.8</v>
      </c>
      <c r="DF112" s="7">
        <f>ABS(AF112-_xlfn.XLOOKUP(PO_valitsin!$C$8,PO!$B$2:$B$294,PO!AF$2:AF$294))</f>
        <v>1.7</v>
      </c>
      <c r="DG112" s="7">
        <f>ABS(AG112-_xlfn.XLOOKUP(PO_valitsin!$C$8,PO!$B$2:$B$294,PO!AG$2:AG$294))</f>
        <v>5</v>
      </c>
      <c r="DH112" s="7">
        <f>ABS(AH112-_xlfn.XLOOKUP(PO_valitsin!$C$8,PO!$B$2:$B$294,PO!AH$2:AH$294))</f>
        <v>0</v>
      </c>
      <c r="DI112" s="7">
        <f>ABS(AI112-_xlfn.XLOOKUP(PO_valitsin!$C$8,PO!$B$2:$B$294,PO!AI$2:AI$294))</f>
        <v>0.5</v>
      </c>
      <c r="DJ112" s="7">
        <f>ABS(AJ112-_xlfn.XLOOKUP(PO_valitsin!$C$8,PO!$B$2:$B$294,PO!AJ$2:AJ$294))</f>
        <v>4.9999999999999822E-2</v>
      </c>
      <c r="DK112" s="7">
        <f>ABS(AK112-_xlfn.XLOOKUP(PO_valitsin!$C$8,PO!$B$2:$B$294,PO!AK$2:AK$294))</f>
        <v>0</v>
      </c>
      <c r="DL112" s="7">
        <f>ABS(AL112-_xlfn.XLOOKUP(PO_valitsin!$C$8,PO!$B$2:$B$294,PO!AL$2:AL$294))</f>
        <v>5.0000000000000044E-2</v>
      </c>
      <c r="DM112" s="7">
        <f>ABS(AM112-_xlfn.XLOOKUP(PO_valitsin!$C$8,PO!$B$2:$B$294,PO!AM$2:AM$294))</f>
        <v>8.7000000000000028</v>
      </c>
      <c r="DN112" s="7">
        <f>ABS(AN112-_xlfn.XLOOKUP(PO_valitsin!$C$8,PO!$B$2:$B$294,PO!AN$2:AN$294))</f>
        <v>92.600000000000023</v>
      </c>
      <c r="DO112" s="7">
        <f>ABS(AO112-_xlfn.XLOOKUP(PO_valitsin!$C$8,PO!$B$2:$B$294,PO!AO$2:AO$294))</f>
        <v>1.5</v>
      </c>
      <c r="DP112" s="7">
        <f>ABS(AP112-_xlfn.XLOOKUP(PO_valitsin!$C$8,PO!$B$2:$B$294,PO!AP$2:AP$294))</f>
        <v>10.099999999999998</v>
      </c>
      <c r="DQ112" s="7">
        <f>ABS(AQ112-_xlfn.XLOOKUP(PO_valitsin!$C$8,PO!$B$2:$B$294,PO!AQ$2:AQ$294))</f>
        <v>94</v>
      </c>
      <c r="DR112" s="7">
        <f>ABS(AR112-_xlfn.XLOOKUP(PO_valitsin!$C$8,PO!$B$2:$B$294,PO!AR$2:AR$294))</f>
        <v>89</v>
      </c>
      <c r="DS112" s="7">
        <f>ABS(AS112-_xlfn.XLOOKUP(PO_valitsin!$C$8,PO!$B$2:$B$294,PO!AS$2:AS$294))</f>
        <v>699</v>
      </c>
      <c r="DT112" s="7">
        <f>ABS(AT112-_xlfn.XLOOKUP(PO_valitsin!$C$8,PO!$B$2:$B$294,PO!AT$2:AT$294))</f>
        <v>1</v>
      </c>
      <c r="DU112" s="7">
        <f>ABS(AU112-_xlfn.XLOOKUP(PO_valitsin!$C$8,PO!$B$2:$B$294,PO!AU$2:AU$294))</f>
        <v>2903</v>
      </c>
      <c r="DV112" s="7">
        <f>ABS(AW112-_xlfn.XLOOKUP(PO_valitsin!$C$8,PO!$B$2:$B$294,PO!AW$2:AW$294))</f>
        <v>2561.2437197838663</v>
      </c>
      <c r="DW112" s="7">
        <f>ABS(AX112-_xlfn.XLOOKUP(PO_valitsin!$C$8,PO!$B$2:$B$294,PO!AX$2:AX$294))</f>
        <v>1</v>
      </c>
      <c r="DX112" s="7">
        <f>ABS(AY112-_xlfn.XLOOKUP(PO_valitsin!$C$8,PO!$B$2:$B$294,PO!AY$2:AY$294))</f>
        <v>70.717380523681641</v>
      </c>
      <c r="DY112" s="7">
        <f>ABS(AZ112-_xlfn.XLOOKUP(PO_valitsin!$C$8,PO!$B$2:$B$294,PO!AZ$2:AZ$294))</f>
        <v>0</v>
      </c>
      <c r="DZ112" s="7">
        <f>ABS(BA112-_xlfn.XLOOKUP(PO_valitsin!$C$8,PO!$B$2:$B$294,PO!BA$2:BA$294))</f>
        <v>0</v>
      </c>
      <c r="EA112" s="7">
        <f>ABS(BB112-_xlfn.XLOOKUP(PO_valitsin!$C$8,PO!$B$2:$B$294,PO!BB$2:BB$294))</f>
        <v>0</v>
      </c>
      <c r="EB112" s="7">
        <f>ABS(BC112-_xlfn.XLOOKUP(PO_valitsin!$C$8,PO!$B$2:$B$294,PO!BC$2:BC$294))</f>
        <v>0</v>
      </c>
      <c r="EC112" s="7">
        <f>ABS(BD112-_xlfn.XLOOKUP(PO_valitsin!$C$8,PO!$B$2:$B$294,PO!BD$2:BD$294))</f>
        <v>0</v>
      </c>
      <c r="ED112" s="7">
        <f>ABS(BE112-_xlfn.XLOOKUP(PO_valitsin!$C$8,PO!$B$2:$B$294,PO!BE$2:BE$294))</f>
        <v>10.975608825683594</v>
      </c>
      <c r="EE112" s="7">
        <f>ABS(BF112-_xlfn.XLOOKUP(PO_valitsin!$C$8,PO!$B$2:$B$294,PO!BF$2:BF$294))</f>
        <v>3.98126220703125</v>
      </c>
      <c r="EF112" s="7">
        <f>ABS(BG112-_xlfn.XLOOKUP(PO_valitsin!$C$8,PO!$B$2:$B$294,PO!BG$2:BG$294))</f>
        <v>203.8101806640625</v>
      </c>
      <c r="EG112" s="7">
        <f>ABS(BH112-_xlfn.XLOOKUP(PO_valitsin!$C$8,PO!$B$2:$B$294,PO!BH$2:BH$294))</f>
        <v>1800.7294921875</v>
      </c>
      <c r="EH112" s="7">
        <f>ABS(BI112-_xlfn.XLOOKUP(PO_valitsin!$C$8,PO!$B$2:$B$294,PO!BI$2:BI$294))</f>
        <v>1225.33203125</v>
      </c>
      <c r="EI112" s="7">
        <f>ABS(BJ112-_xlfn.XLOOKUP(PO_valitsin!$C$8,PO!$B$2:$B$294,PO!BJ$2:BJ$294))</f>
        <v>0.77566266059875488</v>
      </c>
      <c r="EJ112" s="7">
        <f>ABS(BK112-_xlfn.XLOOKUP(PO_valitsin!$C$8,PO!$B$2:$B$294,PO!BK$2:BK$294))</f>
        <v>8.4390859603881836</v>
      </c>
      <c r="EK112" s="7">
        <f>ABS(BL112-_xlfn.XLOOKUP(PO_valitsin!$C$8,PO!$B$2:$B$294,PO!BL$2:BL$294))</f>
        <v>4.419921875</v>
      </c>
      <c r="EL112" s="7">
        <f>ABS(BM112-_xlfn.XLOOKUP(PO_valitsin!$C$8,PO!$B$2:$B$294,PO!BM$2:BM$294))</f>
        <v>20.976581573486328</v>
      </c>
      <c r="EM112" s="7">
        <f>ABS(BN112-_xlfn.XLOOKUP(PO_valitsin!$C$8,PO!$B$2:$B$294,PO!BN$2:BN$294))</f>
        <v>111.5</v>
      </c>
      <c r="EN112" s="7">
        <f>ABS(BO112-_xlfn.XLOOKUP(PO_valitsin!$C$8,PO!$B$2:$B$294,PO!BO$2:BO$294))</f>
        <v>0.37040303945541386</v>
      </c>
      <c r="EO112" s="7">
        <f>ABS(BP112-_xlfn.XLOOKUP(PO_valitsin!$C$8,PO!$B$2:$B$294,PO!BP$2:BP$294))</f>
        <v>3656.4375</v>
      </c>
      <c r="EP112" s="7">
        <f>ABS(BQ112-_xlfn.XLOOKUP(PO_valitsin!$C$8,PO!$B$2:$B$294,PO!BQ$2:BQ$294))</f>
        <v>16.283565521240234</v>
      </c>
      <c r="EQ112" s="7">
        <f>ABS(BR112-_xlfn.XLOOKUP(PO_valitsin!$C$8,PO!$B$2:$B$294,PO!BR$2:BR$294))</f>
        <v>0</v>
      </c>
      <c r="ER112" s="7">
        <f>ABS(BS112-_xlfn.XLOOKUP(PO_valitsin!$C$8,PO!$B$2:$B$294,PO!BS$2:BS$294))</f>
        <v>1.0432302951812744E-2</v>
      </c>
      <c r="ES112" s="7">
        <f>ABS(BT112-_xlfn.XLOOKUP(PO_valitsin!$C$8,PO!$B$2:$B$294,PO!BT$2:BT$294))</f>
        <v>0.11200243234634399</v>
      </c>
      <c r="ET112" s="7">
        <f>ABS(BU112-_xlfn.XLOOKUP(PO_valitsin!$C$8,PO!$B$2:$B$294,PO!BU$2:BU$294))</f>
        <v>0.50625288486480713</v>
      </c>
      <c r="EU112" s="7">
        <f>ABS(BV112-_xlfn.XLOOKUP(PO_valitsin!$C$8,PO!$B$2:$B$294,PO!BV$2:BV$294))</f>
        <v>45.949699401855469</v>
      </c>
      <c r="EV112" s="7">
        <f>ABS(BW112-_xlfn.XLOOKUP(PO_valitsin!$C$8,PO!$B$2:$B$294,PO!BW$2:BW$294))</f>
        <v>96.105453491210938</v>
      </c>
      <c r="EW112" s="7">
        <f>ABS(BX112-_xlfn.XLOOKUP(PO_valitsin!$C$8,PO!$B$2:$B$294,PO!BX$2:BX$294))</f>
        <v>0</v>
      </c>
      <c r="EX112" s="7">
        <f>ABS(BY112-_xlfn.XLOOKUP(PO_valitsin!$C$8,PO!$B$2:$B$294,PO!BY$2:BY$294))</f>
        <v>1</v>
      </c>
      <c r="EY112" s="7">
        <f>ABS(BZ112-_xlfn.XLOOKUP(PO_valitsin!$C$8,PO!$B$2:$B$294,PO!BZ$2:BZ$294))</f>
        <v>376.6708984375</v>
      </c>
      <c r="EZ112" s="7">
        <f>ABS(CA112-_xlfn.XLOOKUP(PO_valitsin!$C$8,PO!$B$2:$B$294,PO!CA$2:CA$294))</f>
        <v>2081.88525390625</v>
      </c>
      <c r="FA112" s="7">
        <f>ABS(CB112-_xlfn.XLOOKUP(PO_valitsin!$C$8,PO!$B$2:$B$294,PO!CB$2:CB$294))</f>
        <v>0.30319893360137939</v>
      </c>
      <c r="FB112" s="7">
        <f>ABS(CC112-_xlfn.XLOOKUP(PO_valitsin!$C$8,PO!$B$2:$B$294,PO!CC$2:CC$294))</f>
        <v>1.1217708587646484</v>
      </c>
      <c r="FC112" s="7">
        <f>ABS(CD112-_xlfn.XLOOKUP(PO_valitsin!$C$8,PO!$B$2:$B$294,PO!CD$2:CD$294))</f>
        <v>41.169151306152344</v>
      </c>
      <c r="FD112" s="7">
        <f>ABS(CE112-_xlfn.XLOOKUP(PO_valitsin!$C$8,PO!$B$2:$B$294,PO!CE$2:CE$294))</f>
        <v>2.486445426940918</v>
      </c>
      <c r="FE112" s="7">
        <f>ABS(CF112-_xlfn.XLOOKUP(PO_valitsin!$C$8,PO!$B$2:$B$294,PO!CF$2:CF$294))</f>
        <v>2.1865463256835938</v>
      </c>
      <c r="FF112" s="7">
        <f>ABS(CG112-_xlfn.XLOOKUP(PO_valitsin!$C$8,PO!$B$2:$B$294,PO!CG$2:CG$294))</f>
        <v>0</v>
      </c>
      <c r="FG112" s="7">
        <f>ABS(CH112-_xlfn.XLOOKUP(PO_valitsin!$C$8,PO!$B$2:$B$294,PO!CH$2:CH$294))</f>
        <v>0.715859055519104</v>
      </c>
      <c r="FH112" s="7">
        <f>ABS(CI112-_xlfn.XLOOKUP(PO_valitsin!$C$8,PO!$B$2:$B$294,PO!CI$2:CI$294))</f>
        <v>4529.0205078125</v>
      </c>
      <c r="FI112" s="7">
        <f>ABS(CJ112-_xlfn.XLOOKUP(PO_valitsin!$C$8,PO!$B$2:$B$294,PO!CJ$2:CJ$294))</f>
        <v>1796</v>
      </c>
      <c r="FJ112" s="3">
        <f>IF($B112=PO_valitsin!$C$8,100000,PO!CK112/PO!J$296*PO_valitsin!D$5)</f>
        <v>0.23342149389118386</v>
      </c>
      <c r="FQ112" s="3">
        <f>IF($B112=PO_valitsin!$C$8,100000,PO!CR112/PO!Q$296*PO_valitsin!E$5)</f>
        <v>0.14188858403929902</v>
      </c>
      <c r="HM112" s="3">
        <f>IF($B112=PO_valitsin!$C$8,100000,PO!EN112/PO!BO$296*PO_valitsin!F$5)</f>
        <v>3.0708063778157952E-2</v>
      </c>
      <c r="HN112" s="3">
        <f>IF($B112=PO_valitsin!$C$8,100000,PO!EO112/PO!BP$296*PO_valitsin!G$5)</f>
        <v>0.12932963016094171</v>
      </c>
      <c r="HR112" s="3">
        <f>IF($B112=PO_valitsin!$C$8,100000,PO!ES112/PO!BT$296*PO_valitsin!H$5)</f>
        <v>1.6723484744071041E-2</v>
      </c>
      <c r="IF112" s="3">
        <f>IF($B112=PO_valitsin!$C$8,100000,PO!FG112/PO!CH$296*PO_valitsin!I$5)</f>
        <v>0</v>
      </c>
      <c r="IH112" s="3">
        <f>IF($B112=PO_valitsin!$C$8,100000,PO!FI112/PO!CJ$296*PO_valitsin!J$5)</f>
        <v>0.17510360844431527</v>
      </c>
      <c r="II112" s="53">
        <f t="shared" si="3"/>
        <v>0.72717487615796883</v>
      </c>
      <c r="IJ112" s="14">
        <f t="shared" si="4"/>
        <v>129</v>
      </c>
      <c r="IK112" s="15">
        <f t="shared" si="5"/>
        <v>1.1099999999999977E-8</v>
      </c>
    </row>
    <row r="113" spans="1:245">
      <c r="A113">
        <v>2019</v>
      </c>
      <c r="B113" t="s">
        <v>427</v>
      </c>
      <c r="C113" t="s">
        <v>428</v>
      </c>
      <c r="D113" t="s">
        <v>111</v>
      </c>
      <c r="E113" t="s">
        <v>112</v>
      </c>
      <c r="F113" t="s">
        <v>113</v>
      </c>
      <c r="G113" t="s">
        <v>114</v>
      </c>
      <c r="H113" t="s">
        <v>103</v>
      </c>
      <c r="I113" t="s">
        <v>104</v>
      </c>
      <c r="J113">
        <v>47.299999237060547</v>
      </c>
      <c r="K113">
        <v>256.510009765625</v>
      </c>
      <c r="L113">
        <v>141.60000610351563</v>
      </c>
      <c r="M113">
        <v>4368</v>
      </c>
      <c r="N113">
        <v>17</v>
      </c>
      <c r="O113">
        <v>-1.8999999761581421</v>
      </c>
      <c r="P113">
        <v>-55</v>
      </c>
      <c r="Q113">
        <v>66.400000000000006</v>
      </c>
      <c r="R113">
        <v>9.5</v>
      </c>
      <c r="S113">
        <v>120</v>
      </c>
      <c r="T113">
        <v>0</v>
      </c>
      <c r="U113">
        <v>3625.7</v>
      </c>
      <c r="V113">
        <v>12.18</v>
      </c>
      <c r="W113">
        <v>1234</v>
      </c>
      <c r="X113">
        <v>574</v>
      </c>
      <c r="Y113">
        <v>766</v>
      </c>
      <c r="Z113">
        <v>330</v>
      </c>
      <c r="AA113">
        <v>640</v>
      </c>
      <c r="AB113">
        <v>2576</v>
      </c>
      <c r="AC113">
        <v>19.878787994384766</v>
      </c>
      <c r="AD113">
        <v>0</v>
      </c>
      <c r="AE113">
        <v>0</v>
      </c>
      <c r="AF113">
        <v>0</v>
      </c>
      <c r="AG113">
        <v>5.7</v>
      </c>
      <c r="AH113">
        <v>0</v>
      </c>
      <c r="AI113">
        <v>22</v>
      </c>
      <c r="AJ113">
        <v>1.35</v>
      </c>
      <c r="AK113">
        <v>0.6</v>
      </c>
      <c r="AL113">
        <v>1.2</v>
      </c>
      <c r="AM113">
        <v>58.5</v>
      </c>
      <c r="AN113">
        <v>277.89999999999998</v>
      </c>
      <c r="AO113">
        <v>46.2</v>
      </c>
      <c r="AP113">
        <v>19.100000000000001</v>
      </c>
      <c r="AQ113">
        <v>62</v>
      </c>
      <c r="AR113">
        <v>57</v>
      </c>
      <c r="AS113">
        <v>399</v>
      </c>
      <c r="AT113">
        <v>2</v>
      </c>
      <c r="AU113">
        <v>5538</v>
      </c>
      <c r="AV113" s="51">
        <v>9434.4163658243087</v>
      </c>
      <c r="AW113" s="51">
        <v>9490.5422446406046</v>
      </c>
      <c r="AX113">
        <v>0</v>
      </c>
      <c r="AY113">
        <v>80.23809814453125</v>
      </c>
      <c r="AZ113">
        <v>0</v>
      </c>
      <c r="BA113">
        <v>0</v>
      </c>
      <c r="BB113">
        <v>0</v>
      </c>
      <c r="BC113">
        <v>0</v>
      </c>
      <c r="BD113">
        <v>1</v>
      </c>
      <c r="BE113">
        <v>93.548385620117188</v>
      </c>
      <c r="BF113">
        <v>96.124031066894531</v>
      </c>
      <c r="BG113">
        <v>1146.2264404296875</v>
      </c>
      <c r="BH113">
        <v>12901.14453125</v>
      </c>
      <c r="BI113">
        <v>15118.529296875</v>
      </c>
      <c r="BJ113">
        <v>2.8392856121063232</v>
      </c>
      <c r="BK113">
        <v>4.2921023368835449</v>
      </c>
      <c r="BL113">
        <v>23.943662643432617</v>
      </c>
      <c r="BM113">
        <v>23.809524536132813</v>
      </c>
      <c r="BN113">
        <v>404</v>
      </c>
      <c r="BO113">
        <v>-16.399373745918275</v>
      </c>
      <c r="BP113">
        <v>22992.5703125</v>
      </c>
      <c r="BQ113">
        <v>33.505115509033203</v>
      </c>
      <c r="BS113">
        <v>0.65911173820495605</v>
      </c>
      <c r="BT113">
        <v>0.45787546038627625</v>
      </c>
      <c r="BU113">
        <v>3.66300368309021</v>
      </c>
      <c r="BV113">
        <v>81.959709167480469</v>
      </c>
      <c r="BW113">
        <v>385.5311279296875</v>
      </c>
      <c r="BX113">
        <v>0</v>
      </c>
      <c r="BY113">
        <v>0</v>
      </c>
      <c r="BZ113">
        <v>8844.33984375</v>
      </c>
      <c r="CA113">
        <v>7547.169921875</v>
      </c>
      <c r="CB113">
        <v>1.1904761791229248</v>
      </c>
      <c r="CC113">
        <v>8.2417583465576172</v>
      </c>
      <c r="CD113">
        <v>84.615386962890625</v>
      </c>
      <c r="CE113">
        <v>12.222222328186035</v>
      </c>
      <c r="CF113">
        <v>15.55555534362793</v>
      </c>
      <c r="CG113">
        <v>0</v>
      </c>
      <c r="CH113">
        <v>0.55555558204650879</v>
      </c>
      <c r="CI113">
        <v>10359.07421875</v>
      </c>
      <c r="CJ113" s="51">
        <v>404</v>
      </c>
      <c r="CK113" s="7">
        <f>ABS(J113-_xlfn.XLOOKUP(PO_valitsin!$C$8,PO!$B$2:$B$294,PO!J$2:J$294))</f>
        <v>3.0999984741210938</v>
      </c>
      <c r="CL113" s="7">
        <f>ABS(K113-_xlfn.XLOOKUP(PO_valitsin!$C$8,PO!$B$2:$B$294,PO!K$2:K$294))</f>
        <v>36.75</v>
      </c>
      <c r="CM113" s="7">
        <f>ABS(L113-_xlfn.XLOOKUP(PO_valitsin!$C$8,PO!$B$2:$B$294,PO!L$2:L$294))</f>
        <v>2.9000091552734375</v>
      </c>
      <c r="CN113" s="7">
        <f>ABS(M113-_xlfn.XLOOKUP(PO_valitsin!$C$8,PO!$B$2:$B$294,PO!M$2:M$294))</f>
        <v>12107</v>
      </c>
      <c r="CO113" s="7">
        <f>ABS(N113-_xlfn.XLOOKUP(PO_valitsin!$C$8,PO!$B$2:$B$294,PO!N$2:N$294))</f>
        <v>39.200000762939453</v>
      </c>
      <c r="CP113" s="7">
        <f>ABS(O113-_xlfn.XLOOKUP(PO_valitsin!$C$8,PO!$B$2:$B$294,PO!O$2:O$294))</f>
        <v>1.0999999642372131</v>
      </c>
      <c r="CQ113" s="7">
        <f>ABS(P113-_xlfn.XLOOKUP(PO_valitsin!$C$8,PO!$B$2:$B$294,PO!P$2:P$294))</f>
        <v>3</v>
      </c>
      <c r="CR113" s="7">
        <f>ABS(Q113-_xlfn.XLOOKUP(PO_valitsin!$C$8,PO!$B$2:$B$294,PO!Q$2:Q$294))</f>
        <v>21.400000000000006</v>
      </c>
      <c r="CS113" s="7">
        <f>ABS(R113-_xlfn.XLOOKUP(PO_valitsin!$C$8,PO!$B$2:$B$294,PO!R$2:R$294))</f>
        <v>1</v>
      </c>
      <c r="CT113" s="7">
        <f>ABS(S113-_xlfn.XLOOKUP(PO_valitsin!$C$8,PO!$B$2:$B$294,PO!S$2:S$294))</f>
        <v>32</v>
      </c>
      <c r="CU113" s="7">
        <f>ABS(T113-_xlfn.XLOOKUP(PO_valitsin!$C$8,PO!$B$2:$B$294,PO!T$2:T$294))</f>
        <v>0</v>
      </c>
      <c r="CV113" s="7">
        <f>ABS(U113-_xlfn.XLOOKUP(PO_valitsin!$C$8,PO!$B$2:$B$294,PO!U$2:U$294))</f>
        <v>197.90000000000009</v>
      </c>
      <c r="CW113" s="7">
        <f>ABS(V113-_xlfn.XLOOKUP(PO_valitsin!$C$8,PO!$B$2:$B$294,PO!V$2:V$294))</f>
        <v>1.0999999999999996</v>
      </c>
      <c r="CX113" s="7">
        <f>ABS(W113-_xlfn.XLOOKUP(PO_valitsin!$C$8,PO!$B$2:$B$294,PO!W$2:W$294))</f>
        <v>629</v>
      </c>
      <c r="CY113" s="7">
        <f>ABS(X113-_xlfn.XLOOKUP(PO_valitsin!$C$8,PO!$B$2:$B$294,PO!X$2:X$294))</f>
        <v>405</v>
      </c>
      <c r="CZ113" s="7">
        <f>ABS(Y113-_xlfn.XLOOKUP(PO_valitsin!$C$8,PO!$B$2:$B$294,PO!Y$2:Y$294))</f>
        <v>86</v>
      </c>
      <c r="DA113" s="7">
        <f>ABS(Z113-_xlfn.XLOOKUP(PO_valitsin!$C$8,PO!$B$2:$B$294,PO!Z$2:Z$294))</f>
        <v>7</v>
      </c>
      <c r="DB113" s="7">
        <f>ABS(AA113-_xlfn.XLOOKUP(PO_valitsin!$C$8,PO!$B$2:$B$294,PO!AA$2:AA$294))</f>
        <v>230</v>
      </c>
      <c r="DC113" s="7">
        <f>ABS(AC113-_xlfn.XLOOKUP(PO_valitsin!$C$8,PO!$B$2:$B$294,PO!AC$2:AC$294))</f>
        <v>0.50378799438476563</v>
      </c>
      <c r="DD113" s="7">
        <f>ABS(AD113-_xlfn.XLOOKUP(PO_valitsin!$C$8,PO!$B$2:$B$294,PO!AD$2:AD$294))</f>
        <v>0.7</v>
      </c>
      <c r="DE113" s="7">
        <f>ABS(AE113-_xlfn.XLOOKUP(PO_valitsin!$C$8,PO!$B$2:$B$294,PO!AE$2:AE$294))</f>
        <v>0.8</v>
      </c>
      <c r="DF113" s="7">
        <f>ABS(AF113-_xlfn.XLOOKUP(PO_valitsin!$C$8,PO!$B$2:$B$294,PO!AF$2:AF$294))</f>
        <v>1.7</v>
      </c>
      <c r="DG113" s="7">
        <f>ABS(AG113-_xlfn.XLOOKUP(PO_valitsin!$C$8,PO!$B$2:$B$294,PO!AG$2:AG$294))</f>
        <v>0.70000000000000018</v>
      </c>
      <c r="DH113" s="7">
        <f>ABS(AH113-_xlfn.XLOOKUP(PO_valitsin!$C$8,PO!$B$2:$B$294,PO!AH$2:AH$294))</f>
        <v>0</v>
      </c>
      <c r="DI113" s="7">
        <f>ABS(AI113-_xlfn.XLOOKUP(PO_valitsin!$C$8,PO!$B$2:$B$294,PO!AI$2:AI$294))</f>
        <v>0.25</v>
      </c>
      <c r="DJ113" s="7">
        <f>ABS(AJ113-_xlfn.XLOOKUP(PO_valitsin!$C$8,PO!$B$2:$B$294,PO!AJ$2:AJ$294))</f>
        <v>0.25</v>
      </c>
      <c r="DK113" s="7">
        <f>ABS(AK113-_xlfn.XLOOKUP(PO_valitsin!$C$8,PO!$B$2:$B$294,PO!AK$2:AK$294))</f>
        <v>5.0000000000000044E-2</v>
      </c>
      <c r="DL113" s="7">
        <f>ABS(AL113-_xlfn.XLOOKUP(PO_valitsin!$C$8,PO!$B$2:$B$294,PO!AL$2:AL$294))</f>
        <v>5.0000000000000044E-2</v>
      </c>
      <c r="DM113" s="7">
        <f>ABS(AM113-_xlfn.XLOOKUP(PO_valitsin!$C$8,PO!$B$2:$B$294,PO!AM$2:AM$294))</f>
        <v>0.29999999999999716</v>
      </c>
      <c r="DN113" s="7">
        <f>ABS(AN113-_xlfn.XLOOKUP(PO_valitsin!$C$8,PO!$B$2:$B$294,PO!AN$2:AN$294))</f>
        <v>55.700000000000045</v>
      </c>
      <c r="DO113" s="7">
        <f>ABS(AO113-_xlfn.XLOOKUP(PO_valitsin!$C$8,PO!$B$2:$B$294,PO!AO$2:AO$294))</f>
        <v>0.80000000000000426</v>
      </c>
      <c r="DP113" s="7">
        <f>ABS(AP113-_xlfn.XLOOKUP(PO_valitsin!$C$8,PO!$B$2:$B$294,PO!AP$2:AP$294))</f>
        <v>6.2999999999999972</v>
      </c>
      <c r="DQ113" s="7">
        <f>ABS(AQ113-_xlfn.XLOOKUP(PO_valitsin!$C$8,PO!$B$2:$B$294,PO!AQ$2:AQ$294))</f>
        <v>14</v>
      </c>
      <c r="DR113" s="7">
        <f>ABS(AR113-_xlfn.XLOOKUP(PO_valitsin!$C$8,PO!$B$2:$B$294,PO!AR$2:AR$294))</f>
        <v>22</v>
      </c>
      <c r="DS113" s="7">
        <f>ABS(AS113-_xlfn.XLOOKUP(PO_valitsin!$C$8,PO!$B$2:$B$294,PO!AS$2:AS$294))</f>
        <v>153</v>
      </c>
      <c r="DT113" s="7">
        <f>ABS(AT113-_xlfn.XLOOKUP(PO_valitsin!$C$8,PO!$B$2:$B$294,PO!AT$2:AT$294))</f>
        <v>0.33300000000000018</v>
      </c>
      <c r="DU113" s="7">
        <f>ABS(AU113-_xlfn.XLOOKUP(PO_valitsin!$C$8,PO!$B$2:$B$294,PO!AU$2:AU$294))</f>
        <v>391</v>
      </c>
      <c r="DV113" s="7">
        <f>ABS(AW113-_xlfn.XLOOKUP(PO_valitsin!$C$8,PO!$B$2:$B$294,PO!AW$2:AW$294))</f>
        <v>975.42232806083484</v>
      </c>
      <c r="DW113" s="7">
        <f>ABS(AX113-_xlfn.XLOOKUP(PO_valitsin!$C$8,PO!$B$2:$B$294,PO!AX$2:AX$294))</f>
        <v>1</v>
      </c>
      <c r="DX113" s="7">
        <f>ABS(AY113-_xlfn.XLOOKUP(PO_valitsin!$C$8,PO!$B$2:$B$294,PO!AY$2:AY$294))</f>
        <v>42.976726531982422</v>
      </c>
      <c r="DY113" s="7">
        <f>ABS(AZ113-_xlfn.XLOOKUP(PO_valitsin!$C$8,PO!$B$2:$B$294,PO!AZ$2:AZ$294))</f>
        <v>0</v>
      </c>
      <c r="DZ113" s="7">
        <f>ABS(BA113-_xlfn.XLOOKUP(PO_valitsin!$C$8,PO!$B$2:$B$294,PO!BA$2:BA$294))</f>
        <v>0</v>
      </c>
      <c r="EA113" s="7">
        <f>ABS(BB113-_xlfn.XLOOKUP(PO_valitsin!$C$8,PO!$B$2:$B$294,PO!BB$2:BB$294))</f>
        <v>0</v>
      </c>
      <c r="EB113" s="7">
        <f>ABS(BC113-_xlfn.XLOOKUP(PO_valitsin!$C$8,PO!$B$2:$B$294,PO!BC$2:BC$294))</f>
        <v>0</v>
      </c>
      <c r="EC113" s="7">
        <f>ABS(BD113-_xlfn.XLOOKUP(PO_valitsin!$C$8,PO!$B$2:$B$294,PO!BD$2:BD$294))</f>
        <v>0</v>
      </c>
      <c r="ED113" s="7">
        <f>ABS(BE113-_xlfn.XLOOKUP(PO_valitsin!$C$8,PO!$B$2:$B$294,PO!BE$2:BE$294))</f>
        <v>4.5239944458007813</v>
      </c>
      <c r="EE113" s="7">
        <f>ABS(BF113-_xlfn.XLOOKUP(PO_valitsin!$C$8,PO!$B$2:$B$294,PO!BF$2:BF$294))</f>
        <v>0.10529327392578125</v>
      </c>
      <c r="EF113" s="7">
        <f>ABS(BG113-_xlfn.XLOOKUP(PO_valitsin!$C$8,PO!$B$2:$B$294,PO!BG$2:BG$294))</f>
        <v>412.53662109375</v>
      </c>
      <c r="EG113" s="7">
        <f>ABS(BH113-_xlfn.XLOOKUP(PO_valitsin!$C$8,PO!$B$2:$B$294,PO!BH$2:BH$294))</f>
        <v>2942.615234375</v>
      </c>
      <c r="EH113" s="7">
        <f>ABS(BI113-_xlfn.XLOOKUP(PO_valitsin!$C$8,PO!$B$2:$B$294,PO!BI$2:BI$294))</f>
        <v>1282.0859375</v>
      </c>
      <c r="EI113" s="7">
        <f>ABS(BJ113-_xlfn.XLOOKUP(PO_valitsin!$C$8,PO!$B$2:$B$294,PO!BJ$2:BJ$294))</f>
        <v>0.49777078628540039</v>
      </c>
      <c r="EJ113" s="7">
        <f>ABS(BK113-_xlfn.XLOOKUP(PO_valitsin!$C$8,PO!$B$2:$B$294,PO!BK$2:BK$294))</f>
        <v>14.016235828399658</v>
      </c>
      <c r="EK113" s="7">
        <f>ABS(BL113-_xlfn.XLOOKUP(PO_valitsin!$C$8,PO!$B$2:$B$294,PO!BL$2:BL$294))</f>
        <v>2.6492996215820313</v>
      </c>
      <c r="EL113" s="7">
        <f>ABS(BM113-_xlfn.XLOOKUP(PO_valitsin!$C$8,PO!$B$2:$B$294,PO!BM$2:BM$294))</f>
        <v>33.674995422363281</v>
      </c>
      <c r="EM113" s="7">
        <f>ABS(BN113-_xlfn.XLOOKUP(PO_valitsin!$C$8,PO!$B$2:$B$294,PO!BN$2:BN$294))</f>
        <v>137.5</v>
      </c>
      <c r="EN113" s="7">
        <f>ABS(BO113-_xlfn.XLOOKUP(PO_valitsin!$C$8,PO!$B$2:$B$294,PO!BO$2:BO$294))</f>
        <v>16.661150670051576</v>
      </c>
      <c r="EO113" s="7">
        <f>ABS(BP113-_xlfn.XLOOKUP(PO_valitsin!$C$8,PO!$B$2:$B$294,PO!BP$2:BP$294))</f>
        <v>81.826171875</v>
      </c>
      <c r="EP113" s="7">
        <f>ABS(BQ113-_xlfn.XLOOKUP(PO_valitsin!$C$8,PO!$B$2:$B$294,PO!BQ$2:BQ$294))</f>
        <v>0.20550918579101563</v>
      </c>
      <c r="EQ113" s="7">
        <f>ABS(BR113-_xlfn.XLOOKUP(PO_valitsin!$C$8,PO!$B$2:$B$294,PO!BR$2:BR$294))</f>
        <v>0</v>
      </c>
      <c r="ER113" s="7">
        <f>ABS(BS113-_xlfn.XLOOKUP(PO_valitsin!$C$8,PO!$B$2:$B$294,PO!BS$2:BS$294))</f>
        <v>2.2632241249084473E-2</v>
      </c>
      <c r="ES113" s="7">
        <f>ABS(BT113-_xlfn.XLOOKUP(PO_valitsin!$C$8,PO!$B$2:$B$294,PO!BT$2:BT$294))</f>
        <v>0.26971156895160675</v>
      </c>
      <c r="ET113" s="7">
        <f>ABS(BU113-_xlfn.XLOOKUP(PO_valitsin!$C$8,PO!$B$2:$B$294,PO!BU$2:BU$294))</f>
        <v>1.4050371646881104</v>
      </c>
      <c r="EU113" s="7">
        <f>ABS(BV113-_xlfn.XLOOKUP(PO_valitsin!$C$8,PO!$B$2:$B$294,PO!BV$2:BV$294))</f>
        <v>23.568206787109375</v>
      </c>
      <c r="EV113" s="7">
        <f>ABS(BW113-_xlfn.XLOOKUP(PO_valitsin!$C$8,PO!$B$2:$B$294,PO!BW$2:BW$294))</f>
        <v>118.82400512695313</v>
      </c>
      <c r="EW113" s="7">
        <f>ABS(BX113-_xlfn.XLOOKUP(PO_valitsin!$C$8,PO!$B$2:$B$294,PO!BX$2:BX$294))</f>
        <v>0</v>
      </c>
      <c r="EX113" s="7">
        <f>ABS(BY113-_xlfn.XLOOKUP(PO_valitsin!$C$8,PO!$B$2:$B$294,PO!BY$2:BY$294))</f>
        <v>1</v>
      </c>
      <c r="EY113" s="7">
        <f>ABS(BZ113-_xlfn.XLOOKUP(PO_valitsin!$C$8,PO!$B$2:$B$294,PO!BZ$2:BZ$294))</f>
        <v>708.5107421875</v>
      </c>
      <c r="EZ113" s="7">
        <f>ABS(CA113-_xlfn.XLOOKUP(PO_valitsin!$C$8,PO!$B$2:$B$294,PO!CA$2:CA$294))</f>
        <v>1691.55517578125</v>
      </c>
      <c r="FA113" s="7">
        <f>ABS(CB113-_xlfn.XLOOKUP(PO_valitsin!$C$8,PO!$B$2:$B$294,PO!CB$2:CB$294))</f>
        <v>2.9554128646850586E-2</v>
      </c>
      <c r="FB113" s="7">
        <f>ABS(CC113-_xlfn.XLOOKUP(PO_valitsin!$C$8,PO!$B$2:$B$294,PO!CC$2:CC$294))</f>
        <v>2.7810029983520508</v>
      </c>
      <c r="FC113" s="7">
        <f>ABS(CD113-_xlfn.XLOOKUP(PO_valitsin!$C$8,PO!$B$2:$B$294,PO!CD$2:CD$294))</f>
        <v>18.446235656738281</v>
      </c>
      <c r="FD113" s="7">
        <f>ABS(CE113-_xlfn.XLOOKUP(PO_valitsin!$C$8,PO!$B$2:$B$294,PO!CE$2:CE$294))</f>
        <v>5.8896231651306152</v>
      </c>
      <c r="FE113" s="7">
        <f>ABS(CF113-_xlfn.XLOOKUP(PO_valitsin!$C$8,PO!$B$2:$B$294,PO!CF$2:CF$294))</f>
        <v>4.3232994079589844</v>
      </c>
      <c r="FF113" s="7">
        <f>ABS(CG113-_xlfn.XLOOKUP(PO_valitsin!$C$8,PO!$B$2:$B$294,PO!CG$2:CG$294))</f>
        <v>0</v>
      </c>
      <c r="FG113" s="7">
        <f>ABS(CH113-_xlfn.XLOOKUP(PO_valitsin!$C$8,PO!$B$2:$B$294,PO!CH$2:CH$294))</f>
        <v>0.16030347347259521</v>
      </c>
      <c r="FH113" s="7">
        <f>ABS(CI113-_xlfn.XLOOKUP(PO_valitsin!$C$8,PO!$B$2:$B$294,PO!CI$2:CI$294))</f>
        <v>1760.306640625</v>
      </c>
      <c r="FI113" s="7">
        <f>ABS(CJ113-_xlfn.XLOOKUP(PO_valitsin!$C$8,PO!$B$2:$B$294,PO!CJ$2:CJ$294))</f>
        <v>1527</v>
      </c>
      <c r="FJ113" s="3">
        <f>IF($B113=PO_valitsin!$C$8,100000,PO!CK113/PO!J$296*PO_valitsin!D$5)</f>
        <v>0.14188362576215055</v>
      </c>
      <c r="FQ113" s="3">
        <f>IF($B113=PO_valitsin!$C$8,100000,PO!CR113/PO!Q$296*PO_valitsin!E$5)</f>
        <v>0.10121385661469996</v>
      </c>
      <c r="HM113" s="3">
        <f>IF($B113=PO_valitsin!$C$8,100000,PO!EN113/PO!BO$296*PO_valitsin!F$5)</f>
        <v>1.38128369072152</v>
      </c>
      <c r="HN113" s="3">
        <f>IF($B113=PO_valitsin!$C$8,100000,PO!EO113/PO!BP$296*PO_valitsin!G$5)</f>
        <v>2.8942238301842712E-3</v>
      </c>
      <c r="HR113" s="3">
        <f>IF($B113=PO_valitsin!$C$8,100000,PO!ES113/PO!BT$296*PO_valitsin!H$5)</f>
        <v>4.0271601376600762E-2</v>
      </c>
      <c r="IF113" s="3">
        <f>IF($B113=PO_valitsin!$C$8,100000,PO!FG113/PO!CH$296*PO_valitsin!I$5)</f>
        <v>0</v>
      </c>
      <c r="IH113" s="3">
        <f>IF($B113=PO_valitsin!$C$8,100000,PO!FI113/PO!CJ$296*PO_valitsin!J$5)</f>
        <v>0.14887706575415893</v>
      </c>
      <c r="II113" s="53">
        <f t="shared" si="3"/>
        <v>1.8164240752593146</v>
      </c>
      <c r="IJ113" s="14">
        <f t="shared" si="4"/>
        <v>256</v>
      </c>
      <c r="IK113" s="15">
        <f t="shared" si="5"/>
        <v>1.1199999999999976E-8</v>
      </c>
    </row>
    <row r="114" spans="1:245">
      <c r="A114">
        <v>2019</v>
      </c>
      <c r="B114" t="s">
        <v>429</v>
      </c>
      <c r="C114" t="s">
        <v>430</v>
      </c>
      <c r="D114" t="s">
        <v>162</v>
      </c>
      <c r="E114" t="s">
        <v>163</v>
      </c>
      <c r="F114" t="s">
        <v>101</v>
      </c>
      <c r="G114" t="s">
        <v>102</v>
      </c>
      <c r="H114" t="s">
        <v>103</v>
      </c>
      <c r="I114" t="s">
        <v>104</v>
      </c>
      <c r="J114">
        <v>45.200000762939453</v>
      </c>
      <c r="K114">
        <v>695.969970703125</v>
      </c>
      <c r="L114">
        <v>184.60000610351563</v>
      </c>
      <c r="M114">
        <v>2576</v>
      </c>
      <c r="N114">
        <v>3.7000000476837158</v>
      </c>
      <c r="O114">
        <v>-1.3999999761581421</v>
      </c>
      <c r="P114">
        <v>-21</v>
      </c>
      <c r="Q114">
        <v>46.7</v>
      </c>
      <c r="R114">
        <v>10.4</v>
      </c>
      <c r="S114">
        <v>211</v>
      </c>
      <c r="T114">
        <v>0</v>
      </c>
      <c r="U114">
        <v>2915.8</v>
      </c>
      <c r="V114">
        <v>11.72</v>
      </c>
      <c r="W114">
        <v>1536</v>
      </c>
      <c r="X114">
        <v>841</v>
      </c>
      <c r="Y114">
        <v>667</v>
      </c>
      <c r="Z114">
        <v>623</v>
      </c>
      <c r="AA114">
        <v>616</v>
      </c>
      <c r="AB114">
        <v>1342</v>
      </c>
      <c r="AC114">
        <v>13.180723190307617</v>
      </c>
      <c r="AD114">
        <v>0</v>
      </c>
      <c r="AE114">
        <v>0</v>
      </c>
      <c r="AF114">
        <v>0</v>
      </c>
      <c r="AG114">
        <v>5.4</v>
      </c>
      <c r="AH114">
        <v>0</v>
      </c>
      <c r="AI114">
        <v>21.5</v>
      </c>
      <c r="AJ114">
        <v>0.93</v>
      </c>
      <c r="AK114">
        <v>0.65</v>
      </c>
      <c r="AL114">
        <v>1.1000000000000001</v>
      </c>
      <c r="AM114">
        <v>64.8</v>
      </c>
      <c r="AN114">
        <v>265.5</v>
      </c>
      <c r="AO114">
        <v>50.2</v>
      </c>
      <c r="AP114">
        <v>13.9</v>
      </c>
      <c r="AQ114">
        <v>121</v>
      </c>
      <c r="AR114">
        <v>110</v>
      </c>
      <c r="AS114">
        <v>825</v>
      </c>
      <c r="AT114">
        <v>2.6669999999999998</v>
      </c>
      <c r="AU114">
        <v>9111</v>
      </c>
      <c r="AV114" s="51">
        <v>9593.1677018633545</v>
      </c>
      <c r="AW114" s="51">
        <v>9914.1494435612076</v>
      </c>
      <c r="AX114">
        <v>0</v>
      </c>
      <c r="AY114">
        <v>115.97148895263672</v>
      </c>
      <c r="AZ114">
        <v>0</v>
      </c>
      <c r="BA114">
        <v>0</v>
      </c>
      <c r="BB114">
        <v>0</v>
      </c>
      <c r="BC114">
        <v>0</v>
      </c>
      <c r="BD114">
        <v>1</v>
      </c>
      <c r="BE114">
        <v>63.725490570068359</v>
      </c>
      <c r="BF114">
        <v>100</v>
      </c>
      <c r="BG114">
        <v>1119.496826171875</v>
      </c>
      <c r="BH114">
        <v>13151.25390625</v>
      </c>
      <c r="BI114">
        <v>14577.9951171875</v>
      </c>
      <c r="BJ114">
        <v>3.9996893405914307</v>
      </c>
      <c r="BK114">
        <v>-1.9471299648284912</v>
      </c>
      <c r="BL114">
        <v>28.571428298950195</v>
      </c>
      <c r="BM114">
        <v>2.8571429252624512</v>
      </c>
      <c r="BN114">
        <v>175</v>
      </c>
      <c r="BO114">
        <v>-0.81293161511421208</v>
      </c>
      <c r="BP114">
        <v>18299.41015625</v>
      </c>
      <c r="BQ114">
        <v>59.296432495117188</v>
      </c>
      <c r="BS114">
        <v>0.57996892929077148</v>
      </c>
      <c r="BT114">
        <v>7.7639751136302948E-2</v>
      </c>
      <c r="BU114">
        <v>1.0481365919113159</v>
      </c>
      <c r="BV114">
        <v>119.95341491699219</v>
      </c>
      <c r="BW114">
        <v>269.40994262695313</v>
      </c>
      <c r="BX114">
        <v>0</v>
      </c>
      <c r="BY114">
        <v>1</v>
      </c>
      <c r="BZ114">
        <v>9446.541015625</v>
      </c>
      <c r="CA114">
        <v>8522.0126953125</v>
      </c>
      <c r="CB114">
        <v>1.3975155353546143</v>
      </c>
      <c r="CC114">
        <v>11.723602294921875</v>
      </c>
      <c r="CD114">
        <v>38.888889312744141</v>
      </c>
      <c r="CE114">
        <v>3.9735100269317627</v>
      </c>
      <c r="CF114">
        <v>14.238410949707031</v>
      </c>
      <c r="CG114">
        <v>0</v>
      </c>
      <c r="CH114">
        <v>0.99337750673294067</v>
      </c>
      <c r="CI114">
        <v>10364.9970703125</v>
      </c>
      <c r="CJ114" s="51">
        <v>314</v>
      </c>
      <c r="CK114" s="7">
        <f>ABS(J114-_xlfn.XLOOKUP(PO_valitsin!$C$8,PO!$B$2:$B$294,PO!J$2:J$294))</f>
        <v>1</v>
      </c>
      <c r="CL114" s="7">
        <f>ABS(K114-_xlfn.XLOOKUP(PO_valitsin!$C$8,PO!$B$2:$B$294,PO!K$2:K$294))</f>
        <v>402.7099609375</v>
      </c>
      <c r="CM114" s="7">
        <f>ABS(L114-_xlfn.XLOOKUP(PO_valitsin!$C$8,PO!$B$2:$B$294,PO!L$2:L$294))</f>
        <v>45.900009155273438</v>
      </c>
      <c r="CN114" s="7">
        <f>ABS(M114-_xlfn.XLOOKUP(PO_valitsin!$C$8,PO!$B$2:$B$294,PO!M$2:M$294))</f>
        <v>13899</v>
      </c>
      <c r="CO114" s="7">
        <f>ABS(N114-_xlfn.XLOOKUP(PO_valitsin!$C$8,PO!$B$2:$B$294,PO!N$2:N$294))</f>
        <v>52.500000715255737</v>
      </c>
      <c r="CP114" s="7">
        <f>ABS(O114-_xlfn.XLOOKUP(PO_valitsin!$C$8,PO!$B$2:$B$294,PO!O$2:O$294))</f>
        <v>0.59999996423721313</v>
      </c>
      <c r="CQ114" s="7">
        <f>ABS(P114-_xlfn.XLOOKUP(PO_valitsin!$C$8,PO!$B$2:$B$294,PO!P$2:P$294))</f>
        <v>37</v>
      </c>
      <c r="CR114" s="7">
        <f>ABS(Q114-_xlfn.XLOOKUP(PO_valitsin!$C$8,PO!$B$2:$B$294,PO!Q$2:Q$294))</f>
        <v>41.100000000000009</v>
      </c>
      <c r="CS114" s="7">
        <f>ABS(R114-_xlfn.XLOOKUP(PO_valitsin!$C$8,PO!$B$2:$B$294,PO!R$2:R$294))</f>
        <v>1.9000000000000004</v>
      </c>
      <c r="CT114" s="7">
        <f>ABS(S114-_xlfn.XLOOKUP(PO_valitsin!$C$8,PO!$B$2:$B$294,PO!S$2:S$294))</f>
        <v>59</v>
      </c>
      <c r="CU114" s="7">
        <f>ABS(T114-_xlfn.XLOOKUP(PO_valitsin!$C$8,PO!$B$2:$B$294,PO!T$2:T$294))</f>
        <v>0</v>
      </c>
      <c r="CV114" s="7">
        <f>ABS(U114-_xlfn.XLOOKUP(PO_valitsin!$C$8,PO!$B$2:$B$294,PO!U$2:U$294))</f>
        <v>907.79999999999973</v>
      </c>
      <c r="CW114" s="7">
        <f>ABS(V114-_xlfn.XLOOKUP(PO_valitsin!$C$8,PO!$B$2:$B$294,PO!V$2:V$294))</f>
        <v>1.5599999999999987</v>
      </c>
      <c r="CX114" s="7">
        <f>ABS(W114-_xlfn.XLOOKUP(PO_valitsin!$C$8,PO!$B$2:$B$294,PO!W$2:W$294))</f>
        <v>931</v>
      </c>
      <c r="CY114" s="7">
        <f>ABS(X114-_xlfn.XLOOKUP(PO_valitsin!$C$8,PO!$B$2:$B$294,PO!X$2:X$294))</f>
        <v>672</v>
      </c>
      <c r="CZ114" s="7">
        <f>ABS(Y114-_xlfn.XLOOKUP(PO_valitsin!$C$8,PO!$B$2:$B$294,PO!Y$2:Y$294))</f>
        <v>13</v>
      </c>
      <c r="DA114" s="7">
        <f>ABS(Z114-_xlfn.XLOOKUP(PO_valitsin!$C$8,PO!$B$2:$B$294,PO!Z$2:Z$294))</f>
        <v>300</v>
      </c>
      <c r="DB114" s="7">
        <f>ABS(AA114-_xlfn.XLOOKUP(PO_valitsin!$C$8,PO!$B$2:$B$294,PO!AA$2:AA$294))</f>
        <v>206</v>
      </c>
      <c r="DC114" s="7">
        <f>ABS(AC114-_xlfn.XLOOKUP(PO_valitsin!$C$8,PO!$B$2:$B$294,PO!AC$2:AC$294))</f>
        <v>6.1942768096923828</v>
      </c>
      <c r="DD114" s="7">
        <f>ABS(AD114-_xlfn.XLOOKUP(PO_valitsin!$C$8,PO!$B$2:$B$294,PO!AD$2:AD$294))</f>
        <v>0.7</v>
      </c>
      <c r="DE114" s="7">
        <f>ABS(AE114-_xlfn.XLOOKUP(PO_valitsin!$C$8,PO!$B$2:$B$294,PO!AE$2:AE$294))</f>
        <v>0.8</v>
      </c>
      <c r="DF114" s="7">
        <f>ABS(AF114-_xlfn.XLOOKUP(PO_valitsin!$C$8,PO!$B$2:$B$294,PO!AF$2:AF$294))</f>
        <v>1.7</v>
      </c>
      <c r="DG114" s="7">
        <f>ABS(AG114-_xlfn.XLOOKUP(PO_valitsin!$C$8,PO!$B$2:$B$294,PO!AG$2:AG$294))</f>
        <v>0.40000000000000036</v>
      </c>
      <c r="DH114" s="7">
        <f>ABS(AH114-_xlfn.XLOOKUP(PO_valitsin!$C$8,PO!$B$2:$B$294,PO!AH$2:AH$294))</f>
        <v>0</v>
      </c>
      <c r="DI114" s="7">
        <f>ABS(AI114-_xlfn.XLOOKUP(PO_valitsin!$C$8,PO!$B$2:$B$294,PO!AI$2:AI$294))</f>
        <v>0.75</v>
      </c>
      <c r="DJ114" s="7">
        <f>ABS(AJ114-_xlfn.XLOOKUP(PO_valitsin!$C$8,PO!$B$2:$B$294,PO!AJ$2:AJ$294))</f>
        <v>0.17000000000000004</v>
      </c>
      <c r="DK114" s="7">
        <f>ABS(AK114-_xlfn.XLOOKUP(PO_valitsin!$C$8,PO!$B$2:$B$294,PO!AK$2:AK$294))</f>
        <v>0</v>
      </c>
      <c r="DL114" s="7">
        <f>ABS(AL114-_xlfn.XLOOKUP(PO_valitsin!$C$8,PO!$B$2:$B$294,PO!AL$2:AL$294))</f>
        <v>0.14999999999999991</v>
      </c>
      <c r="DM114" s="7">
        <f>ABS(AM114-_xlfn.XLOOKUP(PO_valitsin!$C$8,PO!$B$2:$B$294,PO!AM$2:AM$294))</f>
        <v>6</v>
      </c>
      <c r="DN114" s="7">
        <f>ABS(AN114-_xlfn.XLOOKUP(PO_valitsin!$C$8,PO!$B$2:$B$294,PO!AN$2:AN$294))</f>
        <v>68.100000000000023</v>
      </c>
      <c r="DO114" s="7">
        <f>ABS(AO114-_xlfn.XLOOKUP(PO_valitsin!$C$8,PO!$B$2:$B$294,PO!AO$2:AO$294))</f>
        <v>4.8000000000000043</v>
      </c>
      <c r="DP114" s="7">
        <f>ABS(AP114-_xlfn.XLOOKUP(PO_valitsin!$C$8,PO!$B$2:$B$294,PO!AP$2:AP$294))</f>
        <v>11.499999999999998</v>
      </c>
      <c r="DQ114" s="7">
        <f>ABS(AQ114-_xlfn.XLOOKUP(PO_valitsin!$C$8,PO!$B$2:$B$294,PO!AQ$2:AQ$294))</f>
        <v>73</v>
      </c>
      <c r="DR114" s="7">
        <f>ABS(AR114-_xlfn.XLOOKUP(PO_valitsin!$C$8,PO!$B$2:$B$294,PO!AR$2:AR$294))</f>
        <v>75</v>
      </c>
      <c r="DS114" s="7">
        <f>ABS(AS114-_xlfn.XLOOKUP(PO_valitsin!$C$8,PO!$B$2:$B$294,PO!AS$2:AS$294))</f>
        <v>579</v>
      </c>
      <c r="DT114" s="7">
        <f>ABS(AT114-_xlfn.XLOOKUP(PO_valitsin!$C$8,PO!$B$2:$B$294,PO!AT$2:AT$294))</f>
        <v>0.33399999999999963</v>
      </c>
      <c r="DU114" s="7">
        <f>ABS(AU114-_xlfn.XLOOKUP(PO_valitsin!$C$8,PO!$B$2:$B$294,PO!AU$2:AU$294))</f>
        <v>3964</v>
      </c>
      <c r="DV114" s="7">
        <f>ABS(AW114-_xlfn.XLOOKUP(PO_valitsin!$C$8,PO!$B$2:$B$294,PO!AW$2:AW$294))</f>
        <v>1399.0295269814378</v>
      </c>
      <c r="DW114" s="7">
        <f>ABS(AX114-_xlfn.XLOOKUP(PO_valitsin!$C$8,PO!$B$2:$B$294,PO!AX$2:AX$294))</f>
        <v>1</v>
      </c>
      <c r="DX114" s="7">
        <f>ABS(AY114-_xlfn.XLOOKUP(PO_valitsin!$C$8,PO!$B$2:$B$294,PO!AY$2:AY$294))</f>
        <v>78.710117340087891</v>
      </c>
      <c r="DY114" s="7">
        <f>ABS(AZ114-_xlfn.XLOOKUP(PO_valitsin!$C$8,PO!$B$2:$B$294,PO!AZ$2:AZ$294))</f>
        <v>0</v>
      </c>
      <c r="DZ114" s="7">
        <f>ABS(BA114-_xlfn.XLOOKUP(PO_valitsin!$C$8,PO!$B$2:$B$294,PO!BA$2:BA$294))</f>
        <v>0</v>
      </c>
      <c r="EA114" s="7">
        <f>ABS(BB114-_xlfn.XLOOKUP(PO_valitsin!$C$8,PO!$B$2:$B$294,PO!BB$2:BB$294))</f>
        <v>0</v>
      </c>
      <c r="EB114" s="7">
        <f>ABS(BC114-_xlfn.XLOOKUP(PO_valitsin!$C$8,PO!$B$2:$B$294,PO!BC$2:BC$294))</f>
        <v>0</v>
      </c>
      <c r="EC114" s="7">
        <f>ABS(BD114-_xlfn.XLOOKUP(PO_valitsin!$C$8,PO!$B$2:$B$294,PO!BD$2:BD$294))</f>
        <v>0</v>
      </c>
      <c r="ED114" s="7">
        <f>ABS(BE114-_xlfn.XLOOKUP(PO_valitsin!$C$8,PO!$B$2:$B$294,PO!BE$2:BE$294))</f>
        <v>25.298900604248047</v>
      </c>
      <c r="EE114" s="7">
        <f>ABS(BF114-_xlfn.XLOOKUP(PO_valitsin!$C$8,PO!$B$2:$B$294,PO!BF$2:BF$294))</f>
        <v>3.98126220703125</v>
      </c>
      <c r="EF114" s="7">
        <f>ABS(BG114-_xlfn.XLOOKUP(PO_valitsin!$C$8,PO!$B$2:$B$294,PO!BG$2:BG$294))</f>
        <v>385.8070068359375</v>
      </c>
      <c r="EG114" s="7">
        <f>ABS(BH114-_xlfn.XLOOKUP(PO_valitsin!$C$8,PO!$B$2:$B$294,PO!BH$2:BH$294))</f>
        <v>3192.724609375</v>
      </c>
      <c r="EH114" s="7">
        <f>ABS(BI114-_xlfn.XLOOKUP(PO_valitsin!$C$8,PO!$B$2:$B$294,PO!BI$2:BI$294))</f>
        <v>741.5517578125</v>
      </c>
      <c r="EI114" s="7">
        <f>ABS(BJ114-_xlfn.XLOOKUP(PO_valitsin!$C$8,PO!$B$2:$B$294,PO!BJ$2:BJ$294))</f>
        <v>0.66263294219970703</v>
      </c>
      <c r="EJ114" s="7">
        <f>ABS(BK114-_xlfn.XLOOKUP(PO_valitsin!$C$8,PO!$B$2:$B$294,PO!BK$2:BK$294))</f>
        <v>7.7770035266876221</v>
      </c>
      <c r="EK114" s="7">
        <f>ABS(BL114-_xlfn.XLOOKUP(PO_valitsin!$C$8,PO!$B$2:$B$294,PO!BL$2:BL$294))</f>
        <v>7.2770652770996094</v>
      </c>
      <c r="EL114" s="7">
        <f>ABS(BM114-_xlfn.XLOOKUP(PO_valitsin!$C$8,PO!$B$2:$B$294,PO!BM$2:BM$294))</f>
        <v>12.72261381149292</v>
      </c>
      <c r="EM114" s="7">
        <f>ABS(BN114-_xlfn.XLOOKUP(PO_valitsin!$C$8,PO!$B$2:$B$294,PO!BN$2:BN$294))</f>
        <v>91.5</v>
      </c>
      <c r="EN114" s="7">
        <f>ABS(BO114-_xlfn.XLOOKUP(PO_valitsin!$C$8,PO!$B$2:$B$294,PO!BO$2:BO$294))</f>
        <v>1.0747085392475129</v>
      </c>
      <c r="EO114" s="7">
        <f>ABS(BP114-_xlfn.XLOOKUP(PO_valitsin!$C$8,PO!$B$2:$B$294,PO!BP$2:BP$294))</f>
        <v>4774.986328125</v>
      </c>
      <c r="EP114" s="7">
        <f>ABS(BQ114-_xlfn.XLOOKUP(PO_valitsin!$C$8,PO!$B$2:$B$294,PO!BQ$2:BQ$294))</f>
        <v>25.996826171875</v>
      </c>
      <c r="EQ114" s="7">
        <f>ABS(BR114-_xlfn.XLOOKUP(PO_valitsin!$C$8,PO!$B$2:$B$294,PO!BR$2:BR$294))</f>
        <v>0</v>
      </c>
      <c r="ER114" s="7">
        <f>ABS(BS114-_xlfn.XLOOKUP(PO_valitsin!$C$8,PO!$B$2:$B$294,PO!BS$2:BS$294))</f>
        <v>5.6510567665100098E-2</v>
      </c>
      <c r="ES114" s="7">
        <f>ABS(BT114-_xlfn.XLOOKUP(PO_valitsin!$C$8,PO!$B$2:$B$294,PO!BT$2:BT$294))</f>
        <v>0.11052414029836655</v>
      </c>
      <c r="ET114" s="7">
        <f>ABS(BU114-_xlfn.XLOOKUP(PO_valitsin!$C$8,PO!$B$2:$B$294,PO!BU$2:BU$294))</f>
        <v>1.2098299264907837</v>
      </c>
      <c r="EU114" s="7">
        <f>ABS(BV114-_xlfn.XLOOKUP(PO_valitsin!$C$8,PO!$B$2:$B$294,PO!BV$2:BV$294))</f>
        <v>61.561912536621094</v>
      </c>
      <c r="EV114" s="7">
        <f>ABS(BW114-_xlfn.XLOOKUP(PO_valitsin!$C$8,PO!$B$2:$B$294,PO!BW$2:BW$294))</f>
        <v>2.70281982421875</v>
      </c>
      <c r="EW114" s="7">
        <f>ABS(BX114-_xlfn.XLOOKUP(PO_valitsin!$C$8,PO!$B$2:$B$294,PO!BX$2:BX$294))</f>
        <v>0</v>
      </c>
      <c r="EX114" s="7">
        <f>ABS(BY114-_xlfn.XLOOKUP(PO_valitsin!$C$8,PO!$B$2:$B$294,PO!BY$2:BY$294))</f>
        <v>0</v>
      </c>
      <c r="EY114" s="7">
        <f>ABS(BZ114-_xlfn.XLOOKUP(PO_valitsin!$C$8,PO!$B$2:$B$294,PO!BZ$2:BZ$294))</f>
        <v>1310.7119140625</v>
      </c>
      <c r="EZ114" s="7">
        <f>ABS(CA114-_xlfn.XLOOKUP(PO_valitsin!$C$8,PO!$B$2:$B$294,PO!CA$2:CA$294))</f>
        <v>2666.39794921875</v>
      </c>
      <c r="FA114" s="7">
        <f>ABS(CB114-_xlfn.XLOOKUP(PO_valitsin!$C$8,PO!$B$2:$B$294,PO!CB$2:CB$294))</f>
        <v>0.17748522758483887</v>
      </c>
      <c r="FB114" s="7">
        <f>ABS(CC114-_xlfn.XLOOKUP(PO_valitsin!$C$8,PO!$B$2:$B$294,PO!CC$2:CC$294))</f>
        <v>0.70084095001220703</v>
      </c>
      <c r="FC114" s="7">
        <f>ABS(CD114-_xlfn.XLOOKUP(PO_valitsin!$C$8,PO!$B$2:$B$294,PO!CD$2:CD$294))</f>
        <v>27.280261993408203</v>
      </c>
      <c r="FD114" s="7">
        <f>ABS(CE114-_xlfn.XLOOKUP(PO_valitsin!$C$8,PO!$B$2:$B$294,PO!CE$2:CE$294))</f>
        <v>2.3590891361236572</v>
      </c>
      <c r="FE114" s="7">
        <f>ABS(CF114-_xlfn.XLOOKUP(PO_valitsin!$C$8,PO!$B$2:$B$294,PO!CF$2:CF$294))</f>
        <v>5.6404438018798828</v>
      </c>
      <c r="FF114" s="7">
        <f>ABS(CG114-_xlfn.XLOOKUP(PO_valitsin!$C$8,PO!$B$2:$B$294,PO!CG$2:CG$294))</f>
        <v>0</v>
      </c>
      <c r="FG114" s="7">
        <f>ABS(CH114-_xlfn.XLOOKUP(PO_valitsin!$C$8,PO!$B$2:$B$294,PO!CH$2:CH$294))</f>
        <v>0.27751845121383667</v>
      </c>
      <c r="FH114" s="7">
        <f>ABS(CI114-_xlfn.XLOOKUP(PO_valitsin!$C$8,PO!$B$2:$B$294,PO!CI$2:CI$294))</f>
        <v>1766.2294921875</v>
      </c>
      <c r="FI114" s="7">
        <f>ABS(CJ114-_xlfn.XLOOKUP(PO_valitsin!$C$8,PO!$B$2:$B$294,PO!CJ$2:CJ$294))</f>
        <v>1617</v>
      </c>
      <c r="FJ114" s="3">
        <f>IF($B114=PO_valitsin!$C$8,100000,PO!CK114/PO!J$296*PO_valitsin!D$5)</f>
        <v>4.5768934064516646E-2</v>
      </c>
      <c r="FQ114" s="3">
        <f>IF($B114=PO_valitsin!$C$8,100000,PO!CR114/PO!Q$296*PO_valitsin!E$5)</f>
        <v>0.19438736013383964</v>
      </c>
      <c r="HM114" s="3">
        <f>IF($B114=PO_valitsin!$C$8,100000,PO!EN114/PO!BO$296*PO_valitsin!F$5)</f>
        <v>8.9098130551696339E-2</v>
      </c>
      <c r="HN114" s="3">
        <f>IF($B114=PO_valitsin!$C$8,100000,PO!EO114/PO!BP$296*PO_valitsin!G$5)</f>
        <v>0.16889314143615455</v>
      </c>
      <c r="HR114" s="3">
        <f>IF($B114=PO_valitsin!$C$8,100000,PO!ES114/PO!BT$296*PO_valitsin!H$5)</f>
        <v>1.6502755658159906E-2</v>
      </c>
      <c r="IF114" s="3">
        <f>IF($B114=PO_valitsin!$C$8,100000,PO!FG114/PO!CH$296*PO_valitsin!I$5)</f>
        <v>0</v>
      </c>
      <c r="IH114" s="3">
        <f>IF($B114=PO_valitsin!$C$8,100000,PO!FI114/PO!CJ$296*PO_valitsin!J$5)</f>
        <v>0.15765174546462019</v>
      </c>
      <c r="II114" s="53">
        <f t="shared" si="3"/>
        <v>0.67230207860898727</v>
      </c>
      <c r="IJ114" s="14">
        <f t="shared" si="4"/>
        <v>113</v>
      </c>
      <c r="IK114" s="15">
        <f t="shared" si="5"/>
        <v>1.1299999999999975E-8</v>
      </c>
    </row>
    <row r="115" spans="1:245">
      <c r="A115">
        <v>2019</v>
      </c>
      <c r="B115" t="s">
        <v>111</v>
      </c>
      <c r="C115" t="s">
        <v>431</v>
      </c>
      <c r="D115" t="s">
        <v>111</v>
      </c>
      <c r="E115" t="s">
        <v>112</v>
      </c>
      <c r="F115" t="s">
        <v>113</v>
      </c>
      <c r="G115" t="s">
        <v>114</v>
      </c>
      <c r="H115" t="s">
        <v>143</v>
      </c>
      <c r="I115" t="s">
        <v>144</v>
      </c>
      <c r="J115">
        <v>44.099998474121094</v>
      </c>
      <c r="K115">
        <v>459.5</v>
      </c>
      <c r="L115">
        <v>149.80000305175781</v>
      </c>
      <c r="M115">
        <v>119823</v>
      </c>
      <c r="N115">
        <v>260.79998779296875</v>
      </c>
      <c r="O115">
        <v>-0.10000000149011612</v>
      </c>
      <c r="P115">
        <v>-114</v>
      </c>
      <c r="Q115">
        <v>97.600000000000009</v>
      </c>
      <c r="R115">
        <v>14.4</v>
      </c>
      <c r="S115">
        <v>254</v>
      </c>
      <c r="T115">
        <v>1</v>
      </c>
      <c r="U115">
        <v>3967.2</v>
      </c>
      <c r="V115">
        <v>12.18</v>
      </c>
      <c r="W115">
        <v>975</v>
      </c>
      <c r="X115">
        <v>42</v>
      </c>
      <c r="Y115">
        <v>548</v>
      </c>
      <c r="Z115">
        <v>148</v>
      </c>
      <c r="AA115">
        <v>572</v>
      </c>
      <c r="AB115">
        <v>2489</v>
      </c>
      <c r="AC115">
        <v>19.171131134033203</v>
      </c>
      <c r="AD115">
        <v>0.9</v>
      </c>
      <c r="AE115">
        <v>0.9</v>
      </c>
      <c r="AF115">
        <v>1.7</v>
      </c>
      <c r="AG115">
        <v>3.7</v>
      </c>
      <c r="AH115">
        <v>0</v>
      </c>
      <c r="AI115">
        <v>20.75</v>
      </c>
      <c r="AJ115">
        <v>1.35</v>
      </c>
      <c r="AK115">
        <v>0.6</v>
      </c>
      <c r="AL115">
        <v>1.35</v>
      </c>
      <c r="AM115">
        <v>54.9</v>
      </c>
      <c r="AN115">
        <v>351.4</v>
      </c>
      <c r="AO115">
        <v>43.3</v>
      </c>
      <c r="AP115">
        <v>29</v>
      </c>
      <c r="AQ115">
        <v>76</v>
      </c>
      <c r="AR115">
        <v>14</v>
      </c>
      <c r="AS115">
        <v>369</v>
      </c>
      <c r="AT115">
        <v>5</v>
      </c>
      <c r="AU115">
        <v>3328</v>
      </c>
      <c r="AV115" s="51">
        <v>9250.410526315789</v>
      </c>
      <c r="AW115" s="51">
        <v>9272.6757779249037</v>
      </c>
      <c r="AX115">
        <v>1</v>
      </c>
      <c r="AY115">
        <v>98.674102783203125</v>
      </c>
      <c r="AZ115">
        <v>0</v>
      </c>
      <c r="BA115">
        <v>0</v>
      </c>
      <c r="BB115">
        <v>0</v>
      </c>
      <c r="BC115">
        <v>0</v>
      </c>
      <c r="BD115">
        <v>0</v>
      </c>
      <c r="BE115">
        <v>94.674217224121094</v>
      </c>
      <c r="BF115">
        <v>70.332733154296875</v>
      </c>
      <c r="BG115">
        <v>1120.4912109375</v>
      </c>
      <c r="BH115">
        <v>14281.1806640625</v>
      </c>
      <c r="BI115">
        <v>19138.962890625</v>
      </c>
      <c r="BJ115">
        <v>2.9850153923034668</v>
      </c>
      <c r="BK115">
        <v>-3.8691432476043701</v>
      </c>
      <c r="BL115">
        <v>24.729024887084961</v>
      </c>
      <c r="BM115">
        <v>-12.051281929016113</v>
      </c>
      <c r="BN115">
        <v>480.16665649414063</v>
      </c>
      <c r="BO115">
        <v>1.0546108089387416</v>
      </c>
      <c r="BP115">
        <v>23526.630859375</v>
      </c>
      <c r="BQ115">
        <v>28.969419479370117</v>
      </c>
      <c r="BS115">
        <v>0.50515341758728027</v>
      </c>
      <c r="BT115">
        <v>0.39141067862510681</v>
      </c>
      <c r="BU115">
        <v>7.2398452758789063</v>
      </c>
      <c r="BV115">
        <v>255.96922302246094</v>
      </c>
      <c r="BW115">
        <v>580.481201171875</v>
      </c>
      <c r="BX115">
        <v>1</v>
      </c>
      <c r="BY115">
        <v>4</v>
      </c>
      <c r="BZ115">
        <v>10507.291015625</v>
      </c>
      <c r="CA115">
        <v>7840.3681640625</v>
      </c>
      <c r="CB115">
        <v>0.85876667499542236</v>
      </c>
      <c r="CC115">
        <v>7.8749489784240723</v>
      </c>
      <c r="CD115">
        <v>98.153549194335938</v>
      </c>
      <c r="CE115">
        <v>10.597710609436035</v>
      </c>
      <c r="CF115">
        <v>15.292496681213379</v>
      </c>
      <c r="CG115">
        <v>0.4980924129486084</v>
      </c>
      <c r="CH115">
        <v>1.4412887096405029</v>
      </c>
      <c r="CI115">
        <v>9480.3271484375</v>
      </c>
      <c r="CJ115" s="51">
        <v>10432</v>
      </c>
      <c r="CK115" s="7">
        <f>ABS(J115-_xlfn.XLOOKUP(PO_valitsin!$C$8,PO!$B$2:$B$294,PO!J$2:J$294))</f>
        <v>0.10000228881835938</v>
      </c>
      <c r="CL115" s="7">
        <f>ABS(K115-_xlfn.XLOOKUP(PO_valitsin!$C$8,PO!$B$2:$B$294,PO!K$2:K$294))</f>
        <v>166.239990234375</v>
      </c>
      <c r="CM115" s="7">
        <f>ABS(L115-_xlfn.XLOOKUP(PO_valitsin!$C$8,PO!$B$2:$B$294,PO!L$2:L$294))</f>
        <v>11.100006103515625</v>
      </c>
      <c r="CN115" s="7">
        <f>ABS(M115-_xlfn.XLOOKUP(PO_valitsin!$C$8,PO!$B$2:$B$294,PO!M$2:M$294))</f>
        <v>103348</v>
      </c>
      <c r="CO115" s="7">
        <f>ABS(N115-_xlfn.XLOOKUP(PO_valitsin!$C$8,PO!$B$2:$B$294,PO!N$2:N$294))</f>
        <v>204.5999870300293</v>
      </c>
      <c r="CP115" s="7">
        <f>ABS(O115-_xlfn.XLOOKUP(PO_valitsin!$C$8,PO!$B$2:$B$294,PO!O$2:O$294))</f>
        <v>0.70000001043081284</v>
      </c>
      <c r="CQ115" s="7">
        <f>ABS(P115-_xlfn.XLOOKUP(PO_valitsin!$C$8,PO!$B$2:$B$294,PO!P$2:P$294))</f>
        <v>56</v>
      </c>
      <c r="CR115" s="7">
        <f>ABS(Q115-_xlfn.XLOOKUP(PO_valitsin!$C$8,PO!$B$2:$B$294,PO!Q$2:Q$294))</f>
        <v>9.7999999999999972</v>
      </c>
      <c r="CS115" s="7">
        <f>ABS(R115-_xlfn.XLOOKUP(PO_valitsin!$C$8,PO!$B$2:$B$294,PO!R$2:R$294))</f>
        <v>5.9</v>
      </c>
      <c r="CT115" s="7">
        <f>ABS(S115-_xlfn.XLOOKUP(PO_valitsin!$C$8,PO!$B$2:$B$294,PO!S$2:S$294))</f>
        <v>102</v>
      </c>
      <c r="CU115" s="7">
        <f>ABS(T115-_xlfn.XLOOKUP(PO_valitsin!$C$8,PO!$B$2:$B$294,PO!T$2:T$294))</f>
        <v>1</v>
      </c>
      <c r="CV115" s="7">
        <f>ABS(U115-_xlfn.XLOOKUP(PO_valitsin!$C$8,PO!$B$2:$B$294,PO!U$2:U$294))</f>
        <v>143.59999999999991</v>
      </c>
      <c r="CW115" s="7">
        <f>ABS(V115-_xlfn.XLOOKUP(PO_valitsin!$C$8,PO!$B$2:$B$294,PO!V$2:V$294))</f>
        <v>1.0999999999999996</v>
      </c>
      <c r="CX115" s="7">
        <f>ABS(W115-_xlfn.XLOOKUP(PO_valitsin!$C$8,PO!$B$2:$B$294,PO!W$2:W$294))</f>
        <v>370</v>
      </c>
      <c r="CY115" s="7">
        <f>ABS(X115-_xlfn.XLOOKUP(PO_valitsin!$C$8,PO!$B$2:$B$294,PO!X$2:X$294))</f>
        <v>127</v>
      </c>
      <c r="CZ115" s="7">
        <f>ABS(Y115-_xlfn.XLOOKUP(PO_valitsin!$C$8,PO!$B$2:$B$294,PO!Y$2:Y$294))</f>
        <v>132</v>
      </c>
      <c r="DA115" s="7">
        <f>ABS(Z115-_xlfn.XLOOKUP(PO_valitsin!$C$8,PO!$B$2:$B$294,PO!Z$2:Z$294))</f>
        <v>175</v>
      </c>
      <c r="DB115" s="7">
        <f>ABS(AA115-_xlfn.XLOOKUP(PO_valitsin!$C$8,PO!$B$2:$B$294,PO!AA$2:AA$294))</f>
        <v>162</v>
      </c>
      <c r="DC115" s="7">
        <f>ABS(AC115-_xlfn.XLOOKUP(PO_valitsin!$C$8,PO!$B$2:$B$294,PO!AC$2:AC$294))</f>
        <v>0.20386886596679688</v>
      </c>
      <c r="DD115" s="7">
        <f>ABS(AD115-_xlfn.XLOOKUP(PO_valitsin!$C$8,PO!$B$2:$B$294,PO!AD$2:AD$294))</f>
        <v>0.20000000000000007</v>
      </c>
      <c r="DE115" s="7">
        <f>ABS(AE115-_xlfn.XLOOKUP(PO_valitsin!$C$8,PO!$B$2:$B$294,PO!AE$2:AE$294))</f>
        <v>9.9999999999999978E-2</v>
      </c>
      <c r="DF115" s="7">
        <f>ABS(AF115-_xlfn.XLOOKUP(PO_valitsin!$C$8,PO!$B$2:$B$294,PO!AF$2:AF$294))</f>
        <v>0</v>
      </c>
      <c r="DG115" s="7">
        <f>ABS(AG115-_xlfn.XLOOKUP(PO_valitsin!$C$8,PO!$B$2:$B$294,PO!AG$2:AG$294))</f>
        <v>1.2999999999999998</v>
      </c>
      <c r="DH115" s="7">
        <f>ABS(AH115-_xlfn.XLOOKUP(PO_valitsin!$C$8,PO!$B$2:$B$294,PO!AH$2:AH$294))</f>
        <v>0</v>
      </c>
      <c r="DI115" s="7">
        <f>ABS(AI115-_xlfn.XLOOKUP(PO_valitsin!$C$8,PO!$B$2:$B$294,PO!AI$2:AI$294))</f>
        <v>1.5</v>
      </c>
      <c r="DJ115" s="7">
        <f>ABS(AJ115-_xlfn.XLOOKUP(PO_valitsin!$C$8,PO!$B$2:$B$294,PO!AJ$2:AJ$294))</f>
        <v>0.25</v>
      </c>
      <c r="DK115" s="7">
        <f>ABS(AK115-_xlfn.XLOOKUP(PO_valitsin!$C$8,PO!$B$2:$B$294,PO!AK$2:AK$294))</f>
        <v>5.0000000000000044E-2</v>
      </c>
      <c r="DL115" s="7">
        <f>ABS(AL115-_xlfn.XLOOKUP(PO_valitsin!$C$8,PO!$B$2:$B$294,PO!AL$2:AL$294))</f>
        <v>0.10000000000000009</v>
      </c>
      <c r="DM115" s="7">
        <f>ABS(AM115-_xlfn.XLOOKUP(PO_valitsin!$C$8,PO!$B$2:$B$294,PO!AM$2:AM$294))</f>
        <v>3.8999999999999986</v>
      </c>
      <c r="DN115" s="7">
        <f>ABS(AN115-_xlfn.XLOOKUP(PO_valitsin!$C$8,PO!$B$2:$B$294,PO!AN$2:AN$294))</f>
        <v>17.799999999999955</v>
      </c>
      <c r="DO115" s="7">
        <f>ABS(AO115-_xlfn.XLOOKUP(PO_valitsin!$C$8,PO!$B$2:$B$294,PO!AO$2:AO$294))</f>
        <v>2.1000000000000014</v>
      </c>
      <c r="DP115" s="7">
        <f>ABS(AP115-_xlfn.XLOOKUP(PO_valitsin!$C$8,PO!$B$2:$B$294,PO!AP$2:AP$294))</f>
        <v>3.6000000000000014</v>
      </c>
      <c r="DQ115" s="7">
        <f>ABS(AQ115-_xlfn.XLOOKUP(PO_valitsin!$C$8,PO!$B$2:$B$294,PO!AQ$2:AQ$294))</f>
        <v>28</v>
      </c>
      <c r="DR115" s="7">
        <f>ABS(AR115-_xlfn.XLOOKUP(PO_valitsin!$C$8,PO!$B$2:$B$294,PO!AR$2:AR$294))</f>
        <v>21</v>
      </c>
      <c r="DS115" s="7">
        <f>ABS(AS115-_xlfn.XLOOKUP(PO_valitsin!$C$8,PO!$B$2:$B$294,PO!AS$2:AS$294))</f>
        <v>123</v>
      </c>
      <c r="DT115" s="7">
        <f>ABS(AT115-_xlfn.XLOOKUP(PO_valitsin!$C$8,PO!$B$2:$B$294,PO!AT$2:AT$294))</f>
        <v>2.6669999999999998</v>
      </c>
      <c r="DU115" s="7">
        <f>ABS(AU115-_xlfn.XLOOKUP(PO_valitsin!$C$8,PO!$B$2:$B$294,PO!AU$2:AU$294))</f>
        <v>1819</v>
      </c>
      <c r="DV115" s="7">
        <f>ABS(AW115-_xlfn.XLOOKUP(PO_valitsin!$C$8,PO!$B$2:$B$294,PO!AW$2:AW$294))</f>
        <v>757.55586134513396</v>
      </c>
      <c r="DW115" s="7">
        <f>ABS(AX115-_xlfn.XLOOKUP(PO_valitsin!$C$8,PO!$B$2:$B$294,PO!AX$2:AX$294))</f>
        <v>0</v>
      </c>
      <c r="DX115" s="7">
        <f>ABS(AY115-_xlfn.XLOOKUP(PO_valitsin!$C$8,PO!$B$2:$B$294,PO!AY$2:AY$294))</f>
        <v>61.412731170654297</v>
      </c>
      <c r="DY115" s="7">
        <f>ABS(AZ115-_xlfn.XLOOKUP(PO_valitsin!$C$8,PO!$B$2:$B$294,PO!AZ$2:AZ$294))</f>
        <v>0</v>
      </c>
      <c r="DZ115" s="7">
        <f>ABS(BA115-_xlfn.XLOOKUP(PO_valitsin!$C$8,PO!$B$2:$B$294,PO!BA$2:BA$294))</f>
        <v>0</v>
      </c>
      <c r="EA115" s="7">
        <f>ABS(BB115-_xlfn.XLOOKUP(PO_valitsin!$C$8,PO!$B$2:$B$294,PO!BB$2:BB$294))</f>
        <v>0</v>
      </c>
      <c r="EB115" s="7">
        <f>ABS(BC115-_xlfn.XLOOKUP(PO_valitsin!$C$8,PO!$B$2:$B$294,PO!BC$2:BC$294))</f>
        <v>0</v>
      </c>
      <c r="EC115" s="7">
        <f>ABS(BD115-_xlfn.XLOOKUP(PO_valitsin!$C$8,PO!$B$2:$B$294,PO!BD$2:BD$294))</f>
        <v>1</v>
      </c>
      <c r="ED115" s="7">
        <f>ABS(BE115-_xlfn.XLOOKUP(PO_valitsin!$C$8,PO!$B$2:$B$294,PO!BE$2:BE$294))</f>
        <v>5.6498260498046875</v>
      </c>
      <c r="EE115" s="7">
        <f>ABS(BF115-_xlfn.XLOOKUP(PO_valitsin!$C$8,PO!$B$2:$B$294,PO!BF$2:BF$294))</f>
        <v>25.686004638671875</v>
      </c>
      <c r="EF115" s="7">
        <f>ABS(BG115-_xlfn.XLOOKUP(PO_valitsin!$C$8,PO!$B$2:$B$294,PO!BG$2:BG$294))</f>
        <v>386.8013916015625</v>
      </c>
      <c r="EG115" s="7">
        <f>ABS(BH115-_xlfn.XLOOKUP(PO_valitsin!$C$8,PO!$B$2:$B$294,PO!BH$2:BH$294))</f>
        <v>4322.6513671875</v>
      </c>
      <c r="EH115" s="7">
        <f>ABS(BI115-_xlfn.XLOOKUP(PO_valitsin!$C$8,PO!$B$2:$B$294,PO!BI$2:BI$294))</f>
        <v>5302.51953125</v>
      </c>
      <c r="EI115" s="7">
        <f>ABS(BJ115-_xlfn.XLOOKUP(PO_valitsin!$C$8,PO!$B$2:$B$294,PO!BJ$2:BJ$294))</f>
        <v>0.35204100608825684</v>
      </c>
      <c r="EJ115" s="7">
        <f>ABS(BK115-_xlfn.XLOOKUP(PO_valitsin!$C$8,PO!$B$2:$B$294,PO!BK$2:BK$294))</f>
        <v>5.8549902439117432</v>
      </c>
      <c r="EK115" s="7">
        <f>ABS(BL115-_xlfn.XLOOKUP(PO_valitsin!$C$8,PO!$B$2:$B$294,PO!BL$2:BL$294))</f>
        <v>3.434661865234375</v>
      </c>
      <c r="EL115" s="7">
        <f>ABS(BM115-_xlfn.XLOOKUP(PO_valitsin!$C$8,PO!$B$2:$B$294,PO!BM$2:BM$294))</f>
        <v>2.1858110427856445</v>
      </c>
      <c r="EM115" s="7">
        <f>ABS(BN115-_xlfn.XLOOKUP(PO_valitsin!$C$8,PO!$B$2:$B$294,PO!BN$2:BN$294))</f>
        <v>213.66665649414063</v>
      </c>
      <c r="EN115" s="7">
        <f>ABS(BO115-_xlfn.XLOOKUP(PO_valitsin!$C$8,PO!$B$2:$B$294,PO!BO$2:BO$294))</f>
        <v>0.79283388480544081</v>
      </c>
      <c r="EO115" s="7">
        <f>ABS(BP115-_xlfn.XLOOKUP(PO_valitsin!$C$8,PO!$B$2:$B$294,PO!BP$2:BP$294))</f>
        <v>452.234375</v>
      </c>
      <c r="EP115" s="7">
        <f>ABS(BQ115-_xlfn.XLOOKUP(PO_valitsin!$C$8,PO!$B$2:$B$294,PO!BQ$2:BQ$294))</f>
        <v>4.3301868438720703</v>
      </c>
      <c r="EQ115" s="7">
        <f>ABS(BR115-_xlfn.XLOOKUP(PO_valitsin!$C$8,PO!$B$2:$B$294,PO!BR$2:BR$294))</f>
        <v>0</v>
      </c>
      <c r="ER115" s="7">
        <f>ABS(BS115-_xlfn.XLOOKUP(PO_valitsin!$C$8,PO!$B$2:$B$294,PO!BS$2:BS$294))</f>
        <v>0.13132607936859131</v>
      </c>
      <c r="ES115" s="7">
        <f>ABS(BT115-_xlfn.XLOOKUP(PO_valitsin!$C$8,PO!$B$2:$B$294,PO!BT$2:BT$294))</f>
        <v>0.20324678719043732</v>
      </c>
      <c r="ET115" s="7">
        <f>ABS(BU115-_xlfn.XLOOKUP(PO_valitsin!$C$8,PO!$B$2:$B$294,PO!BU$2:BU$294))</f>
        <v>4.9818787574768066</v>
      </c>
      <c r="EU115" s="7">
        <f>ABS(BV115-_xlfn.XLOOKUP(PO_valitsin!$C$8,PO!$B$2:$B$294,PO!BV$2:BV$294))</f>
        <v>197.57772064208984</v>
      </c>
      <c r="EV115" s="7">
        <f>ABS(BW115-_xlfn.XLOOKUP(PO_valitsin!$C$8,PO!$B$2:$B$294,PO!BW$2:BW$294))</f>
        <v>313.77407836914063</v>
      </c>
      <c r="EW115" s="7">
        <f>ABS(BX115-_xlfn.XLOOKUP(PO_valitsin!$C$8,PO!$B$2:$B$294,PO!BX$2:BX$294))</f>
        <v>1</v>
      </c>
      <c r="EX115" s="7">
        <f>ABS(BY115-_xlfn.XLOOKUP(PO_valitsin!$C$8,PO!$B$2:$B$294,PO!BY$2:BY$294))</f>
        <v>3</v>
      </c>
      <c r="EY115" s="7">
        <f>ABS(BZ115-_xlfn.XLOOKUP(PO_valitsin!$C$8,PO!$B$2:$B$294,PO!BZ$2:BZ$294))</f>
        <v>2371.4619140625</v>
      </c>
      <c r="EZ115" s="7">
        <f>ABS(CA115-_xlfn.XLOOKUP(PO_valitsin!$C$8,PO!$B$2:$B$294,PO!CA$2:CA$294))</f>
        <v>1984.75341796875</v>
      </c>
      <c r="FA115" s="7">
        <f>ABS(CB115-_xlfn.XLOOKUP(PO_valitsin!$C$8,PO!$B$2:$B$294,PO!CB$2:CB$294))</f>
        <v>0.36126363277435303</v>
      </c>
      <c r="FB115" s="7">
        <f>ABS(CC115-_xlfn.XLOOKUP(PO_valitsin!$C$8,PO!$B$2:$B$294,PO!CC$2:CC$294))</f>
        <v>3.1478123664855957</v>
      </c>
      <c r="FC115" s="7">
        <f>ABS(CD115-_xlfn.XLOOKUP(PO_valitsin!$C$8,PO!$B$2:$B$294,PO!CD$2:CD$294))</f>
        <v>31.984397888183594</v>
      </c>
      <c r="FD115" s="7">
        <f>ABS(CE115-_xlfn.XLOOKUP(PO_valitsin!$C$8,PO!$B$2:$B$294,PO!CE$2:CE$294))</f>
        <v>4.2651114463806152</v>
      </c>
      <c r="FE115" s="7">
        <f>ABS(CF115-_xlfn.XLOOKUP(PO_valitsin!$C$8,PO!$B$2:$B$294,PO!CF$2:CF$294))</f>
        <v>4.5863580703735352</v>
      </c>
      <c r="FF115" s="7">
        <f>ABS(CG115-_xlfn.XLOOKUP(PO_valitsin!$C$8,PO!$B$2:$B$294,PO!CG$2:CG$294))</f>
        <v>0.4980924129486084</v>
      </c>
      <c r="FG115" s="7">
        <f>ABS(CH115-_xlfn.XLOOKUP(PO_valitsin!$C$8,PO!$B$2:$B$294,PO!CH$2:CH$294))</f>
        <v>0.72542965412139893</v>
      </c>
      <c r="FH115" s="7">
        <f>ABS(CI115-_xlfn.XLOOKUP(PO_valitsin!$C$8,PO!$B$2:$B$294,PO!CI$2:CI$294))</f>
        <v>881.5595703125</v>
      </c>
      <c r="FI115" s="7">
        <f>ABS(CJ115-_xlfn.XLOOKUP(PO_valitsin!$C$8,PO!$B$2:$B$294,PO!CJ$2:CJ$294))</f>
        <v>8501</v>
      </c>
      <c r="FJ115" s="3">
        <f>IF($B115=PO_valitsin!$C$8,100000,PO!CK115/PO!J$296*PO_valitsin!D$5)</f>
        <v>4.5769981632282405E-3</v>
      </c>
      <c r="FQ115" s="3">
        <f>IF($B115=PO_valitsin!$C$8,100000,PO!CR115/PO!Q$296*PO_valitsin!E$5)</f>
        <v>4.6350270786170988E-2</v>
      </c>
      <c r="HM115" s="3">
        <f>IF($B115=PO_valitsin!$C$8,100000,PO!EN115/PO!BO$296*PO_valitsin!F$5)</f>
        <v>6.5729464682270325E-2</v>
      </c>
      <c r="HN115" s="3">
        <f>IF($B115=PO_valitsin!$C$8,100000,PO!EO115/PO!BP$296*PO_valitsin!G$5)</f>
        <v>1.5995707424183957E-2</v>
      </c>
      <c r="HR115" s="3">
        <f>IF($B115=PO_valitsin!$C$8,100000,PO!ES115/PO!BT$296*PO_valitsin!H$5)</f>
        <v>3.0347506510841265E-2</v>
      </c>
      <c r="IF115" s="3">
        <f>IF($B115=PO_valitsin!$C$8,100000,PO!FG115/PO!CH$296*PO_valitsin!I$5)</f>
        <v>0</v>
      </c>
      <c r="IH115" s="3">
        <f>IF($B115=PO_valitsin!$C$8,100000,PO!FI115/PO!CJ$296*PO_valitsin!J$5)</f>
        <v>0.8288172468736773</v>
      </c>
      <c r="II115" s="53">
        <f t="shared" si="3"/>
        <v>0.99181720584037214</v>
      </c>
      <c r="IJ115" s="14">
        <f t="shared" si="4"/>
        <v>192</v>
      </c>
      <c r="IK115" s="15">
        <f t="shared" si="5"/>
        <v>1.1399999999999975E-8</v>
      </c>
    </row>
    <row r="116" spans="1:245">
      <c r="A116">
        <v>2019</v>
      </c>
      <c r="B116" t="s">
        <v>432</v>
      </c>
      <c r="C116" t="s">
        <v>433</v>
      </c>
      <c r="D116" t="s">
        <v>394</v>
      </c>
      <c r="E116" t="s">
        <v>269</v>
      </c>
      <c r="F116" t="s">
        <v>333</v>
      </c>
      <c r="G116" t="s">
        <v>334</v>
      </c>
      <c r="H116" t="s">
        <v>89</v>
      </c>
      <c r="I116" t="s">
        <v>90</v>
      </c>
      <c r="J116">
        <v>42.700000762939453</v>
      </c>
      <c r="K116">
        <v>505.16000366210938</v>
      </c>
      <c r="L116">
        <v>133.69999694824219</v>
      </c>
      <c r="M116">
        <v>8017</v>
      </c>
      <c r="N116">
        <v>15.899999618530273</v>
      </c>
      <c r="O116">
        <v>-0.5</v>
      </c>
      <c r="P116">
        <v>-24</v>
      </c>
      <c r="Q116">
        <v>82.4</v>
      </c>
      <c r="R116">
        <v>7.3000000000000007</v>
      </c>
      <c r="S116">
        <v>200</v>
      </c>
      <c r="T116">
        <v>0</v>
      </c>
      <c r="U116">
        <v>3832.5</v>
      </c>
      <c r="V116">
        <v>11.43</v>
      </c>
      <c r="W116">
        <v>391</v>
      </c>
      <c r="X116">
        <v>383</v>
      </c>
      <c r="Y116">
        <v>485</v>
      </c>
      <c r="Z116">
        <v>227</v>
      </c>
      <c r="AA116">
        <v>625</v>
      </c>
      <c r="AB116">
        <v>1600</v>
      </c>
      <c r="AC116">
        <v>17.149999618530273</v>
      </c>
      <c r="AD116">
        <v>0</v>
      </c>
      <c r="AE116">
        <v>0</v>
      </c>
      <c r="AF116">
        <v>0</v>
      </c>
      <c r="AG116">
        <v>5.7</v>
      </c>
      <c r="AH116">
        <v>0</v>
      </c>
      <c r="AI116">
        <v>21.75</v>
      </c>
      <c r="AJ116">
        <v>1</v>
      </c>
      <c r="AK116">
        <v>0.6</v>
      </c>
      <c r="AL116">
        <v>1</v>
      </c>
      <c r="AM116">
        <v>68.099999999999994</v>
      </c>
      <c r="AN116">
        <v>358.8</v>
      </c>
      <c r="AO116">
        <v>42.2</v>
      </c>
      <c r="AP116">
        <v>30</v>
      </c>
      <c r="AQ116">
        <v>28</v>
      </c>
      <c r="AR116">
        <v>38</v>
      </c>
      <c r="AS116">
        <v>663</v>
      </c>
      <c r="AT116">
        <v>3</v>
      </c>
      <c r="AU116">
        <v>4939</v>
      </c>
      <c r="AV116" s="51">
        <v>8208.2111436950145</v>
      </c>
      <c r="AW116" s="51">
        <v>7956.2321598477638</v>
      </c>
      <c r="AX116">
        <v>1</v>
      </c>
      <c r="AY116">
        <v>23.749042510986328</v>
      </c>
      <c r="AZ116">
        <v>0</v>
      </c>
      <c r="BA116">
        <v>0</v>
      </c>
      <c r="BB116">
        <v>0</v>
      </c>
      <c r="BC116">
        <v>0</v>
      </c>
      <c r="BD116">
        <v>1</v>
      </c>
      <c r="BE116">
        <v>57.142856597900391</v>
      </c>
      <c r="BF116">
        <v>92.147804260253906</v>
      </c>
      <c r="BG116">
        <v>602.38909912109375</v>
      </c>
      <c r="BH116">
        <v>9830.4541015625</v>
      </c>
      <c r="BI116">
        <v>11276.330078125</v>
      </c>
      <c r="BJ116">
        <v>4.9777474403381348</v>
      </c>
      <c r="BK116">
        <v>-6.081782341003418</v>
      </c>
      <c r="BL116">
        <v>20</v>
      </c>
      <c r="BM116">
        <v>-10.15625</v>
      </c>
      <c r="BN116">
        <v>1041</v>
      </c>
      <c r="BO116">
        <v>2.8609018325805664</v>
      </c>
      <c r="BP116">
        <v>23504.060546875</v>
      </c>
      <c r="BQ116">
        <v>33.661636352539063</v>
      </c>
      <c r="BS116">
        <v>0.68479478359222412</v>
      </c>
      <c r="BT116">
        <v>1.0477734804153442</v>
      </c>
      <c r="BU116">
        <v>1.5342397689819336</v>
      </c>
      <c r="BV116">
        <v>53.1370849609375</v>
      </c>
      <c r="BW116">
        <v>251.46563720703125</v>
      </c>
      <c r="BX116">
        <v>0</v>
      </c>
      <c r="BY116">
        <v>1</v>
      </c>
      <c r="BZ116">
        <v>7679.1806640625</v>
      </c>
      <c r="CA116">
        <v>6694.5390625</v>
      </c>
      <c r="CB116">
        <v>1.4344518184661865</v>
      </c>
      <c r="CC116">
        <v>11.812398910522461</v>
      </c>
      <c r="CD116">
        <v>81.739128112792969</v>
      </c>
      <c r="CE116">
        <v>9.9260826110839844</v>
      </c>
      <c r="CF116">
        <v>14.466736793518066</v>
      </c>
      <c r="CG116">
        <v>0</v>
      </c>
      <c r="CH116">
        <v>2.0063357353210449</v>
      </c>
      <c r="CI116">
        <v>8715.908203125</v>
      </c>
      <c r="CJ116" s="51">
        <v>1041</v>
      </c>
      <c r="CK116" s="7">
        <f>ABS(J116-_xlfn.XLOOKUP(PO_valitsin!$C$8,PO!$B$2:$B$294,PO!J$2:J$294))</f>
        <v>1.5</v>
      </c>
      <c r="CL116" s="7">
        <f>ABS(K116-_xlfn.XLOOKUP(PO_valitsin!$C$8,PO!$B$2:$B$294,PO!K$2:K$294))</f>
        <v>211.89999389648438</v>
      </c>
      <c r="CM116" s="7">
        <f>ABS(L116-_xlfn.XLOOKUP(PO_valitsin!$C$8,PO!$B$2:$B$294,PO!L$2:L$294))</f>
        <v>5</v>
      </c>
      <c r="CN116" s="7">
        <f>ABS(M116-_xlfn.XLOOKUP(PO_valitsin!$C$8,PO!$B$2:$B$294,PO!M$2:M$294))</f>
        <v>8458</v>
      </c>
      <c r="CO116" s="7">
        <f>ABS(N116-_xlfn.XLOOKUP(PO_valitsin!$C$8,PO!$B$2:$B$294,PO!N$2:N$294))</f>
        <v>40.30000114440918</v>
      </c>
      <c r="CP116" s="7">
        <f>ABS(O116-_xlfn.XLOOKUP(PO_valitsin!$C$8,PO!$B$2:$B$294,PO!O$2:O$294))</f>
        <v>0.30000001192092896</v>
      </c>
      <c r="CQ116" s="7">
        <f>ABS(P116-_xlfn.XLOOKUP(PO_valitsin!$C$8,PO!$B$2:$B$294,PO!P$2:P$294))</f>
        <v>34</v>
      </c>
      <c r="CR116" s="7">
        <f>ABS(Q116-_xlfn.XLOOKUP(PO_valitsin!$C$8,PO!$B$2:$B$294,PO!Q$2:Q$294))</f>
        <v>5.4000000000000057</v>
      </c>
      <c r="CS116" s="7">
        <f>ABS(R116-_xlfn.XLOOKUP(PO_valitsin!$C$8,PO!$B$2:$B$294,PO!R$2:R$294))</f>
        <v>1.1999999999999993</v>
      </c>
      <c r="CT116" s="7">
        <f>ABS(S116-_xlfn.XLOOKUP(PO_valitsin!$C$8,PO!$B$2:$B$294,PO!S$2:S$294))</f>
        <v>48</v>
      </c>
      <c r="CU116" s="7">
        <f>ABS(T116-_xlfn.XLOOKUP(PO_valitsin!$C$8,PO!$B$2:$B$294,PO!T$2:T$294))</f>
        <v>0</v>
      </c>
      <c r="CV116" s="7">
        <f>ABS(U116-_xlfn.XLOOKUP(PO_valitsin!$C$8,PO!$B$2:$B$294,PO!U$2:U$294))</f>
        <v>8.9000000000000909</v>
      </c>
      <c r="CW116" s="7">
        <f>ABS(V116-_xlfn.XLOOKUP(PO_valitsin!$C$8,PO!$B$2:$B$294,PO!V$2:V$294))</f>
        <v>1.8499999999999996</v>
      </c>
      <c r="CX116" s="7">
        <f>ABS(W116-_xlfn.XLOOKUP(PO_valitsin!$C$8,PO!$B$2:$B$294,PO!W$2:W$294))</f>
        <v>214</v>
      </c>
      <c r="CY116" s="7">
        <f>ABS(X116-_xlfn.XLOOKUP(PO_valitsin!$C$8,PO!$B$2:$B$294,PO!X$2:X$294))</f>
        <v>214</v>
      </c>
      <c r="CZ116" s="7">
        <f>ABS(Y116-_xlfn.XLOOKUP(PO_valitsin!$C$8,PO!$B$2:$B$294,PO!Y$2:Y$294))</f>
        <v>195</v>
      </c>
      <c r="DA116" s="7">
        <f>ABS(Z116-_xlfn.XLOOKUP(PO_valitsin!$C$8,PO!$B$2:$B$294,PO!Z$2:Z$294))</f>
        <v>96</v>
      </c>
      <c r="DB116" s="7">
        <f>ABS(AA116-_xlfn.XLOOKUP(PO_valitsin!$C$8,PO!$B$2:$B$294,PO!AA$2:AA$294))</f>
        <v>215</v>
      </c>
      <c r="DC116" s="7">
        <f>ABS(AC116-_xlfn.XLOOKUP(PO_valitsin!$C$8,PO!$B$2:$B$294,PO!AC$2:AC$294))</f>
        <v>2.2250003814697266</v>
      </c>
      <c r="DD116" s="7">
        <f>ABS(AD116-_xlfn.XLOOKUP(PO_valitsin!$C$8,PO!$B$2:$B$294,PO!AD$2:AD$294))</f>
        <v>0.7</v>
      </c>
      <c r="DE116" s="7">
        <f>ABS(AE116-_xlfn.XLOOKUP(PO_valitsin!$C$8,PO!$B$2:$B$294,PO!AE$2:AE$294))</f>
        <v>0.8</v>
      </c>
      <c r="DF116" s="7">
        <f>ABS(AF116-_xlfn.XLOOKUP(PO_valitsin!$C$8,PO!$B$2:$B$294,PO!AF$2:AF$294))</f>
        <v>1.7</v>
      </c>
      <c r="DG116" s="7">
        <f>ABS(AG116-_xlfn.XLOOKUP(PO_valitsin!$C$8,PO!$B$2:$B$294,PO!AG$2:AG$294))</f>
        <v>0.70000000000000018</v>
      </c>
      <c r="DH116" s="7">
        <f>ABS(AH116-_xlfn.XLOOKUP(PO_valitsin!$C$8,PO!$B$2:$B$294,PO!AH$2:AH$294))</f>
        <v>0</v>
      </c>
      <c r="DI116" s="7">
        <f>ABS(AI116-_xlfn.XLOOKUP(PO_valitsin!$C$8,PO!$B$2:$B$294,PO!AI$2:AI$294))</f>
        <v>0.5</v>
      </c>
      <c r="DJ116" s="7">
        <f>ABS(AJ116-_xlfn.XLOOKUP(PO_valitsin!$C$8,PO!$B$2:$B$294,PO!AJ$2:AJ$294))</f>
        <v>0.10000000000000009</v>
      </c>
      <c r="DK116" s="7">
        <f>ABS(AK116-_xlfn.XLOOKUP(PO_valitsin!$C$8,PO!$B$2:$B$294,PO!AK$2:AK$294))</f>
        <v>5.0000000000000044E-2</v>
      </c>
      <c r="DL116" s="7">
        <f>ABS(AL116-_xlfn.XLOOKUP(PO_valitsin!$C$8,PO!$B$2:$B$294,PO!AL$2:AL$294))</f>
        <v>0.25</v>
      </c>
      <c r="DM116" s="7">
        <f>ABS(AM116-_xlfn.XLOOKUP(PO_valitsin!$C$8,PO!$B$2:$B$294,PO!AM$2:AM$294))</f>
        <v>9.2999999999999972</v>
      </c>
      <c r="DN116" s="7">
        <f>ABS(AN116-_xlfn.XLOOKUP(PO_valitsin!$C$8,PO!$B$2:$B$294,PO!AN$2:AN$294))</f>
        <v>25.199999999999989</v>
      </c>
      <c r="DO116" s="7">
        <f>ABS(AO116-_xlfn.XLOOKUP(PO_valitsin!$C$8,PO!$B$2:$B$294,PO!AO$2:AO$294))</f>
        <v>3.1999999999999957</v>
      </c>
      <c r="DP116" s="7">
        <f>ABS(AP116-_xlfn.XLOOKUP(PO_valitsin!$C$8,PO!$B$2:$B$294,PO!AP$2:AP$294))</f>
        <v>4.6000000000000014</v>
      </c>
      <c r="DQ116" s="7">
        <f>ABS(AQ116-_xlfn.XLOOKUP(PO_valitsin!$C$8,PO!$B$2:$B$294,PO!AQ$2:AQ$294))</f>
        <v>20</v>
      </c>
      <c r="DR116" s="7">
        <f>ABS(AR116-_xlfn.XLOOKUP(PO_valitsin!$C$8,PO!$B$2:$B$294,PO!AR$2:AR$294))</f>
        <v>3</v>
      </c>
      <c r="DS116" s="7">
        <f>ABS(AS116-_xlfn.XLOOKUP(PO_valitsin!$C$8,PO!$B$2:$B$294,PO!AS$2:AS$294))</f>
        <v>417</v>
      </c>
      <c r="DT116" s="7">
        <f>ABS(AT116-_xlfn.XLOOKUP(PO_valitsin!$C$8,PO!$B$2:$B$294,PO!AT$2:AT$294))</f>
        <v>0.66699999999999982</v>
      </c>
      <c r="DU116" s="7">
        <f>ABS(AU116-_xlfn.XLOOKUP(PO_valitsin!$C$8,PO!$B$2:$B$294,PO!AU$2:AU$294))</f>
        <v>208</v>
      </c>
      <c r="DV116" s="7">
        <f>ABS(AW116-_xlfn.XLOOKUP(PO_valitsin!$C$8,PO!$B$2:$B$294,PO!AW$2:AW$294))</f>
        <v>558.88775673200598</v>
      </c>
      <c r="DW116" s="7">
        <f>ABS(AX116-_xlfn.XLOOKUP(PO_valitsin!$C$8,PO!$B$2:$B$294,PO!AX$2:AX$294))</f>
        <v>0</v>
      </c>
      <c r="DX116" s="7">
        <f>ABS(AY116-_xlfn.XLOOKUP(PO_valitsin!$C$8,PO!$B$2:$B$294,PO!AY$2:AY$294))</f>
        <v>13.5123291015625</v>
      </c>
      <c r="DY116" s="7">
        <f>ABS(AZ116-_xlfn.XLOOKUP(PO_valitsin!$C$8,PO!$B$2:$B$294,PO!AZ$2:AZ$294))</f>
        <v>0</v>
      </c>
      <c r="DZ116" s="7">
        <f>ABS(BA116-_xlfn.XLOOKUP(PO_valitsin!$C$8,PO!$B$2:$B$294,PO!BA$2:BA$294))</f>
        <v>0</v>
      </c>
      <c r="EA116" s="7">
        <f>ABS(BB116-_xlfn.XLOOKUP(PO_valitsin!$C$8,PO!$B$2:$B$294,PO!BB$2:BB$294))</f>
        <v>0</v>
      </c>
      <c r="EB116" s="7">
        <f>ABS(BC116-_xlfn.XLOOKUP(PO_valitsin!$C$8,PO!$B$2:$B$294,PO!BC$2:BC$294))</f>
        <v>0</v>
      </c>
      <c r="EC116" s="7">
        <f>ABS(BD116-_xlfn.XLOOKUP(PO_valitsin!$C$8,PO!$B$2:$B$294,PO!BD$2:BD$294))</f>
        <v>0</v>
      </c>
      <c r="ED116" s="7">
        <f>ABS(BE116-_xlfn.XLOOKUP(PO_valitsin!$C$8,PO!$B$2:$B$294,PO!BE$2:BE$294))</f>
        <v>31.881534576416016</v>
      </c>
      <c r="EE116" s="7">
        <f>ABS(BF116-_xlfn.XLOOKUP(PO_valitsin!$C$8,PO!$B$2:$B$294,PO!BF$2:BF$294))</f>
        <v>3.8709335327148438</v>
      </c>
      <c r="EF116" s="7">
        <f>ABS(BG116-_xlfn.XLOOKUP(PO_valitsin!$C$8,PO!$B$2:$B$294,PO!BG$2:BG$294))</f>
        <v>131.30072021484375</v>
      </c>
      <c r="EG116" s="7">
        <f>ABS(BH116-_xlfn.XLOOKUP(PO_valitsin!$C$8,PO!$B$2:$B$294,PO!BH$2:BH$294))</f>
        <v>128.0751953125</v>
      </c>
      <c r="EH116" s="7">
        <f>ABS(BI116-_xlfn.XLOOKUP(PO_valitsin!$C$8,PO!$B$2:$B$294,PO!BI$2:BI$294))</f>
        <v>2560.11328125</v>
      </c>
      <c r="EI116" s="7">
        <f>ABS(BJ116-_xlfn.XLOOKUP(PO_valitsin!$C$8,PO!$B$2:$B$294,PO!BJ$2:BJ$294))</f>
        <v>1.6406910419464111</v>
      </c>
      <c r="EJ116" s="7">
        <f>ABS(BK116-_xlfn.XLOOKUP(PO_valitsin!$C$8,PO!$B$2:$B$294,PO!BK$2:BK$294))</f>
        <v>3.6423511505126953</v>
      </c>
      <c r="EK116" s="7">
        <f>ABS(BL116-_xlfn.XLOOKUP(PO_valitsin!$C$8,PO!$B$2:$B$294,PO!BL$2:BL$294))</f>
        <v>1.2943630218505859</v>
      </c>
      <c r="EL116" s="7">
        <f>ABS(BM116-_xlfn.XLOOKUP(PO_valitsin!$C$8,PO!$B$2:$B$294,PO!BM$2:BM$294))</f>
        <v>0.29077911376953125</v>
      </c>
      <c r="EM116" s="7">
        <f>ABS(BN116-_xlfn.XLOOKUP(PO_valitsin!$C$8,PO!$B$2:$B$294,PO!BN$2:BN$294))</f>
        <v>774.5</v>
      </c>
      <c r="EN116" s="7">
        <f>ABS(BO116-_xlfn.XLOOKUP(PO_valitsin!$C$8,PO!$B$2:$B$294,PO!BO$2:BO$294))</f>
        <v>2.5991249084472656</v>
      </c>
      <c r="EO116" s="7">
        <f>ABS(BP116-_xlfn.XLOOKUP(PO_valitsin!$C$8,PO!$B$2:$B$294,PO!BP$2:BP$294))</f>
        <v>429.6640625</v>
      </c>
      <c r="EP116" s="7">
        <f>ABS(BQ116-_xlfn.XLOOKUP(PO_valitsin!$C$8,PO!$B$2:$B$294,PO!BQ$2:BQ$294))</f>
        <v>0.362030029296875</v>
      </c>
      <c r="EQ116" s="7">
        <f>ABS(BR116-_xlfn.XLOOKUP(PO_valitsin!$C$8,PO!$B$2:$B$294,PO!BR$2:BR$294))</f>
        <v>0</v>
      </c>
      <c r="ER116" s="7">
        <f>ABS(BS116-_xlfn.XLOOKUP(PO_valitsin!$C$8,PO!$B$2:$B$294,PO!BS$2:BS$294))</f>
        <v>4.8315286636352539E-2</v>
      </c>
      <c r="ES116" s="7">
        <f>ABS(BT116-_xlfn.XLOOKUP(PO_valitsin!$C$8,PO!$B$2:$B$294,PO!BT$2:BT$294))</f>
        <v>0.85960958898067474</v>
      </c>
      <c r="ET116" s="7">
        <f>ABS(BU116-_xlfn.XLOOKUP(PO_valitsin!$C$8,PO!$B$2:$B$294,PO!BU$2:BU$294))</f>
        <v>0.72372674942016602</v>
      </c>
      <c r="EU116" s="7">
        <f>ABS(BV116-_xlfn.XLOOKUP(PO_valitsin!$C$8,PO!$B$2:$B$294,PO!BV$2:BV$294))</f>
        <v>5.2544174194335938</v>
      </c>
      <c r="EV116" s="7">
        <f>ABS(BW116-_xlfn.XLOOKUP(PO_valitsin!$C$8,PO!$B$2:$B$294,PO!BW$2:BW$294))</f>
        <v>15.241485595703125</v>
      </c>
      <c r="EW116" s="7">
        <f>ABS(BX116-_xlfn.XLOOKUP(PO_valitsin!$C$8,PO!$B$2:$B$294,PO!BX$2:BX$294))</f>
        <v>0</v>
      </c>
      <c r="EX116" s="7">
        <f>ABS(BY116-_xlfn.XLOOKUP(PO_valitsin!$C$8,PO!$B$2:$B$294,PO!BY$2:BY$294))</f>
        <v>0</v>
      </c>
      <c r="EY116" s="7">
        <f>ABS(BZ116-_xlfn.XLOOKUP(PO_valitsin!$C$8,PO!$B$2:$B$294,PO!BZ$2:BZ$294))</f>
        <v>456.6484375</v>
      </c>
      <c r="EZ116" s="7">
        <f>ABS(CA116-_xlfn.XLOOKUP(PO_valitsin!$C$8,PO!$B$2:$B$294,PO!CA$2:CA$294))</f>
        <v>838.92431640625</v>
      </c>
      <c r="FA116" s="7">
        <f>ABS(CB116-_xlfn.XLOOKUP(PO_valitsin!$C$8,PO!$B$2:$B$294,PO!CB$2:CB$294))</f>
        <v>0.21442151069641113</v>
      </c>
      <c r="FB116" s="7">
        <f>ABS(CC116-_xlfn.XLOOKUP(PO_valitsin!$C$8,PO!$B$2:$B$294,PO!CC$2:CC$294))</f>
        <v>0.78963756561279297</v>
      </c>
      <c r="FC116" s="7">
        <f>ABS(CD116-_xlfn.XLOOKUP(PO_valitsin!$C$8,PO!$B$2:$B$294,PO!CD$2:CD$294))</f>
        <v>15.569976806640625</v>
      </c>
      <c r="FD116" s="7">
        <f>ABS(CE116-_xlfn.XLOOKUP(PO_valitsin!$C$8,PO!$B$2:$B$294,PO!CE$2:CE$294))</f>
        <v>3.5934834480285645</v>
      </c>
      <c r="FE116" s="7">
        <f>ABS(CF116-_xlfn.XLOOKUP(PO_valitsin!$C$8,PO!$B$2:$B$294,PO!CF$2:CF$294))</f>
        <v>5.4121179580688477</v>
      </c>
      <c r="FF116" s="7">
        <f>ABS(CG116-_xlfn.XLOOKUP(PO_valitsin!$C$8,PO!$B$2:$B$294,PO!CG$2:CG$294))</f>
        <v>0</v>
      </c>
      <c r="FG116" s="7">
        <f>ABS(CH116-_xlfn.XLOOKUP(PO_valitsin!$C$8,PO!$B$2:$B$294,PO!CH$2:CH$294))</f>
        <v>1.2904766798019409</v>
      </c>
      <c r="FH116" s="7">
        <f>ABS(CI116-_xlfn.XLOOKUP(PO_valitsin!$C$8,PO!$B$2:$B$294,PO!CI$2:CI$294))</f>
        <v>117.140625</v>
      </c>
      <c r="FI116" s="7">
        <f>ABS(CJ116-_xlfn.XLOOKUP(PO_valitsin!$C$8,PO!$B$2:$B$294,PO!CJ$2:CJ$294))</f>
        <v>890</v>
      </c>
      <c r="FJ116" s="3">
        <f>IF($B116=PO_valitsin!$C$8,100000,PO!CK116/PO!J$296*PO_valitsin!D$5)</f>
        <v>6.8653401096774966E-2</v>
      </c>
      <c r="FQ116" s="3">
        <f>IF($B116=PO_valitsin!$C$8,100000,PO!CR116/PO!Q$296*PO_valitsin!E$5)</f>
        <v>2.5539945127073842E-2</v>
      </c>
      <c r="HM116" s="3">
        <f>IF($B116=PO_valitsin!$C$8,100000,PO!EN116/PO!BO$296*PO_valitsin!F$5)</f>
        <v>0.21547904567236942</v>
      </c>
      <c r="HN116" s="3">
        <f>IF($B116=PO_valitsin!$C$8,100000,PO!EO116/PO!BP$296*PO_valitsin!G$5)</f>
        <v>1.5197386608296393E-2</v>
      </c>
      <c r="HR116" s="3">
        <f>IF($B116=PO_valitsin!$C$8,100000,PO!ES116/PO!BT$296*PO_valitsin!H$5)</f>
        <v>0.12835138975126684</v>
      </c>
      <c r="IF116" s="3">
        <f>IF($B116=PO_valitsin!$C$8,100000,PO!FG116/PO!CH$296*PO_valitsin!I$5)</f>
        <v>0</v>
      </c>
      <c r="IH116" s="3">
        <f>IF($B116=PO_valitsin!$C$8,100000,PO!FI116/PO!CJ$296*PO_valitsin!J$5)</f>
        <v>8.6771832692338874E-2</v>
      </c>
      <c r="II116" s="53">
        <f t="shared" si="3"/>
        <v>0.53999301244812026</v>
      </c>
      <c r="IJ116" s="14">
        <f t="shared" si="4"/>
        <v>73</v>
      </c>
      <c r="IK116" s="15">
        <f t="shared" si="5"/>
        <v>1.1499999999999974E-8</v>
      </c>
    </row>
    <row r="117" spans="1:245">
      <c r="A117">
        <v>2019</v>
      </c>
      <c r="B117" t="s">
        <v>434</v>
      </c>
      <c r="C117" t="s">
        <v>435</v>
      </c>
      <c r="D117" t="s">
        <v>420</v>
      </c>
      <c r="E117" t="s">
        <v>421</v>
      </c>
      <c r="F117" t="s">
        <v>125</v>
      </c>
      <c r="G117" t="s">
        <v>126</v>
      </c>
      <c r="H117" t="s">
        <v>89</v>
      </c>
      <c r="I117" t="s">
        <v>90</v>
      </c>
      <c r="J117">
        <v>44.400001525878906</v>
      </c>
      <c r="K117">
        <v>531.8499755859375</v>
      </c>
      <c r="L117">
        <v>125.19999694824219</v>
      </c>
      <c r="M117">
        <v>8588</v>
      </c>
      <c r="N117">
        <v>16.100000381469727</v>
      </c>
      <c r="O117">
        <v>-0.69999998807907104</v>
      </c>
      <c r="P117">
        <v>-78</v>
      </c>
      <c r="Q117">
        <v>70.100000000000009</v>
      </c>
      <c r="R117">
        <v>5</v>
      </c>
      <c r="S117">
        <v>229</v>
      </c>
      <c r="T117">
        <v>0</v>
      </c>
      <c r="U117">
        <v>3533.5</v>
      </c>
      <c r="V117">
        <v>12.51</v>
      </c>
      <c r="W117">
        <v>682</v>
      </c>
      <c r="X117">
        <v>427</v>
      </c>
      <c r="Y117">
        <v>379</v>
      </c>
      <c r="Z117">
        <v>740</v>
      </c>
      <c r="AA117">
        <v>636</v>
      </c>
      <c r="AB117">
        <v>2613</v>
      </c>
      <c r="AC117">
        <v>16.019355773925781</v>
      </c>
      <c r="AD117">
        <v>0</v>
      </c>
      <c r="AE117">
        <v>0</v>
      </c>
      <c r="AF117">
        <v>0</v>
      </c>
      <c r="AG117">
        <v>6.1</v>
      </c>
      <c r="AH117">
        <v>0</v>
      </c>
      <c r="AI117">
        <v>20.75</v>
      </c>
      <c r="AJ117">
        <v>0.93</v>
      </c>
      <c r="AK117">
        <v>0.41</v>
      </c>
      <c r="AL117">
        <v>1</v>
      </c>
      <c r="AM117">
        <v>63.7</v>
      </c>
      <c r="AN117">
        <v>289.89999999999998</v>
      </c>
      <c r="AO117">
        <v>46.7</v>
      </c>
      <c r="AP117">
        <v>20.100000000000001</v>
      </c>
      <c r="AQ117">
        <v>89</v>
      </c>
      <c r="AR117">
        <v>48</v>
      </c>
      <c r="AS117">
        <v>427</v>
      </c>
      <c r="AT117">
        <v>5</v>
      </c>
      <c r="AU117">
        <v>2868</v>
      </c>
      <c r="AV117" s="51">
        <v>10996.266666666666</v>
      </c>
      <c r="AW117" s="51">
        <v>10878.900052882072</v>
      </c>
      <c r="AX117">
        <v>0</v>
      </c>
      <c r="AY117">
        <v>56.843357086181641</v>
      </c>
      <c r="AZ117">
        <v>0</v>
      </c>
      <c r="BA117">
        <v>0</v>
      </c>
      <c r="BB117">
        <v>0</v>
      </c>
      <c r="BC117">
        <v>0</v>
      </c>
      <c r="BD117">
        <v>1</v>
      </c>
      <c r="BE117">
        <v>79.494384765625</v>
      </c>
      <c r="BF117">
        <v>85.990341186523438</v>
      </c>
      <c r="BG117">
        <v>19.891500473022461</v>
      </c>
      <c r="BH117">
        <v>12377.1865234375</v>
      </c>
      <c r="BI117">
        <v>14875.333984375</v>
      </c>
      <c r="BJ117">
        <v>4.1017813682556152</v>
      </c>
      <c r="BK117">
        <v>5.818079948425293</v>
      </c>
      <c r="BL117">
        <v>28.205127716064453</v>
      </c>
      <c r="BM117">
        <v>10.679611206054688</v>
      </c>
      <c r="BN117">
        <v>139</v>
      </c>
      <c r="BO117">
        <v>-0.42137781381607053</v>
      </c>
      <c r="BP117">
        <v>22670.978515625</v>
      </c>
      <c r="BQ117">
        <v>39.977916717529297</v>
      </c>
      <c r="BS117">
        <v>0.67128551006317139</v>
      </c>
      <c r="BT117">
        <v>0.40754541754722595</v>
      </c>
      <c r="BU117">
        <v>7.4173264503479004</v>
      </c>
      <c r="BV117">
        <v>112.13320922851563</v>
      </c>
      <c r="BW117">
        <v>342.45458984375</v>
      </c>
      <c r="BX117">
        <v>0</v>
      </c>
      <c r="BY117">
        <v>1</v>
      </c>
      <c r="BZ117">
        <v>9475.587890625</v>
      </c>
      <c r="CA117">
        <v>7884.267578125</v>
      </c>
      <c r="CB117">
        <v>1.3274335861206055</v>
      </c>
      <c r="CC117">
        <v>9.7345132827758789</v>
      </c>
      <c r="CD117">
        <v>81.578948974609375</v>
      </c>
      <c r="CE117">
        <v>11.124402046203613</v>
      </c>
      <c r="CF117">
        <v>14.712918281555176</v>
      </c>
      <c r="CG117">
        <v>1.5550239086151123</v>
      </c>
      <c r="CH117">
        <v>3.1100478172302246</v>
      </c>
      <c r="CI117">
        <v>11063.88671875</v>
      </c>
      <c r="CJ117" s="51">
        <v>942</v>
      </c>
      <c r="CK117" s="7">
        <f>ABS(J117-_xlfn.XLOOKUP(PO_valitsin!$C$8,PO!$B$2:$B$294,PO!J$2:J$294))</f>
        <v>0.20000076293945313</v>
      </c>
      <c r="CL117" s="7">
        <f>ABS(K117-_xlfn.XLOOKUP(PO_valitsin!$C$8,PO!$B$2:$B$294,PO!K$2:K$294))</f>
        <v>238.5899658203125</v>
      </c>
      <c r="CM117" s="7">
        <f>ABS(L117-_xlfn.XLOOKUP(PO_valitsin!$C$8,PO!$B$2:$B$294,PO!L$2:L$294))</f>
        <v>13.5</v>
      </c>
      <c r="CN117" s="7">
        <f>ABS(M117-_xlfn.XLOOKUP(PO_valitsin!$C$8,PO!$B$2:$B$294,PO!M$2:M$294))</f>
        <v>7887</v>
      </c>
      <c r="CO117" s="7">
        <f>ABS(N117-_xlfn.XLOOKUP(PO_valitsin!$C$8,PO!$B$2:$B$294,PO!N$2:N$294))</f>
        <v>40.100000381469727</v>
      </c>
      <c r="CP117" s="7">
        <f>ABS(O117-_xlfn.XLOOKUP(PO_valitsin!$C$8,PO!$B$2:$B$294,PO!O$2:O$294))</f>
        <v>0.10000002384185791</v>
      </c>
      <c r="CQ117" s="7">
        <f>ABS(P117-_xlfn.XLOOKUP(PO_valitsin!$C$8,PO!$B$2:$B$294,PO!P$2:P$294))</f>
        <v>20</v>
      </c>
      <c r="CR117" s="7">
        <f>ABS(Q117-_xlfn.XLOOKUP(PO_valitsin!$C$8,PO!$B$2:$B$294,PO!Q$2:Q$294))</f>
        <v>17.700000000000003</v>
      </c>
      <c r="CS117" s="7">
        <f>ABS(R117-_xlfn.XLOOKUP(PO_valitsin!$C$8,PO!$B$2:$B$294,PO!R$2:R$294))</f>
        <v>3.5</v>
      </c>
      <c r="CT117" s="7">
        <f>ABS(S117-_xlfn.XLOOKUP(PO_valitsin!$C$8,PO!$B$2:$B$294,PO!S$2:S$294))</f>
        <v>77</v>
      </c>
      <c r="CU117" s="7">
        <f>ABS(T117-_xlfn.XLOOKUP(PO_valitsin!$C$8,PO!$B$2:$B$294,PO!T$2:T$294))</f>
        <v>0</v>
      </c>
      <c r="CV117" s="7">
        <f>ABS(U117-_xlfn.XLOOKUP(PO_valitsin!$C$8,PO!$B$2:$B$294,PO!U$2:U$294))</f>
        <v>290.09999999999991</v>
      </c>
      <c r="CW117" s="7">
        <f>ABS(V117-_xlfn.XLOOKUP(PO_valitsin!$C$8,PO!$B$2:$B$294,PO!V$2:V$294))</f>
        <v>0.76999999999999957</v>
      </c>
      <c r="CX117" s="7">
        <f>ABS(W117-_xlfn.XLOOKUP(PO_valitsin!$C$8,PO!$B$2:$B$294,PO!W$2:W$294))</f>
        <v>77</v>
      </c>
      <c r="CY117" s="7">
        <f>ABS(X117-_xlfn.XLOOKUP(PO_valitsin!$C$8,PO!$B$2:$B$294,PO!X$2:X$294))</f>
        <v>258</v>
      </c>
      <c r="CZ117" s="7">
        <f>ABS(Y117-_xlfn.XLOOKUP(PO_valitsin!$C$8,PO!$B$2:$B$294,PO!Y$2:Y$294))</f>
        <v>301</v>
      </c>
      <c r="DA117" s="7">
        <f>ABS(Z117-_xlfn.XLOOKUP(PO_valitsin!$C$8,PO!$B$2:$B$294,PO!Z$2:Z$294))</f>
        <v>417</v>
      </c>
      <c r="DB117" s="7">
        <f>ABS(AA117-_xlfn.XLOOKUP(PO_valitsin!$C$8,PO!$B$2:$B$294,PO!AA$2:AA$294))</f>
        <v>226</v>
      </c>
      <c r="DC117" s="7">
        <f>ABS(AC117-_xlfn.XLOOKUP(PO_valitsin!$C$8,PO!$B$2:$B$294,PO!AC$2:AC$294))</f>
        <v>3.3556442260742188</v>
      </c>
      <c r="DD117" s="7">
        <f>ABS(AD117-_xlfn.XLOOKUP(PO_valitsin!$C$8,PO!$B$2:$B$294,PO!AD$2:AD$294))</f>
        <v>0.7</v>
      </c>
      <c r="DE117" s="7">
        <f>ABS(AE117-_xlfn.XLOOKUP(PO_valitsin!$C$8,PO!$B$2:$B$294,PO!AE$2:AE$294))</f>
        <v>0.8</v>
      </c>
      <c r="DF117" s="7">
        <f>ABS(AF117-_xlfn.XLOOKUP(PO_valitsin!$C$8,PO!$B$2:$B$294,PO!AF$2:AF$294))</f>
        <v>1.7</v>
      </c>
      <c r="DG117" s="7">
        <f>ABS(AG117-_xlfn.XLOOKUP(PO_valitsin!$C$8,PO!$B$2:$B$294,PO!AG$2:AG$294))</f>
        <v>1.0999999999999996</v>
      </c>
      <c r="DH117" s="7">
        <f>ABS(AH117-_xlfn.XLOOKUP(PO_valitsin!$C$8,PO!$B$2:$B$294,PO!AH$2:AH$294))</f>
        <v>0</v>
      </c>
      <c r="DI117" s="7">
        <f>ABS(AI117-_xlfn.XLOOKUP(PO_valitsin!$C$8,PO!$B$2:$B$294,PO!AI$2:AI$294))</f>
        <v>1.5</v>
      </c>
      <c r="DJ117" s="7">
        <f>ABS(AJ117-_xlfn.XLOOKUP(PO_valitsin!$C$8,PO!$B$2:$B$294,PO!AJ$2:AJ$294))</f>
        <v>0.17000000000000004</v>
      </c>
      <c r="DK117" s="7">
        <f>ABS(AK117-_xlfn.XLOOKUP(PO_valitsin!$C$8,PO!$B$2:$B$294,PO!AK$2:AK$294))</f>
        <v>0.24000000000000005</v>
      </c>
      <c r="DL117" s="7">
        <f>ABS(AL117-_xlfn.XLOOKUP(PO_valitsin!$C$8,PO!$B$2:$B$294,PO!AL$2:AL$294))</f>
        <v>0.25</v>
      </c>
      <c r="DM117" s="7">
        <f>ABS(AM117-_xlfn.XLOOKUP(PO_valitsin!$C$8,PO!$B$2:$B$294,PO!AM$2:AM$294))</f>
        <v>4.9000000000000057</v>
      </c>
      <c r="DN117" s="7">
        <f>ABS(AN117-_xlfn.XLOOKUP(PO_valitsin!$C$8,PO!$B$2:$B$294,PO!AN$2:AN$294))</f>
        <v>43.700000000000045</v>
      </c>
      <c r="DO117" s="7">
        <f>ABS(AO117-_xlfn.XLOOKUP(PO_valitsin!$C$8,PO!$B$2:$B$294,PO!AO$2:AO$294))</f>
        <v>1.3000000000000043</v>
      </c>
      <c r="DP117" s="7">
        <f>ABS(AP117-_xlfn.XLOOKUP(PO_valitsin!$C$8,PO!$B$2:$B$294,PO!AP$2:AP$294))</f>
        <v>5.2999999999999972</v>
      </c>
      <c r="DQ117" s="7">
        <f>ABS(AQ117-_xlfn.XLOOKUP(PO_valitsin!$C$8,PO!$B$2:$B$294,PO!AQ$2:AQ$294))</f>
        <v>41</v>
      </c>
      <c r="DR117" s="7">
        <f>ABS(AR117-_xlfn.XLOOKUP(PO_valitsin!$C$8,PO!$B$2:$B$294,PO!AR$2:AR$294))</f>
        <v>13</v>
      </c>
      <c r="DS117" s="7">
        <f>ABS(AS117-_xlfn.XLOOKUP(PO_valitsin!$C$8,PO!$B$2:$B$294,PO!AS$2:AS$294))</f>
        <v>181</v>
      </c>
      <c r="DT117" s="7">
        <f>ABS(AT117-_xlfn.XLOOKUP(PO_valitsin!$C$8,PO!$B$2:$B$294,PO!AT$2:AT$294))</f>
        <v>2.6669999999999998</v>
      </c>
      <c r="DU117" s="7">
        <f>ABS(AU117-_xlfn.XLOOKUP(PO_valitsin!$C$8,PO!$B$2:$B$294,PO!AU$2:AU$294))</f>
        <v>2279</v>
      </c>
      <c r="DV117" s="7">
        <f>ABS(AW117-_xlfn.XLOOKUP(PO_valitsin!$C$8,PO!$B$2:$B$294,PO!AW$2:AW$294))</f>
        <v>2363.7801363023027</v>
      </c>
      <c r="DW117" s="7">
        <f>ABS(AX117-_xlfn.XLOOKUP(PO_valitsin!$C$8,PO!$B$2:$B$294,PO!AX$2:AX$294))</f>
        <v>1</v>
      </c>
      <c r="DX117" s="7">
        <f>ABS(AY117-_xlfn.XLOOKUP(PO_valitsin!$C$8,PO!$B$2:$B$294,PO!AY$2:AY$294))</f>
        <v>19.581985473632813</v>
      </c>
      <c r="DY117" s="7">
        <f>ABS(AZ117-_xlfn.XLOOKUP(PO_valitsin!$C$8,PO!$B$2:$B$294,PO!AZ$2:AZ$294))</f>
        <v>0</v>
      </c>
      <c r="DZ117" s="7">
        <f>ABS(BA117-_xlfn.XLOOKUP(PO_valitsin!$C$8,PO!$B$2:$B$294,PO!BA$2:BA$294))</f>
        <v>0</v>
      </c>
      <c r="EA117" s="7">
        <f>ABS(BB117-_xlfn.XLOOKUP(PO_valitsin!$C$8,PO!$B$2:$B$294,PO!BB$2:BB$294))</f>
        <v>0</v>
      </c>
      <c r="EB117" s="7">
        <f>ABS(BC117-_xlfn.XLOOKUP(PO_valitsin!$C$8,PO!$B$2:$B$294,PO!BC$2:BC$294))</f>
        <v>0</v>
      </c>
      <c r="EC117" s="7">
        <f>ABS(BD117-_xlfn.XLOOKUP(PO_valitsin!$C$8,PO!$B$2:$B$294,PO!BD$2:BD$294))</f>
        <v>0</v>
      </c>
      <c r="ED117" s="7">
        <f>ABS(BE117-_xlfn.XLOOKUP(PO_valitsin!$C$8,PO!$B$2:$B$294,PO!BE$2:BE$294))</f>
        <v>9.5300064086914063</v>
      </c>
      <c r="EE117" s="7">
        <f>ABS(BF117-_xlfn.XLOOKUP(PO_valitsin!$C$8,PO!$B$2:$B$294,PO!BF$2:BF$294))</f>
        <v>10.028396606445313</v>
      </c>
      <c r="EF117" s="7">
        <f>ABS(BG117-_xlfn.XLOOKUP(PO_valitsin!$C$8,PO!$B$2:$B$294,PO!BG$2:BG$294))</f>
        <v>713.79831886291504</v>
      </c>
      <c r="EG117" s="7">
        <f>ABS(BH117-_xlfn.XLOOKUP(PO_valitsin!$C$8,PO!$B$2:$B$294,PO!BH$2:BH$294))</f>
        <v>2418.6572265625</v>
      </c>
      <c r="EH117" s="7">
        <f>ABS(BI117-_xlfn.XLOOKUP(PO_valitsin!$C$8,PO!$B$2:$B$294,PO!BI$2:BI$294))</f>
        <v>1038.890625</v>
      </c>
      <c r="EI117" s="7">
        <f>ABS(BJ117-_xlfn.XLOOKUP(PO_valitsin!$C$8,PO!$B$2:$B$294,PO!BJ$2:BJ$294))</f>
        <v>0.7647249698638916</v>
      </c>
      <c r="EJ117" s="7">
        <f>ABS(BK117-_xlfn.XLOOKUP(PO_valitsin!$C$8,PO!$B$2:$B$294,PO!BK$2:BK$294))</f>
        <v>15.542213439941406</v>
      </c>
      <c r="EK117" s="7">
        <f>ABS(BL117-_xlfn.XLOOKUP(PO_valitsin!$C$8,PO!$B$2:$B$294,PO!BL$2:BL$294))</f>
        <v>6.9107646942138672</v>
      </c>
      <c r="EL117" s="7">
        <f>ABS(BM117-_xlfn.XLOOKUP(PO_valitsin!$C$8,PO!$B$2:$B$294,PO!BM$2:BM$294))</f>
        <v>20.545082092285156</v>
      </c>
      <c r="EM117" s="7">
        <f>ABS(BN117-_xlfn.XLOOKUP(PO_valitsin!$C$8,PO!$B$2:$B$294,PO!BN$2:BN$294))</f>
        <v>127.5</v>
      </c>
      <c r="EN117" s="7">
        <f>ABS(BO117-_xlfn.XLOOKUP(PO_valitsin!$C$8,PO!$B$2:$B$294,PO!BO$2:BO$294))</f>
        <v>0.68315473794937132</v>
      </c>
      <c r="EO117" s="7">
        <f>ABS(BP117-_xlfn.XLOOKUP(PO_valitsin!$C$8,PO!$B$2:$B$294,PO!BP$2:BP$294))</f>
        <v>403.41796875</v>
      </c>
      <c r="EP117" s="7">
        <f>ABS(BQ117-_xlfn.XLOOKUP(PO_valitsin!$C$8,PO!$B$2:$B$294,PO!BQ$2:BQ$294))</f>
        <v>6.6783103942871094</v>
      </c>
      <c r="EQ117" s="7">
        <f>ABS(BR117-_xlfn.XLOOKUP(PO_valitsin!$C$8,PO!$B$2:$B$294,PO!BR$2:BR$294))</f>
        <v>0</v>
      </c>
      <c r="ER117" s="7">
        <f>ABS(BS117-_xlfn.XLOOKUP(PO_valitsin!$C$8,PO!$B$2:$B$294,PO!BS$2:BS$294))</f>
        <v>3.4806013107299805E-2</v>
      </c>
      <c r="ES117" s="7">
        <f>ABS(BT117-_xlfn.XLOOKUP(PO_valitsin!$C$8,PO!$B$2:$B$294,PO!BT$2:BT$294))</f>
        <v>0.21938152611255646</v>
      </c>
      <c r="ET117" s="7">
        <f>ABS(BU117-_xlfn.XLOOKUP(PO_valitsin!$C$8,PO!$B$2:$B$294,PO!BU$2:BU$294))</f>
        <v>5.1593599319458008</v>
      </c>
      <c r="EU117" s="7">
        <f>ABS(BV117-_xlfn.XLOOKUP(PO_valitsin!$C$8,PO!$B$2:$B$294,PO!BV$2:BV$294))</f>
        <v>53.741706848144531</v>
      </c>
      <c r="EV117" s="7">
        <f>ABS(BW117-_xlfn.XLOOKUP(PO_valitsin!$C$8,PO!$B$2:$B$294,PO!BW$2:BW$294))</f>
        <v>75.747467041015625</v>
      </c>
      <c r="EW117" s="7">
        <f>ABS(BX117-_xlfn.XLOOKUP(PO_valitsin!$C$8,PO!$B$2:$B$294,PO!BX$2:BX$294))</f>
        <v>0</v>
      </c>
      <c r="EX117" s="7">
        <f>ABS(BY117-_xlfn.XLOOKUP(PO_valitsin!$C$8,PO!$B$2:$B$294,PO!BY$2:BY$294))</f>
        <v>0</v>
      </c>
      <c r="EY117" s="7">
        <f>ABS(BZ117-_xlfn.XLOOKUP(PO_valitsin!$C$8,PO!$B$2:$B$294,PO!BZ$2:BZ$294))</f>
        <v>1339.7587890625</v>
      </c>
      <c r="EZ117" s="7">
        <f>ABS(CA117-_xlfn.XLOOKUP(PO_valitsin!$C$8,PO!$B$2:$B$294,PO!CA$2:CA$294))</f>
        <v>2028.65283203125</v>
      </c>
      <c r="FA117" s="7">
        <f>ABS(CB117-_xlfn.XLOOKUP(PO_valitsin!$C$8,PO!$B$2:$B$294,PO!CB$2:CB$294))</f>
        <v>0.10740327835083008</v>
      </c>
      <c r="FB117" s="7">
        <f>ABS(CC117-_xlfn.XLOOKUP(PO_valitsin!$C$8,PO!$B$2:$B$294,PO!CC$2:CC$294))</f>
        <v>1.2882480621337891</v>
      </c>
      <c r="FC117" s="7">
        <f>ABS(CD117-_xlfn.XLOOKUP(PO_valitsin!$C$8,PO!$B$2:$B$294,PO!CD$2:CD$294))</f>
        <v>15.409797668457031</v>
      </c>
      <c r="FD117" s="7">
        <f>ABS(CE117-_xlfn.XLOOKUP(PO_valitsin!$C$8,PO!$B$2:$B$294,PO!CE$2:CE$294))</f>
        <v>4.7918028831481934</v>
      </c>
      <c r="FE117" s="7">
        <f>ABS(CF117-_xlfn.XLOOKUP(PO_valitsin!$C$8,PO!$B$2:$B$294,PO!CF$2:CF$294))</f>
        <v>5.1659364700317383</v>
      </c>
      <c r="FF117" s="7">
        <f>ABS(CG117-_xlfn.XLOOKUP(PO_valitsin!$C$8,PO!$B$2:$B$294,PO!CG$2:CG$294))</f>
        <v>1.5550239086151123</v>
      </c>
      <c r="FG117" s="7">
        <f>ABS(CH117-_xlfn.XLOOKUP(PO_valitsin!$C$8,PO!$B$2:$B$294,PO!CH$2:CH$294))</f>
        <v>2.3941887617111206</v>
      </c>
      <c r="FH117" s="7">
        <f>ABS(CI117-_xlfn.XLOOKUP(PO_valitsin!$C$8,PO!$B$2:$B$294,PO!CI$2:CI$294))</f>
        <v>2465.119140625</v>
      </c>
      <c r="FI117" s="7">
        <f>ABS(CJ117-_xlfn.XLOOKUP(PO_valitsin!$C$8,PO!$B$2:$B$294,PO!CJ$2:CJ$294))</f>
        <v>989</v>
      </c>
      <c r="FJ117" s="3">
        <f>IF($B117=PO_valitsin!$C$8,100000,PO!CK117/PO!J$296*PO_valitsin!D$5)</f>
        <v>9.1538217318288539E-3</v>
      </c>
      <c r="FQ117" s="3">
        <f>IF($B117=PO_valitsin!$C$8,100000,PO!CR117/PO!Q$296*PO_valitsin!E$5)</f>
        <v>8.3714264583186412E-2</v>
      </c>
      <c r="HM117" s="3">
        <f>IF($B117=PO_valitsin!$C$8,100000,PO!EN117/PO!BO$296*PO_valitsin!F$5)</f>
        <v>5.6636574295242208E-2</v>
      </c>
      <c r="HN117" s="3">
        <f>IF($B117=PO_valitsin!$C$8,100000,PO!EO117/PO!BP$296*PO_valitsin!G$5)</f>
        <v>1.4269051966214611E-2</v>
      </c>
      <c r="HR117" s="3">
        <f>IF($B117=PO_valitsin!$C$8,100000,PO!ES117/PO!BT$296*PO_valitsin!H$5)</f>
        <v>3.2756642228351743E-2</v>
      </c>
      <c r="IF117" s="3">
        <f>IF($B117=PO_valitsin!$C$8,100000,PO!FG117/PO!CH$296*PO_valitsin!I$5)</f>
        <v>0</v>
      </c>
      <c r="IH117" s="3">
        <f>IF($B117=PO_valitsin!$C$8,100000,PO!FI117/PO!CJ$296*PO_valitsin!J$5)</f>
        <v>9.6423980373846224E-2</v>
      </c>
      <c r="II117" s="53">
        <f t="shared" si="3"/>
        <v>0.2929543467786701</v>
      </c>
      <c r="IJ117" s="14">
        <f t="shared" si="4"/>
        <v>13</v>
      </c>
      <c r="IK117" s="15">
        <f t="shared" si="5"/>
        <v>1.1599999999999973E-8</v>
      </c>
    </row>
    <row r="118" spans="1:245">
      <c r="A118">
        <v>2019</v>
      </c>
      <c r="B118" t="s">
        <v>436</v>
      </c>
      <c r="C118" t="s">
        <v>437</v>
      </c>
      <c r="D118" t="s">
        <v>438</v>
      </c>
      <c r="E118" t="s">
        <v>110</v>
      </c>
      <c r="F118" t="s">
        <v>119</v>
      </c>
      <c r="G118" t="s">
        <v>120</v>
      </c>
      <c r="H118" t="s">
        <v>103</v>
      </c>
      <c r="I118" t="s">
        <v>104</v>
      </c>
      <c r="J118">
        <v>47.799999237060547</v>
      </c>
      <c r="K118">
        <v>329.8800048828125</v>
      </c>
      <c r="L118">
        <v>146.30000305175781</v>
      </c>
      <c r="M118">
        <v>2606</v>
      </c>
      <c r="N118">
        <v>7.9000000953674316</v>
      </c>
      <c r="O118">
        <v>-2.2000000476837158</v>
      </c>
      <c r="P118">
        <v>-29</v>
      </c>
      <c r="Q118">
        <v>28.900000000000002</v>
      </c>
      <c r="R118">
        <v>8.4</v>
      </c>
      <c r="S118">
        <v>136</v>
      </c>
      <c r="T118">
        <v>0</v>
      </c>
      <c r="U118">
        <v>3392.2</v>
      </c>
      <c r="V118">
        <v>16.3</v>
      </c>
      <c r="W118">
        <v>476</v>
      </c>
      <c r="X118">
        <v>1095</v>
      </c>
      <c r="Y118">
        <v>524</v>
      </c>
      <c r="Z118">
        <v>1420</v>
      </c>
      <c r="AA118">
        <v>845</v>
      </c>
      <c r="AB118">
        <v>885</v>
      </c>
      <c r="AC118">
        <v>8.2105264663696289</v>
      </c>
      <c r="AD118">
        <v>0</v>
      </c>
      <c r="AE118">
        <v>0</v>
      </c>
      <c r="AF118">
        <v>0</v>
      </c>
      <c r="AG118">
        <v>7.3</v>
      </c>
      <c r="AH118">
        <v>0</v>
      </c>
      <c r="AI118">
        <v>20.5</v>
      </c>
      <c r="AJ118">
        <v>1</v>
      </c>
      <c r="AK118">
        <v>0.5</v>
      </c>
      <c r="AL118">
        <v>1.1000000000000001</v>
      </c>
      <c r="AM118">
        <v>74.8</v>
      </c>
      <c r="AN118">
        <v>281.7</v>
      </c>
      <c r="AO118">
        <v>43</v>
      </c>
      <c r="AP118">
        <v>20.3</v>
      </c>
      <c r="AQ118">
        <v>86</v>
      </c>
      <c r="AR118">
        <v>74</v>
      </c>
      <c r="AS118">
        <v>441</v>
      </c>
      <c r="AT118">
        <v>4</v>
      </c>
      <c r="AU118">
        <v>8043</v>
      </c>
      <c r="AV118" s="51">
        <v>10276.762402088772</v>
      </c>
      <c r="AW118" s="51">
        <v>10940.17094017094</v>
      </c>
      <c r="AX118">
        <v>0</v>
      </c>
      <c r="AY118">
        <v>86.053268432617188</v>
      </c>
      <c r="AZ118">
        <v>0</v>
      </c>
      <c r="BA118">
        <v>0</v>
      </c>
      <c r="BB118">
        <v>0</v>
      </c>
      <c r="BC118">
        <v>0</v>
      </c>
      <c r="BD118">
        <v>1</v>
      </c>
      <c r="BE118">
        <v>81.188117980957031</v>
      </c>
      <c r="BF118">
        <v>100</v>
      </c>
      <c r="BG118">
        <v>800</v>
      </c>
      <c r="BH118">
        <v>15904.1396484375</v>
      </c>
      <c r="BI118">
        <v>17260.84375</v>
      </c>
      <c r="BJ118">
        <v>3.8749041557312012</v>
      </c>
      <c r="BK118">
        <v>13.447928428649902</v>
      </c>
      <c r="BL118">
        <v>29.069766998291016</v>
      </c>
      <c r="BM118">
        <v>-90.336135864257813</v>
      </c>
      <c r="BN118">
        <v>70</v>
      </c>
      <c r="BO118">
        <v>3.620013952255249</v>
      </c>
      <c r="BP118">
        <v>22138.841796875</v>
      </c>
      <c r="BQ118">
        <v>44.976478576660156</v>
      </c>
      <c r="BS118">
        <v>0.71143513917922974</v>
      </c>
      <c r="BT118">
        <v>30.39140510559082</v>
      </c>
      <c r="BU118">
        <v>5.2954721450805664</v>
      </c>
      <c r="BV118">
        <v>83.269378662109375</v>
      </c>
      <c r="BW118">
        <v>189.94627380371094</v>
      </c>
      <c r="BX118">
        <v>0</v>
      </c>
      <c r="BY118">
        <v>0</v>
      </c>
      <c r="BZ118">
        <v>12911.111328125</v>
      </c>
      <c r="CA118">
        <v>11896.2958984375</v>
      </c>
      <c r="CB118">
        <v>0.88257867097854614</v>
      </c>
      <c r="CC118">
        <v>6.6768994331359863</v>
      </c>
      <c r="CD118">
        <v>65.217391967773438</v>
      </c>
      <c r="CE118">
        <v>7.4712643623352051</v>
      </c>
      <c r="CF118">
        <v>12.643677711486816</v>
      </c>
      <c r="CG118">
        <v>0</v>
      </c>
      <c r="CH118">
        <v>1.1494252681732178</v>
      </c>
      <c r="CI118">
        <v>11392.5771484375</v>
      </c>
      <c r="CJ118" s="51">
        <v>187</v>
      </c>
      <c r="CK118" s="7">
        <f>ABS(J118-_xlfn.XLOOKUP(PO_valitsin!$C$8,PO!$B$2:$B$294,PO!J$2:J$294))</f>
        <v>3.5999984741210938</v>
      </c>
      <c r="CL118" s="7">
        <f>ABS(K118-_xlfn.XLOOKUP(PO_valitsin!$C$8,PO!$B$2:$B$294,PO!K$2:K$294))</f>
        <v>36.6199951171875</v>
      </c>
      <c r="CM118" s="7">
        <f>ABS(L118-_xlfn.XLOOKUP(PO_valitsin!$C$8,PO!$B$2:$B$294,PO!L$2:L$294))</f>
        <v>7.600006103515625</v>
      </c>
      <c r="CN118" s="7">
        <f>ABS(M118-_xlfn.XLOOKUP(PO_valitsin!$C$8,PO!$B$2:$B$294,PO!M$2:M$294))</f>
        <v>13869</v>
      </c>
      <c r="CO118" s="7">
        <f>ABS(N118-_xlfn.XLOOKUP(PO_valitsin!$C$8,PO!$B$2:$B$294,PO!N$2:N$294))</f>
        <v>48.300000667572021</v>
      </c>
      <c r="CP118" s="7">
        <f>ABS(O118-_xlfn.XLOOKUP(PO_valitsin!$C$8,PO!$B$2:$B$294,PO!O$2:O$294))</f>
        <v>1.4000000357627869</v>
      </c>
      <c r="CQ118" s="7">
        <f>ABS(P118-_xlfn.XLOOKUP(PO_valitsin!$C$8,PO!$B$2:$B$294,PO!P$2:P$294))</f>
        <v>29</v>
      </c>
      <c r="CR118" s="7">
        <f>ABS(Q118-_xlfn.XLOOKUP(PO_valitsin!$C$8,PO!$B$2:$B$294,PO!Q$2:Q$294))</f>
        <v>58.900000000000006</v>
      </c>
      <c r="CS118" s="7">
        <f>ABS(R118-_xlfn.XLOOKUP(PO_valitsin!$C$8,PO!$B$2:$B$294,PO!R$2:R$294))</f>
        <v>9.9999999999999645E-2</v>
      </c>
      <c r="CT118" s="7">
        <f>ABS(S118-_xlfn.XLOOKUP(PO_valitsin!$C$8,PO!$B$2:$B$294,PO!S$2:S$294))</f>
        <v>16</v>
      </c>
      <c r="CU118" s="7">
        <f>ABS(T118-_xlfn.XLOOKUP(PO_valitsin!$C$8,PO!$B$2:$B$294,PO!T$2:T$294))</f>
        <v>0</v>
      </c>
      <c r="CV118" s="7">
        <f>ABS(U118-_xlfn.XLOOKUP(PO_valitsin!$C$8,PO!$B$2:$B$294,PO!U$2:U$294))</f>
        <v>431.40000000000009</v>
      </c>
      <c r="CW118" s="7">
        <f>ABS(V118-_xlfn.XLOOKUP(PO_valitsin!$C$8,PO!$B$2:$B$294,PO!V$2:V$294))</f>
        <v>3.0200000000000014</v>
      </c>
      <c r="CX118" s="7">
        <f>ABS(W118-_xlfn.XLOOKUP(PO_valitsin!$C$8,PO!$B$2:$B$294,PO!W$2:W$294))</f>
        <v>129</v>
      </c>
      <c r="CY118" s="7">
        <f>ABS(X118-_xlfn.XLOOKUP(PO_valitsin!$C$8,PO!$B$2:$B$294,PO!X$2:X$294))</f>
        <v>926</v>
      </c>
      <c r="CZ118" s="7">
        <f>ABS(Y118-_xlfn.XLOOKUP(PO_valitsin!$C$8,PO!$B$2:$B$294,PO!Y$2:Y$294))</f>
        <v>156</v>
      </c>
      <c r="DA118" s="7">
        <f>ABS(Z118-_xlfn.XLOOKUP(PO_valitsin!$C$8,PO!$B$2:$B$294,PO!Z$2:Z$294))</f>
        <v>1097</v>
      </c>
      <c r="DB118" s="7">
        <f>ABS(AA118-_xlfn.XLOOKUP(PO_valitsin!$C$8,PO!$B$2:$B$294,PO!AA$2:AA$294))</f>
        <v>435</v>
      </c>
      <c r="DC118" s="7">
        <f>ABS(AC118-_xlfn.XLOOKUP(PO_valitsin!$C$8,PO!$B$2:$B$294,PO!AC$2:AC$294))</f>
        <v>11.164473533630371</v>
      </c>
      <c r="DD118" s="7">
        <f>ABS(AD118-_xlfn.XLOOKUP(PO_valitsin!$C$8,PO!$B$2:$B$294,PO!AD$2:AD$294))</f>
        <v>0.7</v>
      </c>
      <c r="DE118" s="7">
        <f>ABS(AE118-_xlfn.XLOOKUP(PO_valitsin!$C$8,PO!$B$2:$B$294,PO!AE$2:AE$294))</f>
        <v>0.8</v>
      </c>
      <c r="DF118" s="7">
        <f>ABS(AF118-_xlfn.XLOOKUP(PO_valitsin!$C$8,PO!$B$2:$B$294,PO!AF$2:AF$294))</f>
        <v>1.7</v>
      </c>
      <c r="DG118" s="7">
        <f>ABS(AG118-_xlfn.XLOOKUP(PO_valitsin!$C$8,PO!$B$2:$B$294,PO!AG$2:AG$294))</f>
        <v>2.2999999999999998</v>
      </c>
      <c r="DH118" s="7">
        <f>ABS(AH118-_xlfn.XLOOKUP(PO_valitsin!$C$8,PO!$B$2:$B$294,PO!AH$2:AH$294))</f>
        <v>0</v>
      </c>
      <c r="DI118" s="7">
        <f>ABS(AI118-_xlfn.XLOOKUP(PO_valitsin!$C$8,PO!$B$2:$B$294,PO!AI$2:AI$294))</f>
        <v>1.75</v>
      </c>
      <c r="DJ118" s="7">
        <f>ABS(AJ118-_xlfn.XLOOKUP(PO_valitsin!$C$8,PO!$B$2:$B$294,PO!AJ$2:AJ$294))</f>
        <v>0.10000000000000009</v>
      </c>
      <c r="DK118" s="7">
        <f>ABS(AK118-_xlfn.XLOOKUP(PO_valitsin!$C$8,PO!$B$2:$B$294,PO!AK$2:AK$294))</f>
        <v>0.15000000000000002</v>
      </c>
      <c r="DL118" s="7">
        <f>ABS(AL118-_xlfn.XLOOKUP(PO_valitsin!$C$8,PO!$B$2:$B$294,PO!AL$2:AL$294))</f>
        <v>0.14999999999999991</v>
      </c>
      <c r="DM118" s="7">
        <f>ABS(AM118-_xlfn.XLOOKUP(PO_valitsin!$C$8,PO!$B$2:$B$294,PO!AM$2:AM$294))</f>
        <v>16</v>
      </c>
      <c r="DN118" s="7">
        <f>ABS(AN118-_xlfn.XLOOKUP(PO_valitsin!$C$8,PO!$B$2:$B$294,PO!AN$2:AN$294))</f>
        <v>51.900000000000034</v>
      </c>
      <c r="DO118" s="7">
        <f>ABS(AO118-_xlfn.XLOOKUP(PO_valitsin!$C$8,PO!$B$2:$B$294,PO!AO$2:AO$294))</f>
        <v>2.3999999999999986</v>
      </c>
      <c r="DP118" s="7">
        <f>ABS(AP118-_xlfn.XLOOKUP(PO_valitsin!$C$8,PO!$B$2:$B$294,PO!AP$2:AP$294))</f>
        <v>5.0999999999999979</v>
      </c>
      <c r="DQ118" s="7">
        <f>ABS(AQ118-_xlfn.XLOOKUP(PO_valitsin!$C$8,PO!$B$2:$B$294,PO!AQ$2:AQ$294))</f>
        <v>38</v>
      </c>
      <c r="DR118" s="7">
        <f>ABS(AR118-_xlfn.XLOOKUP(PO_valitsin!$C$8,PO!$B$2:$B$294,PO!AR$2:AR$294))</f>
        <v>39</v>
      </c>
      <c r="DS118" s="7">
        <f>ABS(AS118-_xlfn.XLOOKUP(PO_valitsin!$C$8,PO!$B$2:$B$294,PO!AS$2:AS$294))</f>
        <v>195</v>
      </c>
      <c r="DT118" s="7">
        <f>ABS(AT118-_xlfn.XLOOKUP(PO_valitsin!$C$8,PO!$B$2:$B$294,PO!AT$2:AT$294))</f>
        <v>1.6669999999999998</v>
      </c>
      <c r="DU118" s="7">
        <f>ABS(AU118-_xlfn.XLOOKUP(PO_valitsin!$C$8,PO!$B$2:$B$294,PO!AU$2:AU$294))</f>
        <v>2896</v>
      </c>
      <c r="DV118" s="7">
        <f>ABS(AW118-_xlfn.XLOOKUP(PO_valitsin!$C$8,PO!$B$2:$B$294,PO!AW$2:AW$294))</f>
        <v>2425.0510235911697</v>
      </c>
      <c r="DW118" s="7">
        <f>ABS(AX118-_xlfn.XLOOKUP(PO_valitsin!$C$8,PO!$B$2:$B$294,PO!AX$2:AX$294))</f>
        <v>1</v>
      </c>
      <c r="DX118" s="7">
        <f>ABS(AY118-_xlfn.XLOOKUP(PO_valitsin!$C$8,PO!$B$2:$B$294,PO!AY$2:AY$294))</f>
        <v>48.791896820068359</v>
      </c>
      <c r="DY118" s="7">
        <f>ABS(AZ118-_xlfn.XLOOKUP(PO_valitsin!$C$8,PO!$B$2:$B$294,PO!AZ$2:AZ$294))</f>
        <v>0</v>
      </c>
      <c r="DZ118" s="7">
        <f>ABS(BA118-_xlfn.XLOOKUP(PO_valitsin!$C$8,PO!$B$2:$B$294,PO!BA$2:BA$294))</f>
        <v>0</v>
      </c>
      <c r="EA118" s="7">
        <f>ABS(BB118-_xlfn.XLOOKUP(PO_valitsin!$C$8,PO!$B$2:$B$294,PO!BB$2:BB$294))</f>
        <v>0</v>
      </c>
      <c r="EB118" s="7">
        <f>ABS(BC118-_xlfn.XLOOKUP(PO_valitsin!$C$8,PO!$B$2:$B$294,PO!BC$2:BC$294))</f>
        <v>0</v>
      </c>
      <c r="EC118" s="7">
        <f>ABS(BD118-_xlfn.XLOOKUP(PO_valitsin!$C$8,PO!$B$2:$B$294,PO!BD$2:BD$294))</f>
        <v>0</v>
      </c>
      <c r="ED118" s="7">
        <f>ABS(BE118-_xlfn.XLOOKUP(PO_valitsin!$C$8,PO!$B$2:$B$294,PO!BE$2:BE$294))</f>
        <v>7.836273193359375</v>
      </c>
      <c r="EE118" s="7">
        <f>ABS(BF118-_xlfn.XLOOKUP(PO_valitsin!$C$8,PO!$B$2:$B$294,PO!BF$2:BF$294))</f>
        <v>3.98126220703125</v>
      </c>
      <c r="EF118" s="7">
        <f>ABS(BG118-_xlfn.XLOOKUP(PO_valitsin!$C$8,PO!$B$2:$B$294,PO!BG$2:BG$294))</f>
        <v>66.3101806640625</v>
      </c>
      <c r="EG118" s="7">
        <f>ABS(BH118-_xlfn.XLOOKUP(PO_valitsin!$C$8,PO!$B$2:$B$294,PO!BH$2:BH$294))</f>
        <v>5945.6103515625</v>
      </c>
      <c r="EH118" s="7">
        <f>ABS(BI118-_xlfn.XLOOKUP(PO_valitsin!$C$8,PO!$B$2:$B$294,PO!BI$2:BI$294))</f>
        <v>3424.400390625</v>
      </c>
      <c r="EI118" s="7">
        <f>ABS(BJ118-_xlfn.XLOOKUP(PO_valitsin!$C$8,PO!$B$2:$B$294,PO!BJ$2:BJ$294))</f>
        <v>0.53784775733947754</v>
      </c>
      <c r="EJ118" s="7">
        <f>ABS(BK118-_xlfn.XLOOKUP(PO_valitsin!$C$8,PO!$B$2:$B$294,PO!BK$2:BK$294))</f>
        <v>23.172061920166016</v>
      </c>
      <c r="EK118" s="7">
        <f>ABS(BL118-_xlfn.XLOOKUP(PO_valitsin!$C$8,PO!$B$2:$B$294,PO!BL$2:BL$294))</f>
        <v>7.7754039764404297</v>
      </c>
      <c r="EL118" s="7">
        <f>ABS(BM118-_xlfn.XLOOKUP(PO_valitsin!$C$8,PO!$B$2:$B$294,PO!BM$2:BM$294))</f>
        <v>80.470664978027344</v>
      </c>
      <c r="EM118" s="7">
        <f>ABS(BN118-_xlfn.XLOOKUP(PO_valitsin!$C$8,PO!$B$2:$B$294,PO!BN$2:BN$294))</f>
        <v>196.5</v>
      </c>
      <c r="EN118" s="7">
        <f>ABS(BO118-_xlfn.XLOOKUP(PO_valitsin!$C$8,PO!$B$2:$B$294,PO!BO$2:BO$294))</f>
        <v>3.3582370281219482</v>
      </c>
      <c r="EO118" s="7">
        <f>ABS(BP118-_xlfn.XLOOKUP(PO_valitsin!$C$8,PO!$B$2:$B$294,PO!BP$2:BP$294))</f>
        <v>935.5546875</v>
      </c>
      <c r="EP118" s="7">
        <f>ABS(BQ118-_xlfn.XLOOKUP(PO_valitsin!$C$8,PO!$B$2:$B$294,PO!BQ$2:BQ$294))</f>
        <v>11.676872253417969</v>
      </c>
      <c r="EQ118" s="7">
        <f>ABS(BR118-_xlfn.XLOOKUP(PO_valitsin!$C$8,PO!$B$2:$B$294,PO!BR$2:BR$294))</f>
        <v>0</v>
      </c>
      <c r="ER118" s="7">
        <f>ABS(BS118-_xlfn.XLOOKUP(PO_valitsin!$C$8,PO!$B$2:$B$294,PO!BS$2:BS$294))</f>
        <v>7.4955642223358154E-2</v>
      </c>
      <c r="ES118" s="7">
        <f>ABS(BT118-_xlfn.XLOOKUP(PO_valitsin!$C$8,PO!$B$2:$B$294,PO!BT$2:BT$294))</f>
        <v>30.203241214156151</v>
      </c>
      <c r="ET118" s="7">
        <f>ABS(BU118-_xlfn.XLOOKUP(PO_valitsin!$C$8,PO!$B$2:$B$294,PO!BU$2:BU$294))</f>
        <v>3.0375056266784668</v>
      </c>
      <c r="EU118" s="7">
        <f>ABS(BV118-_xlfn.XLOOKUP(PO_valitsin!$C$8,PO!$B$2:$B$294,PO!BV$2:BV$294))</f>
        <v>24.877876281738281</v>
      </c>
      <c r="EV118" s="7">
        <f>ABS(BW118-_xlfn.XLOOKUP(PO_valitsin!$C$8,PO!$B$2:$B$294,PO!BW$2:BW$294))</f>
        <v>76.760848999023438</v>
      </c>
      <c r="EW118" s="7">
        <f>ABS(BX118-_xlfn.XLOOKUP(PO_valitsin!$C$8,PO!$B$2:$B$294,PO!BX$2:BX$294))</f>
        <v>0</v>
      </c>
      <c r="EX118" s="7">
        <f>ABS(BY118-_xlfn.XLOOKUP(PO_valitsin!$C$8,PO!$B$2:$B$294,PO!BY$2:BY$294))</f>
        <v>1</v>
      </c>
      <c r="EY118" s="7">
        <f>ABS(BZ118-_xlfn.XLOOKUP(PO_valitsin!$C$8,PO!$B$2:$B$294,PO!BZ$2:BZ$294))</f>
        <v>4775.2822265625</v>
      </c>
      <c r="EZ118" s="7">
        <f>ABS(CA118-_xlfn.XLOOKUP(PO_valitsin!$C$8,PO!$B$2:$B$294,PO!CA$2:CA$294))</f>
        <v>6040.68115234375</v>
      </c>
      <c r="FA118" s="7">
        <f>ABS(CB118-_xlfn.XLOOKUP(PO_valitsin!$C$8,PO!$B$2:$B$294,PO!CB$2:CB$294))</f>
        <v>0.33745163679122925</v>
      </c>
      <c r="FB118" s="7">
        <f>ABS(CC118-_xlfn.XLOOKUP(PO_valitsin!$C$8,PO!$B$2:$B$294,PO!CC$2:CC$294))</f>
        <v>4.3458619117736816</v>
      </c>
      <c r="FC118" s="7">
        <f>ABS(CD118-_xlfn.XLOOKUP(PO_valitsin!$C$8,PO!$B$2:$B$294,PO!CD$2:CD$294))</f>
        <v>0.95175933837890625</v>
      </c>
      <c r="FD118" s="7">
        <f>ABS(CE118-_xlfn.XLOOKUP(PO_valitsin!$C$8,PO!$B$2:$B$294,PO!CE$2:CE$294))</f>
        <v>1.1386651992797852</v>
      </c>
      <c r="FE118" s="7">
        <f>ABS(CF118-_xlfn.XLOOKUP(PO_valitsin!$C$8,PO!$B$2:$B$294,PO!CF$2:CF$294))</f>
        <v>7.2351770401000977</v>
      </c>
      <c r="FF118" s="7">
        <f>ABS(CG118-_xlfn.XLOOKUP(PO_valitsin!$C$8,PO!$B$2:$B$294,PO!CG$2:CG$294))</f>
        <v>0</v>
      </c>
      <c r="FG118" s="7">
        <f>ABS(CH118-_xlfn.XLOOKUP(PO_valitsin!$C$8,PO!$B$2:$B$294,PO!CH$2:CH$294))</f>
        <v>0.43356621265411377</v>
      </c>
      <c r="FH118" s="7">
        <f>ABS(CI118-_xlfn.XLOOKUP(PO_valitsin!$C$8,PO!$B$2:$B$294,PO!CI$2:CI$294))</f>
        <v>2793.8095703125</v>
      </c>
      <c r="FI118" s="7">
        <f>ABS(CJ118-_xlfn.XLOOKUP(PO_valitsin!$C$8,PO!$B$2:$B$294,PO!CJ$2:CJ$294))</f>
        <v>1744</v>
      </c>
      <c r="FJ118" s="3">
        <f>IF($B118=PO_valitsin!$C$8,100000,PO!CK118/PO!J$296*PO_valitsin!D$5)</f>
        <v>0.16476809279440888</v>
      </c>
      <c r="FQ118" s="3">
        <f>IF($B118=PO_valitsin!$C$8,100000,PO!CR118/PO!Q$296*PO_valitsin!E$5)</f>
        <v>0.27857458666382368</v>
      </c>
      <c r="HM118" s="3">
        <f>IF($B118=PO_valitsin!$C$8,100000,PO!EN118/PO!BO$296*PO_valitsin!F$5)</f>
        <v>0.27841282564354808</v>
      </c>
      <c r="HN118" s="3">
        <f>IF($B118=PO_valitsin!$C$8,100000,PO!EO118/PO!BP$296*PO_valitsin!G$5)</f>
        <v>3.3090936664365356E-2</v>
      </c>
      <c r="HR118" s="3">
        <f>IF($B118=PO_valitsin!$C$8,100000,PO!ES118/PO!BT$296*PO_valitsin!H$5)</f>
        <v>4.5097542355554552</v>
      </c>
      <c r="IF118" s="3">
        <f>IF($B118=PO_valitsin!$C$8,100000,PO!FG118/PO!CH$296*PO_valitsin!I$5)</f>
        <v>0</v>
      </c>
      <c r="IH118" s="3">
        <f>IF($B118=PO_valitsin!$C$8,100000,PO!FI118/PO!CJ$296*PO_valitsin!J$5)</f>
        <v>0.17003379350049325</v>
      </c>
      <c r="II118" s="53">
        <f t="shared" si="3"/>
        <v>5.4346344825220942</v>
      </c>
      <c r="IJ118" s="14">
        <f t="shared" si="4"/>
        <v>273</v>
      </c>
      <c r="IK118" s="15">
        <f t="shared" si="5"/>
        <v>1.1699999999999972E-8</v>
      </c>
    </row>
    <row r="119" spans="1:245">
      <c r="A119">
        <v>2019</v>
      </c>
      <c r="B119" t="s">
        <v>439</v>
      </c>
      <c r="C119" t="s">
        <v>440</v>
      </c>
      <c r="D119" t="s">
        <v>241</v>
      </c>
      <c r="E119" t="s">
        <v>205</v>
      </c>
      <c r="F119" t="s">
        <v>242</v>
      </c>
      <c r="G119" t="s">
        <v>243</v>
      </c>
      <c r="H119" t="s">
        <v>103</v>
      </c>
      <c r="I119" t="s">
        <v>104</v>
      </c>
      <c r="J119">
        <v>46.700000762939453</v>
      </c>
      <c r="K119">
        <v>1096.5999755859375</v>
      </c>
      <c r="L119">
        <v>160.30000305175781</v>
      </c>
      <c r="M119">
        <v>9485</v>
      </c>
      <c r="N119">
        <v>8.6000003814697266</v>
      </c>
      <c r="O119">
        <v>-1.3999999761581421</v>
      </c>
      <c r="P119">
        <v>-55</v>
      </c>
      <c r="Q119">
        <v>53.1</v>
      </c>
      <c r="R119">
        <v>11.8</v>
      </c>
      <c r="S119">
        <v>468</v>
      </c>
      <c r="T119">
        <v>0</v>
      </c>
      <c r="U119">
        <v>3184</v>
      </c>
      <c r="V119">
        <v>12.35</v>
      </c>
      <c r="W119">
        <v>438</v>
      </c>
      <c r="X119">
        <v>896</v>
      </c>
      <c r="Y119">
        <v>615</v>
      </c>
      <c r="Z119">
        <v>694</v>
      </c>
      <c r="AA119">
        <v>519</v>
      </c>
      <c r="AB119">
        <v>1239</v>
      </c>
      <c r="AC119">
        <v>17.662420272827148</v>
      </c>
      <c r="AD119">
        <v>0</v>
      </c>
      <c r="AE119">
        <v>1.3</v>
      </c>
      <c r="AF119">
        <v>1.4</v>
      </c>
      <c r="AG119">
        <v>4.7</v>
      </c>
      <c r="AH119">
        <v>0</v>
      </c>
      <c r="AI119">
        <v>21.25</v>
      </c>
      <c r="AJ119">
        <v>0.93</v>
      </c>
      <c r="AK119">
        <v>0.6</v>
      </c>
      <c r="AL119">
        <v>1</v>
      </c>
      <c r="AM119">
        <v>66.400000000000006</v>
      </c>
      <c r="AN119">
        <v>302.60000000000002</v>
      </c>
      <c r="AO119">
        <v>48.1</v>
      </c>
      <c r="AP119">
        <v>21</v>
      </c>
      <c r="AQ119">
        <v>48</v>
      </c>
      <c r="AR119">
        <v>70</v>
      </c>
      <c r="AS119">
        <v>823</v>
      </c>
      <c r="AT119">
        <v>2.8330000000000002</v>
      </c>
      <c r="AU119">
        <v>7793</v>
      </c>
      <c r="AV119" s="51">
        <v>8814.638783269962</v>
      </c>
      <c r="AW119" s="51">
        <v>8976.3855421686749</v>
      </c>
      <c r="AX119">
        <v>0</v>
      </c>
      <c r="AY119">
        <v>54.694831848144531</v>
      </c>
      <c r="AZ119">
        <v>0</v>
      </c>
      <c r="BA119">
        <v>0</v>
      </c>
      <c r="BB119">
        <v>0</v>
      </c>
      <c r="BC119">
        <v>0</v>
      </c>
      <c r="BD119">
        <v>1</v>
      </c>
      <c r="BE119">
        <v>55.932205200195313</v>
      </c>
      <c r="BF119">
        <v>93.0599365234375</v>
      </c>
      <c r="BG119">
        <v>282.56069946289063</v>
      </c>
      <c r="BH119">
        <v>10904.544921875</v>
      </c>
      <c r="BI119">
        <v>12902.603515625</v>
      </c>
      <c r="BJ119">
        <v>3.1712386608123779</v>
      </c>
      <c r="BK119">
        <v>-6.8259291648864746</v>
      </c>
      <c r="BL119">
        <v>23.360654830932617</v>
      </c>
      <c r="BM119">
        <v>-29.310344696044922</v>
      </c>
      <c r="BN119">
        <v>177.33332824707031</v>
      </c>
      <c r="BO119">
        <v>-0.58012482374906538</v>
      </c>
      <c r="BP119">
        <v>20759.548828125</v>
      </c>
      <c r="BQ119">
        <v>49.652915954589844</v>
      </c>
      <c r="BS119">
        <v>0.60674750804901123</v>
      </c>
      <c r="BT119">
        <v>0.10542962700128555</v>
      </c>
      <c r="BU119">
        <v>1.9188191890716553</v>
      </c>
      <c r="BV119">
        <v>86.663154602050781</v>
      </c>
      <c r="BW119">
        <v>213.4949951171875</v>
      </c>
      <c r="BX119">
        <v>0</v>
      </c>
      <c r="BY119">
        <v>1</v>
      </c>
      <c r="BZ119">
        <v>8567.3291015625</v>
      </c>
      <c r="CA119">
        <v>7240.6181640625</v>
      </c>
      <c r="CB119">
        <v>0.86452293395996094</v>
      </c>
      <c r="CC119">
        <v>9.9209280014038086</v>
      </c>
      <c r="CD119">
        <v>134.14634704589844</v>
      </c>
      <c r="CE119">
        <v>11.689691543579102</v>
      </c>
      <c r="CF119">
        <v>12.75239086151123</v>
      </c>
      <c r="CG119">
        <v>0.10626992583274841</v>
      </c>
      <c r="CH119">
        <v>2.1253983974456787</v>
      </c>
      <c r="CI119">
        <v>9731.3046875</v>
      </c>
      <c r="CJ119" s="51">
        <v>1052</v>
      </c>
      <c r="CK119" s="7">
        <f>ABS(J119-_xlfn.XLOOKUP(PO_valitsin!$C$8,PO!$B$2:$B$294,PO!J$2:J$294))</f>
        <v>2.5</v>
      </c>
      <c r="CL119" s="7">
        <f>ABS(K119-_xlfn.XLOOKUP(PO_valitsin!$C$8,PO!$B$2:$B$294,PO!K$2:K$294))</f>
        <v>803.3399658203125</v>
      </c>
      <c r="CM119" s="7">
        <f>ABS(L119-_xlfn.XLOOKUP(PO_valitsin!$C$8,PO!$B$2:$B$294,PO!L$2:L$294))</f>
        <v>21.600006103515625</v>
      </c>
      <c r="CN119" s="7">
        <f>ABS(M119-_xlfn.XLOOKUP(PO_valitsin!$C$8,PO!$B$2:$B$294,PO!M$2:M$294))</f>
        <v>6990</v>
      </c>
      <c r="CO119" s="7">
        <f>ABS(N119-_xlfn.XLOOKUP(PO_valitsin!$C$8,PO!$B$2:$B$294,PO!N$2:N$294))</f>
        <v>47.600000381469727</v>
      </c>
      <c r="CP119" s="7">
        <f>ABS(O119-_xlfn.XLOOKUP(PO_valitsin!$C$8,PO!$B$2:$B$294,PO!O$2:O$294))</f>
        <v>0.59999996423721313</v>
      </c>
      <c r="CQ119" s="7">
        <f>ABS(P119-_xlfn.XLOOKUP(PO_valitsin!$C$8,PO!$B$2:$B$294,PO!P$2:P$294))</f>
        <v>3</v>
      </c>
      <c r="CR119" s="7">
        <f>ABS(Q119-_xlfn.XLOOKUP(PO_valitsin!$C$8,PO!$B$2:$B$294,PO!Q$2:Q$294))</f>
        <v>34.70000000000001</v>
      </c>
      <c r="CS119" s="7">
        <f>ABS(R119-_xlfn.XLOOKUP(PO_valitsin!$C$8,PO!$B$2:$B$294,PO!R$2:R$294))</f>
        <v>3.3000000000000007</v>
      </c>
      <c r="CT119" s="7">
        <f>ABS(S119-_xlfn.XLOOKUP(PO_valitsin!$C$8,PO!$B$2:$B$294,PO!S$2:S$294))</f>
        <v>316</v>
      </c>
      <c r="CU119" s="7">
        <f>ABS(T119-_xlfn.XLOOKUP(PO_valitsin!$C$8,PO!$B$2:$B$294,PO!T$2:T$294))</f>
        <v>0</v>
      </c>
      <c r="CV119" s="7">
        <f>ABS(U119-_xlfn.XLOOKUP(PO_valitsin!$C$8,PO!$B$2:$B$294,PO!U$2:U$294))</f>
        <v>639.59999999999991</v>
      </c>
      <c r="CW119" s="7">
        <f>ABS(V119-_xlfn.XLOOKUP(PO_valitsin!$C$8,PO!$B$2:$B$294,PO!V$2:V$294))</f>
        <v>0.92999999999999972</v>
      </c>
      <c r="CX119" s="7">
        <f>ABS(W119-_xlfn.XLOOKUP(PO_valitsin!$C$8,PO!$B$2:$B$294,PO!W$2:W$294))</f>
        <v>167</v>
      </c>
      <c r="CY119" s="7">
        <f>ABS(X119-_xlfn.XLOOKUP(PO_valitsin!$C$8,PO!$B$2:$B$294,PO!X$2:X$294))</f>
        <v>727</v>
      </c>
      <c r="CZ119" s="7">
        <f>ABS(Y119-_xlfn.XLOOKUP(PO_valitsin!$C$8,PO!$B$2:$B$294,PO!Y$2:Y$294))</f>
        <v>65</v>
      </c>
      <c r="DA119" s="7">
        <f>ABS(Z119-_xlfn.XLOOKUP(PO_valitsin!$C$8,PO!$B$2:$B$294,PO!Z$2:Z$294))</f>
        <v>371</v>
      </c>
      <c r="DB119" s="7">
        <f>ABS(AA119-_xlfn.XLOOKUP(PO_valitsin!$C$8,PO!$B$2:$B$294,PO!AA$2:AA$294))</f>
        <v>109</v>
      </c>
      <c r="DC119" s="7">
        <f>ABS(AC119-_xlfn.XLOOKUP(PO_valitsin!$C$8,PO!$B$2:$B$294,PO!AC$2:AC$294))</f>
        <v>1.7125797271728516</v>
      </c>
      <c r="DD119" s="7">
        <f>ABS(AD119-_xlfn.XLOOKUP(PO_valitsin!$C$8,PO!$B$2:$B$294,PO!AD$2:AD$294))</f>
        <v>0.7</v>
      </c>
      <c r="DE119" s="7">
        <f>ABS(AE119-_xlfn.XLOOKUP(PO_valitsin!$C$8,PO!$B$2:$B$294,PO!AE$2:AE$294))</f>
        <v>0.5</v>
      </c>
      <c r="DF119" s="7">
        <f>ABS(AF119-_xlfn.XLOOKUP(PO_valitsin!$C$8,PO!$B$2:$B$294,PO!AF$2:AF$294))</f>
        <v>0.30000000000000004</v>
      </c>
      <c r="DG119" s="7">
        <f>ABS(AG119-_xlfn.XLOOKUP(PO_valitsin!$C$8,PO!$B$2:$B$294,PO!AG$2:AG$294))</f>
        <v>0.29999999999999982</v>
      </c>
      <c r="DH119" s="7">
        <f>ABS(AH119-_xlfn.XLOOKUP(PO_valitsin!$C$8,PO!$B$2:$B$294,PO!AH$2:AH$294))</f>
        <v>0</v>
      </c>
      <c r="DI119" s="7">
        <f>ABS(AI119-_xlfn.XLOOKUP(PO_valitsin!$C$8,PO!$B$2:$B$294,PO!AI$2:AI$294))</f>
        <v>1</v>
      </c>
      <c r="DJ119" s="7">
        <f>ABS(AJ119-_xlfn.XLOOKUP(PO_valitsin!$C$8,PO!$B$2:$B$294,PO!AJ$2:AJ$294))</f>
        <v>0.17000000000000004</v>
      </c>
      <c r="DK119" s="7">
        <f>ABS(AK119-_xlfn.XLOOKUP(PO_valitsin!$C$8,PO!$B$2:$B$294,PO!AK$2:AK$294))</f>
        <v>5.0000000000000044E-2</v>
      </c>
      <c r="DL119" s="7">
        <f>ABS(AL119-_xlfn.XLOOKUP(PO_valitsin!$C$8,PO!$B$2:$B$294,PO!AL$2:AL$294))</f>
        <v>0.25</v>
      </c>
      <c r="DM119" s="7">
        <f>ABS(AM119-_xlfn.XLOOKUP(PO_valitsin!$C$8,PO!$B$2:$B$294,PO!AM$2:AM$294))</f>
        <v>7.6000000000000085</v>
      </c>
      <c r="DN119" s="7">
        <f>ABS(AN119-_xlfn.XLOOKUP(PO_valitsin!$C$8,PO!$B$2:$B$294,PO!AN$2:AN$294))</f>
        <v>31</v>
      </c>
      <c r="DO119" s="7">
        <f>ABS(AO119-_xlfn.XLOOKUP(PO_valitsin!$C$8,PO!$B$2:$B$294,PO!AO$2:AO$294))</f>
        <v>2.7000000000000028</v>
      </c>
      <c r="DP119" s="7">
        <f>ABS(AP119-_xlfn.XLOOKUP(PO_valitsin!$C$8,PO!$B$2:$B$294,PO!AP$2:AP$294))</f>
        <v>4.3999999999999986</v>
      </c>
      <c r="DQ119" s="7">
        <f>ABS(AQ119-_xlfn.XLOOKUP(PO_valitsin!$C$8,PO!$B$2:$B$294,PO!AQ$2:AQ$294))</f>
        <v>0</v>
      </c>
      <c r="DR119" s="7">
        <f>ABS(AR119-_xlfn.XLOOKUP(PO_valitsin!$C$8,PO!$B$2:$B$294,PO!AR$2:AR$294))</f>
        <v>35</v>
      </c>
      <c r="DS119" s="7">
        <f>ABS(AS119-_xlfn.XLOOKUP(PO_valitsin!$C$8,PO!$B$2:$B$294,PO!AS$2:AS$294))</f>
        <v>577</v>
      </c>
      <c r="DT119" s="7">
        <f>ABS(AT119-_xlfn.XLOOKUP(PO_valitsin!$C$8,PO!$B$2:$B$294,PO!AT$2:AT$294))</f>
        <v>0.5</v>
      </c>
      <c r="DU119" s="7">
        <f>ABS(AU119-_xlfn.XLOOKUP(PO_valitsin!$C$8,PO!$B$2:$B$294,PO!AU$2:AU$294))</f>
        <v>2646</v>
      </c>
      <c r="DV119" s="7">
        <f>ABS(AW119-_xlfn.XLOOKUP(PO_valitsin!$C$8,PO!$B$2:$B$294,PO!AW$2:AW$294))</f>
        <v>461.2656255889051</v>
      </c>
      <c r="DW119" s="7">
        <f>ABS(AX119-_xlfn.XLOOKUP(PO_valitsin!$C$8,PO!$B$2:$B$294,PO!AX$2:AX$294))</f>
        <v>1</v>
      </c>
      <c r="DX119" s="7">
        <f>ABS(AY119-_xlfn.XLOOKUP(PO_valitsin!$C$8,PO!$B$2:$B$294,PO!AY$2:AY$294))</f>
        <v>17.433460235595703</v>
      </c>
      <c r="DY119" s="7">
        <f>ABS(AZ119-_xlfn.XLOOKUP(PO_valitsin!$C$8,PO!$B$2:$B$294,PO!AZ$2:AZ$294))</f>
        <v>0</v>
      </c>
      <c r="DZ119" s="7">
        <f>ABS(BA119-_xlfn.XLOOKUP(PO_valitsin!$C$8,PO!$B$2:$B$294,PO!BA$2:BA$294))</f>
        <v>0</v>
      </c>
      <c r="EA119" s="7">
        <f>ABS(BB119-_xlfn.XLOOKUP(PO_valitsin!$C$8,PO!$B$2:$B$294,PO!BB$2:BB$294))</f>
        <v>0</v>
      </c>
      <c r="EB119" s="7">
        <f>ABS(BC119-_xlfn.XLOOKUP(PO_valitsin!$C$8,PO!$B$2:$B$294,PO!BC$2:BC$294))</f>
        <v>0</v>
      </c>
      <c r="EC119" s="7">
        <f>ABS(BD119-_xlfn.XLOOKUP(PO_valitsin!$C$8,PO!$B$2:$B$294,PO!BD$2:BD$294))</f>
        <v>0</v>
      </c>
      <c r="ED119" s="7">
        <f>ABS(BE119-_xlfn.XLOOKUP(PO_valitsin!$C$8,PO!$B$2:$B$294,PO!BE$2:BE$294))</f>
        <v>33.092185974121094</v>
      </c>
      <c r="EE119" s="7">
        <f>ABS(BF119-_xlfn.XLOOKUP(PO_valitsin!$C$8,PO!$B$2:$B$294,PO!BF$2:BF$294))</f>
        <v>2.95880126953125</v>
      </c>
      <c r="EF119" s="7">
        <f>ABS(BG119-_xlfn.XLOOKUP(PO_valitsin!$C$8,PO!$B$2:$B$294,PO!BG$2:BG$294))</f>
        <v>451.12911987304688</v>
      </c>
      <c r="EG119" s="7">
        <f>ABS(BH119-_xlfn.XLOOKUP(PO_valitsin!$C$8,PO!$B$2:$B$294,PO!BH$2:BH$294))</f>
        <v>946.015625</v>
      </c>
      <c r="EH119" s="7">
        <f>ABS(BI119-_xlfn.XLOOKUP(PO_valitsin!$C$8,PO!$B$2:$B$294,PO!BI$2:BI$294))</f>
        <v>933.83984375</v>
      </c>
      <c r="EI119" s="7">
        <f>ABS(BJ119-_xlfn.XLOOKUP(PO_valitsin!$C$8,PO!$B$2:$B$294,PO!BJ$2:BJ$294))</f>
        <v>0.1658177375793457</v>
      </c>
      <c r="EJ119" s="7">
        <f>ABS(BK119-_xlfn.XLOOKUP(PO_valitsin!$C$8,PO!$B$2:$B$294,PO!BK$2:BK$294))</f>
        <v>2.8982043266296387</v>
      </c>
      <c r="EK119" s="7">
        <f>ABS(BL119-_xlfn.XLOOKUP(PO_valitsin!$C$8,PO!$B$2:$B$294,PO!BL$2:BL$294))</f>
        <v>2.0662918090820313</v>
      </c>
      <c r="EL119" s="7">
        <f>ABS(BM119-_xlfn.XLOOKUP(PO_valitsin!$C$8,PO!$B$2:$B$294,PO!BM$2:BM$294))</f>
        <v>19.444873809814453</v>
      </c>
      <c r="EM119" s="7">
        <f>ABS(BN119-_xlfn.XLOOKUP(PO_valitsin!$C$8,PO!$B$2:$B$294,PO!BN$2:BN$294))</f>
        <v>89.166671752929688</v>
      </c>
      <c r="EN119" s="7">
        <f>ABS(BO119-_xlfn.XLOOKUP(PO_valitsin!$C$8,PO!$B$2:$B$294,PO!BO$2:BO$294))</f>
        <v>0.84190174788236616</v>
      </c>
      <c r="EO119" s="7">
        <f>ABS(BP119-_xlfn.XLOOKUP(PO_valitsin!$C$8,PO!$B$2:$B$294,PO!BP$2:BP$294))</f>
        <v>2314.84765625</v>
      </c>
      <c r="EP119" s="7">
        <f>ABS(BQ119-_xlfn.XLOOKUP(PO_valitsin!$C$8,PO!$B$2:$B$294,PO!BQ$2:BQ$294))</f>
        <v>16.353309631347656</v>
      </c>
      <c r="EQ119" s="7">
        <f>ABS(BR119-_xlfn.XLOOKUP(PO_valitsin!$C$8,PO!$B$2:$B$294,PO!BR$2:BR$294))</f>
        <v>0</v>
      </c>
      <c r="ER119" s="7">
        <f>ABS(BS119-_xlfn.XLOOKUP(PO_valitsin!$C$8,PO!$B$2:$B$294,PO!BS$2:BS$294))</f>
        <v>2.9731988906860352E-2</v>
      </c>
      <c r="ES119" s="7">
        <f>ABS(BT119-_xlfn.XLOOKUP(PO_valitsin!$C$8,PO!$B$2:$B$294,PO!BT$2:BT$294))</f>
        <v>8.2734264433383942E-2</v>
      </c>
      <c r="ET119" s="7">
        <f>ABS(BU119-_xlfn.XLOOKUP(PO_valitsin!$C$8,PO!$B$2:$B$294,PO!BU$2:BU$294))</f>
        <v>0.33914732933044434</v>
      </c>
      <c r="EU119" s="7">
        <f>ABS(BV119-_xlfn.XLOOKUP(PO_valitsin!$C$8,PO!$B$2:$B$294,PO!BV$2:BV$294))</f>
        <v>28.271652221679688</v>
      </c>
      <c r="EV119" s="7">
        <f>ABS(BW119-_xlfn.XLOOKUP(PO_valitsin!$C$8,PO!$B$2:$B$294,PO!BW$2:BW$294))</f>
        <v>53.212127685546875</v>
      </c>
      <c r="EW119" s="7">
        <f>ABS(BX119-_xlfn.XLOOKUP(PO_valitsin!$C$8,PO!$B$2:$B$294,PO!BX$2:BX$294))</f>
        <v>0</v>
      </c>
      <c r="EX119" s="7">
        <f>ABS(BY119-_xlfn.XLOOKUP(PO_valitsin!$C$8,PO!$B$2:$B$294,PO!BY$2:BY$294))</f>
        <v>0</v>
      </c>
      <c r="EY119" s="7">
        <f>ABS(BZ119-_xlfn.XLOOKUP(PO_valitsin!$C$8,PO!$B$2:$B$294,PO!BZ$2:BZ$294))</f>
        <v>431.5</v>
      </c>
      <c r="EZ119" s="7">
        <f>ABS(CA119-_xlfn.XLOOKUP(PO_valitsin!$C$8,PO!$B$2:$B$294,PO!CA$2:CA$294))</f>
        <v>1385.00341796875</v>
      </c>
      <c r="FA119" s="7">
        <f>ABS(CB119-_xlfn.XLOOKUP(PO_valitsin!$C$8,PO!$B$2:$B$294,PO!CB$2:CB$294))</f>
        <v>0.35550737380981445</v>
      </c>
      <c r="FB119" s="7">
        <f>ABS(CC119-_xlfn.XLOOKUP(PO_valitsin!$C$8,PO!$B$2:$B$294,PO!CC$2:CC$294))</f>
        <v>1.1018333435058594</v>
      </c>
      <c r="FC119" s="7">
        <f>ABS(CD119-_xlfn.XLOOKUP(PO_valitsin!$C$8,PO!$B$2:$B$294,PO!CD$2:CD$294))</f>
        <v>67.977195739746094</v>
      </c>
      <c r="FD119" s="7">
        <f>ABS(CE119-_xlfn.XLOOKUP(PO_valitsin!$C$8,PO!$B$2:$B$294,PO!CE$2:CE$294))</f>
        <v>5.3570923805236816</v>
      </c>
      <c r="FE119" s="7">
        <f>ABS(CF119-_xlfn.XLOOKUP(PO_valitsin!$C$8,PO!$B$2:$B$294,PO!CF$2:CF$294))</f>
        <v>7.1264638900756836</v>
      </c>
      <c r="FF119" s="7">
        <f>ABS(CG119-_xlfn.XLOOKUP(PO_valitsin!$C$8,PO!$B$2:$B$294,PO!CG$2:CG$294))</f>
        <v>0.10626992583274841</v>
      </c>
      <c r="FG119" s="7">
        <f>ABS(CH119-_xlfn.XLOOKUP(PO_valitsin!$C$8,PO!$B$2:$B$294,PO!CH$2:CH$294))</f>
        <v>1.4095393419265747</v>
      </c>
      <c r="FH119" s="7">
        <f>ABS(CI119-_xlfn.XLOOKUP(PO_valitsin!$C$8,PO!$B$2:$B$294,PO!CI$2:CI$294))</f>
        <v>1132.537109375</v>
      </c>
      <c r="FI119" s="7">
        <f>ABS(CJ119-_xlfn.XLOOKUP(PO_valitsin!$C$8,PO!$B$2:$B$294,PO!CJ$2:CJ$294))</f>
        <v>879</v>
      </c>
      <c r="FJ119" s="3">
        <f>IF($B119=PO_valitsin!$C$8,100000,PO!CK119/PO!J$296*PO_valitsin!D$5)</f>
        <v>0.11442233516129161</v>
      </c>
      <c r="FQ119" s="3">
        <f>IF($B119=PO_valitsin!$C$8,100000,PO!CR119/PO!Q$296*PO_valitsin!E$5)</f>
        <v>0.16411779553878922</v>
      </c>
      <c r="HM119" s="3">
        <f>IF($B119=PO_valitsin!$C$8,100000,PO!EN119/PO!BO$296*PO_valitsin!F$5)</f>
        <v>6.9797409348813816E-2</v>
      </c>
      <c r="HN119" s="3">
        <f>IF($B119=PO_valitsin!$C$8,100000,PO!EO119/PO!BP$296*PO_valitsin!G$5)</f>
        <v>8.1877070580786679E-2</v>
      </c>
      <c r="HR119" s="3">
        <f>IF($B119=PO_valitsin!$C$8,100000,PO!ES119/PO!BT$296*PO_valitsin!H$5)</f>
        <v>1.2353349655703255E-2</v>
      </c>
      <c r="IF119" s="3">
        <f>IF($B119=PO_valitsin!$C$8,100000,PO!FG119/PO!CH$296*PO_valitsin!I$5)</f>
        <v>0</v>
      </c>
      <c r="IH119" s="3">
        <f>IF($B119=PO_valitsin!$C$8,100000,PO!FI119/PO!CJ$296*PO_valitsin!J$5)</f>
        <v>8.5699371838838051E-2</v>
      </c>
      <c r="II119" s="53">
        <f t="shared" si="3"/>
        <v>0.52826734392422259</v>
      </c>
      <c r="IJ119" s="14">
        <f t="shared" si="4"/>
        <v>70</v>
      </c>
      <c r="IK119" s="15">
        <f t="shared" si="5"/>
        <v>1.1799999999999972E-8</v>
      </c>
    </row>
    <row r="120" spans="1:245">
      <c r="A120">
        <v>2019</v>
      </c>
      <c r="B120" t="s">
        <v>441</v>
      </c>
      <c r="C120" t="s">
        <v>442</v>
      </c>
      <c r="D120" t="s">
        <v>93</v>
      </c>
      <c r="E120" t="s">
        <v>94</v>
      </c>
      <c r="F120" t="s">
        <v>95</v>
      </c>
      <c r="G120" t="s">
        <v>96</v>
      </c>
      <c r="H120" t="s">
        <v>103</v>
      </c>
      <c r="I120" t="s">
        <v>104</v>
      </c>
      <c r="J120">
        <v>50</v>
      </c>
      <c r="K120">
        <v>420.80999755859375</v>
      </c>
      <c r="L120">
        <v>179.30000305175781</v>
      </c>
      <c r="M120">
        <v>2996</v>
      </c>
      <c r="N120">
        <v>7.0999999046325684</v>
      </c>
      <c r="O120">
        <v>-2.7000000476837158</v>
      </c>
      <c r="P120">
        <v>-56</v>
      </c>
      <c r="Q120">
        <v>53.2</v>
      </c>
      <c r="R120">
        <v>7.4</v>
      </c>
      <c r="S120">
        <v>106</v>
      </c>
      <c r="T120">
        <v>0</v>
      </c>
      <c r="U120">
        <v>3235.3</v>
      </c>
      <c r="V120">
        <v>10.53</v>
      </c>
      <c r="W120">
        <v>597</v>
      </c>
      <c r="X120">
        <v>388</v>
      </c>
      <c r="Y120">
        <v>1015</v>
      </c>
      <c r="Z120">
        <v>767</v>
      </c>
      <c r="AA120">
        <v>751</v>
      </c>
      <c r="AB120">
        <v>1706</v>
      </c>
      <c r="AC120">
        <v>12.878048896789551</v>
      </c>
      <c r="AD120">
        <v>0</v>
      </c>
      <c r="AE120">
        <v>0</v>
      </c>
      <c r="AF120">
        <v>0</v>
      </c>
      <c r="AG120">
        <v>0</v>
      </c>
      <c r="AH120">
        <v>0</v>
      </c>
      <c r="AI120">
        <v>21.5</v>
      </c>
      <c r="AJ120">
        <v>1</v>
      </c>
      <c r="AK120">
        <v>0.55000000000000004</v>
      </c>
      <c r="AL120">
        <v>1.1499999999999999</v>
      </c>
      <c r="AM120">
        <v>65.2</v>
      </c>
      <c r="AN120">
        <v>304.5</v>
      </c>
      <c r="AO120">
        <v>47.4</v>
      </c>
      <c r="AP120">
        <v>21.7</v>
      </c>
      <c r="AQ120">
        <v>97</v>
      </c>
      <c r="AR120">
        <v>72</v>
      </c>
      <c r="AS120">
        <v>841</v>
      </c>
      <c r="AT120">
        <v>2.3330000000000002</v>
      </c>
      <c r="AU120">
        <v>7323</v>
      </c>
      <c r="AV120" s="51">
        <v>11162.786821705426</v>
      </c>
      <c r="AW120" s="51">
        <v>10411.764705882353</v>
      </c>
      <c r="AX120">
        <v>0</v>
      </c>
      <c r="AY120">
        <v>102.6304931640625</v>
      </c>
      <c r="AZ120">
        <v>0</v>
      </c>
      <c r="BA120">
        <v>0</v>
      </c>
      <c r="BB120">
        <v>0</v>
      </c>
      <c r="BC120">
        <v>0</v>
      </c>
      <c r="BD120">
        <v>1</v>
      </c>
      <c r="BE120">
        <v>69.357154846191406</v>
      </c>
      <c r="BF120">
        <v>93.132209777832031</v>
      </c>
      <c r="BG120">
        <v>871.95123291015625</v>
      </c>
      <c r="BH120">
        <v>3815.651611328125</v>
      </c>
      <c r="BI120">
        <v>13345.4287109375</v>
      </c>
      <c r="BJ120">
        <v>3.5690255165100098</v>
      </c>
      <c r="BK120">
        <v>-6.1788187026977539</v>
      </c>
      <c r="BL120">
        <v>25.882352828979492</v>
      </c>
      <c r="BM120">
        <v>-13.888889312744141</v>
      </c>
      <c r="BN120">
        <v>95.333335876464844</v>
      </c>
      <c r="BO120">
        <v>0.17045926451683044</v>
      </c>
      <c r="BP120">
        <v>20189.138671875</v>
      </c>
      <c r="BQ120">
        <v>53.318614959716797</v>
      </c>
      <c r="BS120">
        <v>0.60914552211761475</v>
      </c>
      <c r="BT120">
        <v>0.40053403377532959</v>
      </c>
      <c r="BU120">
        <v>4.5060081481933594</v>
      </c>
      <c r="BV120">
        <v>108.81175231933594</v>
      </c>
      <c r="BW120">
        <v>286.71560668945313</v>
      </c>
      <c r="BX120">
        <v>0</v>
      </c>
      <c r="BY120">
        <v>2</v>
      </c>
      <c r="BZ120">
        <v>8701.2197265625</v>
      </c>
      <c r="CA120">
        <v>2487.804931640625</v>
      </c>
      <c r="CB120">
        <v>1.0347129106521606</v>
      </c>
      <c r="CC120">
        <v>8.2443256378173828</v>
      </c>
      <c r="CD120">
        <v>25.806451797485352</v>
      </c>
      <c r="CE120">
        <v>3.2388663291931152</v>
      </c>
      <c r="CF120">
        <v>4.4534411430358887</v>
      </c>
      <c r="CG120">
        <v>0</v>
      </c>
      <c r="CH120">
        <v>0.80971658229827881</v>
      </c>
      <c r="CI120">
        <v>12445.9228515625</v>
      </c>
      <c r="CJ120" s="51">
        <v>255</v>
      </c>
      <c r="CK120" s="7">
        <f>ABS(J120-_xlfn.XLOOKUP(PO_valitsin!$C$8,PO!$B$2:$B$294,PO!J$2:J$294))</f>
        <v>5.7999992370605469</v>
      </c>
      <c r="CL120" s="7">
        <f>ABS(K120-_xlfn.XLOOKUP(PO_valitsin!$C$8,PO!$B$2:$B$294,PO!K$2:K$294))</f>
        <v>127.54998779296875</v>
      </c>
      <c r="CM120" s="7">
        <f>ABS(L120-_xlfn.XLOOKUP(PO_valitsin!$C$8,PO!$B$2:$B$294,PO!L$2:L$294))</f>
        <v>40.600006103515625</v>
      </c>
      <c r="CN120" s="7">
        <f>ABS(M120-_xlfn.XLOOKUP(PO_valitsin!$C$8,PO!$B$2:$B$294,PO!M$2:M$294))</f>
        <v>13479</v>
      </c>
      <c r="CO120" s="7">
        <f>ABS(N120-_xlfn.XLOOKUP(PO_valitsin!$C$8,PO!$B$2:$B$294,PO!N$2:N$294))</f>
        <v>49.100000858306885</v>
      </c>
      <c r="CP120" s="7">
        <f>ABS(O120-_xlfn.XLOOKUP(PO_valitsin!$C$8,PO!$B$2:$B$294,PO!O$2:O$294))</f>
        <v>1.9000000357627869</v>
      </c>
      <c r="CQ120" s="7">
        <f>ABS(P120-_xlfn.XLOOKUP(PO_valitsin!$C$8,PO!$B$2:$B$294,PO!P$2:P$294))</f>
        <v>2</v>
      </c>
      <c r="CR120" s="7">
        <f>ABS(Q120-_xlfn.XLOOKUP(PO_valitsin!$C$8,PO!$B$2:$B$294,PO!Q$2:Q$294))</f>
        <v>34.600000000000009</v>
      </c>
      <c r="CS120" s="7">
        <f>ABS(R120-_xlfn.XLOOKUP(PO_valitsin!$C$8,PO!$B$2:$B$294,PO!R$2:R$294))</f>
        <v>1.0999999999999996</v>
      </c>
      <c r="CT120" s="7">
        <f>ABS(S120-_xlfn.XLOOKUP(PO_valitsin!$C$8,PO!$B$2:$B$294,PO!S$2:S$294))</f>
        <v>46</v>
      </c>
      <c r="CU120" s="7">
        <f>ABS(T120-_xlfn.XLOOKUP(PO_valitsin!$C$8,PO!$B$2:$B$294,PO!T$2:T$294))</f>
        <v>0</v>
      </c>
      <c r="CV120" s="7">
        <f>ABS(U120-_xlfn.XLOOKUP(PO_valitsin!$C$8,PO!$B$2:$B$294,PO!U$2:U$294))</f>
        <v>588.29999999999973</v>
      </c>
      <c r="CW120" s="7">
        <f>ABS(V120-_xlfn.XLOOKUP(PO_valitsin!$C$8,PO!$B$2:$B$294,PO!V$2:V$294))</f>
        <v>2.75</v>
      </c>
      <c r="CX120" s="7">
        <f>ABS(W120-_xlfn.XLOOKUP(PO_valitsin!$C$8,PO!$B$2:$B$294,PO!W$2:W$294))</f>
        <v>8</v>
      </c>
      <c r="CY120" s="7">
        <f>ABS(X120-_xlfn.XLOOKUP(PO_valitsin!$C$8,PO!$B$2:$B$294,PO!X$2:X$294))</f>
        <v>219</v>
      </c>
      <c r="CZ120" s="7">
        <f>ABS(Y120-_xlfn.XLOOKUP(PO_valitsin!$C$8,PO!$B$2:$B$294,PO!Y$2:Y$294))</f>
        <v>335</v>
      </c>
      <c r="DA120" s="7">
        <f>ABS(Z120-_xlfn.XLOOKUP(PO_valitsin!$C$8,PO!$B$2:$B$294,PO!Z$2:Z$294))</f>
        <v>444</v>
      </c>
      <c r="DB120" s="7">
        <f>ABS(AA120-_xlfn.XLOOKUP(PO_valitsin!$C$8,PO!$B$2:$B$294,PO!AA$2:AA$294))</f>
        <v>341</v>
      </c>
      <c r="DC120" s="7">
        <f>ABS(AC120-_xlfn.XLOOKUP(PO_valitsin!$C$8,PO!$B$2:$B$294,PO!AC$2:AC$294))</f>
        <v>6.4969511032104492</v>
      </c>
      <c r="DD120" s="7">
        <f>ABS(AD120-_xlfn.XLOOKUP(PO_valitsin!$C$8,PO!$B$2:$B$294,PO!AD$2:AD$294))</f>
        <v>0.7</v>
      </c>
      <c r="DE120" s="7">
        <f>ABS(AE120-_xlfn.XLOOKUP(PO_valitsin!$C$8,PO!$B$2:$B$294,PO!AE$2:AE$294))</f>
        <v>0.8</v>
      </c>
      <c r="DF120" s="7">
        <f>ABS(AF120-_xlfn.XLOOKUP(PO_valitsin!$C$8,PO!$B$2:$B$294,PO!AF$2:AF$294))</f>
        <v>1.7</v>
      </c>
      <c r="DG120" s="7">
        <f>ABS(AG120-_xlfn.XLOOKUP(PO_valitsin!$C$8,PO!$B$2:$B$294,PO!AG$2:AG$294))</f>
        <v>5</v>
      </c>
      <c r="DH120" s="7">
        <f>ABS(AH120-_xlfn.XLOOKUP(PO_valitsin!$C$8,PO!$B$2:$B$294,PO!AH$2:AH$294))</f>
        <v>0</v>
      </c>
      <c r="DI120" s="7">
        <f>ABS(AI120-_xlfn.XLOOKUP(PO_valitsin!$C$8,PO!$B$2:$B$294,PO!AI$2:AI$294))</f>
        <v>0.75</v>
      </c>
      <c r="DJ120" s="7">
        <f>ABS(AJ120-_xlfn.XLOOKUP(PO_valitsin!$C$8,PO!$B$2:$B$294,PO!AJ$2:AJ$294))</f>
        <v>0.10000000000000009</v>
      </c>
      <c r="DK120" s="7">
        <f>ABS(AK120-_xlfn.XLOOKUP(PO_valitsin!$C$8,PO!$B$2:$B$294,PO!AK$2:AK$294))</f>
        <v>9.9999999999999978E-2</v>
      </c>
      <c r="DL120" s="7">
        <f>ABS(AL120-_xlfn.XLOOKUP(PO_valitsin!$C$8,PO!$B$2:$B$294,PO!AL$2:AL$294))</f>
        <v>0.10000000000000009</v>
      </c>
      <c r="DM120" s="7">
        <f>ABS(AM120-_xlfn.XLOOKUP(PO_valitsin!$C$8,PO!$B$2:$B$294,PO!AM$2:AM$294))</f>
        <v>6.4000000000000057</v>
      </c>
      <c r="DN120" s="7">
        <f>ABS(AN120-_xlfn.XLOOKUP(PO_valitsin!$C$8,PO!$B$2:$B$294,PO!AN$2:AN$294))</f>
        <v>29.100000000000023</v>
      </c>
      <c r="DO120" s="7">
        <f>ABS(AO120-_xlfn.XLOOKUP(PO_valitsin!$C$8,PO!$B$2:$B$294,PO!AO$2:AO$294))</f>
        <v>2</v>
      </c>
      <c r="DP120" s="7">
        <f>ABS(AP120-_xlfn.XLOOKUP(PO_valitsin!$C$8,PO!$B$2:$B$294,PO!AP$2:AP$294))</f>
        <v>3.6999999999999993</v>
      </c>
      <c r="DQ120" s="7">
        <f>ABS(AQ120-_xlfn.XLOOKUP(PO_valitsin!$C$8,PO!$B$2:$B$294,PO!AQ$2:AQ$294))</f>
        <v>49</v>
      </c>
      <c r="DR120" s="7">
        <f>ABS(AR120-_xlfn.XLOOKUP(PO_valitsin!$C$8,PO!$B$2:$B$294,PO!AR$2:AR$294))</f>
        <v>37</v>
      </c>
      <c r="DS120" s="7">
        <f>ABS(AS120-_xlfn.XLOOKUP(PO_valitsin!$C$8,PO!$B$2:$B$294,PO!AS$2:AS$294))</f>
        <v>595</v>
      </c>
      <c r="DT120" s="7">
        <f>ABS(AT120-_xlfn.XLOOKUP(PO_valitsin!$C$8,PO!$B$2:$B$294,PO!AT$2:AT$294))</f>
        <v>0</v>
      </c>
      <c r="DU120" s="7">
        <f>ABS(AU120-_xlfn.XLOOKUP(PO_valitsin!$C$8,PO!$B$2:$B$294,PO!AU$2:AU$294))</f>
        <v>2176</v>
      </c>
      <c r="DV120" s="7">
        <f>ABS(AW120-_xlfn.XLOOKUP(PO_valitsin!$C$8,PO!$B$2:$B$294,PO!AW$2:AW$294))</f>
        <v>1896.6447893025834</v>
      </c>
      <c r="DW120" s="7">
        <f>ABS(AX120-_xlfn.XLOOKUP(PO_valitsin!$C$8,PO!$B$2:$B$294,PO!AX$2:AX$294))</f>
        <v>1</v>
      </c>
      <c r="DX120" s="7">
        <f>ABS(AY120-_xlfn.XLOOKUP(PO_valitsin!$C$8,PO!$B$2:$B$294,PO!AY$2:AY$294))</f>
        <v>65.369121551513672</v>
      </c>
      <c r="DY120" s="7">
        <f>ABS(AZ120-_xlfn.XLOOKUP(PO_valitsin!$C$8,PO!$B$2:$B$294,PO!AZ$2:AZ$294))</f>
        <v>0</v>
      </c>
      <c r="DZ120" s="7">
        <f>ABS(BA120-_xlfn.XLOOKUP(PO_valitsin!$C$8,PO!$B$2:$B$294,PO!BA$2:BA$294))</f>
        <v>0</v>
      </c>
      <c r="EA120" s="7">
        <f>ABS(BB120-_xlfn.XLOOKUP(PO_valitsin!$C$8,PO!$B$2:$B$294,PO!BB$2:BB$294))</f>
        <v>0</v>
      </c>
      <c r="EB120" s="7">
        <f>ABS(BC120-_xlfn.XLOOKUP(PO_valitsin!$C$8,PO!$B$2:$B$294,PO!BC$2:BC$294))</f>
        <v>0</v>
      </c>
      <c r="EC120" s="7">
        <f>ABS(BD120-_xlfn.XLOOKUP(PO_valitsin!$C$8,PO!$B$2:$B$294,PO!BD$2:BD$294))</f>
        <v>0</v>
      </c>
      <c r="ED120" s="7">
        <f>ABS(BE120-_xlfn.XLOOKUP(PO_valitsin!$C$8,PO!$B$2:$B$294,PO!BE$2:BE$294))</f>
        <v>19.667236328125</v>
      </c>
      <c r="EE120" s="7">
        <f>ABS(BF120-_xlfn.XLOOKUP(PO_valitsin!$C$8,PO!$B$2:$B$294,PO!BF$2:BF$294))</f>
        <v>2.8865280151367188</v>
      </c>
      <c r="EF120" s="7">
        <f>ABS(BG120-_xlfn.XLOOKUP(PO_valitsin!$C$8,PO!$B$2:$B$294,PO!BG$2:BG$294))</f>
        <v>138.26141357421875</v>
      </c>
      <c r="EG120" s="7">
        <f>ABS(BH120-_xlfn.XLOOKUP(PO_valitsin!$C$8,PO!$B$2:$B$294,PO!BH$2:BH$294))</f>
        <v>6142.877685546875</v>
      </c>
      <c r="EH120" s="7">
        <f>ABS(BI120-_xlfn.XLOOKUP(PO_valitsin!$C$8,PO!$B$2:$B$294,PO!BI$2:BI$294))</f>
        <v>491.0146484375</v>
      </c>
      <c r="EI120" s="7">
        <f>ABS(BJ120-_xlfn.XLOOKUP(PO_valitsin!$C$8,PO!$B$2:$B$294,PO!BJ$2:BJ$294))</f>
        <v>0.23196911811828613</v>
      </c>
      <c r="EJ120" s="7">
        <f>ABS(BK120-_xlfn.XLOOKUP(PO_valitsin!$C$8,PO!$B$2:$B$294,PO!BK$2:BK$294))</f>
        <v>3.5453147888183594</v>
      </c>
      <c r="EK120" s="7">
        <f>ABS(BL120-_xlfn.XLOOKUP(PO_valitsin!$C$8,PO!$B$2:$B$294,PO!BL$2:BL$294))</f>
        <v>4.5879898071289063</v>
      </c>
      <c r="EL120" s="7">
        <f>ABS(BM120-_xlfn.XLOOKUP(PO_valitsin!$C$8,PO!$B$2:$B$294,PO!BM$2:BM$294))</f>
        <v>4.0234184265136719</v>
      </c>
      <c r="EM120" s="7">
        <f>ABS(BN120-_xlfn.XLOOKUP(PO_valitsin!$C$8,PO!$B$2:$B$294,PO!BN$2:BN$294))</f>
        <v>171.16666412353516</v>
      </c>
      <c r="EN120" s="7">
        <f>ABS(BO120-_xlfn.XLOOKUP(PO_valitsin!$C$8,PO!$B$2:$B$294,PO!BO$2:BO$294))</f>
        <v>9.1317659616470342E-2</v>
      </c>
      <c r="EO120" s="7">
        <f>ABS(BP120-_xlfn.XLOOKUP(PO_valitsin!$C$8,PO!$B$2:$B$294,PO!BP$2:BP$294))</f>
        <v>2885.2578125</v>
      </c>
      <c r="EP120" s="7">
        <f>ABS(BQ120-_xlfn.XLOOKUP(PO_valitsin!$C$8,PO!$B$2:$B$294,PO!BQ$2:BQ$294))</f>
        <v>20.019008636474609</v>
      </c>
      <c r="EQ120" s="7">
        <f>ABS(BR120-_xlfn.XLOOKUP(PO_valitsin!$C$8,PO!$B$2:$B$294,PO!BR$2:BR$294))</f>
        <v>0</v>
      </c>
      <c r="ER120" s="7">
        <f>ABS(BS120-_xlfn.XLOOKUP(PO_valitsin!$C$8,PO!$B$2:$B$294,PO!BS$2:BS$294))</f>
        <v>2.7333974838256836E-2</v>
      </c>
      <c r="ES120" s="7">
        <f>ABS(BT120-_xlfn.XLOOKUP(PO_valitsin!$C$8,PO!$B$2:$B$294,PO!BT$2:BT$294))</f>
        <v>0.2123701423406601</v>
      </c>
      <c r="ET120" s="7">
        <f>ABS(BU120-_xlfn.XLOOKUP(PO_valitsin!$C$8,PO!$B$2:$B$294,PO!BU$2:BU$294))</f>
        <v>2.2480416297912598</v>
      </c>
      <c r="EU120" s="7">
        <f>ABS(BV120-_xlfn.XLOOKUP(PO_valitsin!$C$8,PO!$B$2:$B$294,PO!BV$2:BV$294))</f>
        <v>50.420249938964844</v>
      </c>
      <c r="EV120" s="7">
        <f>ABS(BW120-_xlfn.XLOOKUP(PO_valitsin!$C$8,PO!$B$2:$B$294,PO!BW$2:BW$294))</f>
        <v>20.00848388671875</v>
      </c>
      <c r="EW120" s="7">
        <f>ABS(BX120-_xlfn.XLOOKUP(PO_valitsin!$C$8,PO!$B$2:$B$294,PO!BX$2:BX$294))</f>
        <v>0</v>
      </c>
      <c r="EX120" s="7">
        <f>ABS(BY120-_xlfn.XLOOKUP(PO_valitsin!$C$8,PO!$B$2:$B$294,PO!BY$2:BY$294))</f>
        <v>1</v>
      </c>
      <c r="EY120" s="7">
        <f>ABS(BZ120-_xlfn.XLOOKUP(PO_valitsin!$C$8,PO!$B$2:$B$294,PO!BZ$2:BZ$294))</f>
        <v>565.390625</v>
      </c>
      <c r="EZ120" s="7">
        <f>ABS(CA120-_xlfn.XLOOKUP(PO_valitsin!$C$8,PO!$B$2:$B$294,PO!CA$2:CA$294))</f>
        <v>3367.809814453125</v>
      </c>
      <c r="FA120" s="7">
        <f>ABS(CB120-_xlfn.XLOOKUP(PO_valitsin!$C$8,PO!$B$2:$B$294,PO!CB$2:CB$294))</f>
        <v>0.18531739711761475</v>
      </c>
      <c r="FB120" s="7">
        <f>ABS(CC120-_xlfn.XLOOKUP(PO_valitsin!$C$8,PO!$B$2:$B$294,PO!CC$2:CC$294))</f>
        <v>2.7784357070922852</v>
      </c>
      <c r="FC120" s="7">
        <f>ABS(CD120-_xlfn.XLOOKUP(PO_valitsin!$C$8,PO!$B$2:$B$294,PO!CD$2:CD$294))</f>
        <v>40.362699508666992</v>
      </c>
      <c r="FD120" s="7">
        <f>ABS(CE120-_xlfn.XLOOKUP(PO_valitsin!$C$8,PO!$B$2:$B$294,PO!CE$2:CE$294))</f>
        <v>3.0937328338623047</v>
      </c>
      <c r="FE120" s="7">
        <f>ABS(CF120-_xlfn.XLOOKUP(PO_valitsin!$C$8,PO!$B$2:$B$294,PO!CF$2:CF$294))</f>
        <v>15.425413608551025</v>
      </c>
      <c r="FF120" s="7">
        <f>ABS(CG120-_xlfn.XLOOKUP(PO_valitsin!$C$8,PO!$B$2:$B$294,PO!CG$2:CG$294))</f>
        <v>0</v>
      </c>
      <c r="FG120" s="7">
        <f>ABS(CH120-_xlfn.XLOOKUP(PO_valitsin!$C$8,PO!$B$2:$B$294,PO!CH$2:CH$294))</f>
        <v>9.3857526779174805E-2</v>
      </c>
      <c r="FH120" s="7">
        <f>ABS(CI120-_xlfn.XLOOKUP(PO_valitsin!$C$8,PO!$B$2:$B$294,PO!CI$2:CI$294))</f>
        <v>3847.1552734375</v>
      </c>
      <c r="FI120" s="7">
        <f>ABS(CJ120-_xlfn.XLOOKUP(PO_valitsin!$C$8,PO!$B$2:$B$294,PO!CJ$2:CJ$294))</f>
        <v>1676</v>
      </c>
      <c r="FJ120" s="3">
        <f>IF($B120=PO_valitsin!$C$8,100000,PO!CK120/PO!J$296*PO_valitsin!D$5)</f>
        <v>0.26545978265527104</v>
      </c>
      <c r="FQ120" s="3">
        <f>IF($B120=PO_valitsin!$C$8,100000,PO!CR120/PO!Q$296*PO_valitsin!E$5)</f>
        <v>0.16364483359199153</v>
      </c>
      <c r="HM120" s="3">
        <f>IF($B120=PO_valitsin!$C$8,100000,PO!EN120/PO!BO$296*PO_valitsin!F$5)</f>
        <v>7.5706412120633681E-3</v>
      </c>
      <c r="HN120" s="3">
        <f>IF($B120=PO_valitsin!$C$8,100000,PO!EO120/PO!BP$296*PO_valitsin!G$5)</f>
        <v>0.10205270179227532</v>
      </c>
      <c r="HR120" s="3">
        <f>IF($B120=PO_valitsin!$C$8,100000,PO!ES120/PO!BT$296*PO_valitsin!H$5)</f>
        <v>3.1709747378947488E-2</v>
      </c>
      <c r="IF120" s="3">
        <f>IF($B120=PO_valitsin!$C$8,100000,PO!FG120/PO!CH$296*PO_valitsin!I$5)</f>
        <v>0</v>
      </c>
      <c r="IH120" s="3">
        <f>IF($B120=PO_valitsin!$C$8,100000,PO!FI120/PO!CJ$296*PO_valitsin!J$5)</f>
        <v>0.16340403549703364</v>
      </c>
      <c r="II120" s="53">
        <f t="shared" si="3"/>
        <v>0.73384175402758234</v>
      </c>
      <c r="IJ120" s="14">
        <f t="shared" si="4"/>
        <v>131</v>
      </c>
      <c r="IK120" s="15">
        <f t="shared" si="5"/>
        <v>1.1899999999999971E-8</v>
      </c>
    </row>
    <row r="121" spans="1:245">
      <c r="A121">
        <v>2019</v>
      </c>
      <c r="B121" t="s">
        <v>443</v>
      </c>
      <c r="C121" t="s">
        <v>444</v>
      </c>
      <c r="D121" t="s">
        <v>443</v>
      </c>
      <c r="E121" t="s">
        <v>212</v>
      </c>
      <c r="F121" t="s">
        <v>256</v>
      </c>
      <c r="G121" t="s">
        <v>257</v>
      </c>
      <c r="H121" t="s">
        <v>143</v>
      </c>
      <c r="I121" t="s">
        <v>144</v>
      </c>
      <c r="J121">
        <v>44.099998474121094</v>
      </c>
      <c r="K121">
        <v>1433.780029296875</v>
      </c>
      <c r="L121">
        <v>145</v>
      </c>
      <c r="M121">
        <v>72634</v>
      </c>
      <c r="N121">
        <v>50.700000762939453</v>
      </c>
      <c r="O121">
        <v>-0.10000000149011612</v>
      </c>
      <c r="P121">
        <v>0</v>
      </c>
      <c r="Q121">
        <v>90.4</v>
      </c>
      <c r="R121">
        <v>11.600000000000001</v>
      </c>
      <c r="S121">
        <v>632</v>
      </c>
      <c r="T121">
        <v>1</v>
      </c>
      <c r="U121">
        <v>4069.1</v>
      </c>
      <c r="V121">
        <v>11.95</v>
      </c>
      <c r="W121">
        <v>1131</v>
      </c>
      <c r="X121">
        <v>267</v>
      </c>
      <c r="Y121">
        <v>743</v>
      </c>
      <c r="Z121">
        <v>379</v>
      </c>
      <c r="AA121">
        <v>700</v>
      </c>
      <c r="AB121">
        <v>2501</v>
      </c>
      <c r="AC121">
        <v>17.772151947021484</v>
      </c>
      <c r="AD121">
        <v>0.3</v>
      </c>
      <c r="AE121">
        <v>0.6</v>
      </c>
      <c r="AF121">
        <v>0.7</v>
      </c>
      <c r="AG121">
        <v>3.8</v>
      </c>
      <c r="AH121">
        <v>0</v>
      </c>
      <c r="AI121">
        <v>21</v>
      </c>
      <c r="AJ121">
        <v>1.43</v>
      </c>
      <c r="AK121">
        <v>0.55000000000000004</v>
      </c>
      <c r="AL121">
        <v>1.1499999999999999</v>
      </c>
      <c r="AM121">
        <v>64.599999999999994</v>
      </c>
      <c r="AN121">
        <v>370.2</v>
      </c>
      <c r="AO121">
        <v>43.9</v>
      </c>
      <c r="AP121">
        <v>30.9</v>
      </c>
      <c r="AQ121">
        <v>10</v>
      </c>
      <c r="AR121">
        <v>83</v>
      </c>
      <c r="AS121">
        <v>587</v>
      </c>
      <c r="AT121">
        <v>3.5</v>
      </c>
      <c r="AU121">
        <v>7038</v>
      </c>
      <c r="AV121" s="51">
        <v>9290.621085345445</v>
      </c>
      <c r="AW121" s="51">
        <v>9696.7394745172514</v>
      </c>
      <c r="AX121">
        <v>1</v>
      </c>
      <c r="AY121">
        <v>0</v>
      </c>
      <c r="AZ121">
        <v>0</v>
      </c>
      <c r="BA121">
        <v>0</v>
      </c>
      <c r="BB121">
        <v>1</v>
      </c>
      <c r="BC121">
        <v>1</v>
      </c>
      <c r="BD121">
        <v>0</v>
      </c>
      <c r="BE121">
        <v>95.942619323730469</v>
      </c>
      <c r="BF121">
        <v>84.341514587402344</v>
      </c>
      <c r="BG121">
        <v>1021.9867553710938</v>
      </c>
      <c r="BH121">
        <v>12078.404296875</v>
      </c>
      <c r="BI121">
        <v>14472.3515625</v>
      </c>
      <c r="BJ121">
        <v>3.3574495315551758</v>
      </c>
      <c r="BK121">
        <v>-4.0152559280395508</v>
      </c>
      <c r="BL121">
        <v>25.306957244873047</v>
      </c>
      <c r="BM121">
        <v>-1.983002781867981</v>
      </c>
      <c r="BN121">
        <v>364.631591796875</v>
      </c>
      <c r="BO121">
        <v>0.21809711456298828</v>
      </c>
      <c r="BP121">
        <v>23286.265625</v>
      </c>
      <c r="BQ121">
        <v>27.097965240478516</v>
      </c>
      <c r="BS121">
        <v>0.57225269079208374</v>
      </c>
      <c r="BT121">
        <v>0.17347247898578644</v>
      </c>
      <c r="BU121">
        <v>7.7277860641479492</v>
      </c>
      <c r="BV121">
        <v>177.13467407226563</v>
      </c>
      <c r="BW121">
        <v>497.17764282226563</v>
      </c>
      <c r="BX121">
        <v>1</v>
      </c>
      <c r="BY121">
        <v>3</v>
      </c>
      <c r="BZ121">
        <v>9349.138671875</v>
      </c>
      <c r="CA121">
        <v>7802.64892578125</v>
      </c>
      <c r="CB121">
        <v>0.95272189378738403</v>
      </c>
      <c r="CC121">
        <v>7.6768455505371094</v>
      </c>
      <c r="CD121">
        <v>98.988441467285156</v>
      </c>
      <c r="CE121">
        <v>12.284791946411133</v>
      </c>
      <c r="CF121">
        <v>15.566714286804199</v>
      </c>
      <c r="CG121">
        <v>0.62769007682800293</v>
      </c>
      <c r="CH121">
        <v>1.7575322389602661</v>
      </c>
      <c r="CI121">
        <v>9830.1767578125</v>
      </c>
      <c r="CJ121" s="51">
        <v>6294</v>
      </c>
      <c r="CK121" s="7">
        <f>ABS(J121-_xlfn.XLOOKUP(PO_valitsin!$C$8,PO!$B$2:$B$294,PO!J$2:J$294))</f>
        <v>0.10000228881835938</v>
      </c>
      <c r="CL121" s="7">
        <f>ABS(K121-_xlfn.XLOOKUP(PO_valitsin!$C$8,PO!$B$2:$B$294,PO!K$2:K$294))</f>
        <v>1140.52001953125</v>
      </c>
      <c r="CM121" s="7">
        <f>ABS(L121-_xlfn.XLOOKUP(PO_valitsin!$C$8,PO!$B$2:$B$294,PO!L$2:L$294))</f>
        <v>6.3000030517578125</v>
      </c>
      <c r="CN121" s="7">
        <f>ABS(M121-_xlfn.XLOOKUP(PO_valitsin!$C$8,PO!$B$2:$B$294,PO!M$2:M$294))</f>
        <v>56159</v>
      </c>
      <c r="CO121" s="7">
        <f>ABS(N121-_xlfn.XLOOKUP(PO_valitsin!$C$8,PO!$B$2:$B$294,PO!N$2:N$294))</f>
        <v>5.5</v>
      </c>
      <c r="CP121" s="7">
        <f>ABS(O121-_xlfn.XLOOKUP(PO_valitsin!$C$8,PO!$B$2:$B$294,PO!O$2:O$294))</f>
        <v>0.70000001043081284</v>
      </c>
      <c r="CQ121" s="7">
        <f>ABS(P121-_xlfn.XLOOKUP(PO_valitsin!$C$8,PO!$B$2:$B$294,PO!P$2:P$294))</f>
        <v>58</v>
      </c>
      <c r="CR121" s="7">
        <f>ABS(Q121-_xlfn.XLOOKUP(PO_valitsin!$C$8,PO!$B$2:$B$294,PO!Q$2:Q$294))</f>
        <v>2.5999999999999943</v>
      </c>
      <c r="CS121" s="7">
        <f>ABS(R121-_xlfn.XLOOKUP(PO_valitsin!$C$8,PO!$B$2:$B$294,PO!R$2:R$294))</f>
        <v>3.1000000000000014</v>
      </c>
      <c r="CT121" s="7">
        <f>ABS(S121-_xlfn.XLOOKUP(PO_valitsin!$C$8,PO!$B$2:$B$294,PO!S$2:S$294))</f>
        <v>480</v>
      </c>
      <c r="CU121" s="7">
        <f>ABS(T121-_xlfn.XLOOKUP(PO_valitsin!$C$8,PO!$B$2:$B$294,PO!T$2:T$294))</f>
        <v>1</v>
      </c>
      <c r="CV121" s="7">
        <f>ABS(U121-_xlfn.XLOOKUP(PO_valitsin!$C$8,PO!$B$2:$B$294,PO!U$2:U$294))</f>
        <v>245.5</v>
      </c>
      <c r="CW121" s="7">
        <f>ABS(V121-_xlfn.XLOOKUP(PO_valitsin!$C$8,PO!$B$2:$B$294,PO!V$2:V$294))</f>
        <v>1.33</v>
      </c>
      <c r="CX121" s="7">
        <f>ABS(W121-_xlfn.XLOOKUP(PO_valitsin!$C$8,PO!$B$2:$B$294,PO!W$2:W$294))</f>
        <v>526</v>
      </c>
      <c r="CY121" s="7">
        <f>ABS(X121-_xlfn.XLOOKUP(PO_valitsin!$C$8,PO!$B$2:$B$294,PO!X$2:X$294))</f>
        <v>98</v>
      </c>
      <c r="CZ121" s="7">
        <f>ABS(Y121-_xlfn.XLOOKUP(PO_valitsin!$C$8,PO!$B$2:$B$294,PO!Y$2:Y$294))</f>
        <v>63</v>
      </c>
      <c r="DA121" s="7">
        <f>ABS(Z121-_xlfn.XLOOKUP(PO_valitsin!$C$8,PO!$B$2:$B$294,PO!Z$2:Z$294))</f>
        <v>56</v>
      </c>
      <c r="DB121" s="7">
        <f>ABS(AA121-_xlfn.XLOOKUP(PO_valitsin!$C$8,PO!$B$2:$B$294,PO!AA$2:AA$294))</f>
        <v>290</v>
      </c>
      <c r="DC121" s="7">
        <f>ABS(AC121-_xlfn.XLOOKUP(PO_valitsin!$C$8,PO!$B$2:$B$294,PO!AC$2:AC$294))</f>
        <v>1.6028480529785156</v>
      </c>
      <c r="DD121" s="7">
        <f>ABS(AD121-_xlfn.XLOOKUP(PO_valitsin!$C$8,PO!$B$2:$B$294,PO!AD$2:AD$294))</f>
        <v>0.39999999999999997</v>
      </c>
      <c r="DE121" s="7">
        <f>ABS(AE121-_xlfn.XLOOKUP(PO_valitsin!$C$8,PO!$B$2:$B$294,PO!AE$2:AE$294))</f>
        <v>0.20000000000000007</v>
      </c>
      <c r="DF121" s="7">
        <f>ABS(AF121-_xlfn.XLOOKUP(PO_valitsin!$C$8,PO!$B$2:$B$294,PO!AF$2:AF$294))</f>
        <v>1</v>
      </c>
      <c r="DG121" s="7">
        <f>ABS(AG121-_xlfn.XLOOKUP(PO_valitsin!$C$8,PO!$B$2:$B$294,PO!AG$2:AG$294))</f>
        <v>1.2000000000000002</v>
      </c>
      <c r="DH121" s="7">
        <f>ABS(AH121-_xlfn.XLOOKUP(PO_valitsin!$C$8,PO!$B$2:$B$294,PO!AH$2:AH$294))</f>
        <v>0</v>
      </c>
      <c r="DI121" s="7">
        <f>ABS(AI121-_xlfn.XLOOKUP(PO_valitsin!$C$8,PO!$B$2:$B$294,PO!AI$2:AI$294))</f>
        <v>1.25</v>
      </c>
      <c r="DJ121" s="7">
        <f>ABS(AJ121-_xlfn.XLOOKUP(PO_valitsin!$C$8,PO!$B$2:$B$294,PO!AJ$2:AJ$294))</f>
        <v>0.32999999999999985</v>
      </c>
      <c r="DK121" s="7">
        <f>ABS(AK121-_xlfn.XLOOKUP(PO_valitsin!$C$8,PO!$B$2:$B$294,PO!AK$2:AK$294))</f>
        <v>9.9999999999999978E-2</v>
      </c>
      <c r="DL121" s="7">
        <f>ABS(AL121-_xlfn.XLOOKUP(PO_valitsin!$C$8,PO!$B$2:$B$294,PO!AL$2:AL$294))</f>
        <v>0.10000000000000009</v>
      </c>
      <c r="DM121" s="7">
        <f>ABS(AM121-_xlfn.XLOOKUP(PO_valitsin!$C$8,PO!$B$2:$B$294,PO!AM$2:AM$294))</f>
        <v>5.7999999999999972</v>
      </c>
      <c r="DN121" s="7">
        <f>ABS(AN121-_xlfn.XLOOKUP(PO_valitsin!$C$8,PO!$B$2:$B$294,PO!AN$2:AN$294))</f>
        <v>36.599999999999966</v>
      </c>
      <c r="DO121" s="7">
        <f>ABS(AO121-_xlfn.XLOOKUP(PO_valitsin!$C$8,PO!$B$2:$B$294,PO!AO$2:AO$294))</f>
        <v>1.5</v>
      </c>
      <c r="DP121" s="7">
        <f>ABS(AP121-_xlfn.XLOOKUP(PO_valitsin!$C$8,PO!$B$2:$B$294,PO!AP$2:AP$294))</f>
        <v>5.5</v>
      </c>
      <c r="DQ121" s="7">
        <f>ABS(AQ121-_xlfn.XLOOKUP(PO_valitsin!$C$8,PO!$B$2:$B$294,PO!AQ$2:AQ$294))</f>
        <v>38</v>
      </c>
      <c r="DR121" s="7">
        <f>ABS(AR121-_xlfn.XLOOKUP(PO_valitsin!$C$8,PO!$B$2:$B$294,PO!AR$2:AR$294))</f>
        <v>48</v>
      </c>
      <c r="DS121" s="7">
        <f>ABS(AS121-_xlfn.XLOOKUP(PO_valitsin!$C$8,PO!$B$2:$B$294,PO!AS$2:AS$294))</f>
        <v>341</v>
      </c>
      <c r="DT121" s="7">
        <f>ABS(AT121-_xlfn.XLOOKUP(PO_valitsin!$C$8,PO!$B$2:$B$294,PO!AT$2:AT$294))</f>
        <v>1.1669999999999998</v>
      </c>
      <c r="DU121" s="7">
        <f>ABS(AU121-_xlfn.XLOOKUP(PO_valitsin!$C$8,PO!$B$2:$B$294,PO!AU$2:AU$294))</f>
        <v>1891</v>
      </c>
      <c r="DV121" s="7">
        <f>ABS(AW121-_xlfn.XLOOKUP(PO_valitsin!$C$8,PO!$B$2:$B$294,PO!AW$2:AW$294))</f>
        <v>1181.6195579374817</v>
      </c>
      <c r="DW121" s="7">
        <f>ABS(AX121-_xlfn.XLOOKUP(PO_valitsin!$C$8,PO!$B$2:$B$294,PO!AX$2:AX$294))</f>
        <v>0</v>
      </c>
      <c r="DX121" s="7">
        <f>ABS(AY121-_xlfn.XLOOKUP(PO_valitsin!$C$8,PO!$B$2:$B$294,PO!AY$2:AY$294))</f>
        <v>37.261371612548828</v>
      </c>
      <c r="DY121" s="7">
        <f>ABS(AZ121-_xlfn.XLOOKUP(PO_valitsin!$C$8,PO!$B$2:$B$294,PO!AZ$2:AZ$294))</f>
        <v>0</v>
      </c>
      <c r="DZ121" s="7">
        <f>ABS(BA121-_xlfn.XLOOKUP(PO_valitsin!$C$8,PO!$B$2:$B$294,PO!BA$2:BA$294))</f>
        <v>0</v>
      </c>
      <c r="EA121" s="7">
        <f>ABS(BB121-_xlfn.XLOOKUP(PO_valitsin!$C$8,PO!$B$2:$B$294,PO!BB$2:BB$294))</f>
        <v>1</v>
      </c>
      <c r="EB121" s="7">
        <f>ABS(BC121-_xlfn.XLOOKUP(PO_valitsin!$C$8,PO!$B$2:$B$294,PO!BC$2:BC$294))</f>
        <v>1</v>
      </c>
      <c r="EC121" s="7">
        <f>ABS(BD121-_xlfn.XLOOKUP(PO_valitsin!$C$8,PO!$B$2:$B$294,PO!BD$2:BD$294))</f>
        <v>1</v>
      </c>
      <c r="ED121" s="7">
        <f>ABS(BE121-_xlfn.XLOOKUP(PO_valitsin!$C$8,PO!$B$2:$B$294,PO!BE$2:BE$294))</f>
        <v>6.9182281494140625</v>
      </c>
      <c r="EE121" s="7">
        <f>ABS(BF121-_xlfn.XLOOKUP(PO_valitsin!$C$8,PO!$B$2:$B$294,PO!BF$2:BF$294))</f>
        <v>11.677223205566406</v>
      </c>
      <c r="EF121" s="7">
        <f>ABS(BG121-_xlfn.XLOOKUP(PO_valitsin!$C$8,PO!$B$2:$B$294,PO!BG$2:BG$294))</f>
        <v>288.29693603515625</v>
      </c>
      <c r="EG121" s="7">
        <f>ABS(BH121-_xlfn.XLOOKUP(PO_valitsin!$C$8,PO!$B$2:$B$294,PO!BH$2:BH$294))</f>
        <v>2119.875</v>
      </c>
      <c r="EH121" s="7">
        <f>ABS(BI121-_xlfn.XLOOKUP(PO_valitsin!$C$8,PO!$B$2:$B$294,PO!BI$2:BI$294))</f>
        <v>635.908203125</v>
      </c>
      <c r="EI121" s="7">
        <f>ABS(BJ121-_xlfn.XLOOKUP(PO_valitsin!$C$8,PO!$B$2:$B$294,PO!BJ$2:BJ$294))</f>
        <v>2.0393133163452148E-2</v>
      </c>
      <c r="EJ121" s="7">
        <f>ABS(BK121-_xlfn.XLOOKUP(PO_valitsin!$C$8,PO!$B$2:$B$294,PO!BK$2:BK$294))</f>
        <v>5.7088775634765625</v>
      </c>
      <c r="EK121" s="7">
        <f>ABS(BL121-_xlfn.XLOOKUP(PO_valitsin!$C$8,PO!$B$2:$B$294,PO!BL$2:BL$294))</f>
        <v>4.0125942230224609</v>
      </c>
      <c r="EL121" s="7">
        <f>ABS(BM121-_xlfn.XLOOKUP(PO_valitsin!$C$8,PO!$B$2:$B$294,PO!BM$2:BM$294))</f>
        <v>7.8824681043624878</v>
      </c>
      <c r="EM121" s="7">
        <f>ABS(BN121-_xlfn.XLOOKUP(PO_valitsin!$C$8,PO!$B$2:$B$294,PO!BN$2:BN$294))</f>
        <v>98.131591796875</v>
      </c>
      <c r="EN121" s="7">
        <f>ABS(BO121-_xlfn.XLOOKUP(PO_valitsin!$C$8,PO!$B$2:$B$294,PO!BO$2:BO$294))</f>
        <v>4.3679809570312506E-2</v>
      </c>
      <c r="EO121" s="7">
        <f>ABS(BP121-_xlfn.XLOOKUP(PO_valitsin!$C$8,PO!$B$2:$B$294,PO!BP$2:BP$294))</f>
        <v>211.869140625</v>
      </c>
      <c r="EP121" s="7">
        <f>ABS(BQ121-_xlfn.XLOOKUP(PO_valitsin!$C$8,PO!$B$2:$B$294,PO!BQ$2:BQ$294))</f>
        <v>6.2016410827636719</v>
      </c>
      <c r="EQ121" s="7">
        <f>ABS(BR121-_xlfn.XLOOKUP(PO_valitsin!$C$8,PO!$B$2:$B$294,PO!BR$2:BR$294))</f>
        <v>0</v>
      </c>
      <c r="ER121" s="7">
        <f>ABS(BS121-_xlfn.XLOOKUP(PO_valitsin!$C$8,PO!$B$2:$B$294,PO!BS$2:BS$294))</f>
        <v>6.4226806163787842E-2</v>
      </c>
      <c r="ES121" s="7">
        <f>ABS(BT121-_xlfn.XLOOKUP(PO_valitsin!$C$8,PO!$B$2:$B$294,PO!BT$2:BT$294))</f>
        <v>1.4691412448883057E-2</v>
      </c>
      <c r="ET121" s="7">
        <f>ABS(BU121-_xlfn.XLOOKUP(PO_valitsin!$C$8,PO!$B$2:$B$294,PO!BU$2:BU$294))</f>
        <v>5.4698195457458496</v>
      </c>
      <c r="EU121" s="7">
        <f>ABS(BV121-_xlfn.XLOOKUP(PO_valitsin!$C$8,PO!$B$2:$B$294,PO!BV$2:BV$294))</f>
        <v>118.74317169189453</v>
      </c>
      <c r="EV121" s="7">
        <f>ABS(BW121-_xlfn.XLOOKUP(PO_valitsin!$C$8,PO!$B$2:$B$294,PO!BW$2:BW$294))</f>
        <v>230.47052001953125</v>
      </c>
      <c r="EW121" s="7">
        <f>ABS(BX121-_xlfn.XLOOKUP(PO_valitsin!$C$8,PO!$B$2:$B$294,PO!BX$2:BX$294))</f>
        <v>1</v>
      </c>
      <c r="EX121" s="7">
        <f>ABS(BY121-_xlfn.XLOOKUP(PO_valitsin!$C$8,PO!$B$2:$B$294,PO!BY$2:BY$294))</f>
        <v>2</v>
      </c>
      <c r="EY121" s="7">
        <f>ABS(BZ121-_xlfn.XLOOKUP(PO_valitsin!$C$8,PO!$B$2:$B$294,PO!BZ$2:BZ$294))</f>
        <v>1213.3095703125</v>
      </c>
      <c r="EZ121" s="7">
        <f>ABS(CA121-_xlfn.XLOOKUP(PO_valitsin!$C$8,PO!$B$2:$B$294,PO!CA$2:CA$294))</f>
        <v>1947.0341796875</v>
      </c>
      <c r="FA121" s="7">
        <f>ABS(CB121-_xlfn.XLOOKUP(PO_valitsin!$C$8,PO!$B$2:$B$294,PO!CB$2:CB$294))</f>
        <v>0.26730841398239136</v>
      </c>
      <c r="FB121" s="7">
        <f>ABS(CC121-_xlfn.XLOOKUP(PO_valitsin!$C$8,PO!$B$2:$B$294,PO!CC$2:CC$294))</f>
        <v>3.3459157943725586</v>
      </c>
      <c r="FC121" s="7">
        <f>ABS(CD121-_xlfn.XLOOKUP(PO_valitsin!$C$8,PO!$B$2:$B$294,PO!CD$2:CD$294))</f>
        <v>32.819290161132813</v>
      </c>
      <c r="FD121" s="7">
        <f>ABS(CE121-_xlfn.XLOOKUP(PO_valitsin!$C$8,PO!$B$2:$B$294,PO!CE$2:CE$294))</f>
        <v>5.9521927833557129</v>
      </c>
      <c r="FE121" s="7">
        <f>ABS(CF121-_xlfn.XLOOKUP(PO_valitsin!$C$8,PO!$B$2:$B$294,PO!CF$2:CF$294))</f>
        <v>4.3121404647827148</v>
      </c>
      <c r="FF121" s="7">
        <f>ABS(CG121-_xlfn.XLOOKUP(PO_valitsin!$C$8,PO!$B$2:$B$294,PO!CG$2:CG$294))</f>
        <v>0.62769007682800293</v>
      </c>
      <c r="FG121" s="7">
        <f>ABS(CH121-_xlfn.XLOOKUP(PO_valitsin!$C$8,PO!$B$2:$B$294,PO!CH$2:CH$294))</f>
        <v>1.0416731834411621</v>
      </c>
      <c r="FH121" s="7">
        <f>ABS(CI121-_xlfn.XLOOKUP(PO_valitsin!$C$8,PO!$B$2:$B$294,PO!CI$2:CI$294))</f>
        <v>1231.4091796875</v>
      </c>
      <c r="FI121" s="7">
        <f>ABS(CJ121-_xlfn.XLOOKUP(PO_valitsin!$C$8,PO!$B$2:$B$294,PO!CJ$2:CJ$294))</f>
        <v>4363</v>
      </c>
      <c r="FJ121" s="3">
        <f>IF($B121=PO_valitsin!$C$8,100000,PO!CK121/PO!J$296*PO_valitsin!D$5)</f>
        <v>4.5769981632282405E-3</v>
      </c>
      <c r="FQ121" s="3">
        <f>IF($B121=PO_valitsin!$C$8,100000,PO!CR121/PO!Q$296*PO_valitsin!E$5)</f>
        <v>1.2297010616739218E-2</v>
      </c>
      <c r="HM121" s="3">
        <f>IF($B121=PO_valitsin!$C$8,100000,PO!EN121/PO!BO$296*PO_valitsin!F$5)</f>
        <v>3.621251002894127E-3</v>
      </c>
      <c r="HN121" s="3">
        <f>IF($B121=PO_valitsin!$C$8,100000,PO!EO121/PO!BP$296*PO_valitsin!G$5)</f>
        <v>7.4938946992934513E-3</v>
      </c>
      <c r="HR121" s="3">
        <f>IF($B121=PO_valitsin!$C$8,100000,PO!ES121/PO!BT$296*PO_valitsin!H$5)</f>
        <v>2.1936274669285888E-3</v>
      </c>
      <c r="IF121" s="3">
        <f>IF($B121=PO_valitsin!$C$8,100000,PO!FG121/PO!CH$296*PO_valitsin!I$5)</f>
        <v>0</v>
      </c>
      <c r="IH121" s="3">
        <f>IF($B121=PO_valitsin!$C$8,100000,PO!FI121/PO!CJ$296*PO_valitsin!J$5)</f>
        <v>0.42537697307491512</v>
      </c>
      <c r="II121" s="53">
        <f t="shared" si="3"/>
        <v>0.45555976702399875</v>
      </c>
      <c r="IJ121" s="14">
        <f t="shared" si="4"/>
        <v>46</v>
      </c>
      <c r="IK121" s="15">
        <f t="shared" si="5"/>
        <v>1.199999999999997E-8</v>
      </c>
    </row>
    <row r="122" spans="1:245">
      <c r="A122">
        <v>2019</v>
      </c>
      <c r="B122" t="s">
        <v>445</v>
      </c>
      <c r="C122" t="s">
        <v>446</v>
      </c>
      <c r="D122" t="s">
        <v>251</v>
      </c>
      <c r="E122" t="s">
        <v>245</v>
      </c>
      <c r="F122" t="s">
        <v>95</v>
      </c>
      <c r="G122" t="s">
        <v>96</v>
      </c>
      <c r="H122" t="s">
        <v>89</v>
      </c>
      <c r="I122" t="s">
        <v>90</v>
      </c>
      <c r="J122">
        <v>43.700000762939453</v>
      </c>
      <c r="K122">
        <v>737.1500244140625</v>
      </c>
      <c r="L122">
        <v>148.19999694824219</v>
      </c>
      <c r="M122">
        <v>14278</v>
      </c>
      <c r="N122">
        <v>19.399999618530273</v>
      </c>
      <c r="O122">
        <v>-1</v>
      </c>
      <c r="P122">
        <v>-120</v>
      </c>
      <c r="Q122">
        <v>78.300000000000011</v>
      </c>
      <c r="R122">
        <v>8.2000000000000011</v>
      </c>
      <c r="S122">
        <v>250</v>
      </c>
      <c r="T122">
        <v>0</v>
      </c>
      <c r="U122">
        <v>3492.9</v>
      </c>
      <c r="V122">
        <v>10.53</v>
      </c>
      <c r="W122">
        <v>435</v>
      </c>
      <c r="X122">
        <v>124</v>
      </c>
      <c r="Y122">
        <v>446</v>
      </c>
      <c r="Z122">
        <v>275</v>
      </c>
      <c r="AA122">
        <v>468</v>
      </c>
      <c r="AB122">
        <v>2336</v>
      </c>
      <c r="AC122">
        <v>16.862943649291992</v>
      </c>
      <c r="AD122">
        <v>0.9</v>
      </c>
      <c r="AE122">
        <v>0.9</v>
      </c>
      <c r="AF122">
        <v>1</v>
      </c>
      <c r="AG122">
        <v>5.7</v>
      </c>
      <c r="AH122">
        <v>0</v>
      </c>
      <c r="AI122">
        <v>21.5</v>
      </c>
      <c r="AJ122">
        <v>1.05</v>
      </c>
      <c r="AK122">
        <v>0.45</v>
      </c>
      <c r="AL122">
        <v>1.05</v>
      </c>
      <c r="AM122">
        <v>52.5</v>
      </c>
      <c r="AN122">
        <v>342.2</v>
      </c>
      <c r="AO122">
        <v>43.4</v>
      </c>
      <c r="AP122">
        <v>28.2</v>
      </c>
      <c r="AQ122">
        <v>43</v>
      </c>
      <c r="AR122">
        <v>30</v>
      </c>
      <c r="AS122">
        <v>618</v>
      </c>
      <c r="AT122">
        <v>2.8330000000000002</v>
      </c>
      <c r="AU122">
        <v>3729</v>
      </c>
      <c r="AV122" s="51">
        <v>7881.1127379209374</v>
      </c>
      <c r="AW122" s="51">
        <v>9096.5267804590931</v>
      </c>
      <c r="AX122">
        <v>0</v>
      </c>
      <c r="AY122">
        <v>71.774337768554688</v>
      </c>
      <c r="AZ122">
        <v>0</v>
      </c>
      <c r="BA122">
        <v>0</v>
      </c>
      <c r="BB122">
        <v>0</v>
      </c>
      <c r="BC122">
        <v>0</v>
      </c>
      <c r="BD122">
        <v>1</v>
      </c>
      <c r="BE122">
        <v>62.156864166259766</v>
      </c>
      <c r="BF122">
        <v>72.443183898925781</v>
      </c>
      <c r="BG122">
        <v>84.623321533203125</v>
      </c>
      <c r="BH122">
        <v>11306.6982421875</v>
      </c>
      <c r="BI122">
        <v>15979.1640625</v>
      </c>
      <c r="BJ122">
        <v>3.5629990100860596</v>
      </c>
      <c r="BK122">
        <v>-3.2299504280090332</v>
      </c>
      <c r="BL122">
        <v>29.813665390014648</v>
      </c>
      <c r="BM122">
        <v>3.2967033386230469</v>
      </c>
      <c r="BN122">
        <v>144.41667175292969</v>
      </c>
      <c r="BO122">
        <v>0.29545675218105316</v>
      </c>
      <c r="BP122">
        <v>21679.8671875</v>
      </c>
      <c r="BQ122">
        <v>42.4658203125</v>
      </c>
      <c r="BS122">
        <v>0.64168649911880493</v>
      </c>
      <c r="BT122">
        <v>0.14707942306995392</v>
      </c>
      <c r="BU122">
        <v>2.6964561939239502</v>
      </c>
      <c r="BV122">
        <v>89.648406982421875</v>
      </c>
      <c r="BW122">
        <v>387.51925659179688</v>
      </c>
      <c r="BX122">
        <v>0</v>
      </c>
      <c r="BY122">
        <v>1</v>
      </c>
      <c r="BZ122">
        <v>8389.060546875</v>
      </c>
      <c r="CA122">
        <v>5936.0166015625</v>
      </c>
      <c r="CB122">
        <v>1.3167110681533813</v>
      </c>
      <c r="CC122">
        <v>11.150020599365234</v>
      </c>
      <c r="CD122">
        <v>61.170211791992188</v>
      </c>
      <c r="CE122">
        <v>7.2236180305480957</v>
      </c>
      <c r="CF122">
        <v>11.306532859802246</v>
      </c>
      <c r="CG122">
        <v>6.2814071774482727E-2</v>
      </c>
      <c r="CH122">
        <v>2.5753769874572754</v>
      </c>
      <c r="CI122">
        <v>8555.4970703125</v>
      </c>
      <c r="CJ122" s="51">
        <v>1708</v>
      </c>
      <c r="CK122" s="7">
        <f>ABS(J122-_xlfn.XLOOKUP(PO_valitsin!$C$8,PO!$B$2:$B$294,PO!J$2:J$294))</f>
        <v>0.5</v>
      </c>
      <c r="CL122" s="7">
        <f>ABS(K122-_xlfn.XLOOKUP(PO_valitsin!$C$8,PO!$B$2:$B$294,PO!K$2:K$294))</f>
        <v>443.8900146484375</v>
      </c>
      <c r="CM122" s="7">
        <f>ABS(L122-_xlfn.XLOOKUP(PO_valitsin!$C$8,PO!$B$2:$B$294,PO!L$2:L$294))</f>
        <v>9.5</v>
      </c>
      <c r="CN122" s="7">
        <f>ABS(M122-_xlfn.XLOOKUP(PO_valitsin!$C$8,PO!$B$2:$B$294,PO!M$2:M$294))</f>
        <v>2197</v>
      </c>
      <c r="CO122" s="7">
        <f>ABS(N122-_xlfn.XLOOKUP(PO_valitsin!$C$8,PO!$B$2:$B$294,PO!N$2:N$294))</f>
        <v>36.80000114440918</v>
      </c>
      <c r="CP122" s="7">
        <f>ABS(O122-_xlfn.XLOOKUP(PO_valitsin!$C$8,PO!$B$2:$B$294,PO!O$2:O$294))</f>
        <v>0.19999998807907104</v>
      </c>
      <c r="CQ122" s="7">
        <f>ABS(P122-_xlfn.XLOOKUP(PO_valitsin!$C$8,PO!$B$2:$B$294,PO!P$2:P$294))</f>
        <v>62</v>
      </c>
      <c r="CR122" s="7">
        <f>ABS(Q122-_xlfn.XLOOKUP(PO_valitsin!$C$8,PO!$B$2:$B$294,PO!Q$2:Q$294))</f>
        <v>9.5</v>
      </c>
      <c r="CS122" s="7">
        <f>ABS(R122-_xlfn.XLOOKUP(PO_valitsin!$C$8,PO!$B$2:$B$294,PO!R$2:R$294))</f>
        <v>0.29999999999999893</v>
      </c>
      <c r="CT122" s="7">
        <f>ABS(S122-_xlfn.XLOOKUP(PO_valitsin!$C$8,PO!$B$2:$B$294,PO!S$2:S$294))</f>
        <v>98</v>
      </c>
      <c r="CU122" s="7">
        <f>ABS(T122-_xlfn.XLOOKUP(PO_valitsin!$C$8,PO!$B$2:$B$294,PO!T$2:T$294))</f>
        <v>0</v>
      </c>
      <c r="CV122" s="7">
        <f>ABS(U122-_xlfn.XLOOKUP(PO_valitsin!$C$8,PO!$B$2:$B$294,PO!U$2:U$294))</f>
        <v>330.69999999999982</v>
      </c>
      <c r="CW122" s="7">
        <f>ABS(V122-_xlfn.XLOOKUP(PO_valitsin!$C$8,PO!$B$2:$B$294,PO!V$2:V$294))</f>
        <v>2.75</v>
      </c>
      <c r="CX122" s="7">
        <f>ABS(W122-_xlfn.XLOOKUP(PO_valitsin!$C$8,PO!$B$2:$B$294,PO!W$2:W$294))</f>
        <v>170</v>
      </c>
      <c r="CY122" s="7">
        <f>ABS(X122-_xlfn.XLOOKUP(PO_valitsin!$C$8,PO!$B$2:$B$294,PO!X$2:X$294))</f>
        <v>45</v>
      </c>
      <c r="CZ122" s="7">
        <f>ABS(Y122-_xlfn.XLOOKUP(PO_valitsin!$C$8,PO!$B$2:$B$294,PO!Y$2:Y$294))</f>
        <v>234</v>
      </c>
      <c r="DA122" s="7">
        <f>ABS(Z122-_xlfn.XLOOKUP(PO_valitsin!$C$8,PO!$B$2:$B$294,PO!Z$2:Z$294))</f>
        <v>48</v>
      </c>
      <c r="DB122" s="7">
        <f>ABS(AA122-_xlfn.XLOOKUP(PO_valitsin!$C$8,PO!$B$2:$B$294,PO!AA$2:AA$294))</f>
        <v>58</v>
      </c>
      <c r="DC122" s="7">
        <f>ABS(AC122-_xlfn.XLOOKUP(PO_valitsin!$C$8,PO!$B$2:$B$294,PO!AC$2:AC$294))</f>
        <v>2.5120563507080078</v>
      </c>
      <c r="DD122" s="7">
        <f>ABS(AD122-_xlfn.XLOOKUP(PO_valitsin!$C$8,PO!$B$2:$B$294,PO!AD$2:AD$294))</f>
        <v>0.20000000000000007</v>
      </c>
      <c r="DE122" s="7">
        <f>ABS(AE122-_xlfn.XLOOKUP(PO_valitsin!$C$8,PO!$B$2:$B$294,PO!AE$2:AE$294))</f>
        <v>9.9999999999999978E-2</v>
      </c>
      <c r="DF122" s="7">
        <f>ABS(AF122-_xlfn.XLOOKUP(PO_valitsin!$C$8,PO!$B$2:$B$294,PO!AF$2:AF$294))</f>
        <v>0.7</v>
      </c>
      <c r="DG122" s="7">
        <f>ABS(AG122-_xlfn.XLOOKUP(PO_valitsin!$C$8,PO!$B$2:$B$294,PO!AG$2:AG$294))</f>
        <v>0.70000000000000018</v>
      </c>
      <c r="DH122" s="7">
        <f>ABS(AH122-_xlfn.XLOOKUP(PO_valitsin!$C$8,PO!$B$2:$B$294,PO!AH$2:AH$294))</f>
        <v>0</v>
      </c>
      <c r="DI122" s="7">
        <f>ABS(AI122-_xlfn.XLOOKUP(PO_valitsin!$C$8,PO!$B$2:$B$294,PO!AI$2:AI$294))</f>
        <v>0.75</v>
      </c>
      <c r="DJ122" s="7">
        <f>ABS(AJ122-_xlfn.XLOOKUP(PO_valitsin!$C$8,PO!$B$2:$B$294,PO!AJ$2:AJ$294))</f>
        <v>5.0000000000000044E-2</v>
      </c>
      <c r="DK122" s="7">
        <f>ABS(AK122-_xlfn.XLOOKUP(PO_valitsin!$C$8,PO!$B$2:$B$294,PO!AK$2:AK$294))</f>
        <v>0.2</v>
      </c>
      <c r="DL122" s="7">
        <f>ABS(AL122-_xlfn.XLOOKUP(PO_valitsin!$C$8,PO!$B$2:$B$294,PO!AL$2:AL$294))</f>
        <v>0.19999999999999996</v>
      </c>
      <c r="DM122" s="7">
        <f>ABS(AM122-_xlfn.XLOOKUP(PO_valitsin!$C$8,PO!$B$2:$B$294,PO!AM$2:AM$294))</f>
        <v>6.2999999999999972</v>
      </c>
      <c r="DN122" s="7">
        <f>ABS(AN122-_xlfn.XLOOKUP(PO_valitsin!$C$8,PO!$B$2:$B$294,PO!AN$2:AN$294))</f>
        <v>8.5999999999999659</v>
      </c>
      <c r="DO122" s="7">
        <f>ABS(AO122-_xlfn.XLOOKUP(PO_valitsin!$C$8,PO!$B$2:$B$294,PO!AO$2:AO$294))</f>
        <v>2</v>
      </c>
      <c r="DP122" s="7">
        <f>ABS(AP122-_xlfn.XLOOKUP(PO_valitsin!$C$8,PO!$B$2:$B$294,PO!AP$2:AP$294))</f>
        <v>2.8000000000000007</v>
      </c>
      <c r="DQ122" s="7">
        <f>ABS(AQ122-_xlfn.XLOOKUP(PO_valitsin!$C$8,PO!$B$2:$B$294,PO!AQ$2:AQ$294))</f>
        <v>5</v>
      </c>
      <c r="DR122" s="7">
        <f>ABS(AR122-_xlfn.XLOOKUP(PO_valitsin!$C$8,PO!$B$2:$B$294,PO!AR$2:AR$294))</f>
        <v>5</v>
      </c>
      <c r="DS122" s="7">
        <f>ABS(AS122-_xlfn.XLOOKUP(PO_valitsin!$C$8,PO!$B$2:$B$294,PO!AS$2:AS$294))</f>
        <v>372</v>
      </c>
      <c r="DT122" s="7">
        <f>ABS(AT122-_xlfn.XLOOKUP(PO_valitsin!$C$8,PO!$B$2:$B$294,PO!AT$2:AT$294))</f>
        <v>0.5</v>
      </c>
      <c r="DU122" s="7">
        <f>ABS(AU122-_xlfn.XLOOKUP(PO_valitsin!$C$8,PO!$B$2:$B$294,PO!AU$2:AU$294))</f>
        <v>1418</v>
      </c>
      <c r="DV122" s="7">
        <f>ABS(AW122-_xlfn.XLOOKUP(PO_valitsin!$C$8,PO!$B$2:$B$294,PO!AW$2:AW$294))</f>
        <v>581.40686387932328</v>
      </c>
      <c r="DW122" s="7">
        <f>ABS(AX122-_xlfn.XLOOKUP(PO_valitsin!$C$8,PO!$B$2:$B$294,PO!AX$2:AX$294))</f>
        <v>1</v>
      </c>
      <c r="DX122" s="7">
        <f>ABS(AY122-_xlfn.XLOOKUP(PO_valitsin!$C$8,PO!$B$2:$B$294,PO!AY$2:AY$294))</f>
        <v>34.512966156005859</v>
      </c>
      <c r="DY122" s="7">
        <f>ABS(AZ122-_xlfn.XLOOKUP(PO_valitsin!$C$8,PO!$B$2:$B$294,PO!AZ$2:AZ$294))</f>
        <v>0</v>
      </c>
      <c r="DZ122" s="7">
        <f>ABS(BA122-_xlfn.XLOOKUP(PO_valitsin!$C$8,PO!$B$2:$B$294,PO!BA$2:BA$294))</f>
        <v>0</v>
      </c>
      <c r="EA122" s="7">
        <f>ABS(BB122-_xlfn.XLOOKUP(PO_valitsin!$C$8,PO!$B$2:$B$294,PO!BB$2:BB$294))</f>
        <v>0</v>
      </c>
      <c r="EB122" s="7">
        <f>ABS(BC122-_xlfn.XLOOKUP(PO_valitsin!$C$8,PO!$B$2:$B$294,PO!BC$2:BC$294))</f>
        <v>0</v>
      </c>
      <c r="EC122" s="7">
        <f>ABS(BD122-_xlfn.XLOOKUP(PO_valitsin!$C$8,PO!$B$2:$B$294,PO!BD$2:BD$294))</f>
        <v>0</v>
      </c>
      <c r="ED122" s="7">
        <f>ABS(BE122-_xlfn.XLOOKUP(PO_valitsin!$C$8,PO!$B$2:$B$294,PO!BE$2:BE$294))</f>
        <v>26.867527008056641</v>
      </c>
      <c r="EE122" s="7">
        <f>ABS(BF122-_xlfn.XLOOKUP(PO_valitsin!$C$8,PO!$B$2:$B$294,PO!BF$2:BF$294))</f>
        <v>23.575553894042969</v>
      </c>
      <c r="EF122" s="7">
        <f>ABS(BG122-_xlfn.XLOOKUP(PO_valitsin!$C$8,PO!$B$2:$B$294,PO!BG$2:BG$294))</f>
        <v>649.06649780273438</v>
      </c>
      <c r="EG122" s="7">
        <f>ABS(BH122-_xlfn.XLOOKUP(PO_valitsin!$C$8,PO!$B$2:$B$294,PO!BH$2:BH$294))</f>
        <v>1348.1689453125</v>
      </c>
      <c r="EH122" s="7">
        <f>ABS(BI122-_xlfn.XLOOKUP(PO_valitsin!$C$8,PO!$B$2:$B$294,PO!BI$2:BI$294))</f>
        <v>2142.720703125</v>
      </c>
      <c r="EI122" s="7">
        <f>ABS(BJ122-_xlfn.XLOOKUP(PO_valitsin!$C$8,PO!$B$2:$B$294,PO!BJ$2:BJ$294))</f>
        <v>0.22594261169433594</v>
      </c>
      <c r="EJ122" s="7">
        <f>ABS(BK122-_xlfn.XLOOKUP(PO_valitsin!$C$8,PO!$B$2:$B$294,PO!BK$2:BK$294))</f>
        <v>6.4941830635070801</v>
      </c>
      <c r="EK122" s="7">
        <f>ABS(BL122-_xlfn.XLOOKUP(PO_valitsin!$C$8,PO!$B$2:$B$294,PO!BL$2:BL$294))</f>
        <v>8.5193023681640625</v>
      </c>
      <c r="EL122" s="7">
        <f>ABS(BM122-_xlfn.XLOOKUP(PO_valitsin!$C$8,PO!$B$2:$B$294,PO!BM$2:BM$294))</f>
        <v>13.162174224853516</v>
      </c>
      <c r="EM122" s="7">
        <f>ABS(BN122-_xlfn.XLOOKUP(PO_valitsin!$C$8,PO!$B$2:$B$294,PO!BN$2:BN$294))</f>
        <v>122.08332824707031</v>
      </c>
      <c r="EN122" s="7">
        <f>ABS(BO122-_xlfn.XLOOKUP(PO_valitsin!$C$8,PO!$B$2:$B$294,PO!BO$2:BO$294))</f>
        <v>3.367982804775238E-2</v>
      </c>
      <c r="EO122" s="7">
        <f>ABS(BP122-_xlfn.XLOOKUP(PO_valitsin!$C$8,PO!$B$2:$B$294,PO!BP$2:BP$294))</f>
        <v>1394.529296875</v>
      </c>
      <c r="EP122" s="7">
        <f>ABS(BQ122-_xlfn.XLOOKUP(PO_valitsin!$C$8,PO!$B$2:$B$294,PO!BQ$2:BQ$294))</f>
        <v>9.1662139892578125</v>
      </c>
      <c r="EQ122" s="7">
        <f>ABS(BR122-_xlfn.XLOOKUP(PO_valitsin!$C$8,PO!$B$2:$B$294,PO!BR$2:BR$294))</f>
        <v>0</v>
      </c>
      <c r="ER122" s="7">
        <f>ABS(BS122-_xlfn.XLOOKUP(PO_valitsin!$C$8,PO!$B$2:$B$294,PO!BS$2:BS$294))</f>
        <v>5.2070021629333496E-3</v>
      </c>
      <c r="ES122" s="7">
        <f>ABS(BT122-_xlfn.XLOOKUP(PO_valitsin!$C$8,PO!$B$2:$B$294,PO!BT$2:BT$294))</f>
        <v>4.1084468364715576E-2</v>
      </c>
      <c r="ET122" s="7">
        <f>ABS(BU122-_xlfn.XLOOKUP(PO_valitsin!$C$8,PO!$B$2:$B$294,PO!BU$2:BU$294))</f>
        <v>0.43848967552185059</v>
      </c>
      <c r="EU122" s="7">
        <f>ABS(BV122-_xlfn.XLOOKUP(PO_valitsin!$C$8,PO!$B$2:$B$294,PO!BV$2:BV$294))</f>
        <v>31.256904602050781</v>
      </c>
      <c r="EV122" s="7">
        <f>ABS(BW122-_xlfn.XLOOKUP(PO_valitsin!$C$8,PO!$B$2:$B$294,PO!BW$2:BW$294))</f>
        <v>120.8121337890625</v>
      </c>
      <c r="EW122" s="7">
        <f>ABS(BX122-_xlfn.XLOOKUP(PO_valitsin!$C$8,PO!$B$2:$B$294,PO!BX$2:BX$294))</f>
        <v>0</v>
      </c>
      <c r="EX122" s="7">
        <f>ABS(BY122-_xlfn.XLOOKUP(PO_valitsin!$C$8,PO!$B$2:$B$294,PO!BY$2:BY$294))</f>
        <v>0</v>
      </c>
      <c r="EY122" s="7">
        <f>ABS(BZ122-_xlfn.XLOOKUP(PO_valitsin!$C$8,PO!$B$2:$B$294,PO!BZ$2:BZ$294))</f>
        <v>253.2314453125</v>
      </c>
      <c r="EZ122" s="7">
        <f>ABS(CA122-_xlfn.XLOOKUP(PO_valitsin!$C$8,PO!$B$2:$B$294,PO!CA$2:CA$294))</f>
        <v>80.40185546875</v>
      </c>
      <c r="FA122" s="7">
        <f>ABS(CB122-_xlfn.XLOOKUP(PO_valitsin!$C$8,PO!$B$2:$B$294,PO!CB$2:CB$294))</f>
        <v>9.6680760383605957E-2</v>
      </c>
      <c r="FB122" s="7">
        <f>ABS(CC122-_xlfn.XLOOKUP(PO_valitsin!$C$8,PO!$B$2:$B$294,PO!CC$2:CC$294))</f>
        <v>0.12725925445556641</v>
      </c>
      <c r="FC122" s="7">
        <f>ABS(CD122-_xlfn.XLOOKUP(PO_valitsin!$C$8,PO!$B$2:$B$294,PO!CD$2:CD$294))</f>
        <v>4.9989395141601563</v>
      </c>
      <c r="FD122" s="7">
        <f>ABS(CE122-_xlfn.XLOOKUP(PO_valitsin!$C$8,PO!$B$2:$B$294,PO!CE$2:CE$294))</f>
        <v>0.89101886749267578</v>
      </c>
      <c r="FE122" s="7">
        <f>ABS(CF122-_xlfn.XLOOKUP(PO_valitsin!$C$8,PO!$B$2:$B$294,PO!CF$2:CF$294))</f>
        <v>8.572321891784668</v>
      </c>
      <c r="FF122" s="7">
        <f>ABS(CG122-_xlfn.XLOOKUP(PO_valitsin!$C$8,PO!$B$2:$B$294,PO!CG$2:CG$294))</f>
        <v>6.2814071774482727E-2</v>
      </c>
      <c r="FG122" s="7">
        <f>ABS(CH122-_xlfn.XLOOKUP(PO_valitsin!$C$8,PO!$B$2:$B$294,PO!CH$2:CH$294))</f>
        <v>1.8595179319381714</v>
      </c>
      <c r="FH122" s="7">
        <f>ABS(CI122-_xlfn.XLOOKUP(PO_valitsin!$C$8,PO!$B$2:$B$294,PO!CI$2:CI$294))</f>
        <v>43.2705078125</v>
      </c>
      <c r="FI122" s="7">
        <f>ABS(CJ122-_xlfn.XLOOKUP(PO_valitsin!$C$8,PO!$B$2:$B$294,PO!CJ$2:CJ$294))</f>
        <v>223</v>
      </c>
      <c r="FJ122" s="3">
        <f>IF($B122=PO_valitsin!$C$8,100000,PO!CK122/PO!J$296*PO_valitsin!D$5)</f>
        <v>2.2884467032258323E-2</v>
      </c>
      <c r="FQ122" s="3">
        <f>IF($B122=PO_valitsin!$C$8,100000,PO!CR122/PO!Q$296*PO_valitsin!E$5)</f>
        <v>4.4931384945778016E-2</v>
      </c>
      <c r="HM122" s="3">
        <f>IF($B122=PO_valitsin!$C$8,100000,PO!EN122/PO!BO$296*PO_valitsin!F$5)</f>
        <v>2.7922079398926395E-3</v>
      </c>
      <c r="HN122" s="3">
        <f>IF($B122=PO_valitsin!$C$8,100000,PO!EO122/PO!BP$296*PO_valitsin!G$5)</f>
        <v>4.9325048825104169E-2</v>
      </c>
      <c r="HR122" s="3">
        <f>IF($B122=PO_valitsin!$C$8,100000,PO!ES122/PO!BT$296*PO_valitsin!H$5)</f>
        <v>6.1344692746578382E-3</v>
      </c>
      <c r="IF122" s="3">
        <f>IF($B122=PO_valitsin!$C$8,100000,PO!FG122/PO!CH$296*PO_valitsin!I$5)</f>
        <v>0</v>
      </c>
      <c r="IH122" s="3">
        <f>IF($B122=PO_valitsin!$C$8,100000,PO!FI122/PO!CJ$296*PO_valitsin!J$5)</f>
        <v>2.1741706393698393E-2</v>
      </c>
      <c r="II122" s="53">
        <f t="shared" si="3"/>
        <v>0.14780929651138935</v>
      </c>
      <c r="IJ122" s="14">
        <f t="shared" si="4"/>
        <v>1</v>
      </c>
      <c r="IK122" s="15">
        <f t="shared" si="5"/>
        <v>1.2099999999999969E-8</v>
      </c>
    </row>
    <row r="123" spans="1:245">
      <c r="A123">
        <v>2019</v>
      </c>
      <c r="B123" t="s">
        <v>447</v>
      </c>
      <c r="C123" t="s">
        <v>448</v>
      </c>
      <c r="D123" t="s">
        <v>185</v>
      </c>
      <c r="E123" t="s">
        <v>186</v>
      </c>
      <c r="F123" t="s">
        <v>187</v>
      </c>
      <c r="G123" t="s">
        <v>188</v>
      </c>
      <c r="H123" t="s">
        <v>89</v>
      </c>
      <c r="I123" t="s">
        <v>90</v>
      </c>
      <c r="J123">
        <v>40.700000762939453</v>
      </c>
      <c r="K123">
        <v>648.489990234375</v>
      </c>
      <c r="L123">
        <v>147.30000305175781</v>
      </c>
      <c r="M123">
        <v>18903</v>
      </c>
      <c r="N123">
        <v>29.100000381469727</v>
      </c>
      <c r="O123">
        <v>-0.10000000149011612</v>
      </c>
      <c r="P123">
        <v>-58</v>
      </c>
      <c r="Q123">
        <v>72.5</v>
      </c>
      <c r="R123">
        <v>10.600000000000001</v>
      </c>
      <c r="S123">
        <v>270</v>
      </c>
      <c r="T123">
        <v>0</v>
      </c>
      <c r="U123">
        <v>3575.1</v>
      </c>
      <c r="V123">
        <v>12.53</v>
      </c>
      <c r="W123">
        <v>1288</v>
      </c>
      <c r="X123">
        <v>195</v>
      </c>
      <c r="Y123">
        <v>685</v>
      </c>
      <c r="Z123">
        <v>417</v>
      </c>
      <c r="AA123">
        <v>522</v>
      </c>
      <c r="AB123">
        <v>1768</v>
      </c>
      <c r="AC123">
        <v>17.933193206787109</v>
      </c>
      <c r="AD123">
        <v>0</v>
      </c>
      <c r="AE123">
        <v>0</v>
      </c>
      <c r="AF123">
        <v>0.7</v>
      </c>
      <c r="AG123">
        <v>5.9</v>
      </c>
      <c r="AH123">
        <v>0</v>
      </c>
      <c r="AI123">
        <v>21.5</v>
      </c>
      <c r="AJ123">
        <v>1.1000000000000001</v>
      </c>
      <c r="AK123">
        <v>0.6</v>
      </c>
      <c r="AL123">
        <v>1.2</v>
      </c>
      <c r="AM123">
        <v>36.1</v>
      </c>
      <c r="AN123">
        <v>362.6</v>
      </c>
      <c r="AO123">
        <v>46.7</v>
      </c>
      <c r="AP123">
        <v>28.1</v>
      </c>
      <c r="AQ123">
        <v>44</v>
      </c>
      <c r="AR123">
        <v>28</v>
      </c>
      <c r="AS123">
        <v>528</v>
      </c>
      <c r="AT123">
        <v>2.3330000000000002</v>
      </c>
      <c r="AU123">
        <v>5876</v>
      </c>
      <c r="AV123" s="51">
        <v>8810.4623319211642</v>
      </c>
      <c r="AW123" s="51">
        <v>8586.5176640230711</v>
      </c>
      <c r="AX123">
        <v>1</v>
      </c>
      <c r="AY123">
        <v>21.977973937988281</v>
      </c>
      <c r="AZ123">
        <v>0</v>
      </c>
      <c r="BA123">
        <v>0</v>
      </c>
      <c r="BB123">
        <v>0</v>
      </c>
      <c r="BC123">
        <v>0</v>
      </c>
      <c r="BD123">
        <v>1</v>
      </c>
      <c r="BE123">
        <v>76.094886779785156</v>
      </c>
      <c r="BF123">
        <v>50.553504943847656</v>
      </c>
      <c r="BG123">
        <v>565.29736328125</v>
      </c>
      <c r="BH123">
        <v>11413.2177734375</v>
      </c>
      <c r="BI123">
        <v>20757.791015625</v>
      </c>
      <c r="BJ123">
        <v>3.1148018836975098</v>
      </c>
      <c r="BK123">
        <v>-7.9248690605163574</v>
      </c>
      <c r="BL123">
        <v>22.888282775878906</v>
      </c>
      <c r="BM123">
        <v>3.5928144454956055</v>
      </c>
      <c r="BN123">
        <v>235.41667175292969</v>
      </c>
      <c r="BO123">
        <v>1.9947786688804627</v>
      </c>
      <c r="BP123">
        <v>21664.03515625</v>
      </c>
      <c r="BQ123">
        <v>36.0252685546875</v>
      </c>
      <c r="BS123">
        <v>0.5989525318145752</v>
      </c>
      <c r="BT123">
        <v>0.13225413858890533</v>
      </c>
      <c r="BU123">
        <v>1.3754431009292603</v>
      </c>
      <c r="BV123">
        <v>59.302757263183594</v>
      </c>
      <c r="BW123">
        <v>311.43203735351563</v>
      </c>
      <c r="BX123">
        <v>0</v>
      </c>
      <c r="BY123">
        <v>1</v>
      </c>
      <c r="BZ123">
        <v>7493.56201171875</v>
      </c>
      <c r="CA123">
        <v>4120.171875</v>
      </c>
      <c r="CB123">
        <v>1.8303972482681274</v>
      </c>
      <c r="CC123">
        <v>13.585144996643066</v>
      </c>
      <c r="CD123">
        <v>46.531791687011719</v>
      </c>
      <c r="CE123">
        <v>6.1915888786315918</v>
      </c>
      <c r="CF123">
        <v>14.018692016601563</v>
      </c>
      <c r="CG123">
        <v>3.8940809667110443E-2</v>
      </c>
      <c r="CH123">
        <v>0.89563864469528198</v>
      </c>
      <c r="CI123">
        <v>9055.248046875</v>
      </c>
      <c r="CJ123" s="51">
        <v>2728</v>
      </c>
      <c r="CK123" s="7">
        <f>ABS(J123-_xlfn.XLOOKUP(PO_valitsin!$C$8,PO!$B$2:$B$294,PO!J$2:J$294))</f>
        <v>3.5</v>
      </c>
      <c r="CL123" s="7">
        <f>ABS(K123-_xlfn.XLOOKUP(PO_valitsin!$C$8,PO!$B$2:$B$294,PO!K$2:K$294))</f>
        <v>355.22998046875</v>
      </c>
      <c r="CM123" s="7">
        <f>ABS(L123-_xlfn.XLOOKUP(PO_valitsin!$C$8,PO!$B$2:$B$294,PO!L$2:L$294))</f>
        <v>8.600006103515625</v>
      </c>
      <c r="CN123" s="7">
        <f>ABS(M123-_xlfn.XLOOKUP(PO_valitsin!$C$8,PO!$B$2:$B$294,PO!M$2:M$294))</f>
        <v>2428</v>
      </c>
      <c r="CO123" s="7">
        <f>ABS(N123-_xlfn.XLOOKUP(PO_valitsin!$C$8,PO!$B$2:$B$294,PO!N$2:N$294))</f>
        <v>27.100000381469727</v>
      </c>
      <c r="CP123" s="7">
        <f>ABS(O123-_xlfn.XLOOKUP(PO_valitsin!$C$8,PO!$B$2:$B$294,PO!O$2:O$294))</f>
        <v>0.70000001043081284</v>
      </c>
      <c r="CQ123" s="7">
        <f>ABS(P123-_xlfn.XLOOKUP(PO_valitsin!$C$8,PO!$B$2:$B$294,PO!P$2:P$294))</f>
        <v>0</v>
      </c>
      <c r="CR123" s="7">
        <f>ABS(Q123-_xlfn.XLOOKUP(PO_valitsin!$C$8,PO!$B$2:$B$294,PO!Q$2:Q$294))</f>
        <v>15.300000000000011</v>
      </c>
      <c r="CS123" s="7">
        <f>ABS(R123-_xlfn.XLOOKUP(PO_valitsin!$C$8,PO!$B$2:$B$294,PO!R$2:R$294))</f>
        <v>2.1000000000000014</v>
      </c>
      <c r="CT123" s="7">
        <f>ABS(S123-_xlfn.XLOOKUP(PO_valitsin!$C$8,PO!$B$2:$B$294,PO!S$2:S$294))</f>
        <v>118</v>
      </c>
      <c r="CU123" s="7">
        <f>ABS(T123-_xlfn.XLOOKUP(PO_valitsin!$C$8,PO!$B$2:$B$294,PO!T$2:T$294))</f>
        <v>0</v>
      </c>
      <c r="CV123" s="7">
        <f>ABS(U123-_xlfn.XLOOKUP(PO_valitsin!$C$8,PO!$B$2:$B$294,PO!U$2:U$294))</f>
        <v>248.5</v>
      </c>
      <c r="CW123" s="7">
        <f>ABS(V123-_xlfn.XLOOKUP(PO_valitsin!$C$8,PO!$B$2:$B$294,PO!V$2:V$294))</f>
        <v>0.75</v>
      </c>
      <c r="CX123" s="7">
        <f>ABS(W123-_xlfn.XLOOKUP(PO_valitsin!$C$8,PO!$B$2:$B$294,PO!W$2:W$294))</f>
        <v>683</v>
      </c>
      <c r="CY123" s="7">
        <f>ABS(X123-_xlfn.XLOOKUP(PO_valitsin!$C$8,PO!$B$2:$B$294,PO!X$2:X$294))</f>
        <v>26</v>
      </c>
      <c r="CZ123" s="7">
        <f>ABS(Y123-_xlfn.XLOOKUP(PO_valitsin!$C$8,PO!$B$2:$B$294,PO!Y$2:Y$294))</f>
        <v>5</v>
      </c>
      <c r="DA123" s="7">
        <f>ABS(Z123-_xlfn.XLOOKUP(PO_valitsin!$C$8,PO!$B$2:$B$294,PO!Z$2:Z$294))</f>
        <v>94</v>
      </c>
      <c r="DB123" s="7">
        <f>ABS(AA123-_xlfn.XLOOKUP(PO_valitsin!$C$8,PO!$B$2:$B$294,PO!AA$2:AA$294))</f>
        <v>112</v>
      </c>
      <c r="DC123" s="7">
        <f>ABS(AC123-_xlfn.XLOOKUP(PO_valitsin!$C$8,PO!$B$2:$B$294,PO!AC$2:AC$294))</f>
        <v>1.4418067932128906</v>
      </c>
      <c r="DD123" s="7">
        <f>ABS(AD123-_xlfn.XLOOKUP(PO_valitsin!$C$8,PO!$B$2:$B$294,PO!AD$2:AD$294))</f>
        <v>0.7</v>
      </c>
      <c r="DE123" s="7">
        <f>ABS(AE123-_xlfn.XLOOKUP(PO_valitsin!$C$8,PO!$B$2:$B$294,PO!AE$2:AE$294))</f>
        <v>0.8</v>
      </c>
      <c r="DF123" s="7">
        <f>ABS(AF123-_xlfn.XLOOKUP(PO_valitsin!$C$8,PO!$B$2:$B$294,PO!AF$2:AF$294))</f>
        <v>1</v>
      </c>
      <c r="DG123" s="7">
        <f>ABS(AG123-_xlfn.XLOOKUP(PO_valitsin!$C$8,PO!$B$2:$B$294,PO!AG$2:AG$294))</f>
        <v>0.90000000000000036</v>
      </c>
      <c r="DH123" s="7">
        <f>ABS(AH123-_xlfn.XLOOKUP(PO_valitsin!$C$8,PO!$B$2:$B$294,PO!AH$2:AH$294))</f>
        <v>0</v>
      </c>
      <c r="DI123" s="7">
        <f>ABS(AI123-_xlfn.XLOOKUP(PO_valitsin!$C$8,PO!$B$2:$B$294,PO!AI$2:AI$294))</f>
        <v>0.75</v>
      </c>
      <c r="DJ123" s="7">
        <f>ABS(AJ123-_xlfn.XLOOKUP(PO_valitsin!$C$8,PO!$B$2:$B$294,PO!AJ$2:AJ$294))</f>
        <v>0</v>
      </c>
      <c r="DK123" s="7">
        <f>ABS(AK123-_xlfn.XLOOKUP(PO_valitsin!$C$8,PO!$B$2:$B$294,PO!AK$2:AK$294))</f>
        <v>5.0000000000000044E-2</v>
      </c>
      <c r="DL123" s="7">
        <f>ABS(AL123-_xlfn.XLOOKUP(PO_valitsin!$C$8,PO!$B$2:$B$294,PO!AL$2:AL$294))</f>
        <v>5.0000000000000044E-2</v>
      </c>
      <c r="DM123" s="7">
        <f>ABS(AM123-_xlfn.XLOOKUP(PO_valitsin!$C$8,PO!$B$2:$B$294,PO!AM$2:AM$294))</f>
        <v>22.699999999999996</v>
      </c>
      <c r="DN123" s="7">
        <f>ABS(AN123-_xlfn.XLOOKUP(PO_valitsin!$C$8,PO!$B$2:$B$294,PO!AN$2:AN$294))</f>
        <v>29</v>
      </c>
      <c r="DO123" s="7">
        <f>ABS(AO123-_xlfn.XLOOKUP(PO_valitsin!$C$8,PO!$B$2:$B$294,PO!AO$2:AO$294))</f>
        <v>1.3000000000000043</v>
      </c>
      <c r="DP123" s="7">
        <f>ABS(AP123-_xlfn.XLOOKUP(PO_valitsin!$C$8,PO!$B$2:$B$294,PO!AP$2:AP$294))</f>
        <v>2.7000000000000028</v>
      </c>
      <c r="DQ123" s="7">
        <f>ABS(AQ123-_xlfn.XLOOKUP(PO_valitsin!$C$8,PO!$B$2:$B$294,PO!AQ$2:AQ$294))</f>
        <v>4</v>
      </c>
      <c r="DR123" s="7">
        <f>ABS(AR123-_xlfn.XLOOKUP(PO_valitsin!$C$8,PO!$B$2:$B$294,PO!AR$2:AR$294))</f>
        <v>7</v>
      </c>
      <c r="DS123" s="7">
        <f>ABS(AS123-_xlfn.XLOOKUP(PO_valitsin!$C$8,PO!$B$2:$B$294,PO!AS$2:AS$294))</f>
        <v>282</v>
      </c>
      <c r="DT123" s="7">
        <f>ABS(AT123-_xlfn.XLOOKUP(PO_valitsin!$C$8,PO!$B$2:$B$294,PO!AT$2:AT$294))</f>
        <v>0</v>
      </c>
      <c r="DU123" s="7">
        <f>ABS(AU123-_xlfn.XLOOKUP(PO_valitsin!$C$8,PO!$B$2:$B$294,PO!AU$2:AU$294))</f>
        <v>729</v>
      </c>
      <c r="DV123" s="7">
        <f>ABS(AW123-_xlfn.XLOOKUP(PO_valitsin!$C$8,PO!$B$2:$B$294,PO!AW$2:AW$294))</f>
        <v>71.397747443301341</v>
      </c>
      <c r="DW123" s="7">
        <f>ABS(AX123-_xlfn.XLOOKUP(PO_valitsin!$C$8,PO!$B$2:$B$294,PO!AX$2:AX$294))</f>
        <v>0</v>
      </c>
      <c r="DX123" s="7">
        <f>ABS(AY123-_xlfn.XLOOKUP(PO_valitsin!$C$8,PO!$B$2:$B$294,PO!AY$2:AY$294))</f>
        <v>15.283397674560547</v>
      </c>
      <c r="DY123" s="7">
        <f>ABS(AZ123-_xlfn.XLOOKUP(PO_valitsin!$C$8,PO!$B$2:$B$294,PO!AZ$2:AZ$294))</f>
        <v>0</v>
      </c>
      <c r="DZ123" s="7">
        <f>ABS(BA123-_xlfn.XLOOKUP(PO_valitsin!$C$8,PO!$B$2:$B$294,PO!BA$2:BA$294))</f>
        <v>0</v>
      </c>
      <c r="EA123" s="7">
        <f>ABS(BB123-_xlfn.XLOOKUP(PO_valitsin!$C$8,PO!$B$2:$B$294,PO!BB$2:BB$294))</f>
        <v>0</v>
      </c>
      <c r="EB123" s="7">
        <f>ABS(BC123-_xlfn.XLOOKUP(PO_valitsin!$C$8,PO!$B$2:$B$294,PO!BC$2:BC$294))</f>
        <v>0</v>
      </c>
      <c r="EC123" s="7">
        <f>ABS(BD123-_xlfn.XLOOKUP(PO_valitsin!$C$8,PO!$B$2:$B$294,PO!BD$2:BD$294))</f>
        <v>0</v>
      </c>
      <c r="ED123" s="7">
        <f>ABS(BE123-_xlfn.XLOOKUP(PO_valitsin!$C$8,PO!$B$2:$B$294,PO!BE$2:BE$294))</f>
        <v>12.92950439453125</v>
      </c>
      <c r="EE123" s="7">
        <f>ABS(BF123-_xlfn.XLOOKUP(PO_valitsin!$C$8,PO!$B$2:$B$294,PO!BF$2:BF$294))</f>
        <v>45.465232849121094</v>
      </c>
      <c r="EF123" s="7">
        <f>ABS(BG123-_xlfn.XLOOKUP(PO_valitsin!$C$8,PO!$B$2:$B$294,PO!BG$2:BG$294))</f>
        <v>168.3924560546875</v>
      </c>
      <c r="EG123" s="7">
        <f>ABS(BH123-_xlfn.XLOOKUP(PO_valitsin!$C$8,PO!$B$2:$B$294,PO!BH$2:BH$294))</f>
        <v>1454.6884765625</v>
      </c>
      <c r="EH123" s="7">
        <f>ABS(BI123-_xlfn.XLOOKUP(PO_valitsin!$C$8,PO!$B$2:$B$294,PO!BI$2:BI$294))</f>
        <v>6921.34765625</v>
      </c>
      <c r="EI123" s="7">
        <f>ABS(BJ123-_xlfn.XLOOKUP(PO_valitsin!$C$8,PO!$B$2:$B$294,PO!BJ$2:BJ$294))</f>
        <v>0.22225451469421387</v>
      </c>
      <c r="EJ123" s="7">
        <f>ABS(BK123-_xlfn.XLOOKUP(PO_valitsin!$C$8,PO!$B$2:$B$294,PO!BK$2:BK$294))</f>
        <v>1.7992644309997559</v>
      </c>
      <c r="EK123" s="7">
        <f>ABS(BL123-_xlfn.XLOOKUP(PO_valitsin!$C$8,PO!$B$2:$B$294,PO!BL$2:BL$294))</f>
        <v>1.5939197540283203</v>
      </c>
      <c r="EL123" s="7">
        <f>ABS(BM123-_xlfn.XLOOKUP(PO_valitsin!$C$8,PO!$B$2:$B$294,PO!BM$2:BM$294))</f>
        <v>13.458285331726074</v>
      </c>
      <c r="EM123" s="7">
        <f>ABS(BN123-_xlfn.XLOOKUP(PO_valitsin!$C$8,PO!$B$2:$B$294,PO!BN$2:BN$294))</f>
        <v>31.083328247070313</v>
      </c>
      <c r="EN123" s="7">
        <f>ABS(BO123-_xlfn.XLOOKUP(PO_valitsin!$C$8,PO!$B$2:$B$294,PO!BO$2:BO$294))</f>
        <v>1.733001744747162</v>
      </c>
      <c r="EO123" s="7">
        <f>ABS(BP123-_xlfn.XLOOKUP(PO_valitsin!$C$8,PO!$B$2:$B$294,PO!BP$2:BP$294))</f>
        <v>1410.361328125</v>
      </c>
      <c r="EP123" s="7">
        <f>ABS(BQ123-_xlfn.XLOOKUP(PO_valitsin!$C$8,PO!$B$2:$B$294,PO!BQ$2:BQ$294))</f>
        <v>2.7256622314453125</v>
      </c>
      <c r="EQ123" s="7">
        <f>ABS(BR123-_xlfn.XLOOKUP(PO_valitsin!$C$8,PO!$B$2:$B$294,PO!BR$2:BR$294))</f>
        <v>0</v>
      </c>
      <c r="ER123" s="7">
        <f>ABS(BS123-_xlfn.XLOOKUP(PO_valitsin!$C$8,PO!$B$2:$B$294,PO!BS$2:BS$294))</f>
        <v>3.7526965141296387E-2</v>
      </c>
      <c r="ES123" s="7">
        <f>ABS(BT123-_xlfn.XLOOKUP(PO_valitsin!$C$8,PO!$B$2:$B$294,PO!BT$2:BT$294))</f>
        <v>5.590975284576416E-2</v>
      </c>
      <c r="ET123" s="7">
        <f>ABS(BU123-_xlfn.XLOOKUP(PO_valitsin!$C$8,PO!$B$2:$B$294,PO!BU$2:BU$294))</f>
        <v>0.88252341747283936</v>
      </c>
      <c r="EU123" s="7">
        <f>ABS(BV123-_xlfn.XLOOKUP(PO_valitsin!$C$8,PO!$B$2:$B$294,PO!BV$2:BV$294))</f>
        <v>0.9112548828125</v>
      </c>
      <c r="EV123" s="7">
        <f>ABS(BW123-_xlfn.XLOOKUP(PO_valitsin!$C$8,PO!$B$2:$B$294,PO!BW$2:BW$294))</f>
        <v>44.72491455078125</v>
      </c>
      <c r="EW123" s="7">
        <f>ABS(BX123-_xlfn.XLOOKUP(PO_valitsin!$C$8,PO!$B$2:$B$294,PO!BX$2:BX$294))</f>
        <v>0</v>
      </c>
      <c r="EX123" s="7">
        <f>ABS(BY123-_xlfn.XLOOKUP(PO_valitsin!$C$8,PO!$B$2:$B$294,PO!BY$2:BY$294))</f>
        <v>0</v>
      </c>
      <c r="EY123" s="7">
        <f>ABS(BZ123-_xlfn.XLOOKUP(PO_valitsin!$C$8,PO!$B$2:$B$294,PO!BZ$2:BZ$294))</f>
        <v>642.26708984375</v>
      </c>
      <c r="EZ123" s="7">
        <f>ABS(CA123-_xlfn.XLOOKUP(PO_valitsin!$C$8,PO!$B$2:$B$294,PO!CA$2:CA$294))</f>
        <v>1735.44287109375</v>
      </c>
      <c r="FA123" s="7">
        <f>ABS(CB123-_xlfn.XLOOKUP(PO_valitsin!$C$8,PO!$B$2:$B$294,PO!CB$2:CB$294))</f>
        <v>0.61036694049835205</v>
      </c>
      <c r="FB123" s="7">
        <f>ABS(CC123-_xlfn.XLOOKUP(PO_valitsin!$C$8,PO!$B$2:$B$294,PO!CC$2:CC$294))</f>
        <v>2.5623836517333984</v>
      </c>
      <c r="FC123" s="7">
        <f>ABS(CD123-_xlfn.XLOOKUP(PO_valitsin!$C$8,PO!$B$2:$B$294,PO!CD$2:CD$294))</f>
        <v>19.637359619140625</v>
      </c>
      <c r="FD123" s="7">
        <f>ABS(CE123-_xlfn.XLOOKUP(PO_valitsin!$C$8,PO!$B$2:$B$294,PO!CE$2:CE$294))</f>
        <v>0.14101028442382813</v>
      </c>
      <c r="FE123" s="7">
        <f>ABS(CF123-_xlfn.XLOOKUP(PO_valitsin!$C$8,PO!$B$2:$B$294,PO!CF$2:CF$294))</f>
        <v>5.8601627349853516</v>
      </c>
      <c r="FF123" s="7">
        <f>ABS(CG123-_xlfn.XLOOKUP(PO_valitsin!$C$8,PO!$B$2:$B$294,PO!CG$2:CG$294))</f>
        <v>3.8940809667110443E-2</v>
      </c>
      <c r="FG123" s="7">
        <f>ABS(CH123-_xlfn.XLOOKUP(PO_valitsin!$C$8,PO!$B$2:$B$294,PO!CH$2:CH$294))</f>
        <v>0.17977958917617798</v>
      </c>
      <c r="FH123" s="7">
        <f>ABS(CI123-_xlfn.XLOOKUP(PO_valitsin!$C$8,PO!$B$2:$B$294,PO!CI$2:CI$294))</f>
        <v>456.48046875</v>
      </c>
      <c r="FI123" s="7">
        <f>ABS(CJ123-_xlfn.XLOOKUP(PO_valitsin!$C$8,PO!$B$2:$B$294,PO!CJ$2:CJ$294))</f>
        <v>797</v>
      </c>
      <c r="FJ123" s="3">
        <f>IF($B123=PO_valitsin!$C$8,100000,PO!CK123/PO!J$296*PO_valitsin!D$5)</f>
        <v>0.16019126922580826</v>
      </c>
      <c r="FQ123" s="3">
        <f>IF($B123=PO_valitsin!$C$8,100000,PO!CR123/PO!Q$296*PO_valitsin!E$5)</f>
        <v>7.2363177860042538E-2</v>
      </c>
      <c r="HM123" s="3">
        <f>IF($B123=PO_valitsin!$C$8,100000,PO!EN123/PO!BO$296*PO_valitsin!F$5)</f>
        <v>0.14367357293719157</v>
      </c>
      <c r="HN123" s="3">
        <f>IF($B123=PO_valitsin!$C$8,100000,PO!EO123/PO!BP$296*PO_valitsin!G$5)</f>
        <v>4.9885033987235067E-2</v>
      </c>
      <c r="HR123" s="3">
        <f>IF($B123=PO_valitsin!$C$8,100000,PO!ES123/PO!BT$296*PO_valitsin!H$5)</f>
        <v>8.3480856546901613E-3</v>
      </c>
      <c r="IF123" s="3">
        <f>IF($B123=PO_valitsin!$C$8,100000,PO!FG123/PO!CH$296*PO_valitsin!I$5)</f>
        <v>0</v>
      </c>
      <c r="IH123" s="3">
        <f>IF($B123=PO_valitsin!$C$8,100000,PO!FI123/PO!CJ$296*PO_valitsin!J$5)</f>
        <v>7.7704663658195589E-2</v>
      </c>
      <c r="II123" s="53">
        <f t="shared" si="3"/>
        <v>0.5121658155231632</v>
      </c>
      <c r="IJ123" s="14">
        <f t="shared" si="4"/>
        <v>67</v>
      </c>
      <c r="IK123" s="15">
        <f t="shared" si="5"/>
        <v>1.2199999999999969E-8</v>
      </c>
    </row>
    <row r="124" spans="1:245">
      <c r="A124">
        <v>2019</v>
      </c>
      <c r="B124" t="s">
        <v>449</v>
      </c>
      <c r="C124" t="s">
        <v>450</v>
      </c>
      <c r="D124" t="s">
        <v>443</v>
      </c>
      <c r="E124" t="s">
        <v>212</v>
      </c>
      <c r="F124" t="s">
        <v>256</v>
      </c>
      <c r="G124" t="s">
        <v>257</v>
      </c>
      <c r="H124" t="s">
        <v>103</v>
      </c>
      <c r="I124" t="s">
        <v>104</v>
      </c>
      <c r="J124">
        <v>45.400001525878906</v>
      </c>
      <c r="K124">
        <v>217.89999389648438</v>
      </c>
      <c r="L124">
        <v>148.19999694824219</v>
      </c>
      <c r="M124">
        <v>2971</v>
      </c>
      <c r="N124">
        <v>13.600000381469727</v>
      </c>
      <c r="O124">
        <v>-2.4000000953674316</v>
      </c>
      <c r="P124">
        <v>-41</v>
      </c>
      <c r="Q124">
        <v>53.6</v>
      </c>
      <c r="R124">
        <v>10.100000000000001</v>
      </c>
      <c r="S124">
        <v>89</v>
      </c>
      <c r="T124">
        <v>0</v>
      </c>
      <c r="U124">
        <v>3463.5</v>
      </c>
      <c r="V124">
        <v>11.95</v>
      </c>
      <c r="W124">
        <v>1341</v>
      </c>
      <c r="X124">
        <v>776</v>
      </c>
      <c r="Y124">
        <v>776</v>
      </c>
      <c r="Z124">
        <v>618</v>
      </c>
      <c r="AA124">
        <v>687</v>
      </c>
      <c r="AB124">
        <v>1971</v>
      </c>
      <c r="AC124">
        <v>14.825396537780762</v>
      </c>
      <c r="AD124">
        <v>0</v>
      </c>
      <c r="AE124">
        <v>0</v>
      </c>
      <c r="AF124">
        <v>0</v>
      </c>
      <c r="AG124">
        <v>0</v>
      </c>
      <c r="AH124">
        <v>0</v>
      </c>
      <c r="AI124">
        <v>21</v>
      </c>
      <c r="AJ124">
        <v>1.1299999999999999</v>
      </c>
      <c r="AK124">
        <v>0.53</v>
      </c>
      <c r="AL124">
        <v>1.1299999999999999</v>
      </c>
      <c r="AM124">
        <v>66.8</v>
      </c>
      <c r="AN124">
        <v>325.39999999999998</v>
      </c>
      <c r="AO124">
        <v>45.3</v>
      </c>
      <c r="AP124">
        <v>24.4</v>
      </c>
      <c r="AQ124">
        <v>41</v>
      </c>
      <c r="AR124">
        <v>100</v>
      </c>
      <c r="AS124">
        <v>694</v>
      </c>
      <c r="AT124">
        <v>5</v>
      </c>
      <c r="AU124">
        <v>8886</v>
      </c>
      <c r="AV124" s="51">
        <v>9289.665211062591</v>
      </c>
      <c r="AW124" s="51">
        <v>9536.723163841807</v>
      </c>
      <c r="AX124">
        <v>0</v>
      </c>
      <c r="AY124">
        <v>20.6640625</v>
      </c>
      <c r="AZ124">
        <v>0</v>
      </c>
      <c r="BA124">
        <v>0</v>
      </c>
      <c r="BB124">
        <v>0</v>
      </c>
      <c r="BC124">
        <v>0</v>
      </c>
      <c r="BD124">
        <v>1</v>
      </c>
      <c r="BE124">
        <v>87.596900939941406</v>
      </c>
      <c r="BF124">
        <v>100</v>
      </c>
      <c r="BG124">
        <v>715.02587890625</v>
      </c>
      <c r="BH124">
        <v>11433.0927734375</v>
      </c>
      <c r="BI124">
        <v>12821.5068359375</v>
      </c>
      <c r="BJ124">
        <v>4.339414119720459</v>
      </c>
      <c r="BK124">
        <v>-5.275383472442627</v>
      </c>
      <c r="BL124">
        <v>23.076923370361328</v>
      </c>
      <c r="BM124">
        <v>0</v>
      </c>
      <c r="BN124">
        <v>174</v>
      </c>
      <c r="BO124">
        <v>1.1799843430519104</v>
      </c>
      <c r="BP124">
        <v>22313.005859375</v>
      </c>
      <c r="BQ124">
        <v>39.534923553466797</v>
      </c>
      <c r="BS124">
        <v>0.69538873434066772</v>
      </c>
      <c r="BT124">
        <v>0.13463480770587921</v>
      </c>
      <c r="BU124">
        <v>2.3224503993988037</v>
      </c>
      <c r="BV124">
        <v>79.434532165527344</v>
      </c>
      <c r="BW124">
        <v>116.4591064453125</v>
      </c>
      <c r="BX124">
        <v>0</v>
      </c>
      <c r="BY124">
        <v>0</v>
      </c>
      <c r="BZ124">
        <v>8564.7666015625</v>
      </c>
      <c r="CA124">
        <v>7637.3056640625</v>
      </c>
      <c r="CB124">
        <v>1.480982780456543</v>
      </c>
      <c r="CC124">
        <v>10.804443359375</v>
      </c>
      <c r="CD124">
        <v>61.363636016845703</v>
      </c>
      <c r="CE124">
        <v>8.4112148284912109</v>
      </c>
      <c r="CF124">
        <v>11.526479721069336</v>
      </c>
      <c r="CG124">
        <v>0</v>
      </c>
      <c r="CH124">
        <v>1.5576324462890625</v>
      </c>
      <c r="CI124">
        <v>9934.66015625</v>
      </c>
      <c r="CJ124" s="51">
        <v>348</v>
      </c>
      <c r="CK124" s="7">
        <f>ABS(J124-_xlfn.XLOOKUP(PO_valitsin!$C$8,PO!$B$2:$B$294,PO!J$2:J$294))</f>
        <v>1.2000007629394531</v>
      </c>
      <c r="CL124" s="7">
        <f>ABS(K124-_xlfn.XLOOKUP(PO_valitsin!$C$8,PO!$B$2:$B$294,PO!K$2:K$294))</f>
        <v>75.360015869140625</v>
      </c>
      <c r="CM124" s="7">
        <f>ABS(L124-_xlfn.XLOOKUP(PO_valitsin!$C$8,PO!$B$2:$B$294,PO!L$2:L$294))</f>
        <v>9.5</v>
      </c>
      <c r="CN124" s="7">
        <f>ABS(M124-_xlfn.XLOOKUP(PO_valitsin!$C$8,PO!$B$2:$B$294,PO!M$2:M$294))</f>
        <v>13504</v>
      </c>
      <c r="CO124" s="7">
        <f>ABS(N124-_xlfn.XLOOKUP(PO_valitsin!$C$8,PO!$B$2:$B$294,PO!N$2:N$294))</f>
        <v>42.600000381469727</v>
      </c>
      <c r="CP124" s="7">
        <f>ABS(O124-_xlfn.XLOOKUP(PO_valitsin!$C$8,PO!$B$2:$B$294,PO!O$2:O$294))</f>
        <v>1.6000000834465027</v>
      </c>
      <c r="CQ124" s="7">
        <f>ABS(P124-_xlfn.XLOOKUP(PO_valitsin!$C$8,PO!$B$2:$B$294,PO!P$2:P$294))</f>
        <v>17</v>
      </c>
      <c r="CR124" s="7">
        <f>ABS(Q124-_xlfn.XLOOKUP(PO_valitsin!$C$8,PO!$B$2:$B$294,PO!Q$2:Q$294))</f>
        <v>34.20000000000001</v>
      </c>
      <c r="CS124" s="7">
        <f>ABS(R124-_xlfn.XLOOKUP(PO_valitsin!$C$8,PO!$B$2:$B$294,PO!R$2:R$294))</f>
        <v>1.6000000000000014</v>
      </c>
      <c r="CT124" s="7">
        <f>ABS(S124-_xlfn.XLOOKUP(PO_valitsin!$C$8,PO!$B$2:$B$294,PO!S$2:S$294))</f>
        <v>63</v>
      </c>
      <c r="CU124" s="7">
        <f>ABS(T124-_xlfn.XLOOKUP(PO_valitsin!$C$8,PO!$B$2:$B$294,PO!T$2:T$294))</f>
        <v>0</v>
      </c>
      <c r="CV124" s="7">
        <f>ABS(U124-_xlfn.XLOOKUP(PO_valitsin!$C$8,PO!$B$2:$B$294,PO!U$2:U$294))</f>
        <v>360.09999999999991</v>
      </c>
      <c r="CW124" s="7">
        <f>ABS(V124-_xlfn.XLOOKUP(PO_valitsin!$C$8,PO!$B$2:$B$294,PO!V$2:V$294))</f>
        <v>1.33</v>
      </c>
      <c r="CX124" s="7">
        <f>ABS(W124-_xlfn.XLOOKUP(PO_valitsin!$C$8,PO!$B$2:$B$294,PO!W$2:W$294))</f>
        <v>736</v>
      </c>
      <c r="CY124" s="7">
        <f>ABS(X124-_xlfn.XLOOKUP(PO_valitsin!$C$8,PO!$B$2:$B$294,PO!X$2:X$294))</f>
        <v>607</v>
      </c>
      <c r="CZ124" s="7">
        <f>ABS(Y124-_xlfn.XLOOKUP(PO_valitsin!$C$8,PO!$B$2:$B$294,PO!Y$2:Y$294))</f>
        <v>96</v>
      </c>
      <c r="DA124" s="7">
        <f>ABS(Z124-_xlfn.XLOOKUP(PO_valitsin!$C$8,PO!$B$2:$B$294,PO!Z$2:Z$294))</f>
        <v>295</v>
      </c>
      <c r="DB124" s="7">
        <f>ABS(AA124-_xlfn.XLOOKUP(PO_valitsin!$C$8,PO!$B$2:$B$294,PO!AA$2:AA$294))</f>
        <v>277</v>
      </c>
      <c r="DC124" s="7">
        <f>ABS(AC124-_xlfn.XLOOKUP(PO_valitsin!$C$8,PO!$B$2:$B$294,PO!AC$2:AC$294))</f>
        <v>4.5496034622192383</v>
      </c>
      <c r="DD124" s="7">
        <f>ABS(AD124-_xlfn.XLOOKUP(PO_valitsin!$C$8,PO!$B$2:$B$294,PO!AD$2:AD$294))</f>
        <v>0.7</v>
      </c>
      <c r="DE124" s="7">
        <f>ABS(AE124-_xlfn.XLOOKUP(PO_valitsin!$C$8,PO!$B$2:$B$294,PO!AE$2:AE$294))</f>
        <v>0.8</v>
      </c>
      <c r="DF124" s="7">
        <f>ABS(AF124-_xlfn.XLOOKUP(PO_valitsin!$C$8,PO!$B$2:$B$294,PO!AF$2:AF$294))</f>
        <v>1.7</v>
      </c>
      <c r="DG124" s="7">
        <f>ABS(AG124-_xlfn.XLOOKUP(PO_valitsin!$C$8,PO!$B$2:$B$294,PO!AG$2:AG$294))</f>
        <v>5</v>
      </c>
      <c r="DH124" s="7">
        <f>ABS(AH124-_xlfn.XLOOKUP(PO_valitsin!$C$8,PO!$B$2:$B$294,PO!AH$2:AH$294))</f>
        <v>0</v>
      </c>
      <c r="DI124" s="7">
        <f>ABS(AI124-_xlfn.XLOOKUP(PO_valitsin!$C$8,PO!$B$2:$B$294,PO!AI$2:AI$294))</f>
        <v>1.25</v>
      </c>
      <c r="DJ124" s="7">
        <f>ABS(AJ124-_xlfn.XLOOKUP(PO_valitsin!$C$8,PO!$B$2:$B$294,PO!AJ$2:AJ$294))</f>
        <v>2.9999999999999805E-2</v>
      </c>
      <c r="DK124" s="7">
        <f>ABS(AK124-_xlfn.XLOOKUP(PO_valitsin!$C$8,PO!$B$2:$B$294,PO!AK$2:AK$294))</f>
        <v>0.12</v>
      </c>
      <c r="DL124" s="7">
        <f>ABS(AL124-_xlfn.XLOOKUP(PO_valitsin!$C$8,PO!$B$2:$B$294,PO!AL$2:AL$294))</f>
        <v>0.12000000000000011</v>
      </c>
      <c r="DM124" s="7">
        <f>ABS(AM124-_xlfn.XLOOKUP(PO_valitsin!$C$8,PO!$B$2:$B$294,PO!AM$2:AM$294))</f>
        <v>8</v>
      </c>
      <c r="DN124" s="7">
        <f>ABS(AN124-_xlfn.XLOOKUP(PO_valitsin!$C$8,PO!$B$2:$B$294,PO!AN$2:AN$294))</f>
        <v>8.2000000000000455</v>
      </c>
      <c r="DO124" s="7">
        <f>ABS(AO124-_xlfn.XLOOKUP(PO_valitsin!$C$8,PO!$B$2:$B$294,PO!AO$2:AO$294))</f>
        <v>0.10000000000000142</v>
      </c>
      <c r="DP124" s="7">
        <f>ABS(AP124-_xlfn.XLOOKUP(PO_valitsin!$C$8,PO!$B$2:$B$294,PO!AP$2:AP$294))</f>
        <v>1</v>
      </c>
      <c r="DQ124" s="7">
        <f>ABS(AQ124-_xlfn.XLOOKUP(PO_valitsin!$C$8,PO!$B$2:$B$294,PO!AQ$2:AQ$294))</f>
        <v>7</v>
      </c>
      <c r="DR124" s="7">
        <f>ABS(AR124-_xlfn.XLOOKUP(PO_valitsin!$C$8,PO!$B$2:$B$294,PO!AR$2:AR$294))</f>
        <v>65</v>
      </c>
      <c r="DS124" s="7">
        <f>ABS(AS124-_xlfn.XLOOKUP(PO_valitsin!$C$8,PO!$B$2:$B$294,PO!AS$2:AS$294))</f>
        <v>448</v>
      </c>
      <c r="DT124" s="7">
        <f>ABS(AT124-_xlfn.XLOOKUP(PO_valitsin!$C$8,PO!$B$2:$B$294,PO!AT$2:AT$294))</f>
        <v>2.6669999999999998</v>
      </c>
      <c r="DU124" s="7">
        <f>ABS(AU124-_xlfn.XLOOKUP(PO_valitsin!$C$8,PO!$B$2:$B$294,PO!AU$2:AU$294))</f>
        <v>3739</v>
      </c>
      <c r="DV124" s="7">
        <f>ABS(AW124-_xlfn.XLOOKUP(PO_valitsin!$C$8,PO!$B$2:$B$294,PO!AW$2:AW$294))</f>
        <v>1021.6032472620373</v>
      </c>
      <c r="DW124" s="7">
        <f>ABS(AX124-_xlfn.XLOOKUP(PO_valitsin!$C$8,PO!$B$2:$B$294,PO!AX$2:AX$294))</f>
        <v>1</v>
      </c>
      <c r="DX124" s="7">
        <f>ABS(AY124-_xlfn.XLOOKUP(PO_valitsin!$C$8,PO!$B$2:$B$294,PO!AY$2:AY$294))</f>
        <v>16.597309112548828</v>
      </c>
      <c r="DY124" s="7">
        <f>ABS(AZ124-_xlfn.XLOOKUP(PO_valitsin!$C$8,PO!$B$2:$B$294,PO!AZ$2:AZ$294))</f>
        <v>0</v>
      </c>
      <c r="DZ124" s="7">
        <f>ABS(BA124-_xlfn.XLOOKUP(PO_valitsin!$C$8,PO!$B$2:$B$294,PO!BA$2:BA$294))</f>
        <v>0</v>
      </c>
      <c r="EA124" s="7">
        <f>ABS(BB124-_xlfn.XLOOKUP(PO_valitsin!$C$8,PO!$B$2:$B$294,PO!BB$2:BB$294))</f>
        <v>0</v>
      </c>
      <c r="EB124" s="7">
        <f>ABS(BC124-_xlfn.XLOOKUP(PO_valitsin!$C$8,PO!$B$2:$B$294,PO!BC$2:BC$294))</f>
        <v>0</v>
      </c>
      <c r="EC124" s="7">
        <f>ABS(BD124-_xlfn.XLOOKUP(PO_valitsin!$C$8,PO!$B$2:$B$294,PO!BD$2:BD$294))</f>
        <v>0</v>
      </c>
      <c r="ED124" s="7">
        <f>ABS(BE124-_xlfn.XLOOKUP(PO_valitsin!$C$8,PO!$B$2:$B$294,PO!BE$2:BE$294))</f>
        <v>1.427490234375</v>
      </c>
      <c r="EE124" s="7">
        <f>ABS(BF124-_xlfn.XLOOKUP(PO_valitsin!$C$8,PO!$B$2:$B$294,PO!BF$2:BF$294))</f>
        <v>3.98126220703125</v>
      </c>
      <c r="EF124" s="7">
        <f>ABS(BG124-_xlfn.XLOOKUP(PO_valitsin!$C$8,PO!$B$2:$B$294,PO!BG$2:BG$294))</f>
        <v>18.6639404296875</v>
      </c>
      <c r="EG124" s="7">
        <f>ABS(BH124-_xlfn.XLOOKUP(PO_valitsin!$C$8,PO!$B$2:$B$294,PO!BH$2:BH$294))</f>
        <v>1474.5634765625</v>
      </c>
      <c r="EH124" s="7">
        <f>ABS(BI124-_xlfn.XLOOKUP(PO_valitsin!$C$8,PO!$B$2:$B$294,PO!BI$2:BI$294))</f>
        <v>1014.9365234375</v>
      </c>
      <c r="EI124" s="7">
        <f>ABS(BJ124-_xlfn.XLOOKUP(PO_valitsin!$C$8,PO!$B$2:$B$294,PO!BJ$2:BJ$294))</f>
        <v>1.0023577213287354</v>
      </c>
      <c r="EJ124" s="7">
        <f>ABS(BK124-_xlfn.XLOOKUP(PO_valitsin!$C$8,PO!$B$2:$B$294,PO!BK$2:BK$294))</f>
        <v>4.4487500190734863</v>
      </c>
      <c r="EK124" s="7">
        <f>ABS(BL124-_xlfn.XLOOKUP(PO_valitsin!$C$8,PO!$B$2:$B$294,PO!BL$2:BL$294))</f>
        <v>1.7825603485107422</v>
      </c>
      <c r="EL124" s="7">
        <f>ABS(BM124-_xlfn.XLOOKUP(PO_valitsin!$C$8,PO!$B$2:$B$294,PO!BM$2:BM$294))</f>
        <v>9.8654708862304688</v>
      </c>
      <c r="EM124" s="7">
        <f>ABS(BN124-_xlfn.XLOOKUP(PO_valitsin!$C$8,PO!$B$2:$B$294,PO!BN$2:BN$294))</f>
        <v>92.5</v>
      </c>
      <c r="EN124" s="7">
        <f>ABS(BO124-_xlfn.XLOOKUP(PO_valitsin!$C$8,PO!$B$2:$B$294,PO!BO$2:BO$294))</f>
        <v>0.91820741891860957</v>
      </c>
      <c r="EO124" s="7">
        <f>ABS(BP124-_xlfn.XLOOKUP(PO_valitsin!$C$8,PO!$B$2:$B$294,PO!BP$2:BP$294))</f>
        <v>761.390625</v>
      </c>
      <c r="EP124" s="7">
        <f>ABS(BQ124-_xlfn.XLOOKUP(PO_valitsin!$C$8,PO!$B$2:$B$294,PO!BQ$2:BQ$294))</f>
        <v>6.2353172302246094</v>
      </c>
      <c r="EQ124" s="7">
        <f>ABS(BR124-_xlfn.XLOOKUP(PO_valitsin!$C$8,PO!$B$2:$B$294,PO!BR$2:BR$294))</f>
        <v>0</v>
      </c>
      <c r="ER124" s="7">
        <f>ABS(BS124-_xlfn.XLOOKUP(PO_valitsin!$C$8,PO!$B$2:$B$294,PO!BS$2:BS$294))</f>
        <v>5.8909237384796143E-2</v>
      </c>
      <c r="ES124" s="7">
        <f>ABS(BT124-_xlfn.XLOOKUP(PO_valitsin!$C$8,PO!$B$2:$B$294,PO!BT$2:BT$294))</f>
        <v>5.3529083728790283E-2</v>
      </c>
      <c r="ET124" s="7">
        <f>ABS(BU124-_xlfn.XLOOKUP(PO_valitsin!$C$8,PO!$B$2:$B$294,PO!BU$2:BU$294))</f>
        <v>6.4483880996704102E-2</v>
      </c>
      <c r="EU124" s="7">
        <f>ABS(BV124-_xlfn.XLOOKUP(PO_valitsin!$C$8,PO!$B$2:$B$294,PO!BV$2:BV$294))</f>
        <v>21.04302978515625</v>
      </c>
      <c r="EV124" s="7">
        <f>ABS(BW124-_xlfn.XLOOKUP(PO_valitsin!$C$8,PO!$B$2:$B$294,PO!BW$2:BW$294))</f>
        <v>150.24801635742188</v>
      </c>
      <c r="EW124" s="7">
        <f>ABS(BX124-_xlfn.XLOOKUP(PO_valitsin!$C$8,PO!$B$2:$B$294,PO!BX$2:BX$294))</f>
        <v>0</v>
      </c>
      <c r="EX124" s="7">
        <f>ABS(BY124-_xlfn.XLOOKUP(PO_valitsin!$C$8,PO!$B$2:$B$294,PO!BY$2:BY$294))</f>
        <v>1</v>
      </c>
      <c r="EY124" s="7">
        <f>ABS(BZ124-_xlfn.XLOOKUP(PO_valitsin!$C$8,PO!$B$2:$B$294,PO!BZ$2:BZ$294))</f>
        <v>428.9375</v>
      </c>
      <c r="EZ124" s="7">
        <f>ABS(CA124-_xlfn.XLOOKUP(PO_valitsin!$C$8,PO!$B$2:$B$294,PO!CA$2:CA$294))</f>
        <v>1781.69091796875</v>
      </c>
      <c r="FA124" s="7">
        <f>ABS(CB124-_xlfn.XLOOKUP(PO_valitsin!$C$8,PO!$B$2:$B$294,PO!CB$2:CB$294))</f>
        <v>0.26095247268676758</v>
      </c>
      <c r="FB124" s="7">
        <f>ABS(CC124-_xlfn.XLOOKUP(PO_valitsin!$C$8,PO!$B$2:$B$294,PO!CC$2:CC$294))</f>
        <v>0.21831798553466797</v>
      </c>
      <c r="FC124" s="7">
        <f>ABS(CD124-_xlfn.XLOOKUP(PO_valitsin!$C$8,PO!$B$2:$B$294,PO!CD$2:CD$294))</f>
        <v>4.8055152893066406</v>
      </c>
      <c r="FD124" s="7">
        <f>ABS(CE124-_xlfn.XLOOKUP(PO_valitsin!$C$8,PO!$B$2:$B$294,PO!CE$2:CE$294))</f>
        <v>2.078615665435791</v>
      </c>
      <c r="FE124" s="7">
        <f>ABS(CF124-_xlfn.XLOOKUP(PO_valitsin!$C$8,PO!$B$2:$B$294,PO!CF$2:CF$294))</f>
        <v>8.3523750305175781</v>
      </c>
      <c r="FF124" s="7">
        <f>ABS(CG124-_xlfn.XLOOKUP(PO_valitsin!$C$8,PO!$B$2:$B$294,PO!CG$2:CG$294))</f>
        <v>0</v>
      </c>
      <c r="FG124" s="7">
        <f>ABS(CH124-_xlfn.XLOOKUP(PO_valitsin!$C$8,PO!$B$2:$B$294,PO!CH$2:CH$294))</f>
        <v>0.8417733907699585</v>
      </c>
      <c r="FH124" s="7">
        <f>ABS(CI124-_xlfn.XLOOKUP(PO_valitsin!$C$8,PO!$B$2:$B$294,PO!CI$2:CI$294))</f>
        <v>1335.892578125</v>
      </c>
      <c r="FI124" s="7">
        <f>ABS(CJ124-_xlfn.XLOOKUP(PO_valitsin!$C$8,PO!$B$2:$B$294,PO!CJ$2:CJ$294))</f>
        <v>1583</v>
      </c>
      <c r="FJ124" s="3">
        <f>IF($B124=PO_valitsin!$C$8,100000,PO!CK124/PO!J$296*PO_valitsin!D$5)</f>
        <v>5.49227557963455E-2</v>
      </c>
      <c r="FQ124" s="3">
        <f>IF($B124=PO_valitsin!$C$8,100000,PO!CR124/PO!Q$296*PO_valitsin!E$5)</f>
        <v>0.16175298580480091</v>
      </c>
      <c r="HM124" s="3">
        <f>IF($B124=PO_valitsin!$C$8,100000,PO!EN124/PO!BO$296*PO_valitsin!F$5)</f>
        <v>7.6123489761817986E-2</v>
      </c>
      <c r="HN124" s="3">
        <f>IF($B124=PO_valitsin!$C$8,100000,PO!EO124/PO!BP$296*PO_valitsin!G$5)</f>
        <v>2.6930685384136406E-2</v>
      </c>
      <c r="HR124" s="3">
        <f>IF($B124=PO_valitsin!$C$8,100000,PO!ES124/PO!BT$296*PO_valitsin!H$5)</f>
        <v>7.9926194132492589E-3</v>
      </c>
      <c r="IF124" s="3">
        <f>IF($B124=PO_valitsin!$C$8,100000,PO!FG124/PO!CH$296*PO_valitsin!I$5)</f>
        <v>0</v>
      </c>
      <c r="IH124" s="3">
        <f>IF($B124=PO_valitsin!$C$8,100000,PO!FI124/PO!CJ$296*PO_valitsin!J$5)</f>
        <v>0.15433686646289038</v>
      </c>
      <c r="II124" s="53">
        <f t="shared" si="3"/>
        <v>0.48205941492324045</v>
      </c>
      <c r="IJ124" s="14">
        <f t="shared" si="4"/>
        <v>56</v>
      </c>
      <c r="IK124" s="15">
        <f t="shared" si="5"/>
        <v>1.2299999999999968E-8</v>
      </c>
    </row>
    <row r="125" spans="1:245">
      <c r="A125">
        <v>2019</v>
      </c>
      <c r="B125" t="s">
        <v>451</v>
      </c>
      <c r="C125" t="s">
        <v>452</v>
      </c>
      <c r="D125" t="s">
        <v>232</v>
      </c>
      <c r="E125" t="s">
        <v>233</v>
      </c>
      <c r="F125" t="s">
        <v>87</v>
      </c>
      <c r="G125" t="s">
        <v>88</v>
      </c>
      <c r="H125" t="s">
        <v>143</v>
      </c>
      <c r="I125" t="s">
        <v>144</v>
      </c>
      <c r="J125">
        <v>38.900001525878906</v>
      </c>
      <c r="K125">
        <v>269.57998657226563</v>
      </c>
      <c r="L125">
        <v>124.80000305175781</v>
      </c>
      <c r="M125">
        <v>23523</v>
      </c>
      <c r="N125">
        <v>87.300003051757813</v>
      </c>
      <c r="O125">
        <v>1.3999999761581421</v>
      </c>
      <c r="P125">
        <v>230</v>
      </c>
      <c r="Q125">
        <v>89.4</v>
      </c>
      <c r="R125">
        <v>6.3000000000000007</v>
      </c>
      <c r="S125">
        <v>142</v>
      </c>
      <c r="T125">
        <v>0</v>
      </c>
      <c r="U125">
        <v>4131.2</v>
      </c>
      <c r="V125">
        <v>13.28</v>
      </c>
      <c r="W125">
        <v>1864</v>
      </c>
      <c r="X125">
        <v>202</v>
      </c>
      <c r="Y125">
        <v>545</v>
      </c>
      <c r="Z125">
        <v>180</v>
      </c>
      <c r="AA125">
        <v>416</v>
      </c>
      <c r="AB125">
        <v>1824</v>
      </c>
      <c r="AC125">
        <v>18.863462448120117</v>
      </c>
      <c r="AD125">
        <v>0</v>
      </c>
      <c r="AE125">
        <v>0.7</v>
      </c>
      <c r="AF125">
        <v>1.1000000000000001</v>
      </c>
      <c r="AG125">
        <v>6.4</v>
      </c>
      <c r="AH125">
        <v>0</v>
      </c>
      <c r="AI125">
        <v>20.5</v>
      </c>
      <c r="AJ125">
        <v>0.95</v>
      </c>
      <c r="AK125">
        <v>0.45</v>
      </c>
      <c r="AL125">
        <v>1</v>
      </c>
      <c r="AM125">
        <v>49.2</v>
      </c>
      <c r="AN125">
        <v>433.1</v>
      </c>
      <c r="AO125">
        <v>40.700000000000003</v>
      </c>
      <c r="AP125">
        <v>37.799999999999997</v>
      </c>
      <c r="AQ125">
        <v>30</v>
      </c>
      <c r="AR125">
        <v>36</v>
      </c>
      <c r="AS125">
        <v>205</v>
      </c>
      <c r="AT125">
        <v>3.5</v>
      </c>
      <c r="AU125">
        <v>6734</v>
      </c>
      <c r="AV125" s="51">
        <v>7919.9061170602909</v>
      </c>
      <c r="AW125" s="51">
        <v>7930.1357193987114</v>
      </c>
      <c r="AX125">
        <v>1</v>
      </c>
      <c r="AY125">
        <v>20.64129638671875</v>
      </c>
      <c r="AZ125">
        <v>0</v>
      </c>
      <c r="BA125">
        <v>0</v>
      </c>
      <c r="BB125">
        <v>0</v>
      </c>
      <c r="BC125">
        <v>0</v>
      </c>
      <c r="BD125">
        <v>1</v>
      </c>
      <c r="BE125">
        <v>94.693031311035156</v>
      </c>
      <c r="BF125">
        <v>81.717689514160156</v>
      </c>
      <c r="BG125">
        <v>1375.6370849609375</v>
      </c>
      <c r="BH125">
        <v>15233.54296875</v>
      </c>
      <c r="BI125">
        <v>18329.9765625</v>
      </c>
      <c r="BJ125">
        <v>4.1036601066589355</v>
      </c>
      <c r="BK125">
        <v>-6.6218628883361816</v>
      </c>
      <c r="BL125">
        <v>23.164556503295898</v>
      </c>
      <c r="BM125">
        <v>3.8167939186096191</v>
      </c>
      <c r="BN125">
        <v>349.81817626953125</v>
      </c>
      <c r="BO125">
        <v>3.2739108324050905</v>
      </c>
      <c r="BP125">
        <v>24688.505859375</v>
      </c>
      <c r="BQ125">
        <v>19.574823379516602</v>
      </c>
      <c r="BS125">
        <v>0.60111379623413086</v>
      </c>
      <c r="BT125">
        <v>0.2763252854347229</v>
      </c>
      <c r="BU125">
        <v>2.5549461841583252</v>
      </c>
      <c r="BV125">
        <v>68.018531799316406</v>
      </c>
      <c r="BW125">
        <v>405.13540649414063</v>
      </c>
      <c r="BX125">
        <v>0</v>
      </c>
      <c r="BY125">
        <v>1</v>
      </c>
      <c r="BZ125">
        <v>9018.3486328125</v>
      </c>
      <c r="CA125">
        <v>7494.9033203125</v>
      </c>
      <c r="CB125">
        <v>1.7344726324081421</v>
      </c>
      <c r="CC125">
        <v>13.76099967956543</v>
      </c>
      <c r="CD125">
        <v>55.392158508300781</v>
      </c>
      <c r="CE125">
        <v>6.2712388038635254</v>
      </c>
      <c r="CF125">
        <v>14.426938056945801</v>
      </c>
      <c r="CG125">
        <v>0</v>
      </c>
      <c r="CH125">
        <v>1.0503553152084351</v>
      </c>
      <c r="CI125">
        <v>8233.310546875</v>
      </c>
      <c r="CJ125" s="51">
        <v>3440</v>
      </c>
      <c r="CK125" s="7">
        <f>ABS(J125-_xlfn.XLOOKUP(PO_valitsin!$C$8,PO!$B$2:$B$294,PO!J$2:J$294))</f>
        <v>5.2999992370605469</v>
      </c>
      <c r="CL125" s="7">
        <f>ABS(K125-_xlfn.XLOOKUP(PO_valitsin!$C$8,PO!$B$2:$B$294,PO!K$2:K$294))</f>
        <v>23.680023193359375</v>
      </c>
      <c r="CM125" s="7">
        <f>ABS(L125-_xlfn.XLOOKUP(PO_valitsin!$C$8,PO!$B$2:$B$294,PO!L$2:L$294))</f>
        <v>13.899993896484375</v>
      </c>
      <c r="CN125" s="7">
        <f>ABS(M125-_xlfn.XLOOKUP(PO_valitsin!$C$8,PO!$B$2:$B$294,PO!M$2:M$294))</f>
        <v>7048</v>
      </c>
      <c r="CO125" s="7">
        <f>ABS(N125-_xlfn.XLOOKUP(PO_valitsin!$C$8,PO!$B$2:$B$294,PO!N$2:N$294))</f>
        <v>31.100002288818359</v>
      </c>
      <c r="CP125" s="7">
        <f>ABS(O125-_xlfn.XLOOKUP(PO_valitsin!$C$8,PO!$B$2:$B$294,PO!O$2:O$294))</f>
        <v>2.199999988079071</v>
      </c>
      <c r="CQ125" s="7">
        <f>ABS(P125-_xlfn.XLOOKUP(PO_valitsin!$C$8,PO!$B$2:$B$294,PO!P$2:P$294))</f>
        <v>288</v>
      </c>
      <c r="CR125" s="7">
        <f>ABS(Q125-_xlfn.XLOOKUP(PO_valitsin!$C$8,PO!$B$2:$B$294,PO!Q$2:Q$294))</f>
        <v>1.5999999999999943</v>
      </c>
      <c r="CS125" s="7">
        <f>ABS(R125-_xlfn.XLOOKUP(PO_valitsin!$C$8,PO!$B$2:$B$294,PO!R$2:R$294))</f>
        <v>2.1999999999999993</v>
      </c>
      <c r="CT125" s="7">
        <f>ABS(S125-_xlfn.XLOOKUP(PO_valitsin!$C$8,PO!$B$2:$B$294,PO!S$2:S$294))</f>
        <v>10</v>
      </c>
      <c r="CU125" s="7">
        <f>ABS(T125-_xlfn.XLOOKUP(PO_valitsin!$C$8,PO!$B$2:$B$294,PO!T$2:T$294))</f>
        <v>0</v>
      </c>
      <c r="CV125" s="7">
        <f>ABS(U125-_xlfn.XLOOKUP(PO_valitsin!$C$8,PO!$B$2:$B$294,PO!U$2:U$294))</f>
        <v>307.59999999999991</v>
      </c>
      <c r="CW125" s="7">
        <f>ABS(V125-_xlfn.XLOOKUP(PO_valitsin!$C$8,PO!$B$2:$B$294,PO!V$2:V$294))</f>
        <v>0</v>
      </c>
      <c r="CX125" s="7">
        <f>ABS(W125-_xlfn.XLOOKUP(PO_valitsin!$C$8,PO!$B$2:$B$294,PO!W$2:W$294))</f>
        <v>1259</v>
      </c>
      <c r="CY125" s="7">
        <f>ABS(X125-_xlfn.XLOOKUP(PO_valitsin!$C$8,PO!$B$2:$B$294,PO!X$2:X$294))</f>
        <v>33</v>
      </c>
      <c r="CZ125" s="7">
        <f>ABS(Y125-_xlfn.XLOOKUP(PO_valitsin!$C$8,PO!$B$2:$B$294,PO!Y$2:Y$294))</f>
        <v>135</v>
      </c>
      <c r="DA125" s="7">
        <f>ABS(Z125-_xlfn.XLOOKUP(PO_valitsin!$C$8,PO!$B$2:$B$294,PO!Z$2:Z$294))</f>
        <v>143</v>
      </c>
      <c r="DB125" s="7">
        <f>ABS(AA125-_xlfn.XLOOKUP(PO_valitsin!$C$8,PO!$B$2:$B$294,PO!AA$2:AA$294))</f>
        <v>6</v>
      </c>
      <c r="DC125" s="7">
        <f>ABS(AC125-_xlfn.XLOOKUP(PO_valitsin!$C$8,PO!$B$2:$B$294,PO!AC$2:AC$294))</f>
        <v>0.51153755187988281</v>
      </c>
      <c r="DD125" s="7">
        <f>ABS(AD125-_xlfn.XLOOKUP(PO_valitsin!$C$8,PO!$B$2:$B$294,PO!AD$2:AD$294))</f>
        <v>0.7</v>
      </c>
      <c r="DE125" s="7">
        <f>ABS(AE125-_xlfn.XLOOKUP(PO_valitsin!$C$8,PO!$B$2:$B$294,PO!AE$2:AE$294))</f>
        <v>0.10000000000000009</v>
      </c>
      <c r="DF125" s="7">
        <f>ABS(AF125-_xlfn.XLOOKUP(PO_valitsin!$C$8,PO!$B$2:$B$294,PO!AF$2:AF$294))</f>
        <v>0.59999999999999987</v>
      </c>
      <c r="DG125" s="7">
        <f>ABS(AG125-_xlfn.XLOOKUP(PO_valitsin!$C$8,PO!$B$2:$B$294,PO!AG$2:AG$294))</f>
        <v>1.4000000000000004</v>
      </c>
      <c r="DH125" s="7">
        <f>ABS(AH125-_xlfn.XLOOKUP(PO_valitsin!$C$8,PO!$B$2:$B$294,PO!AH$2:AH$294))</f>
        <v>0</v>
      </c>
      <c r="DI125" s="7">
        <f>ABS(AI125-_xlfn.XLOOKUP(PO_valitsin!$C$8,PO!$B$2:$B$294,PO!AI$2:AI$294))</f>
        <v>1.75</v>
      </c>
      <c r="DJ125" s="7">
        <f>ABS(AJ125-_xlfn.XLOOKUP(PO_valitsin!$C$8,PO!$B$2:$B$294,PO!AJ$2:AJ$294))</f>
        <v>0.15000000000000013</v>
      </c>
      <c r="DK125" s="7">
        <f>ABS(AK125-_xlfn.XLOOKUP(PO_valitsin!$C$8,PO!$B$2:$B$294,PO!AK$2:AK$294))</f>
        <v>0.2</v>
      </c>
      <c r="DL125" s="7">
        <f>ABS(AL125-_xlfn.XLOOKUP(PO_valitsin!$C$8,PO!$B$2:$B$294,PO!AL$2:AL$294))</f>
        <v>0.25</v>
      </c>
      <c r="DM125" s="7">
        <f>ABS(AM125-_xlfn.XLOOKUP(PO_valitsin!$C$8,PO!$B$2:$B$294,PO!AM$2:AM$294))</f>
        <v>9.5999999999999943</v>
      </c>
      <c r="DN125" s="7">
        <f>ABS(AN125-_xlfn.XLOOKUP(PO_valitsin!$C$8,PO!$B$2:$B$294,PO!AN$2:AN$294))</f>
        <v>99.5</v>
      </c>
      <c r="DO125" s="7">
        <f>ABS(AO125-_xlfn.XLOOKUP(PO_valitsin!$C$8,PO!$B$2:$B$294,PO!AO$2:AO$294))</f>
        <v>4.6999999999999957</v>
      </c>
      <c r="DP125" s="7">
        <f>ABS(AP125-_xlfn.XLOOKUP(PO_valitsin!$C$8,PO!$B$2:$B$294,PO!AP$2:AP$294))</f>
        <v>12.399999999999999</v>
      </c>
      <c r="DQ125" s="7">
        <f>ABS(AQ125-_xlfn.XLOOKUP(PO_valitsin!$C$8,PO!$B$2:$B$294,PO!AQ$2:AQ$294))</f>
        <v>18</v>
      </c>
      <c r="DR125" s="7">
        <f>ABS(AR125-_xlfn.XLOOKUP(PO_valitsin!$C$8,PO!$B$2:$B$294,PO!AR$2:AR$294))</f>
        <v>1</v>
      </c>
      <c r="DS125" s="7">
        <f>ABS(AS125-_xlfn.XLOOKUP(PO_valitsin!$C$8,PO!$B$2:$B$294,PO!AS$2:AS$294))</f>
        <v>41</v>
      </c>
      <c r="DT125" s="7">
        <f>ABS(AT125-_xlfn.XLOOKUP(PO_valitsin!$C$8,PO!$B$2:$B$294,PO!AT$2:AT$294))</f>
        <v>1.1669999999999998</v>
      </c>
      <c r="DU125" s="7">
        <f>ABS(AU125-_xlfn.XLOOKUP(PO_valitsin!$C$8,PO!$B$2:$B$294,PO!AU$2:AU$294))</f>
        <v>1587</v>
      </c>
      <c r="DV125" s="7">
        <f>ABS(AW125-_xlfn.XLOOKUP(PO_valitsin!$C$8,PO!$B$2:$B$294,PO!AW$2:AW$294))</f>
        <v>584.98419718105833</v>
      </c>
      <c r="DW125" s="7">
        <f>ABS(AX125-_xlfn.XLOOKUP(PO_valitsin!$C$8,PO!$B$2:$B$294,PO!AX$2:AX$294))</f>
        <v>0</v>
      </c>
      <c r="DX125" s="7">
        <f>ABS(AY125-_xlfn.XLOOKUP(PO_valitsin!$C$8,PO!$B$2:$B$294,PO!AY$2:AY$294))</f>
        <v>16.620075225830078</v>
      </c>
      <c r="DY125" s="7">
        <f>ABS(AZ125-_xlfn.XLOOKUP(PO_valitsin!$C$8,PO!$B$2:$B$294,PO!AZ$2:AZ$294))</f>
        <v>0</v>
      </c>
      <c r="DZ125" s="7">
        <f>ABS(BA125-_xlfn.XLOOKUP(PO_valitsin!$C$8,PO!$B$2:$B$294,PO!BA$2:BA$294))</f>
        <v>0</v>
      </c>
      <c r="EA125" s="7">
        <f>ABS(BB125-_xlfn.XLOOKUP(PO_valitsin!$C$8,PO!$B$2:$B$294,PO!BB$2:BB$294))</f>
        <v>0</v>
      </c>
      <c r="EB125" s="7">
        <f>ABS(BC125-_xlfn.XLOOKUP(PO_valitsin!$C$8,PO!$B$2:$B$294,PO!BC$2:BC$294))</f>
        <v>0</v>
      </c>
      <c r="EC125" s="7">
        <f>ABS(BD125-_xlfn.XLOOKUP(PO_valitsin!$C$8,PO!$B$2:$B$294,PO!BD$2:BD$294))</f>
        <v>0</v>
      </c>
      <c r="ED125" s="7">
        <f>ABS(BE125-_xlfn.XLOOKUP(PO_valitsin!$C$8,PO!$B$2:$B$294,PO!BE$2:BE$294))</f>
        <v>5.66864013671875</v>
      </c>
      <c r="EE125" s="7">
        <f>ABS(BF125-_xlfn.XLOOKUP(PO_valitsin!$C$8,PO!$B$2:$B$294,PO!BF$2:BF$294))</f>
        <v>14.301048278808594</v>
      </c>
      <c r="EF125" s="7">
        <f>ABS(BG125-_xlfn.XLOOKUP(PO_valitsin!$C$8,PO!$B$2:$B$294,PO!BG$2:BG$294))</f>
        <v>641.947265625</v>
      </c>
      <c r="EG125" s="7">
        <f>ABS(BH125-_xlfn.XLOOKUP(PO_valitsin!$C$8,PO!$B$2:$B$294,PO!BH$2:BH$294))</f>
        <v>5275.013671875</v>
      </c>
      <c r="EH125" s="7">
        <f>ABS(BI125-_xlfn.XLOOKUP(PO_valitsin!$C$8,PO!$B$2:$B$294,PO!BI$2:BI$294))</f>
        <v>4493.533203125</v>
      </c>
      <c r="EI125" s="7">
        <f>ABS(BJ125-_xlfn.XLOOKUP(PO_valitsin!$C$8,PO!$B$2:$B$294,PO!BJ$2:BJ$294))</f>
        <v>0.76660370826721191</v>
      </c>
      <c r="EJ125" s="7">
        <f>ABS(BK125-_xlfn.XLOOKUP(PO_valitsin!$C$8,PO!$B$2:$B$294,PO!BK$2:BK$294))</f>
        <v>3.1022706031799316</v>
      </c>
      <c r="EK125" s="7">
        <f>ABS(BL125-_xlfn.XLOOKUP(PO_valitsin!$C$8,PO!$B$2:$B$294,PO!BL$2:BL$294))</f>
        <v>1.8701934814453125</v>
      </c>
      <c r="EL125" s="7">
        <f>ABS(BM125-_xlfn.XLOOKUP(PO_valitsin!$C$8,PO!$B$2:$B$294,PO!BM$2:BM$294))</f>
        <v>13.682264804840088</v>
      </c>
      <c r="EM125" s="7">
        <f>ABS(BN125-_xlfn.XLOOKUP(PO_valitsin!$C$8,PO!$B$2:$B$294,PO!BN$2:BN$294))</f>
        <v>83.31817626953125</v>
      </c>
      <c r="EN125" s="7">
        <f>ABS(BO125-_xlfn.XLOOKUP(PO_valitsin!$C$8,PO!$B$2:$B$294,PO!BO$2:BO$294))</f>
        <v>3.0121339082717897</v>
      </c>
      <c r="EO125" s="7">
        <f>ABS(BP125-_xlfn.XLOOKUP(PO_valitsin!$C$8,PO!$B$2:$B$294,PO!BP$2:BP$294))</f>
        <v>1614.109375</v>
      </c>
      <c r="EP125" s="7">
        <f>ABS(BQ125-_xlfn.XLOOKUP(PO_valitsin!$C$8,PO!$B$2:$B$294,PO!BQ$2:BQ$294))</f>
        <v>13.724782943725586</v>
      </c>
      <c r="EQ125" s="7">
        <f>ABS(BR125-_xlfn.XLOOKUP(PO_valitsin!$C$8,PO!$B$2:$B$294,PO!BR$2:BR$294))</f>
        <v>0</v>
      </c>
      <c r="ER125" s="7">
        <f>ABS(BS125-_xlfn.XLOOKUP(PO_valitsin!$C$8,PO!$B$2:$B$294,PO!BS$2:BS$294))</f>
        <v>3.5365700721740723E-2</v>
      </c>
      <c r="ES125" s="7">
        <f>ABS(BT125-_xlfn.XLOOKUP(PO_valitsin!$C$8,PO!$B$2:$B$294,PO!BT$2:BT$294))</f>
        <v>8.8161394000053406E-2</v>
      </c>
      <c r="ET125" s="7">
        <f>ABS(BU125-_xlfn.XLOOKUP(PO_valitsin!$C$8,PO!$B$2:$B$294,PO!BU$2:BU$294))</f>
        <v>0.29697966575622559</v>
      </c>
      <c r="EU125" s="7">
        <f>ABS(BV125-_xlfn.XLOOKUP(PO_valitsin!$C$8,PO!$B$2:$B$294,PO!BV$2:BV$294))</f>
        <v>9.6270294189453125</v>
      </c>
      <c r="EV125" s="7">
        <f>ABS(BW125-_xlfn.XLOOKUP(PO_valitsin!$C$8,PO!$B$2:$B$294,PO!BW$2:BW$294))</f>
        <v>138.42828369140625</v>
      </c>
      <c r="EW125" s="7">
        <f>ABS(BX125-_xlfn.XLOOKUP(PO_valitsin!$C$8,PO!$B$2:$B$294,PO!BX$2:BX$294))</f>
        <v>0</v>
      </c>
      <c r="EX125" s="7">
        <f>ABS(BY125-_xlfn.XLOOKUP(PO_valitsin!$C$8,PO!$B$2:$B$294,PO!BY$2:BY$294))</f>
        <v>0</v>
      </c>
      <c r="EY125" s="7">
        <f>ABS(BZ125-_xlfn.XLOOKUP(PO_valitsin!$C$8,PO!$B$2:$B$294,PO!BZ$2:BZ$294))</f>
        <v>882.51953125</v>
      </c>
      <c r="EZ125" s="7">
        <f>ABS(CA125-_xlfn.XLOOKUP(PO_valitsin!$C$8,PO!$B$2:$B$294,PO!CA$2:CA$294))</f>
        <v>1639.28857421875</v>
      </c>
      <c r="FA125" s="7">
        <f>ABS(CB125-_xlfn.XLOOKUP(PO_valitsin!$C$8,PO!$B$2:$B$294,PO!CB$2:CB$294))</f>
        <v>0.5144423246383667</v>
      </c>
      <c r="FB125" s="7">
        <f>ABS(CC125-_xlfn.XLOOKUP(PO_valitsin!$C$8,PO!$B$2:$B$294,PO!CC$2:CC$294))</f>
        <v>2.7382383346557617</v>
      </c>
      <c r="FC125" s="7">
        <f>ABS(CD125-_xlfn.XLOOKUP(PO_valitsin!$C$8,PO!$B$2:$B$294,PO!CD$2:CD$294))</f>
        <v>10.776992797851563</v>
      </c>
      <c r="FD125" s="7">
        <f>ABS(CE125-_xlfn.XLOOKUP(PO_valitsin!$C$8,PO!$B$2:$B$294,PO!CE$2:CE$294))</f>
        <v>6.1360359191894531E-2</v>
      </c>
      <c r="FE125" s="7">
        <f>ABS(CF125-_xlfn.XLOOKUP(PO_valitsin!$C$8,PO!$B$2:$B$294,PO!CF$2:CF$294))</f>
        <v>5.4519166946411133</v>
      </c>
      <c r="FF125" s="7">
        <f>ABS(CG125-_xlfn.XLOOKUP(PO_valitsin!$C$8,PO!$B$2:$B$294,PO!CG$2:CG$294))</f>
        <v>0</v>
      </c>
      <c r="FG125" s="7">
        <f>ABS(CH125-_xlfn.XLOOKUP(PO_valitsin!$C$8,PO!$B$2:$B$294,PO!CH$2:CH$294))</f>
        <v>0.33449625968933105</v>
      </c>
      <c r="FH125" s="7">
        <f>ABS(CI125-_xlfn.XLOOKUP(PO_valitsin!$C$8,PO!$B$2:$B$294,PO!CI$2:CI$294))</f>
        <v>365.45703125</v>
      </c>
      <c r="FI125" s="7">
        <f>ABS(CJ125-_xlfn.XLOOKUP(PO_valitsin!$C$8,PO!$B$2:$B$294,PO!CJ$2:CJ$294))</f>
        <v>1509</v>
      </c>
      <c r="FJ125" s="3">
        <f>IF($B125=PO_valitsin!$C$8,100000,PO!CK125/PO!J$296*PO_valitsin!D$5)</f>
        <v>0.24257531562301271</v>
      </c>
      <c r="FQ125" s="3">
        <f>IF($B125=PO_valitsin!$C$8,100000,PO!CR125/PO!Q$296*PO_valitsin!E$5)</f>
        <v>7.5673911487625862E-3</v>
      </c>
      <c r="HM125" s="3">
        <f>IF($B125=PO_valitsin!$C$8,100000,PO!EN125/PO!BO$296*PO_valitsin!F$5)</f>
        <v>0.24971933356582596</v>
      </c>
      <c r="HN125" s="3">
        <f>IF($B125=PO_valitsin!$C$8,100000,PO!EO125/PO!BP$296*PO_valitsin!G$5)</f>
        <v>5.7091682411653091E-2</v>
      </c>
      <c r="HR125" s="3">
        <f>IF($B125=PO_valitsin!$C$8,100000,PO!ES125/PO!BT$296*PO_valitsin!H$5)</f>
        <v>1.3163693829583658E-2</v>
      </c>
      <c r="IF125" s="3">
        <f>IF($B125=PO_valitsin!$C$8,100000,PO!FG125/PO!CH$296*PO_valitsin!I$5)</f>
        <v>0</v>
      </c>
      <c r="IH125" s="3">
        <f>IF($B125=PO_valitsin!$C$8,100000,PO!FI125/PO!CJ$296*PO_valitsin!J$5)</f>
        <v>0.14712212981206668</v>
      </c>
      <c r="II125" s="53">
        <f t="shared" si="3"/>
        <v>0.71723955879090473</v>
      </c>
      <c r="IJ125" s="14">
        <f t="shared" si="4"/>
        <v>125</v>
      </c>
      <c r="IK125" s="15">
        <f t="shared" si="5"/>
        <v>1.2399999999999967E-8</v>
      </c>
    </row>
    <row r="126" spans="1:245">
      <c r="A126">
        <v>2019</v>
      </c>
      <c r="B126" t="s">
        <v>453</v>
      </c>
      <c r="C126" t="s">
        <v>454</v>
      </c>
      <c r="D126" t="s">
        <v>276</v>
      </c>
      <c r="E126" t="s">
        <v>277</v>
      </c>
      <c r="F126" t="s">
        <v>242</v>
      </c>
      <c r="G126" t="s">
        <v>243</v>
      </c>
      <c r="H126" t="s">
        <v>103</v>
      </c>
      <c r="I126" t="s">
        <v>104</v>
      </c>
      <c r="J126">
        <v>49.200000762939453</v>
      </c>
      <c r="K126">
        <v>1135.989990234375</v>
      </c>
      <c r="L126">
        <v>162.10000610351563</v>
      </c>
      <c r="M126">
        <v>9454</v>
      </c>
      <c r="N126">
        <v>8.3000001907348633</v>
      </c>
      <c r="O126">
        <v>-2</v>
      </c>
      <c r="P126">
        <v>-146</v>
      </c>
      <c r="Q126">
        <v>58.1</v>
      </c>
      <c r="R126">
        <v>10.200000000000001</v>
      </c>
      <c r="S126">
        <v>349</v>
      </c>
      <c r="T126">
        <v>0</v>
      </c>
      <c r="U126">
        <v>3679.8</v>
      </c>
      <c r="V126">
        <v>12.35</v>
      </c>
      <c r="W126">
        <v>899</v>
      </c>
      <c r="X126">
        <v>331</v>
      </c>
      <c r="Y126">
        <v>757</v>
      </c>
      <c r="Z126">
        <v>1113</v>
      </c>
      <c r="AA126">
        <v>645</v>
      </c>
      <c r="AB126">
        <v>1478</v>
      </c>
      <c r="AC126">
        <v>15.97826099395752</v>
      </c>
      <c r="AD126">
        <v>0</v>
      </c>
      <c r="AE126">
        <v>0</v>
      </c>
      <c r="AF126">
        <v>0</v>
      </c>
      <c r="AG126">
        <v>4.0999999999999996</v>
      </c>
      <c r="AH126">
        <v>0</v>
      </c>
      <c r="AI126">
        <v>21</v>
      </c>
      <c r="AJ126">
        <v>1</v>
      </c>
      <c r="AK126">
        <v>0.45</v>
      </c>
      <c r="AL126">
        <v>1</v>
      </c>
      <c r="AM126">
        <v>65.3</v>
      </c>
      <c r="AN126">
        <v>317.89999999999998</v>
      </c>
      <c r="AO126">
        <v>46</v>
      </c>
      <c r="AP126">
        <v>24.6</v>
      </c>
      <c r="AQ126">
        <v>54</v>
      </c>
      <c r="AR126">
        <v>59</v>
      </c>
      <c r="AS126">
        <v>710</v>
      </c>
      <c r="AT126">
        <v>1.833</v>
      </c>
      <c r="AU126">
        <v>6229</v>
      </c>
      <c r="AV126" s="51">
        <v>9728.3531409168081</v>
      </c>
      <c r="AW126" s="51">
        <v>9786.8945868945866</v>
      </c>
      <c r="AX126">
        <v>1</v>
      </c>
      <c r="AY126">
        <v>44.984485626220703</v>
      </c>
      <c r="AZ126">
        <v>0</v>
      </c>
      <c r="BA126">
        <v>0</v>
      </c>
      <c r="BB126">
        <v>0</v>
      </c>
      <c r="BC126">
        <v>0</v>
      </c>
      <c r="BD126">
        <v>1</v>
      </c>
      <c r="BE126">
        <v>86.315788269042969</v>
      </c>
      <c r="BF126">
        <v>86.363639831542969</v>
      </c>
      <c r="BG126">
        <v>469.7674560546875</v>
      </c>
      <c r="BH126">
        <v>9946.935546875</v>
      </c>
      <c r="BI126">
        <v>12219.095703125</v>
      </c>
      <c r="BJ126">
        <v>2.9700655937194824</v>
      </c>
      <c r="BK126">
        <v>-8.5040769577026367</v>
      </c>
      <c r="BL126">
        <v>37.647060394287109</v>
      </c>
      <c r="BM126">
        <v>-11.702127456665039</v>
      </c>
      <c r="BN126">
        <v>128</v>
      </c>
      <c r="BO126">
        <v>-0.72999929189682011</v>
      </c>
      <c r="BP126">
        <v>22673.572265625</v>
      </c>
      <c r="BQ126">
        <v>40.792587280273438</v>
      </c>
      <c r="BS126">
        <v>0.64396023750305176</v>
      </c>
      <c r="BT126">
        <v>0.1163528636097908</v>
      </c>
      <c r="BU126">
        <v>2.115506649017334</v>
      </c>
      <c r="BV126">
        <v>77.321769714355469</v>
      </c>
      <c r="BW126">
        <v>289.083984375</v>
      </c>
      <c r="BX126">
        <v>0</v>
      </c>
      <c r="BY126">
        <v>1</v>
      </c>
      <c r="BZ126">
        <v>7979.06982421875</v>
      </c>
      <c r="CA126">
        <v>6495.3486328125</v>
      </c>
      <c r="CB126">
        <v>0.87793529033660889</v>
      </c>
      <c r="CC126">
        <v>8.9274377822875977</v>
      </c>
      <c r="CD126">
        <v>49.397590637207031</v>
      </c>
      <c r="CE126">
        <v>4.8578200340270996</v>
      </c>
      <c r="CF126">
        <v>12.677724838256836</v>
      </c>
      <c r="CG126">
        <v>0</v>
      </c>
      <c r="CH126">
        <v>1.6587678194046021</v>
      </c>
      <c r="CI126">
        <v>10019.4892578125</v>
      </c>
      <c r="CJ126" s="51">
        <v>885</v>
      </c>
      <c r="CK126" s="7">
        <f>ABS(J126-_xlfn.XLOOKUP(PO_valitsin!$C$8,PO!$B$2:$B$294,PO!J$2:J$294))</f>
        <v>5</v>
      </c>
      <c r="CL126" s="7">
        <f>ABS(K126-_xlfn.XLOOKUP(PO_valitsin!$C$8,PO!$B$2:$B$294,PO!K$2:K$294))</f>
        <v>842.72998046875</v>
      </c>
      <c r="CM126" s="7">
        <f>ABS(L126-_xlfn.XLOOKUP(PO_valitsin!$C$8,PO!$B$2:$B$294,PO!L$2:L$294))</f>
        <v>23.400009155273438</v>
      </c>
      <c r="CN126" s="7">
        <f>ABS(M126-_xlfn.XLOOKUP(PO_valitsin!$C$8,PO!$B$2:$B$294,PO!M$2:M$294))</f>
        <v>7021</v>
      </c>
      <c r="CO126" s="7">
        <f>ABS(N126-_xlfn.XLOOKUP(PO_valitsin!$C$8,PO!$B$2:$B$294,PO!N$2:N$294))</f>
        <v>47.90000057220459</v>
      </c>
      <c r="CP126" s="7">
        <f>ABS(O126-_xlfn.XLOOKUP(PO_valitsin!$C$8,PO!$B$2:$B$294,PO!O$2:O$294))</f>
        <v>1.199999988079071</v>
      </c>
      <c r="CQ126" s="7">
        <f>ABS(P126-_xlfn.XLOOKUP(PO_valitsin!$C$8,PO!$B$2:$B$294,PO!P$2:P$294))</f>
        <v>88</v>
      </c>
      <c r="CR126" s="7">
        <f>ABS(Q126-_xlfn.XLOOKUP(PO_valitsin!$C$8,PO!$B$2:$B$294,PO!Q$2:Q$294))</f>
        <v>29.70000000000001</v>
      </c>
      <c r="CS126" s="7">
        <f>ABS(R126-_xlfn.XLOOKUP(PO_valitsin!$C$8,PO!$B$2:$B$294,PO!R$2:R$294))</f>
        <v>1.7000000000000011</v>
      </c>
      <c r="CT126" s="7">
        <f>ABS(S126-_xlfn.XLOOKUP(PO_valitsin!$C$8,PO!$B$2:$B$294,PO!S$2:S$294))</f>
        <v>197</v>
      </c>
      <c r="CU126" s="7">
        <f>ABS(T126-_xlfn.XLOOKUP(PO_valitsin!$C$8,PO!$B$2:$B$294,PO!T$2:T$294))</f>
        <v>0</v>
      </c>
      <c r="CV126" s="7">
        <f>ABS(U126-_xlfn.XLOOKUP(PO_valitsin!$C$8,PO!$B$2:$B$294,PO!U$2:U$294))</f>
        <v>143.79999999999973</v>
      </c>
      <c r="CW126" s="7">
        <f>ABS(V126-_xlfn.XLOOKUP(PO_valitsin!$C$8,PO!$B$2:$B$294,PO!V$2:V$294))</f>
        <v>0.92999999999999972</v>
      </c>
      <c r="CX126" s="7">
        <f>ABS(W126-_xlfn.XLOOKUP(PO_valitsin!$C$8,PO!$B$2:$B$294,PO!W$2:W$294))</f>
        <v>294</v>
      </c>
      <c r="CY126" s="7">
        <f>ABS(X126-_xlfn.XLOOKUP(PO_valitsin!$C$8,PO!$B$2:$B$294,PO!X$2:X$294))</f>
        <v>162</v>
      </c>
      <c r="CZ126" s="7">
        <f>ABS(Y126-_xlfn.XLOOKUP(PO_valitsin!$C$8,PO!$B$2:$B$294,PO!Y$2:Y$294))</f>
        <v>77</v>
      </c>
      <c r="DA126" s="7">
        <f>ABS(Z126-_xlfn.XLOOKUP(PO_valitsin!$C$8,PO!$B$2:$B$294,PO!Z$2:Z$294))</f>
        <v>790</v>
      </c>
      <c r="DB126" s="7">
        <f>ABS(AA126-_xlfn.XLOOKUP(PO_valitsin!$C$8,PO!$B$2:$B$294,PO!AA$2:AA$294))</f>
        <v>235</v>
      </c>
      <c r="DC126" s="7">
        <f>ABS(AC126-_xlfn.XLOOKUP(PO_valitsin!$C$8,PO!$B$2:$B$294,PO!AC$2:AC$294))</f>
        <v>3.3967390060424805</v>
      </c>
      <c r="DD126" s="7">
        <f>ABS(AD126-_xlfn.XLOOKUP(PO_valitsin!$C$8,PO!$B$2:$B$294,PO!AD$2:AD$294))</f>
        <v>0.7</v>
      </c>
      <c r="DE126" s="7">
        <f>ABS(AE126-_xlfn.XLOOKUP(PO_valitsin!$C$8,PO!$B$2:$B$294,PO!AE$2:AE$294))</f>
        <v>0.8</v>
      </c>
      <c r="DF126" s="7">
        <f>ABS(AF126-_xlfn.XLOOKUP(PO_valitsin!$C$8,PO!$B$2:$B$294,PO!AF$2:AF$294))</f>
        <v>1.7</v>
      </c>
      <c r="DG126" s="7">
        <f>ABS(AG126-_xlfn.XLOOKUP(PO_valitsin!$C$8,PO!$B$2:$B$294,PO!AG$2:AG$294))</f>
        <v>0.90000000000000036</v>
      </c>
      <c r="DH126" s="7">
        <f>ABS(AH126-_xlfn.XLOOKUP(PO_valitsin!$C$8,PO!$B$2:$B$294,PO!AH$2:AH$294))</f>
        <v>0</v>
      </c>
      <c r="DI126" s="7">
        <f>ABS(AI126-_xlfn.XLOOKUP(PO_valitsin!$C$8,PO!$B$2:$B$294,PO!AI$2:AI$294))</f>
        <v>1.25</v>
      </c>
      <c r="DJ126" s="7">
        <f>ABS(AJ126-_xlfn.XLOOKUP(PO_valitsin!$C$8,PO!$B$2:$B$294,PO!AJ$2:AJ$294))</f>
        <v>0.10000000000000009</v>
      </c>
      <c r="DK126" s="7">
        <f>ABS(AK126-_xlfn.XLOOKUP(PO_valitsin!$C$8,PO!$B$2:$B$294,PO!AK$2:AK$294))</f>
        <v>0.2</v>
      </c>
      <c r="DL126" s="7">
        <f>ABS(AL126-_xlfn.XLOOKUP(PO_valitsin!$C$8,PO!$B$2:$B$294,PO!AL$2:AL$294))</f>
        <v>0.25</v>
      </c>
      <c r="DM126" s="7">
        <f>ABS(AM126-_xlfn.XLOOKUP(PO_valitsin!$C$8,PO!$B$2:$B$294,PO!AM$2:AM$294))</f>
        <v>6.5</v>
      </c>
      <c r="DN126" s="7">
        <f>ABS(AN126-_xlfn.XLOOKUP(PO_valitsin!$C$8,PO!$B$2:$B$294,PO!AN$2:AN$294))</f>
        <v>15.700000000000045</v>
      </c>
      <c r="DO126" s="7">
        <f>ABS(AO126-_xlfn.XLOOKUP(PO_valitsin!$C$8,PO!$B$2:$B$294,PO!AO$2:AO$294))</f>
        <v>0.60000000000000142</v>
      </c>
      <c r="DP126" s="7">
        <f>ABS(AP126-_xlfn.XLOOKUP(PO_valitsin!$C$8,PO!$B$2:$B$294,PO!AP$2:AP$294))</f>
        <v>0.79999999999999716</v>
      </c>
      <c r="DQ126" s="7">
        <f>ABS(AQ126-_xlfn.XLOOKUP(PO_valitsin!$C$8,PO!$B$2:$B$294,PO!AQ$2:AQ$294))</f>
        <v>6</v>
      </c>
      <c r="DR126" s="7">
        <f>ABS(AR126-_xlfn.XLOOKUP(PO_valitsin!$C$8,PO!$B$2:$B$294,PO!AR$2:AR$294))</f>
        <v>24</v>
      </c>
      <c r="DS126" s="7">
        <f>ABS(AS126-_xlfn.XLOOKUP(PO_valitsin!$C$8,PO!$B$2:$B$294,PO!AS$2:AS$294))</f>
        <v>464</v>
      </c>
      <c r="DT126" s="7">
        <f>ABS(AT126-_xlfn.XLOOKUP(PO_valitsin!$C$8,PO!$B$2:$B$294,PO!AT$2:AT$294))</f>
        <v>0.50000000000000022</v>
      </c>
      <c r="DU126" s="7">
        <f>ABS(AU126-_xlfn.XLOOKUP(PO_valitsin!$C$8,PO!$B$2:$B$294,PO!AU$2:AU$294))</f>
        <v>1082</v>
      </c>
      <c r="DV126" s="7">
        <f>ABS(AW126-_xlfn.XLOOKUP(PO_valitsin!$C$8,PO!$B$2:$B$294,PO!AW$2:AW$294))</f>
        <v>1271.7746703148168</v>
      </c>
      <c r="DW126" s="7">
        <f>ABS(AX126-_xlfn.XLOOKUP(PO_valitsin!$C$8,PO!$B$2:$B$294,PO!AX$2:AX$294))</f>
        <v>0</v>
      </c>
      <c r="DX126" s="7">
        <f>ABS(AY126-_xlfn.XLOOKUP(PO_valitsin!$C$8,PO!$B$2:$B$294,PO!AY$2:AY$294))</f>
        <v>7.723114013671875</v>
      </c>
      <c r="DY126" s="7">
        <f>ABS(AZ126-_xlfn.XLOOKUP(PO_valitsin!$C$8,PO!$B$2:$B$294,PO!AZ$2:AZ$294))</f>
        <v>0</v>
      </c>
      <c r="DZ126" s="7">
        <f>ABS(BA126-_xlfn.XLOOKUP(PO_valitsin!$C$8,PO!$B$2:$B$294,PO!BA$2:BA$294))</f>
        <v>0</v>
      </c>
      <c r="EA126" s="7">
        <f>ABS(BB126-_xlfn.XLOOKUP(PO_valitsin!$C$8,PO!$B$2:$B$294,PO!BB$2:BB$294))</f>
        <v>0</v>
      </c>
      <c r="EB126" s="7">
        <f>ABS(BC126-_xlfn.XLOOKUP(PO_valitsin!$C$8,PO!$B$2:$B$294,PO!BC$2:BC$294))</f>
        <v>0</v>
      </c>
      <c r="EC126" s="7">
        <f>ABS(BD126-_xlfn.XLOOKUP(PO_valitsin!$C$8,PO!$B$2:$B$294,PO!BD$2:BD$294))</f>
        <v>0</v>
      </c>
      <c r="ED126" s="7">
        <f>ABS(BE126-_xlfn.XLOOKUP(PO_valitsin!$C$8,PO!$B$2:$B$294,PO!BE$2:BE$294))</f>
        <v>2.7086029052734375</v>
      </c>
      <c r="EE126" s="7">
        <f>ABS(BF126-_xlfn.XLOOKUP(PO_valitsin!$C$8,PO!$B$2:$B$294,PO!BF$2:BF$294))</f>
        <v>9.6550979614257813</v>
      </c>
      <c r="EF126" s="7">
        <f>ABS(BG126-_xlfn.XLOOKUP(PO_valitsin!$C$8,PO!$B$2:$B$294,PO!BG$2:BG$294))</f>
        <v>263.92236328125</v>
      </c>
      <c r="EG126" s="7">
        <f>ABS(BH126-_xlfn.XLOOKUP(PO_valitsin!$C$8,PO!$B$2:$B$294,PO!BH$2:BH$294))</f>
        <v>11.59375</v>
      </c>
      <c r="EH126" s="7">
        <f>ABS(BI126-_xlfn.XLOOKUP(PO_valitsin!$C$8,PO!$B$2:$B$294,PO!BI$2:BI$294))</f>
        <v>1617.34765625</v>
      </c>
      <c r="EI126" s="7">
        <f>ABS(BJ126-_xlfn.XLOOKUP(PO_valitsin!$C$8,PO!$B$2:$B$294,PO!BJ$2:BJ$294))</f>
        <v>0.36699080467224121</v>
      </c>
      <c r="EJ126" s="7">
        <f>ABS(BK126-_xlfn.XLOOKUP(PO_valitsin!$C$8,PO!$B$2:$B$294,PO!BK$2:BK$294))</f>
        <v>1.2200565338134766</v>
      </c>
      <c r="EK126" s="7">
        <f>ABS(BL126-_xlfn.XLOOKUP(PO_valitsin!$C$8,PO!$B$2:$B$294,PO!BL$2:BL$294))</f>
        <v>16.352697372436523</v>
      </c>
      <c r="EL126" s="7">
        <f>ABS(BM126-_xlfn.XLOOKUP(PO_valitsin!$C$8,PO!$B$2:$B$294,PO!BM$2:BM$294))</f>
        <v>1.8366565704345703</v>
      </c>
      <c r="EM126" s="7">
        <f>ABS(BN126-_xlfn.XLOOKUP(PO_valitsin!$C$8,PO!$B$2:$B$294,PO!BN$2:BN$294))</f>
        <v>138.5</v>
      </c>
      <c r="EN126" s="7">
        <f>ABS(BO126-_xlfn.XLOOKUP(PO_valitsin!$C$8,PO!$B$2:$B$294,PO!BO$2:BO$294))</f>
        <v>0.99177621603012089</v>
      </c>
      <c r="EO126" s="7">
        <f>ABS(BP126-_xlfn.XLOOKUP(PO_valitsin!$C$8,PO!$B$2:$B$294,PO!BP$2:BP$294))</f>
        <v>400.82421875</v>
      </c>
      <c r="EP126" s="7">
        <f>ABS(BQ126-_xlfn.XLOOKUP(PO_valitsin!$C$8,PO!$B$2:$B$294,PO!BQ$2:BQ$294))</f>
        <v>7.49298095703125</v>
      </c>
      <c r="EQ126" s="7">
        <f>ABS(BR126-_xlfn.XLOOKUP(PO_valitsin!$C$8,PO!$B$2:$B$294,PO!BR$2:BR$294))</f>
        <v>0</v>
      </c>
      <c r="ER126" s="7">
        <f>ABS(BS126-_xlfn.XLOOKUP(PO_valitsin!$C$8,PO!$B$2:$B$294,PO!BS$2:BS$294))</f>
        <v>7.4807405471801758E-3</v>
      </c>
      <c r="ES126" s="7">
        <f>ABS(BT126-_xlfn.XLOOKUP(PO_valitsin!$C$8,PO!$B$2:$B$294,PO!BT$2:BT$294))</f>
        <v>7.1811027824878693E-2</v>
      </c>
      <c r="ET126" s="7">
        <f>ABS(BU126-_xlfn.XLOOKUP(PO_valitsin!$C$8,PO!$B$2:$B$294,PO!BU$2:BU$294))</f>
        <v>0.14245986938476563</v>
      </c>
      <c r="EU126" s="7">
        <f>ABS(BV126-_xlfn.XLOOKUP(PO_valitsin!$C$8,PO!$B$2:$B$294,PO!BV$2:BV$294))</f>
        <v>18.930267333984375</v>
      </c>
      <c r="EV126" s="7">
        <f>ABS(BW126-_xlfn.XLOOKUP(PO_valitsin!$C$8,PO!$B$2:$B$294,PO!BW$2:BW$294))</f>
        <v>22.376861572265625</v>
      </c>
      <c r="EW126" s="7">
        <f>ABS(BX126-_xlfn.XLOOKUP(PO_valitsin!$C$8,PO!$B$2:$B$294,PO!BX$2:BX$294))</f>
        <v>0</v>
      </c>
      <c r="EX126" s="7">
        <f>ABS(BY126-_xlfn.XLOOKUP(PO_valitsin!$C$8,PO!$B$2:$B$294,PO!BY$2:BY$294))</f>
        <v>0</v>
      </c>
      <c r="EY126" s="7">
        <f>ABS(BZ126-_xlfn.XLOOKUP(PO_valitsin!$C$8,PO!$B$2:$B$294,PO!BZ$2:BZ$294))</f>
        <v>156.75927734375</v>
      </c>
      <c r="EZ126" s="7">
        <f>ABS(CA126-_xlfn.XLOOKUP(PO_valitsin!$C$8,PO!$B$2:$B$294,PO!CA$2:CA$294))</f>
        <v>639.73388671875</v>
      </c>
      <c r="FA126" s="7">
        <f>ABS(CB126-_xlfn.XLOOKUP(PO_valitsin!$C$8,PO!$B$2:$B$294,PO!CB$2:CB$294))</f>
        <v>0.3420950174331665</v>
      </c>
      <c r="FB126" s="7">
        <f>ABS(CC126-_xlfn.XLOOKUP(PO_valitsin!$C$8,PO!$B$2:$B$294,PO!CC$2:CC$294))</f>
        <v>2.0953235626220703</v>
      </c>
      <c r="FC126" s="7">
        <f>ABS(CD126-_xlfn.XLOOKUP(PO_valitsin!$C$8,PO!$B$2:$B$294,PO!CD$2:CD$294))</f>
        <v>16.771560668945313</v>
      </c>
      <c r="FD126" s="7">
        <f>ABS(CE126-_xlfn.XLOOKUP(PO_valitsin!$C$8,PO!$B$2:$B$294,PO!CE$2:CE$294))</f>
        <v>1.4747791290283203</v>
      </c>
      <c r="FE126" s="7">
        <f>ABS(CF126-_xlfn.XLOOKUP(PO_valitsin!$C$8,PO!$B$2:$B$294,PO!CF$2:CF$294))</f>
        <v>7.2011299133300781</v>
      </c>
      <c r="FF126" s="7">
        <f>ABS(CG126-_xlfn.XLOOKUP(PO_valitsin!$C$8,PO!$B$2:$B$294,PO!CG$2:CG$294))</f>
        <v>0</v>
      </c>
      <c r="FG126" s="7">
        <f>ABS(CH126-_xlfn.XLOOKUP(PO_valitsin!$C$8,PO!$B$2:$B$294,PO!CH$2:CH$294))</f>
        <v>0.94290876388549805</v>
      </c>
      <c r="FH126" s="7">
        <f>ABS(CI126-_xlfn.XLOOKUP(PO_valitsin!$C$8,PO!$B$2:$B$294,PO!CI$2:CI$294))</f>
        <v>1420.7216796875</v>
      </c>
      <c r="FI126" s="7">
        <f>ABS(CJ126-_xlfn.XLOOKUP(PO_valitsin!$C$8,PO!$B$2:$B$294,PO!CJ$2:CJ$294))</f>
        <v>1046</v>
      </c>
      <c r="FJ126" s="3">
        <f>IF($B126=PO_valitsin!$C$8,100000,PO!CK126/PO!J$296*PO_valitsin!D$5)</f>
        <v>0.22884467032258321</v>
      </c>
      <c r="FQ126" s="3">
        <f>IF($B126=PO_valitsin!$C$8,100000,PO!CR126/PO!Q$296*PO_valitsin!E$5)</f>
        <v>0.14046969819890603</v>
      </c>
      <c r="HM126" s="3">
        <f>IF($B126=PO_valitsin!$C$8,100000,PO!EN126/PO!BO$296*PO_valitsin!F$5)</f>
        <v>8.2222671121409907E-2</v>
      </c>
      <c r="HN126" s="3">
        <f>IF($B126=PO_valitsin!$C$8,100000,PO!EO126/PO!BP$296*PO_valitsin!G$5)</f>
        <v>1.4177310010217841E-2</v>
      </c>
      <c r="HR126" s="3">
        <f>IF($B126=PO_valitsin!$C$8,100000,PO!ES126/PO!BT$296*PO_valitsin!H$5)</f>
        <v>1.0722362033815429E-2</v>
      </c>
      <c r="IF126" s="3">
        <f>IF($B126=PO_valitsin!$C$8,100000,PO!FG126/PO!CH$296*PO_valitsin!I$5)</f>
        <v>0</v>
      </c>
      <c r="IH126" s="3">
        <f>IF($B126=PO_valitsin!$C$8,100000,PO!FI126/PO!CJ$296*PO_valitsin!J$5)</f>
        <v>0.10198127752380501</v>
      </c>
      <c r="II126" s="53">
        <f t="shared" si="3"/>
        <v>0.57841800171073743</v>
      </c>
      <c r="IJ126" s="14">
        <f t="shared" si="4"/>
        <v>90</v>
      </c>
      <c r="IK126" s="15">
        <f t="shared" si="5"/>
        <v>1.2499999999999966E-8</v>
      </c>
    </row>
    <row r="127" spans="1:245">
      <c r="A127">
        <v>2019</v>
      </c>
      <c r="B127" t="s">
        <v>455</v>
      </c>
      <c r="C127" t="s">
        <v>456</v>
      </c>
      <c r="D127" t="s">
        <v>173</v>
      </c>
      <c r="E127" t="s">
        <v>174</v>
      </c>
      <c r="F127" t="s">
        <v>175</v>
      </c>
      <c r="G127" t="s">
        <v>176</v>
      </c>
      <c r="H127" t="s">
        <v>103</v>
      </c>
      <c r="I127" t="s">
        <v>104</v>
      </c>
      <c r="J127">
        <v>49.5</v>
      </c>
      <c r="K127">
        <v>480.29998779296875</v>
      </c>
      <c r="L127">
        <v>185.69999694824219</v>
      </c>
      <c r="M127">
        <v>719</v>
      </c>
      <c r="N127">
        <v>1.5</v>
      </c>
      <c r="O127">
        <v>-2.4000000953674316</v>
      </c>
      <c r="P127">
        <v>-11</v>
      </c>
      <c r="Q127">
        <v>36.6</v>
      </c>
      <c r="R127">
        <v>9.2000000000000011</v>
      </c>
      <c r="S127">
        <v>70</v>
      </c>
      <c r="T127">
        <v>0</v>
      </c>
      <c r="U127">
        <v>3311.5</v>
      </c>
      <c r="V127">
        <v>10.61</v>
      </c>
      <c r="W127">
        <v>133</v>
      </c>
      <c r="X127">
        <v>0</v>
      </c>
      <c r="Y127">
        <v>1600</v>
      </c>
      <c r="Z127">
        <v>1967</v>
      </c>
      <c r="AA127">
        <v>639</v>
      </c>
      <c r="AB127">
        <v>5820</v>
      </c>
      <c r="AC127">
        <v>6</v>
      </c>
      <c r="AD127">
        <v>0</v>
      </c>
      <c r="AE127">
        <v>0</v>
      </c>
      <c r="AF127">
        <v>0</v>
      </c>
      <c r="AG127">
        <v>0</v>
      </c>
      <c r="AH127">
        <v>0</v>
      </c>
      <c r="AI127">
        <v>21</v>
      </c>
      <c r="AJ127">
        <v>1</v>
      </c>
      <c r="AK127">
        <v>0.5</v>
      </c>
      <c r="AL127">
        <v>1.4</v>
      </c>
      <c r="AM127">
        <v>51.2</v>
      </c>
      <c r="AN127">
        <v>286.89999999999998</v>
      </c>
      <c r="AO127">
        <v>44.4</v>
      </c>
      <c r="AP127">
        <v>20.7</v>
      </c>
      <c r="AQ127">
        <v>118</v>
      </c>
      <c r="AR127">
        <v>105</v>
      </c>
      <c r="AS127">
        <v>1013</v>
      </c>
      <c r="AT127">
        <v>1.833</v>
      </c>
      <c r="AU127">
        <v>1250</v>
      </c>
      <c r="AV127" s="51">
        <v>15022.988505747126</v>
      </c>
      <c r="AW127" s="51">
        <v>13409.836065573771</v>
      </c>
      <c r="AX127">
        <v>0</v>
      </c>
      <c r="AY127">
        <v>153.22470092773438</v>
      </c>
      <c r="AZ127">
        <v>0</v>
      </c>
      <c r="BA127">
        <v>0</v>
      </c>
      <c r="BB127">
        <v>0</v>
      </c>
      <c r="BC127">
        <v>0</v>
      </c>
      <c r="BD127">
        <v>1</v>
      </c>
      <c r="BE127">
        <v>100</v>
      </c>
      <c r="BF127">
        <v>100</v>
      </c>
      <c r="BG127">
        <v>325.58139038085938</v>
      </c>
      <c r="BH127">
        <v>15443.3134765625</v>
      </c>
      <c r="BI127">
        <v>19077.03515625</v>
      </c>
      <c r="BJ127">
        <v>3.0620307922363281</v>
      </c>
      <c r="BK127">
        <v>15.971352577209473</v>
      </c>
      <c r="BL127">
        <v>40</v>
      </c>
      <c r="BM127">
        <v>700</v>
      </c>
      <c r="BN127">
        <v>68</v>
      </c>
      <c r="BO127">
        <v>12.566230511665344</v>
      </c>
      <c r="BP127">
        <v>19522.716796875</v>
      </c>
      <c r="BQ127">
        <v>56.614871978759766</v>
      </c>
      <c r="BS127">
        <v>0.57301807403564453</v>
      </c>
      <c r="BT127">
        <v>0.13908205926418304</v>
      </c>
      <c r="BU127">
        <v>1.9471487998962402</v>
      </c>
      <c r="BV127">
        <v>125.17385101318359</v>
      </c>
      <c r="BW127">
        <v>208.62309265136719</v>
      </c>
      <c r="BX127">
        <v>0</v>
      </c>
      <c r="BY127">
        <v>0</v>
      </c>
      <c r="BZ127">
        <v>9767.44140625</v>
      </c>
      <c r="CA127">
        <v>7906.9765625</v>
      </c>
      <c r="CB127">
        <v>3.3379693031311035</v>
      </c>
      <c r="CC127">
        <v>14.464533805847168</v>
      </c>
      <c r="CD127">
        <v>33.333332061767578</v>
      </c>
      <c r="CE127">
        <v>7.6923074722290039</v>
      </c>
      <c r="CF127">
        <v>0</v>
      </c>
      <c r="CG127">
        <v>0</v>
      </c>
      <c r="CH127">
        <v>1.923076868057251</v>
      </c>
      <c r="CI127">
        <v>12890.6279296875</v>
      </c>
      <c r="CJ127" s="51">
        <v>112</v>
      </c>
      <c r="CK127" s="7">
        <f>ABS(J127-_xlfn.XLOOKUP(PO_valitsin!$C$8,PO!$B$2:$B$294,PO!J$2:J$294))</f>
        <v>5.2999992370605469</v>
      </c>
      <c r="CL127" s="7">
        <f>ABS(K127-_xlfn.XLOOKUP(PO_valitsin!$C$8,PO!$B$2:$B$294,PO!K$2:K$294))</f>
        <v>187.03997802734375</v>
      </c>
      <c r="CM127" s="7">
        <f>ABS(L127-_xlfn.XLOOKUP(PO_valitsin!$C$8,PO!$B$2:$B$294,PO!L$2:L$294))</f>
        <v>47</v>
      </c>
      <c r="CN127" s="7">
        <f>ABS(M127-_xlfn.XLOOKUP(PO_valitsin!$C$8,PO!$B$2:$B$294,PO!M$2:M$294))</f>
        <v>15756</v>
      </c>
      <c r="CO127" s="7">
        <f>ABS(N127-_xlfn.XLOOKUP(PO_valitsin!$C$8,PO!$B$2:$B$294,PO!N$2:N$294))</f>
        <v>54.700000762939453</v>
      </c>
      <c r="CP127" s="7">
        <f>ABS(O127-_xlfn.XLOOKUP(PO_valitsin!$C$8,PO!$B$2:$B$294,PO!O$2:O$294))</f>
        <v>1.6000000834465027</v>
      </c>
      <c r="CQ127" s="7">
        <f>ABS(P127-_xlfn.XLOOKUP(PO_valitsin!$C$8,PO!$B$2:$B$294,PO!P$2:P$294))</f>
        <v>47</v>
      </c>
      <c r="CR127" s="7">
        <f>ABS(Q127-_xlfn.XLOOKUP(PO_valitsin!$C$8,PO!$B$2:$B$294,PO!Q$2:Q$294))</f>
        <v>51.20000000000001</v>
      </c>
      <c r="CS127" s="7">
        <f>ABS(R127-_xlfn.XLOOKUP(PO_valitsin!$C$8,PO!$B$2:$B$294,PO!R$2:R$294))</f>
        <v>0.70000000000000107</v>
      </c>
      <c r="CT127" s="7">
        <f>ABS(S127-_xlfn.XLOOKUP(PO_valitsin!$C$8,PO!$B$2:$B$294,PO!S$2:S$294))</f>
        <v>82</v>
      </c>
      <c r="CU127" s="7">
        <f>ABS(T127-_xlfn.XLOOKUP(PO_valitsin!$C$8,PO!$B$2:$B$294,PO!T$2:T$294))</f>
        <v>0</v>
      </c>
      <c r="CV127" s="7">
        <f>ABS(U127-_xlfn.XLOOKUP(PO_valitsin!$C$8,PO!$B$2:$B$294,PO!U$2:U$294))</f>
        <v>512.09999999999991</v>
      </c>
      <c r="CW127" s="7">
        <f>ABS(V127-_xlfn.XLOOKUP(PO_valitsin!$C$8,PO!$B$2:$B$294,PO!V$2:V$294))</f>
        <v>2.67</v>
      </c>
      <c r="CX127" s="7">
        <f>ABS(W127-_xlfn.XLOOKUP(PO_valitsin!$C$8,PO!$B$2:$B$294,PO!W$2:W$294))</f>
        <v>472</v>
      </c>
      <c r="CY127" s="7">
        <f>ABS(X127-_xlfn.XLOOKUP(PO_valitsin!$C$8,PO!$B$2:$B$294,PO!X$2:X$294))</f>
        <v>169</v>
      </c>
      <c r="CZ127" s="7">
        <f>ABS(Y127-_xlfn.XLOOKUP(PO_valitsin!$C$8,PO!$B$2:$B$294,PO!Y$2:Y$294))</f>
        <v>920</v>
      </c>
      <c r="DA127" s="7">
        <f>ABS(Z127-_xlfn.XLOOKUP(PO_valitsin!$C$8,PO!$B$2:$B$294,PO!Z$2:Z$294))</f>
        <v>1644</v>
      </c>
      <c r="DB127" s="7">
        <f>ABS(AA127-_xlfn.XLOOKUP(PO_valitsin!$C$8,PO!$B$2:$B$294,PO!AA$2:AA$294))</f>
        <v>229</v>
      </c>
      <c r="DC127" s="7">
        <f>ABS(AC127-_xlfn.XLOOKUP(PO_valitsin!$C$8,PO!$B$2:$B$294,PO!AC$2:AC$294))</f>
        <v>13.375</v>
      </c>
      <c r="DD127" s="7">
        <f>ABS(AD127-_xlfn.XLOOKUP(PO_valitsin!$C$8,PO!$B$2:$B$294,PO!AD$2:AD$294))</f>
        <v>0.7</v>
      </c>
      <c r="DE127" s="7">
        <f>ABS(AE127-_xlfn.XLOOKUP(PO_valitsin!$C$8,PO!$B$2:$B$294,PO!AE$2:AE$294))</f>
        <v>0.8</v>
      </c>
      <c r="DF127" s="7">
        <f>ABS(AF127-_xlfn.XLOOKUP(PO_valitsin!$C$8,PO!$B$2:$B$294,PO!AF$2:AF$294))</f>
        <v>1.7</v>
      </c>
      <c r="DG127" s="7">
        <f>ABS(AG127-_xlfn.XLOOKUP(PO_valitsin!$C$8,PO!$B$2:$B$294,PO!AG$2:AG$294))</f>
        <v>5</v>
      </c>
      <c r="DH127" s="7">
        <f>ABS(AH127-_xlfn.XLOOKUP(PO_valitsin!$C$8,PO!$B$2:$B$294,PO!AH$2:AH$294))</f>
        <v>0</v>
      </c>
      <c r="DI127" s="7">
        <f>ABS(AI127-_xlfn.XLOOKUP(PO_valitsin!$C$8,PO!$B$2:$B$294,PO!AI$2:AI$294))</f>
        <v>1.25</v>
      </c>
      <c r="DJ127" s="7">
        <f>ABS(AJ127-_xlfn.XLOOKUP(PO_valitsin!$C$8,PO!$B$2:$B$294,PO!AJ$2:AJ$294))</f>
        <v>0.10000000000000009</v>
      </c>
      <c r="DK127" s="7">
        <f>ABS(AK127-_xlfn.XLOOKUP(PO_valitsin!$C$8,PO!$B$2:$B$294,PO!AK$2:AK$294))</f>
        <v>0.15000000000000002</v>
      </c>
      <c r="DL127" s="7">
        <f>ABS(AL127-_xlfn.XLOOKUP(PO_valitsin!$C$8,PO!$B$2:$B$294,PO!AL$2:AL$294))</f>
        <v>0.14999999999999991</v>
      </c>
      <c r="DM127" s="7">
        <f>ABS(AM127-_xlfn.XLOOKUP(PO_valitsin!$C$8,PO!$B$2:$B$294,PO!AM$2:AM$294))</f>
        <v>7.5999999999999943</v>
      </c>
      <c r="DN127" s="7">
        <f>ABS(AN127-_xlfn.XLOOKUP(PO_valitsin!$C$8,PO!$B$2:$B$294,PO!AN$2:AN$294))</f>
        <v>46.700000000000045</v>
      </c>
      <c r="DO127" s="7">
        <f>ABS(AO127-_xlfn.XLOOKUP(PO_valitsin!$C$8,PO!$B$2:$B$294,PO!AO$2:AO$294))</f>
        <v>1</v>
      </c>
      <c r="DP127" s="7">
        <f>ABS(AP127-_xlfn.XLOOKUP(PO_valitsin!$C$8,PO!$B$2:$B$294,PO!AP$2:AP$294))</f>
        <v>4.6999999999999993</v>
      </c>
      <c r="DQ127" s="7">
        <f>ABS(AQ127-_xlfn.XLOOKUP(PO_valitsin!$C$8,PO!$B$2:$B$294,PO!AQ$2:AQ$294))</f>
        <v>70</v>
      </c>
      <c r="DR127" s="7">
        <f>ABS(AR127-_xlfn.XLOOKUP(PO_valitsin!$C$8,PO!$B$2:$B$294,PO!AR$2:AR$294))</f>
        <v>70</v>
      </c>
      <c r="DS127" s="7">
        <f>ABS(AS127-_xlfn.XLOOKUP(PO_valitsin!$C$8,PO!$B$2:$B$294,PO!AS$2:AS$294))</f>
        <v>767</v>
      </c>
      <c r="DT127" s="7">
        <f>ABS(AT127-_xlfn.XLOOKUP(PO_valitsin!$C$8,PO!$B$2:$B$294,PO!AT$2:AT$294))</f>
        <v>0.50000000000000022</v>
      </c>
      <c r="DU127" s="7">
        <f>ABS(AU127-_xlfn.XLOOKUP(PO_valitsin!$C$8,PO!$B$2:$B$294,PO!AU$2:AU$294))</f>
        <v>3897</v>
      </c>
      <c r="DV127" s="7">
        <f>ABS(AW127-_xlfn.XLOOKUP(PO_valitsin!$C$8,PO!$B$2:$B$294,PO!AW$2:AW$294))</f>
        <v>4894.7161489940008</v>
      </c>
      <c r="DW127" s="7">
        <f>ABS(AX127-_xlfn.XLOOKUP(PO_valitsin!$C$8,PO!$B$2:$B$294,PO!AX$2:AX$294))</f>
        <v>1</v>
      </c>
      <c r="DX127" s="7">
        <f>ABS(AY127-_xlfn.XLOOKUP(PO_valitsin!$C$8,PO!$B$2:$B$294,PO!AY$2:AY$294))</f>
        <v>115.96332931518555</v>
      </c>
      <c r="DY127" s="7">
        <f>ABS(AZ127-_xlfn.XLOOKUP(PO_valitsin!$C$8,PO!$B$2:$B$294,PO!AZ$2:AZ$294))</f>
        <v>0</v>
      </c>
      <c r="DZ127" s="7">
        <f>ABS(BA127-_xlfn.XLOOKUP(PO_valitsin!$C$8,PO!$B$2:$B$294,PO!BA$2:BA$294))</f>
        <v>0</v>
      </c>
      <c r="EA127" s="7">
        <f>ABS(BB127-_xlfn.XLOOKUP(PO_valitsin!$C$8,PO!$B$2:$B$294,PO!BB$2:BB$294))</f>
        <v>0</v>
      </c>
      <c r="EB127" s="7">
        <f>ABS(BC127-_xlfn.XLOOKUP(PO_valitsin!$C$8,PO!$B$2:$B$294,PO!BC$2:BC$294))</f>
        <v>0</v>
      </c>
      <c r="EC127" s="7">
        <f>ABS(BD127-_xlfn.XLOOKUP(PO_valitsin!$C$8,PO!$B$2:$B$294,PO!BD$2:BD$294))</f>
        <v>0</v>
      </c>
      <c r="ED127" s="7">
        <f>ABS(BE127-_xlfn.XLOOKUP(PO_valitsin!$C$8,PO!$B$2:$B$294,PO!BE$2:BE$294))</f>
        <v>10.975608825683594</v>
      </c>
      <c r="EE127" s="7">
        <f>ABS(BF127-_xlfn.XLOOKUP(PO_valitsin!$C$8,PO!$B$2:$B$294,PO!BF$2:BF$294))</f>
        <v>3.98126220703125</v>
      </c>
      <c r="EF127" s="7">
        <f>ABS(BG127-_xlfn.XLOOKUP(PO_valitsin!$C$8,PO!$B$2:$B$294,PO!BG$2:BG$294))</f>
        <v>408.10842895507813</v>
      </c>
      <c r="EG127" s="7">
        <f>ABS(BH127-_xlfn.XLOOKUP(PO_valitsin!$C$8,PO!$B$2:$B$294,PO!BH$2:BH$294))</f>
        <v>5484.7841796875</v>
      </c>
      <c r="EH127" s="7">
        <f>ABS(BI127-_xlfn.XLOOKUP(PO_valitsin!$C$8,PO!$B$2:$B$294,PO!BI$2:BI$294))</f>
        <v>5240.591796875</v>
      </c>
      <c r="EI127" s="7">
        <f>ABS(BJ127-_xlfn.XLOOKUP(PO_valitsin!$C$8,PO!$B$2:$B$294,PO!BJ$2:BJ$294))</f>
        <v>0.27502560615539551</v>
      </c>
      <c r="EJ127" s="7">
        <f>ABS(BK127-_xlfn.XLOOKUP(PO_valitsin!$C$8,PO!$B$2:$B$294,PO!BK$2:BK$294))</f>
        <v>25.695486068725586</v>
      </c>
      <c r="EK127" s="7">
        <f>ABS(BL127-_xlfn.XLOOKUP(PO_valitsin!$C$8,PO!$B$2:$B$294,PO!BL$2:BL$294))</f>
        <v>18.705636978149414</v>
      </c>
      <c r="EL127" s="7">
        <f>ABS(BM127-_xlfn.XLOOKUP(PO_valitsin!$C$8,PO!$B$2:$B$294,PO!BM$2:BM$294))</f>
        <v>709.86547088623047</v>
      </c>
      <c r="EM127" s="7">
        <f>ABS(BN127-_xlfn.XLOOKUP(PO_valitsin!$C$8,PO!$B$2:$B$294,PO!BN$2:BN$294))</f>
        <v>198.5</v>
      </c>
      <c r="EN127" s="7">
        <f>ABS(BO127-_xlfn.XLOOKUP(PO_valitsin!$C$8,PO!$B$2:$B$294,PO!BO$2:BO$294))</f>
        <v>12.304453587532043</v>
      </c>
      <c r="EO127" s="7">
        <f>ABS(BP127-_xlfn.XLOOKUP(PO_valitsin!$C$8,PO!$B$2:$B$294,PO!BP$2:BP$294))</f>
        <v>3551.6796875</v>
      </c>
      <c r="EP127" s="7">
        <f>ABS(BQ127-_xlfn.XLOOKUP(PO_valitsin!$C$8,PO!$B$2:$B$294,PO!BQ$2:BQ$294))</f>
        <v>23.315265655517578</v>
      </c>
      <c r="EQ127" s="7">
        <f>ABS(BR127-_xlfn.XLOOKUP(PO_valitsin!$C$8,PO!$B$2:$B$294,PO!BR$2:BR$294))</f>
        <v>0</v>
      </c>
      <c r="ER127" s="7">
        <f>ABS(BS127-_xlfn.XLOOKUP(PO_valitsin!$C$8,PO!$B$2:$B$294,PO!BS$2:BS$294))</f>
        <v>6.3461422920227051E-2</v>
      </c>
      <c r="ES127" s="7">
        <f>ABS(BT127-_xlfn.XLOOKUP(PO_valitsin!$C$8,PO!$B$2:$B$294,PO!BT$2:BT$294))</f>
        <v>4.908183217048645E-2</v>
      </c>
      <c r="ET127" s="7">
        <f>ABS(BU127-_xlfn.XLOOKUP(PO_valitsin!$C$8,PO!$B$2:$B$294,PO!BU$2:BU$294))</f>
        <v>0.31081771850585938</v>
      </c>
      <c r="EU127" s="7">
        <f>ABS(BV127-_xlfn.XLOOKUP(PO_valitsin!$C$8,PO!$B$2:$B$294,PO!BV$2:BV$294))</f>
        <v>66.7823486328125</v>
      </c>
      <c r="EV127" s="7">
        <f>ABS(BW127-_xlfn.XLOOKUP(PO_valitsin!$C$8,PO!$B$2:$B$294,PO!BW$2:BW$294))</f>
        <v>58.084030151367188</v>
      </c>
      <c r="EW127" s="7">
        <f>ABS(BX127-_xlfn.XLOOKUP(PO_valitsin!$C$8,PO!$B$2:$B$294,PO!BX$2:BX$294))</f>
        <v>0</v>
      </c>
      <c r="EX127" s="7">
        <f>ABS(BY127-_xlfn.XLOOKUP(PO_valitsin!$C$8,PO!$B$2:$B$294,PO!BY$2:BY$294))</f>
        <v>1</v>
      </c>
      <c r="EY127" s="7">
        <f>ABS(BZ127-_xlfn.XLOOKUP(PO_valitsin!$C$8,PO!$B$2:$B$294,PO!BZ$2:BZ$294))</f>
        <v>1631.6123046875</v>
      </c>
      <c r="EZ127" s="7">
        <f>ABS(CA127-_xlfn.XLOOKUP(PO_valitsin!$C$8,PO!$B$2:$B$294,PO!CA$2:CA$294))</f>
        <v>2051.36181640625</v>
      </c>
      <c r="FA127" s="7">
        <f>ABS(CB127-_xlfn.XLOOKUP(PO_valitsin!$C$8,PO!$B$2:$B$294,PO!CB$2:CB$294))</f>
        <v>2.1179389953613281</v>
      </c>
      <c r="FB127" s="7">
        <f>ABS(CC127-_xlfn.XLOOKUP(PO_valitsin!$C$8,PO!$B$2:$B$294,PO!CC$2:CC$294))</f>
        <v>3.4417724609375</v>
      </c>
      <c r="FC127" s="7">
        <f>ABS(CD127-_xlfn.XLOOKUP(PO_valitsin!$C$8,PO!$B$2:$B$294,PO!CD$2:CD$294))</f>
        <v>32.835819244384766</v>
      </c>
      <c r="FD127" s="7">
        <f>ABS(CE127-_xlfn.XLOOKUP(PO_valitsin!$C$8,PO!$B$2:$B$294,PO!CE$2:CE$294))</f>
        <v>1.359708309173584</v>
      </c>
      <c r="FE127" s="7">
        <f>ABS(CF127-_xlfn.XLOOKUP(PO_valitsin!$C$8,PO!$B$2:$B$294,PO!CF$2:CF$294))</f>
        <v>19.878854751586914</v>
      </c>
      <c r="FF127" s="7">
        <f>ABS(CG127-_xlfn.XLOOKUP(PO_valitsin!$C$8,PO!$B$2:$B$294,PO!CG$2:CG$294))</f>
        <v>0</v>
      </c>
      <c r="FG127" s="7">
        <f>ABS(CH127-_xlfn.XLOOKUP(PO_valitsin!$C$8,PO!$B$2:$B$294,PO!CH$2:CH$294))</f>
        <v>1.207217812538147</v>
      </c>
      <c r="FH127" s="7">
        <f>ABS(CI127-_xlfn.XLOOKUP(PO_valitsin!$C$8,PO!$B$2:$B$294,PO!CI$2:CI$294))</f>
        <v>4291.8603515625</v>
      </c>
      <c r="FI127" s="7">
        <f>ABS(CJ127-_xlfn.XLOOKUP(PO_valitsin!$C$8,PO!$B$2:$B$294,PO!CJ$2:CJ$294))</f>
        <v>1819</v>
      </c>
      <c r="FJ127" s="3">
        <f>IF($B127=PO_valitsin!$C$8,100000,PO!CK127/PO!J$296*PO_valitsin!D$5)</f>
        <v>0.24257531562301271</v>
      </c>
      <c r="FQ127" s="3">
        <f>IF($B127=PO_valitsin!$C$8,100000,PO!CR127/PO!Q$296*PO_valitsin!E$5)</f>
        <v>0.24215651676040365</v>
      </c>
      <c r="HM127" s="3">
        <f>IF($B127=PO_valitsin!$C$8,100000,PO!EN127/PO!BO$296*PO_valitsin!F$5)</f>
        <v>1.0200940739494133</v>
      </c>
      <c r="HN127" s="3">
        <f>IF($B127=PO_valitsin!$C$8,100000,PO!EO127/PO!BP$296*PO_valitsin!G$5)</f>
        <v>0.12562430519720466</v>
      </c>
      <c r="HR127" s="3">
        <f>IF($B127=PO_valitsin!$C$8,100000,PO!ES127/PO!BT$296*PO_valitsin!H$5)</f>
        <v>7.3285843380255728E-3</v>
      </c>
      <c r="IF127" s="3">
        <f>IF($B127=PO_valitsin!$C$8,100000,PO!FG127/PO!CH$296*PO_valitsin!I$5)</f>
        <v>0</v>
      </c>
      <c r="IH127" s="3">
        <f>IF($B127=PO_valitsin!$C$8,100000,PO!FI127/PO!CJ$296*PO_valitsin!J$5)</f>
        <v>0.17734602659254428</v>
      </c>
      <c r="II127" s="53">
        <f t="shared" si="3"/>
        <v>1.815124835060604</v>
      </c>
      <c r="IJ127" s="14">
        <f t="shared" si="4"/>
        <v>255</v>
      </c>
      <c r="IK127" s="15">
        <f t="shared" si="5"/>
        <v>1.2599999999999966E-8</v>
      </c>
    </row>
    <row r="128" spans="1:245">
      <c r="A128">
        <v>2019</v>
      </c>
      <c r="B128" t="s">
        <v>457</v>
      </c>
      <c r="C128" t="s">
        <v>458</v>
      </c>
      <c r="D128" t="s">
        <v>459</v>
      </c>
      <c r="E128" t="s">
        <v>460</v>
      </c>
      <c r="F128" t="s">
        <v>210</v>
      </c>
      <c r="G128" t="s">
        <v>211</v>
      </c>
      <c r="H128" t="s">
        <v>89</v>
      </c>
      <c r="I128" t="s">
        <v>90</v>
      </c>
      <c r="J128">
        <v>52.900001525878906</v>
      </c>
      <c r="K128">
        <v>3417.889892578125</v>
      </c>
      <c r="L128">
        <v>215.30000305175781</v>
      </c>
      <c r="M128">
        <v>10884</v>
      </c>
      <c r="N128">
        <v>3.2000000476837158</v>
      </c>
      <c r="O128">
        <v>-1.8999999761581421</v>
      </c>
      <c r="P128">
        <v>-196</v>
      </c>
      <c r="Q128">
        <v>69.8</v>
      </c>
      <c r="R128">
        <v>15.600000000000001</v>
      </c>
      <c r="S128">
        <v>774</v>
      </c>
      <c r="T128">
        <v>0</v>
      </c>
      <c r="U128">
        <v>3541.7</v>
      </c>
      <c r="V128">
        <v>11.48</v>
      </c>
      <c r="W128">
        <v>1337</v>
      </c>
      <c r="X128">
        <v>47</v>
      </c>
      <c r="Y128">
        <v>757</v>
      </c>
      <c r="Z128">
        <v>998</v>
      </c>
      <c r="AA128">
        <v>642</v>
      </c>
      <c r="AB128">
        <v>1820</v>
      </c>
      <c r="AC128">
        <v>13.393939018249512</v>
      </c>
      <c r="AD128">
        <v>2.1</v>
      </c>
      <c r="AE128">
        <v>2</v>
      </c>
      <c r="AF128">
        <v>0</v>
      </c>
      <c r="AG128">
        <v>3.7</v>
      </c>
      <c r="AH128">
        <v>0</v>
      </c>
      <c r="AI128">
        <v>21</v>
      </c>
      <c r="AJ128">
        <v>1</v>
      </c>
      <c r="AK128">
        <v>0.43</v>
      </c>
      <c r="AL128">
        <v>0.95</v>
      </c>
      <c r="AM128">
        <v>73.099999999999994</v>
      </c>
      <c r="AN128">
        <v>275.10000000000002</v>
      </c>
      <c r="AO128">
        <v>48</v>
      </c>
      <c r="AP128">
        <v>18.600000000000001</v>
      </c>
      <c r="AQ128">
        <v>83</v>
      </c>
      <c r="AR128">
        <v>3</v>
      </c>
      <c r="AS128">
        <v>1178</v>
      </c>
      <c r="AT128">
        <v>2.8330000000000002</v>
      </c>
      <c r="AU128">
        <v>7046</v>
      </c>
      <c r="AV128" s="51">
        <v>10900.704676489429</v>
      </c>
      <c r="AW128" s="51">
        <v>10304.798962386511</v>
      </c>
      <c r="AX128">
        <v>1</v>
      </c>
      <c r="AY128">
        <v>127.19861602783203</v>
      </c>
      <c r="AZ128">
        <v>0</v>
      </c>
      <c r="BA128">
        <v>1</v>
      </c>
      <c r="BB128">
        <v>0</v>
      </c>
      <c r="BC128">
        <v>0</v>
      </c>
      <c r="BD128">
        <v>1</v>
      </c>
      <c r="BE128">
        <v>64.184394836425781</v>
      </c>
      <c r="BF128">
        <v>100</v>
      </c>
      <c r="BG128">
        <v>730.5699462890625</v>
      </c>
      <c r="BH128">
        <v>10348.5185546875</v>
      </c>
      <c r="BI128">
        <v>11358.5615234375</v>
      </c>
      <c r="BJ128">
        <v>2.5924842357635498</v>
      </c>
      <c r="BK128">
        <v>-3.4108169078826904</v>
      </c>
      <c r="BL128">
        <v>27.093595504760742</v>
      </c>
      <c r="BM128">
        <v>-19.148935317993164</v>
      </c>
      <c r="BN128">
        <v>133.16667175292969</v>
      </c>
      <c r="BO128">
        <v>-1.8199276328086853</v>
      </c>
      <c r="BP128">
        <v>20972.1875</v>
      </c>
      <c r="BQ128">
        <v>49.134700775146484</v>
      </c>
      <c r="BS128">
        <v>0.60924291610717773</v>
      </c>
      <c r="BT128">
        <v>9.187798947095871E-2</v>
      </c>
      <c r="BU128">
        <v>3.8404998779296875</v>
      </c>
      <c r="BV128">
        <v>153.6199951171875</v>
      </c>
      <c r="BW128">
        <v>504.31826782226563</v>
      </c>
      <c r="BX128">
        <v>0</v>
      </c>
      <c r="BY128">
        <v>1</v>
      </c>
      <c r="BZ128">
        <v>8303.1083984375</v>
      </c>
      <c r="CA128">
        <v>7564.7666015625</v>
      </c>
      <c r="CB128">
        <v>0.698272705078125</v>
      </c>
      <c r="CC128">
        <v>6.4406466484069824</v>
      </c>
      <c r="CD128">
        <v>80.263160705566406</v>
      </c>
      <c r="CE128">
        <v>8.7018547058105469</v>
      </c>
      <c r="CF128">
        <v>15.977175712585449</v>
      </c>
      <c r="CG128">
        <v>1.7118402719497681</v>
      </c>
      <c r="CH128">
        <v>2.5677602291107178</v>
      </c>
      <c r="CI128">
        <v>12479.3818359375</v>
      </c>
      <c r="CJ128" s="51">
        <v>774</v>
      </c>
      <c r="CK128" s="7">
        <f>ABS(J128-_xlfn.XLOOKUP(PO_valitsin!$C$8,PO!$B$2:$B$294,PO!J$2:J$294))</f>
        <v>8.7000007629394531</v>
      </c>
      <c r="CL128" s="7">
        <f>ABS(K128-_xlfn.XLOOKUP(PO_valitsin!$C$8,PO!$B$2:$B$294,PO!K$2:K$294))</f>
        <v>3124.6298828125</v>
      </c>
      <c r="CM128" s="7">
        <f>ABS(L128-_xlfn.XLOOKUP(PO_valitsin!$C$8,PO!$B$2:$B$294,PO!L$2:L$294))</f>
        <v>76.600006103515625</v>
      </c>
      <c r="CN128" s="7">
        <f>ABS(M128-_xlfn.XLOOKUP(PO_valitsin!$C$8,PO!$B$2:$B$294,PO!M$2:M$294))</f>
        <v>5591</v>
      </c>
      <c r="CO128" s="7">
        <f>ABS(N128-_xlfn.XLOOKUP(PO_valitsin!$C$8,PO!$B$2:$B$294,PO!N$2:N$294))</f>
        <v>53.000000715255737</v>
      </c>
      <c r="CP128" s="7">
        <f>ABS(O128-_xlfn.XLOOKUP(PO_valitsin!$C$8,PO!$B$2:$B$294,PO!O$2:O$294))</f>
        <v>1.0999999642372131</v>
      </c>
      <c r="CQ128" s="7">
        <f>ABS(P128-_xlfn.XLOOKUP(PO_valitsin!$C$8,PO!$B$2:$B$294,PO!P$2:P$294))</f>
        <v>138</v>
      </c>
      <c r="CR128" s="7">
        <f>ABS(Q128-_xlfn.XLOOKUP(PO_valitsin!$C$8,PO!$B$2:$B$294,PO!Q$2:Q$294))</f>
        <v>18.000000000000014</v>
      </c>
      <c r="CS128" s="7">
        <f>ABS(R128-_xlfn.XLOOKUP(PO_valitsin!$C$8,PO!$B$2:$B$294,PO!R$2:R$294))</f>
        <v>7.1000000000000014</v>
      </c>
      <c r="CT128" s="7">
        <f>ABS(S128-_xlfn.XLOOKUP(PO_valitsin!$C$8,PO!$B$2:$B$294,PO!S$2:S$294))</f>
        <v>622</v>
      </c>
      <c r="CU128" s="7">
        <f>ABS(T128-_xlfn.XLOOKUP(PO_valitsin!$C$8,PO!$B$2:$B$294,PO!T$2:T$294))</f>
        <v>0</v>
      </c>
      <c r="CV128" s="7">
        <f>ABS(U128-_xlfn.XLOOKUP(PO_valitsin!$C$8,PO!$B$2:$B$294,PO!U$2:U$294))</f>
        <v>281.90000000000009</v>
      </c>
      <c r="CW128" s="7">
        <f>ABS(V128-_xlfn.XLOOKUP(PO_valitsin!$C$8,PO!$B$2:$B$294,PO!V$2:V$294))</f>
        <v>1.7999999999999989</v>
      </c>
      <c r="CX128" s="7">
        <f>ABS(W128-_xlfn.XLOOKUP(PO_valitsin!$C$8,PO!$B$2:$B$294,PO!W$2:W$294))</f>
        <v>732</v>
      </c>
      <c r="CY128" s="7">
        <f>ABS(X128-_xlfn.XLOOKUP(PO_valitsin!$C$8,PO!$B$2:$B$294,PO!X$2:X$294))</f>
        <v>122</v>
      </c>
      <c r="CZ128" s="7">
        <f>ABS(Y128-_xlfn.XLOOKUP(PO_valitsin!$C$8,PO!$B$2:$B$294,PO!Y$2:Y$294))</f>
        <v>77</v>
      </c>
      <c r="DA128" s="7">
        <f>ABS(Z128-_xlfn.XLOOKUP(PO_valitsin!$C$8,PO!$B$2:$B$294,PO!Z$2:Z$294))</f>
        <v>675</v>
      </c>
      <c r="DB128" s="7">
        <f>ABS(AA128-_xlfn.XLOOKUP(PO_valitsin!$C$8,PO!$B$2:$B$294,PO!AA$2:AA$294))</f>
        <v>232</v>
      </c>
      <c r="DC128" s="7">
        <f>ABS(AC128-_xlfn.XLOOKUP(PO_valitsin!$C$8,PO!$B$2:$B$294,PO!AC$2:AC$294))</f>
        <v>5.9810609817504883</v>
      </c>
      <c r="DD128" s="7">
        <f>ABS(AD128-_xlfn.XLOOKUP(PO_valitsin!$C$8,PO!$B$2:$B$294,PO!AD$2:AD$294))</f>
        <v>1.4000000000000001</v>
      </c>
      <c r="DE128" s="7">
        <f>ABS(AE128-_xlfn.XLOOKUP(PO_valitsin!$C$8,PO!$B$2:$B$294,PO!AE$2:AE$294))</f>
        <v>1.2</v>
      </c>
      <c r="DF128" s="7">
        <f>ABS(AF128-_xlfn.XLOOKUP(PO_valitsin!$C$8,PO!$B$2:$B$294,PO!AF$2:AF$294))</f>
        <v>1.7</v>
      </c>
      <c r="DG128" s="7">
        <f>ABS(AG128-_xlfn.XLOOKUP(PO_valitsin!$C$8,PO!$B$2:$B$294,PO!AG$2:AG$294))</f>
        <v>1.2999999999999998</v>
      </c>
      <c r="DH128" s="7">
        <f>ABS(AH128-_xlfn.XLOOKUP(PO_valitsin!$C$8,PO!$B$2:$B$294,PO!AH$2:AH$294))</f>
        <v>0</v>
      </c>
      <c r="DI128" s="7">
        <f>ABS(AI128-_xlfn.XLOOKUP(PO_valitsin!$C$8,PO!$B$2:$B$294,PO!AI$2:AI$294))</f>
        <v>1.25</v>
      </c>
      <c r="DJ128" s="7">
        <f>ABS(AJ128-_xlfn.XLOOKUP(PO_valitsin!$C$8,PO!$B$2:$B$294,PO!AJ$2:AJ$294))</f>
        <v>0.10000000000000009</v>
      </c>
      <c r="DK128" s="7">
        <f>ABS(AK128-_xlfn.XLOOKUP(PO_valitsin!$C$8,PO!$B$2:$B$294,PO!AK$2:AK$294))</f>
        <v>0.22000000000000003</v>
      </c>
      <c r="DL128" s="7">
        <f>ABS(AL128-_xlfn.XLOOKUP(PO_valitsin!$C$8,PO!$B$2:$B$294,PO!AL$2:AL$294))</f>
        <v>0.30000000000000004</v>
      </c>
      <c r="DM128" s="7">
        <f>ABS(AM128-_xlfn.XLOOKUP(PO_valitsin!$C$8,PO!$B$2:$B$294,PO!AM$2:AM$294))</f>
        <v>14.299999999999997</v>
      </c>
      <c r="DN128" s="7">
        <f>ABS(AN128-_xlfn.XLOOKUP(PO_valitsin!$C$8,PO!$B$2:$B$294,PO!AN$2:AN$294))</f>
        <v>58.5</v>
      </c>
      <c r="DO128" s="7">
        <f>ABS(AO128-_xlfn.XLOOKUP(PO_valitsin!$C$8,PO!$B$2:$B$294,PO!AO$2:AO$294))</f>
        <v>2.6000000000000014</v>
      </c>
      <c r="DP128" s="7">
        <f>ABS(AP128-_xlfn.XLOOKUP(PO_valitsin!$C$8,PO!$B$2:$B$294,PO!AP$2:AP$294))</f>
        <v>6.7999999999999972</v>
      </c>
      <c r="DQ128" s="7">
        <f>ABS(AQ128-_xlfn.XLOOKUP(PO_valitsin!$C$8,PO!$B$2:$B$294,PO!AQ$2:AQ$294))</f>
        <v>35</v>
      </c>
      <c r="DR128" s="7">
        <f>ABS(AR128-_xlfn.XLOOKUP(PO_valitsin!$C$8,PO!$B$2:$B$294,PO!AR$2:AR$294))</f>
        <v>32</v>
      </c>
      <c r="DS128" s="7">
        <f>ABS(AS128-_xlfn.XLOOKUP(PO_valitsin!$C$8,PO!$B$2:$B$294,PO!AS$2:AS$294))</f>
        <v>932</v>
      </c>
      <c r="DT128" s="7">
        <f>ABS(AT128-_xlfn.XLOOKUP(PO_valitsin!$C$8,PO!$B$2:$B$294,PO!AT$2:AT$294))</f>
        <v>0.5</v>
      </c>
      <c r="DU128" s="7">
        <f>ABS(AU128-_xlfn.XLOOKUP(PO_valitsin!$C$8,PO!$B$2:$B$294,PO!AU$2:AU$294))</f>
        <v>1899</v>
      </c>
      <c r="DV128" s="7">
        <f>ABS(AW128-_xlfn.XLOOKUP(PO_valitsin!$C$8,PO!$B$2:$B$294,PO!AW$2:AW$294))</f>
        <v>1789.6790458067408</v>
      </c>
      <c r="DW128" s="7">
        <f>ABS(AX128-_xlfn.XLOOKUP(PO_valitsin!$C$8,PO!$B$2:$B$294,PO!AX$2:AX$294))</f>
        <v>0</v>
      </c>
      <c r="DX128" s="7">
        <f>ABS(AY128-_xlfn.XLOOKUP(PO_valitsin!$C$8,PO!$B$2:$B$294,PO!AY$2:AY$294))</f>
        <v>89.937244415283203</v>
      </c>
      <c r="DY128" s="7">
        <f>ABS(AZ128-_xlfn.XLOOKUP(PO_valitsin!$C$8,PO!$B$2:$B$294,PO!AZ$2:AZ$294))</f>
        <v>0</v>
      </c>
      <c r="DZ128" s="7">
        <f>ABS(BA128-_xlfn.XLOOKUP(PO_valitsin!$C$8,PO!$B$2:$B$294,PO!BA$2:BA$294))</f>
        <v>1</v>
      </c>
      <c r="EA128" s="7">
        <f>ABS(BB128-_xlfn.XLOOKUP(PO_valitsin!$C$8,PO!$B$2:$B$294,PO!BB$2:BB$294))</f>
        <v>0</v>
      </c>
      <c r="EB128" s="7">
        <f>ABS(BC128-_xlfn.XLOOKUP(PO_valitsin!$C$8,PO!$B$2:$B$294,PO!BC$2:BC$294))</f>
        <v>0</v>
      </c>
      <c r="EC128" s="7">
        <f>ABS(BD128-_xlfn.XLOOKUP(PO_valitsin!$C$8,PO!$B$2:$B$294,PO!BD$2:BD$294))</f>
        <v>0</v>
      </c>
      <c r="ED128" s="7">
        <f>ABS(BE128-_xlfn.XLOOKUP(PO_valitsin!$C$8,PO!$B$2:$B$294,PO!BE$2:BE$294))</f>
        <v>24.839996337890625</v>
      </c>
      <c r="EE128" s="7">
        <f>ABS(BF128-_xlfn.XLOOKUP(PO_valitsin!$C$8,PO!$B$2:$B$294,PO!BF$2:BF$294))</f>
        <v>3.98126220703125</v>
      </c>
      <c r="EF128" s="7">
        <f>ABS(BG128-_xlfn.XLOOKUP(PO_valitsin!$C$8,PO!$B$2:$B$294,PO!BG$2:BG$294))</f>
        <v>3.119873046875</v>
      </c>
      <c r="EG128" s="7">
        <f>ABS(BH128-_xlfn.XLOOKUP(PO_valitsin!$C$8,PO!$B$2:$B$294,PO!BH$2:BH$294))</f>
        <v>389.9892578125</v>
      </c>
      <c r="EH128" s="7">
        <f>ABS(BI128-_xlfn.XLOOKUP(PO_valitsin!$C$8,PO!$B$2:$B$294,PO!BI$2:BI$294))</f>
        <v>2477.8818359375</v>
      </c>
      <c r="EI128" s="7">
        <f>ABS(BJ128-_xlfn.XLOOKUP(PO_valitsin!$C$8,PO!$B$2:$B$294,PO!BJ$2:BJ$294))</f>
        <v>0.74457216262817383</v>
      </c>
      <c r="EJ128" s="7">
        <f>ABS(BK128-_xlfn.XLOOKUP(PO_valitsin!$C$8,PO!$B$2:$B$294,PO!BK$2:BK$294))</f>
        <v>6.3133165836334229</v>
      </c>
      <c r="EK128" s="7">
        <f>ABS(BL128-_xlfn.XLOOKUP(PO_valitsin!$C$8,PO!$B$2:$B$294,PO!BL$2:BL$294))</f>
        <v>5.7992324829101563</v>
      </c>
      <c r="EL128" s="7">
        <f>ABS(BM128-_xlfn.XLOOKUP(PO_valitsin!$C$8,PO!$B$2:$B$294,PO!BM$2:BM$294))</f>
        <v>9.2834644317626953</v>
      </c>
      <c r="EM128" s="7">
        <f>ABS(BN128-_xlfn.XLOOKUP(PO_valitsin!$C$8,PO!$B$2:$B$294,PO!BN$2:BN$294))</f>
        <v>133.33332824707031</v>
      </c>
      <c r="EN128" s="7">
        <f>ABS(BO128-_xlfn.XLOOKUP(PO_valitsin!$C$8,PO!$B$2:$B$294,PO!BO$2:BO$294))</f>
        <v>2.0817045569419861</v>
      </c>
      <c r="EO128" s="7">
        <f>ABS(BP128-_xlfn.XLOOKUP(PO_valitsin!$C$8,PO!$B$2:$B$294,PO!BP$2:BP$294))</f>
        <v>2102.208984375</v>
      </c>
      <c r="EP128" s="7">
        <f>ABS(BQ128-_xlfn.XLOOKUP(PO_valitsin!$C$8,PO!$B$2:$B$294,PO!BQ$2:BQ$294))</f>
        <v>15.835094451904297</v>
      </c>
      <c r="EQ128" s="7">
        <f>ABS(BR128-_xlfn.XLOOKUP(PO_valitsin!$C$8,PO!$B$2:$B$294,PO!BR$2:BR$294))</f>
        <v>0</v>
      </c>
      <c r="ER128" s="7">
        <f>ABS(BS128-_xlfn.XLOOKUP(PO_valitsin!$C$8,PO!$B$2:$B$294,PO!BS$2:BS$294))</f>
        <v>2.7236580848693848E-2</v>
      </c>
      <c r="ES128" s="7">
        <f>ABS(BT128-_xlfn.XLOOKUP(PO_valitsin!$C$8,PO!$B$2:$B$294,PO!BT$2:BT$294))</f>
        <v>9.6285901963710785E-2</v>
      </c>
      <c r="ET128" s="7">
        <f>ABS(BU128-_xlfn.XLOOKUP(PO_valitsin!$C$8,PO!$B$2:$B$294,PO!BU$2:BU$294))</f>
        <v>1.5825333595275879</v>
      </c>
      <c r="EU128" s="7">
        <f>ABS(BV128-_xlfn.XLOOKUP(PO_valitsin!$C$8,PO!$B$2:$B$294,PO!BV$2:BV$294))</f>
        <v>95.228492736816406</v>
      </c>
      <c r="EV128" s="7">
        <f>ABS(BW128-_xlfn.XLOOKUP(PO_valitsin!$C$8,PO!$B$2:$B$294,PO!BW$2:BW$294))</f>
        <v>237.61114501953125</v>
      </c>
      <c r="EW128" s="7">
        <f>ABS(BX128-_xlfn.XLOOKUP(PO_valitsin!$C$8,PO!$B$2:$B$294,PO!BX$2:BX$294))</f>
        <v>0</v>
      </c>
      <c r="EX128" s="7">
        <f>ABS(BY128-_xlfn.XLOOKUP(PO_valitsin!$C$8,PO!$B$2:$B$294,PO!BY$2:BY$294))</f>
        <v>0</v>
      </c>
      <c r="EY128" s="7">
        <f>ABS(BZ128-_xlfn.XLOOKUP(PO_valitsin!$C$8,PO!$B$2:$B$294,PO!BZ$2:BZ$294))</f>
        <v>167.279296875</v>
      </c>
      <c r="EZ128" s="7">
        <f>ABS(CA128-_xlfn.XLOOKUP(PO_valitsin!$C$8,PO!$B$2:$B$294,PO!CA$2:CA$294))</f>
        <v>1709.15185546875</v>
      </c>
      <c r="FA128" s="7">
        <f>ABS(CB128-_xlfn.XLOOKUP(PO_valitsin!$C$8,PO!$B$2:$B$294,PO!CB$2:CB$294))</f>
        <v>0.52175760269165039</v>
      </c>
      <c r="FB128" s="7">
        <f>ABS(CC128-_xlfn.XLOOKUP(PO_valitsin!$C$8,PO!$B$2:$B$294,PO!CC$2:CC$294))</f>
        <v>4.5821146965026855</v>
      </c>
      <c r="FC128" s="7">
        <f>ABS(CD128-_xlfn.XLOOKUP(PO_valitsin!$C$8,PO!$B$2:$B$294,PO!CD$2:CD$294))</f>
        <v>14.094009399414063</v>
      </c>
      <c r="FD128" s="7">
        <f>ABS(CE128-_xlfn.XLOOKUP(PO_valitsin!$C$8,PO!$B$2:$B$294,PO!CE$2:CE$294))</f>
        <v>2.369255542755127</v>
      </c>
      <c r="FE128" s="7">
        <f>ABS(CF128-_xlfn.XLOOKUP(PO_valitsin!$C$8,PO!$B$2:$B$294,PO!CF$2:CF$294))</f>
        <v>3.9016790390014648</v>
      </c>
      <c r="FF128" s="7">
        <f>ABS(CG128-_xlfn.XLOOKUP(PO_valitsin!$C$8,PO!$B$2:$B$294,PO!CG$2:CG$294))</f>
        <v>1.7118402719497681</v>
      </c>
      <c r="FG128" s="7">
        <f>ABS(CH128-_xlfn.XLOOKUP(PO_valitsin!$C$8,PO!$B$2:$B$294,PO!CH$2:CH$294))</f>
        <v>1.8519011735916138</v>
      </c>
      <c r="FH128" s="7">
        <f>ABS(CI128-_xlfn.XLOOKUP(PO_valitsin!$C$8,PO!$B$2:$B$294,PO!CI$2:CI$294))</f>
        <v>3880.6142578125</v>
      </c>
      <c r="FI128" s="7">
        <f>ABS(CJ128-_xlfn.XLOOKUP(PO_valitsin!$C$8,PO!$B$2:$B$294,PO!CJ$2:CJ$294))</f>
        <v>1157</v>
      </c>
      <c r="FJ128" s="3">
        <f>IF($B128=PO_valitsin!$C$8,100000,PO!CK128/PO!J$296*PO_valitsin!D$5)</f>
        <v>0.39818976128022038</v>
      </c>
      <c r="FQ128" s="3">
        <f>IF($B128=PO_valitsin!$C$8,100000,PO!CR128/PO!Q$296*PO_valitsin!E$5)</f>
        <v>8.5133150423579454E-2</v>
      </c>
      <c r="HM128" s="3">
        <f>IF($B128=PO_valitsin!$C$8,100000,PO!EN128/PO!BO$296*PO_valitsin!F$5)</f>
        <v>0.17258259110357907</v>
      </c>
      <c r="HN128" s="3">
        <f>IF($B128=PO_valitsin!$C$8,100000,PO!EO128/PO!BP$296*PO_valitsin!G$5)</f>
        <v>7.4355957259006247E-2</v>
      </c>
      <c r="HR128" s="3">
        <f>IF($B128=PO_valitsin!$C$8,100000,PO!ES128/PO!BT$296*PO_valitsin!H$5)</f>
        <v>1.4376793243024592E-2</v>
      </c>
      <c r="IF128" s="3">
        <f>IF($B128=PO_valitsin!$C$8,100000,PO!FG128/PO!CH$296*PO_valitsin!I$5)</f>
        <v>0</v>
      </c>
      <c r="IH128" s="3">
        <f>IF($B128=PO_valitsin!$C$8,100000,PO!FI128/PO!CJ$296*PO_valitsin!J$5)</f>
        <v>0.11280338250004053</v>
      </c>
      <c r="II128" s="53">
        <f t="shared" si="3"/>
        <v>0.85744164850945026</v>
      </c>
      <c r="IJ128" s="14">
        <f t="shared" si="4"/>
        <v>155</v>
      </c>
      <c r="IK128" s="15">
        <f t="shared" si="5"/>
        <v>1.2699999999999965E-8</v>
      </c>
    </row>
    <row r="129" spans="1:245">
      <c r="A129">
        <v>2019</v>
      </c>
      <c r="B129" t="s">
        <v>461</v>
      </c>
      <c r="C129" t="s">
        <v>462</v>
      </c>
      <c r="D129" t="s">
        <v>298</v>
      </c>
      <c r="E129" t="s">
        <v>299</v>
      </c>
      <c r="F129" t="s">
        <v>125</v>
      </c>
      <c r="G129" t="s">
        <v>126</v>
      </c>
      <c r="H129" t="s">
        <v>89</v>
      </c>
      <c r="I129" t="s">
        <v>90</v>
      </c>
      <c r="J129">
        <v>41.400001525878906</v>
      </c>
      <c r="K129">
        <v>300.51998901367188</v>
      </c>
      <c r="L129">
        <v>112.40000152587891</v>
      </c>
      <c r="M129">
        <v>19994</v>
      </c>
      <c r="N129">
        <v>66.5</v>
      </c>
      <c r="O129">
        <v>0.80000001192092896</v>
      </c>
      <c r="P129">
        <v>165</v>
      </c>
      <c r="Q129">
        <v>83.9</v>
      </c>
      <c r="R129">
        <v>4.8000000000000007</v>
      </c>
      <c r="S129">
        <v>195</v>
      </c>
      <c r="T129">
        <v>0</v>
      </c>
      <c r="U129">
        <v>3973</v>
      </c>
      <c r="V129">
        <v>12.51</v>
      </c>
      <c r="W129">
        <v>891</v>
      </c>
      <c r="X129">
        <v>4</v>
      </c>
      <c r="Y129">
        <v>471</v>
      </c>
      <c r="Z129">
        <v>209</v>
      </c>
      <c r="AA129">
        <v>506</v>
      </c>
      <c r="AB129">
        <v>1860</v>
      </c>
      <c r="AC129">
        <v>17.371921539306641</v>
      </c>
      <c r="AD129">
        <v>0</v>
      </c>
      <c r="AE129">
        <v>0</v>
      </c>
      <c r="AF129">
        <v>0</v>
      </c>
      <c r="AG129">
        <v>6.6</v>
      </c>
      <c r="AH129">
        <v>0</v>
      </c>
      <c r="AI129">
        <v>19.5</v>
      </c>
      <c r="AJ129">
        <v>1</v>
      </c>
      <c r="AK129">
        <v>0.41</v>
      </c>
      <c r="AL129">
        <v>1</v>
      </c>
      <c r="AM129">
        <v>57.3</v>
      </c>
      <c r="AN129">
        <v>405.8</v>
      </c>
      <c r="AO129">
        <v>41.2</v>
      </c>
      <c r="AP129">
        <v>34.700000000000003</v>
      </c>
      <c r="AQ129">
        <v>32</v>
      </c>
      <c r="AR129">
        <v>34</v>
      </c>
      <c r="AS129">
        <v>451</v>
      </c>
      <c r="AT129">
        <v>3.8330000000000002</v>
      </c>
      <c r="AU129">
        <v>4931</v>
      </c>
      <c r="AV129" s="51">
        <v>8180.3116985598735</v>
      </c>
      <c r="AW129" s="51">
        <v>7940.9695074276779</v>
      </c>
      <c r="AX129">
        <v>1</v>
      </c>
      <c r="AY129">
        <v>12.083865165710449</v>
      </c>
      <c r="AZ129">
        <v>0</v>
      </c>
      <c r="BA129">
        <v>0</v>
      </c>
      <c r="BB129">
        <v>0</v>
      </c>
      <c r="BC129">
        <v>0</v>
      </c>
      <c r="BD129">
        <v>1</v>
      </c>
      <c r="BE129">
        <v>92.813644409179688</v>
      </c>
      <c r="BF129">
        <v>71.515678405761719</v>
      </c>
      <c r="BG129">
        <v>795.48565673828125</v>
      </c>
      <c r="BH129">
        <v>11552.703125</v>
      </c>
      <c r="BI129">
        <v>15829.7578125</v>
      </c>
      <c r="BJ129">
        <v>4.1898870468139648</v>
      </c>
      <c r="BK129">
        <v>-1.4949895143508911</v>
      </c>
      <c r="BL129">
        <v>25.479930877685547</v>
      </c>
      <c r="BM129">
        <v>-2.0905923843383789</v>
      </c>
      <c r="BN129">
        <v>284.11111450195313</v>
      </c>
      <c r="BO129">
        <v>0.78485645353794098</v>
      </c>
      <c r="BP129">
        <v>25324.24609375</v>
      </c>
      <c r="BQ129">
        <v>20.622552871704102</v>
      </c>
      <c r="BS129">
        <v>0.64109230041503906</v>
      </c>
      <c r="BT129">
        <v>1.400420069694519</v>
      </c>
      <c r="BU129">
        <v>3.2309691905975342</v>
      </c>
      <c r="BV129">
        <v>59.967990875244141</v>
      </c>
      <c r="BW129">
        <v>351.25537109375</v>
      </c>
      <c r="BX129">
        <v>0</v>
      </c>
      <c r="BY129">
        <v>1</v>
      </c>
      <c r="BZ129">
        <v>9070.451171875</v>
      </c>
      <c r="CA129">
        <v>6619.69921875</v>
      </c>
      <c r="CB129">
        <v>1.4054216146469116</v>
      </c>
      <c r="CC129">
        <v>11.71351432800293</v>
      </c>
      <c r="CD129">
        <v>73.309608459472656</v>
      </c>
      <c r="CE129">
        <v>8.7959012985229492</v>
      </c>
      <c r="CF129">
        <v>9.5217761993408203</v>
      </c>
      <c r="CG129">
        <v>4.269854724407196E-2</v>
      </c>
      <c r="CH129">
        <v>2.6473100185394287</v>
      </c>
      <c r="CI129">
        <v>9041.365234375</v>
      </c>
      <c r="CJ129" s="51">
        <v>2549</v>
      </c>
      <c r="CK129" s="7">
        <f>ABS(J129-_xlfn.XLOOKUP(PO_valitsin!$C$8,PO!$B$2:$B$294,PO!J$2:J$294))</f>
        <v>2.7999992370605469</v>
      </c>
      <c r="CL129" s="7">
        <f>ABS(K129-_xlfn.XLOOKUP(PO_valitsin!$C$8,PO!$B$2:$B$294,PO!K$2:K$294))</f>
        <v>7.259979248046875</v>
      </c>
      <c r="CM129" s="7">
        <f>ABS(L129-_xlfn.XLOOKUP(PO_valitsin!$C$8,PO!$B$2:$B$294,PO!L$2:L$294))</f>
        <v>26.299995422363281</v>
      </c>
      <c r="CN129" s="7">
        <f>ABS(M129-_xlfn.XLOOKUP(PO_valitsin!$C$8,PO!$B$2:$B$294,PO!M$2:M$294))</f>
        <v>3519</v>
      </c>
      <c r="CO129" s="7">
        <f>ABS(N129-_xlfn.XLOOKUP(PO_valitsin!$C$8,PO!$B$2:$B$294,PO!N$2:N$294))</f>
        <v>10.299999237060547</v>
      </c>
      <c r="CP129" s="7">
        <f>ABS(O129-_xlfn.XLOOKUP(PO_valitsin!$C$8,PO!$B$2:$B$294,PO!O$2:O$294))</f>
        <v>1.6000000238418579</v>
      </c>
      <c r="CQ129" s="7">
        <f>ABS(P129-_xlfn.XLOOKUP(PO_valitsin!$C$8,PO!$B$2:$B$294,PO!P$2:P$294))</f>
        <v>223</v>
      </c>
      <c r="CR129" s="7">
        <f>ABS(Q129-_xlfn.XLOOKUP(PO_valitsin!$C$8,PO!$B$2:$B$294,PO!Q$2:Q$294))</f>
        <v>3.9000000000000057</v>
      </c>
      <c r="CS129" s="7">
        <f>ABS(R129-_xlfn.XLOOKUP(PO_valitsin!$C$8,PO!$B$2:$B$294,PO!R$2:R$294))</f>
        <v>3.6999999999999993</v>
      </c>
      <c r="CT129" s="7">
        <f>ABS(S129-_xlfn.XLOOKUP(PO_valitsin!$C$8,PO!$B$2:$B$294,PO!S$2:S$294))</f>
        <v>43</v>
      </c>
      <c r="CU129" s="7">
        <f>ABS(T129-_xlfn.XLOOKUP(PO_valitsin!$C$8,PO!$B$2:$B$294,PO!T$2:T$294))</f>
        <v>0</v>
      </c>
      <c r="CV129" s="7">
        <f>ABS(U129-_xlfn.XLOOKUP(PO_valitsin!$C$8,PO!$B$2:$B$294,PO!U$2:U$294))</f>
        <v>149.40000000000009</v>
      </c>
      <c r="CW129" s="7">
        <f>ABS(V129-_xlfn.XLOOKUP(PO_valitsin!$C$8,PO!$B$2:$B$294,PO!V$2:V$294))</f>
        <v>0.76999999999999957</v>
      </c>
      <c r="CX129" s="7">
        <f>ABS(W129-_xlfn.XLOOKUP(PO_valitsin!$C$8,PO!$B$2:$B$294,PO!W$2:W$294))</f>
        <v>286</v>
      </c>
      <c r="CY129" s="7">
        <f>ABS(X129-_xlfn.XLOOKUP(PO_valitsin!$C$8,PO!$B$2:$B$294,PO!X$2:X$294))</f>
        <v>165</v>
      </c>
      <c r="CZ129" s="7">
        <f>ABS(Y129-_xlfn.XLOOKUP(PO_valitsin!$C$8,PO!$B$2:$B$294,PO!Y$2:Y$294))</f>
        <v>209</v>
      </c>
      <c r="DA129" s="7">
        <f>ABS(Z129-_xlfn.XLOOKUP(PO_valitsin!$C$8,PO!$B$2:$B$294,PO!Z$2:Z$294))</f>
        <v>114</v>
      </c>
      <c r="DB129" s="7">
        <f>ABS(AA129-_xlfn.XLOOKUP(PO_valitsin!$C$8,PO!$B$2:$B$294,PO!AA$2:AA$294))</f>
        <v>96</v>
      </c>
      <c r="DC129" s="7">
        <f>ABS(AC129-_xlfn.XLOOKUP(PO_valitsin!$C$8,PO!$B$2:$B$294,PO!AC$2:AC$294))</f>
        <v>2.0030784606933594</v>
      </c>
      <c r="DD129" s="7">
        <f>ABS(AD129-_xlfn.XLOOKUP(PO_valitsin!$C$8,PO!$B$2:$B$294,PO!AD$2:AD$294))</f>
        <v>0.7</v>
      </c>
      <c r="DE129" s="7">
        <f>ABS(AE129-_xlfn.XLOOKUP(PO_valitsin!$C$8,PO!$B$2:$B$294,PO!AE$2:AE$294))</f>
        <v>0.8</v>
      </c>
      <c r="DF129" s="7">
        <f>ABS(AF129-_xlfn.XLOOKUP(PO_valitsin!$C$8,PO!$B$2:$B$294,PO!AF$2:AF$294))</f>
        <v>1.7</v>
      </c>
      <c r="DG129" s="7">
        <f>ABS(AG129-_xlfn.XLOOKUP(PO_valitsin!$C$8,PO!$B$2:$B$294,PO!AG$2:AG$294))</f>
        <v>1.5999999999999996</v>
      </c>
      <c r="DH129" s="7">
        <f>ABS(AH129-_xlfn.XLOOKUP(PO_valitsin!$C$8,PO!$B$2:$B$294,PO!AH$2:AH$294))</f>
        <v>0</v>
      </c>
      <c r="DI129" s="7">
        <f>ABS(AI129-_xlfn.XLOOKUP(PO_valitsin!$C$8,PO!$B$2:$B$294,PO!AI$2:AI$294))</f>
        <v>2.75</v>
      </c>
      <c r="DJ129" s="7">
        <f>ABS(AJ129-_xlfn.XLOOKUP(PO_valitsin!$C$8,PO!$B$2:$B$294,PO!AJ$2:AJ$294))</f>
        <v>0.10000000000000009</v>
      </c>
      <c r="DK129" s="7">
        <f>ABS(AK129-_xlfn.XLOOKUP(PO_valitsin!$C$8,PO!$B$2:$B$294,PO!AK$2:AK$294))</f>
        <v>0.24000000000000005</v>
      </c>
      <c r="DL129" s="7">
        <f>ABS(AL129-_xlfn.XLOOKUP(PO_valitsin!$C$8,PO!$B$2:$B$294,PO!AL$2:AL$294))</f>
        <v>0.25</v>
      </c>
      <c r="DM129" s="7">
        <f>ABS(AM129-_xlfn.XLOOKUP(PO_valitsin!$C$8,PO!$B$2:$B$294,PO!AM$2:AM$294))</f>
        <v>1.5</v>
      </c>
      <c r="DN129" s="7">
        <f>ABS(AN129-_xlfn.XLOOKUP(PO_valitsin!$C$8,PO!$B$2:$B$294,PO!AN$2:AN$294))</f>
        <v>72.199999999999989</v>
      </c>
      <c r="DO129" s="7">
        <f>ABS(AO129-_xlfn.XLOOKUP(PO_valitsin!$C$8,PO!$B$2:$B$294,PO!AO$2:AO$294))</f>
        <v>4.1999999999999957</v>
      </c>
      <c r="DP129" s="7">
        <f>ABS(AP129-_xlfn.XLOOKUP(PO_valitsin!$C$8,PO!$B$2:$B$294,PO!AP$2:AP$294))</f>
        <v>9.3000000000000043</v>
      </c>
      <c r="DQ129" s="7">
        <f>ABS(AQ129-_xlfn.XLOOKUP(PO_valitsin!$C$8,PO!$B$2:$B$294,PO!AQ$2:AQ$294))</f>
        <v>16</v>
      </c>
      <c r="DR129" s="7">
        <f>ABS(AR129-_xlfn.XLOOKUP(PO_valitsin!$C$8,PO!$B$2:$B$294,PO!AR$2:AR$294))</f>
        <v>1</v>
      </c>
      <c r="DS129" s="7">
        <f>ABS(AS129-_xlfn.XLOOKUP(PO_valitsin!$C$8,PO!$B$2:$B$294,PO!AS$2:AS$294))</f>
        <v>205</v>
      </c>
      <c r="DT129" s="7">
        <f>ABS(AT129-_xlfn.XLOOKUP(PO_valitsin!$C$8,PO!$B$2:$B$294,PO!AT$2:AT$294))</f>
        <v>1.5</v>
      </c>
      <c r="DU129" s="7">
        <f>ABS(AU129-_xlfn.XLOOKUP(PO_valitsin!$C$8,PO!$B$2:$B$294,PO!AU$2:AU$294))</f>
        <v>216</v>
      </c>
      <c r="DV129" s="7">
        <f>ABS(AW129-_xlfn.XLOOKUP(PO_valitsin!$C$8,PO!$B$2:$B$294,PO!AW$2:AW$294))</f>
        <v>574.15040915209192</v>
      </c>
      <c r="DW129" s="7">
        <f>ABS(AX129-_xlfn.XLOOKUP(PO_valitsin!$C$8,PO!$B$2:$B$294,PO!AX$2:AX$294))</f>
        <v>0</v>
      </c>
      <c r="DX129" s="7">
        <f>ABS(AY129-_xlfn.XLOOKUP(PO_valitsin!$C$8,PO!$B$2:$B$294,PO!AY$2:AY$294))</f>
        <v>25.177506446838379</v>
      </c>
      <c r="DY129" s="7">
        <f>ABS(AZ129-_xlfn.XLOOKUP(PO_valitsin!$C$8,PO!$B$2:$B$294,PO!AZ$2:AZ$294))</f>
        <v>0</v>
      </c>
      <c r="DZ129" s="7">
        <f>ABS(BA129-_xlfn.XLOOKUP(PO_valitsin!$C$8,PO!$B$2:$B$294,PO!BA$2:BA$294))</f>
        <v>0</v>
      </c>
      <c r="EA129" s="7">
        <f>ABS(BB129-_xlfn.XLOOKUP(PO_valitsin!$C$8,PO!$B$2:$B$294,PO!BB$2:BB$294))</f>
        <v>0</v>
      </c>
      <c r="EB129" s="7">
        <f>ABS(BC129-_xlfn.XLOOKUP(PO_valitsin!$C$8,PO!$B$2:$B$294,PO!BC$2:BC$294))</f>
        <v>0</v>
      </c>
      <c r="EC129" s="7">
        <f>ABS(BD129-_xlfn.XLOOKUP(PO_valitsin!$C$8,PO!$B$2:$B$294,PO!BD$2:BD$294))</f>
        <v>0</v>
      </c>
      <c r="ED129" s="7">
        <f>ABS(BE129-_xlfn.XLOOKUP(PO_valitsin!$C$8,PO!$B$2:$B$294,PO!BE$2:BE$294))</f>
        <v>3.7892532348632813</v>
      </c>
      <c r="EE129" s="7">
        <f>ABS(BF129-_xlfn.XLOOKUP(PO_valitsin!$C$8,PO!$B$2:$B$294,PO!BF$2:BF$294))</f>
        <v>24.503059387207031</v>
      </c>
      <c r="EF129" s="7">
        <f>ABS(BG129-_xlfn.XLOOKUP(PO_valitsin!$C$8,PO!$B$2:$B$294,PO!BG$2:BG$294))</f>
        <v>61.79583740234375</v>
      </c>
      <c r="EG129" s="7">
        <f>ABS(BH129-_xlfn.XLOOKUP(PO_valitsin!$C$8,PO!$B$2:$B$294,PO!BH$2:BH$294))</f>
        <v>1594.173828125</v>
      </c>
      <c r="EH129" s="7">
        <f>ABS(BI129-_xlfn.XLOOKUP(PO_valitsin!$C$8,PO!$B$2:$B$294,PO!BI$2:BI$294))</f>
        <v>1993.314453125</v>
      </c>
      <c r="EI129" s="7">
        <f>ABS(BJ129-_xlfn.XLOOKUP(PO_valitsin!$C$8,PO!$B$2:$B$294,PO!BJ$2:BJ$294))</f>
        <v>0.85283064842224121</v>
      </c>
      <c r="EJ129" s="7">
        <f>ABS(BK129-_xlfn.XLOOKUP(PO_valitsin!$C$8,PO!$B$2:$B$294,PO!BK$2:BK$294))</f>
        <v>8.2291439771652222</v>
      </c>
      <c r="EK129" s="7">
        <f>ABS(BL129-_xlfn.XLOOKUP(PO_valitsin!$C$8,PO!$B$2:$B$294,PO!BL$2:BL$294))</f>
        <v>4.1855678558349609</v>
      </c>
      <c r="EL129" s="7">
        <f>ABS(BM129-_xlfn.XLOOKUP(PO_valitsin!$C$8,PO!$B$2:$B$294,PO!BM$2:BM$294))</f>
        <v>7.7748785018920898</v>
      </c>
      <c r="EM129" s="7">
        <f>ABS(BN129-_xlfn.XLOOKUP(PO_valitsin!$C$8,PO!$B$2:$B$294,PO!BN$2:BN$294))</f>
        <v>17.611114501953125</v>
      </c>
      <c r="EN129" s="7">
        <f>ABS(BO129-_xlfn.XLOOKUP(PO_valitsin!$C$8,PO!$B$2:$B$294,PO!BO$2:BO$294))</f>
        <v>0.5230795294046402</v>
      </c>
      <c r="EO129" s="7">
        <f>ABS(BP129-_xlfn.XLOOKUP(PO_valitsin!$C$8,PO!$B$2:$B$294,PO!BP$2:BP$294))</f>
        <v>2249.849609375</v>
      </c>
      <c r="EP129" s="7">
        <f>ABS(BQ129-_xlfn.XLOOKUP(PO_valitsin!$C$8,PO!$B$2:$B$294,PO!BQ$2:BQ$294))</f>
        <v>12.677053451538086</v>
      </c>
      <c r="EQ129" s="7">
        <f>ABS(BR129-_xlfn.XLOOKUP(PO_valitsin!$C$8,PO!$B$2:$B$294,PO!BR$2:BR$294))</f>
        <v>0</v>
      </c>
      <c r="ER129" s="7">
        <f>ABS(BS129-_xlfn.XLOOKUP(PO_valitsin!$C$8,PO!$B$2:$B$294,PO!BS$2:BS$294))</f>
        <v>4.6128034591674805E-3</v>
      </c>
      <c r="ES129" s="7">
        <f>ABS(BT129-_xlfn.XLOOKUP(PO_valitsin!$C$8,PO!$B$2:$B$294,PO!BT$2:BT$294))</f>
        <v>1.2122561782598495</v>
      </c>
      <c r="ET129" s="7">
        <f>ABS(BU129-_xlfn.XLOOKUP(PO_valitsin!$C$8,PO!$B$2:$B$294,PO!BU$2:BU$294))</f>
        <v>0.97300267219543457</v>
      </c>
      <c r="EU129" s="7">
        <f>ABS(BV129-_xlfn.XLOOKUP(PO_valitsin!$C$8,PO!$B$2:$B$294,PO!BV$2:BV$294))</f>
        <v>1.5764884948730469</v>
      </c>
      <c r="EV129" s="7">
        <f>ABS(BW129-_xlfn.XLOOKUP(PO_valitsin!$C$8,PO!$B$2:$B$294,PO!BW$2:BW$294))</f>
        <v>84.548248291015625</v>
      </c>
      <c r="EW129" s="7">
        <f>ABS(BX129-_xlfn.XLOOKUP(PO_valitsin!$C$8,PO!$B$2:$B$294,PO!BX$2:BX$294))</f>
        <v>0</v>
      </c>
      <c r="EX129" s="7">
        <f>ABS(BY129-_xlfn.XLOOKUP(PO_valitsin!$C$8,PO!$B$2:$B$294,PO!BY$2:BY$294))</f>
        <v>0</v>
      </c>
      <c r="EY129" s="7">
        <f>ABS(BZ129-_xlfn.XLOOKUP(PO_valitsin!$C$8,PO!$B$2:$B$294,PO!BZ$2:BZ$294))</f>
        <v>934.6220703125</v>
      </c>
      <c r="EZ129" s="7">
        <f>ABS(CA129-_xlfn.XLOOKUP(PO_valitsin!$C$8,PO!$B$2:$B$294,PO!CA$2:CA$294))</f>
        <v>764.08447265625</v>
      </c>
      <c r="FA129" s="7">
        <f>ABS(CB129-_xlfn.XLOOKUP(PO_valitsin!$C$8,PO!$B$2:$B$294,PO!CB$2:CB$294))</f>
        <v>0.18539130687713623</v>
      </c>
      <c r="FB129" s="7">
        <f>ABS(CC129-_xlfn.XLOOKUP(PO_valitsin!$C$8,PO!$B$2:$B$294,PO!CC$2:CC$294))</f>
        <v>0.69075298309326172</v>
      </c>
      <c r="FC129" s="7">
        <f>ABS(CD129-_xlfn.XLOOKUP(PO_valitsin!$C$8,PO!$B$2:$B$294,PO!CD$2:CD$294))</f>
        <v>7.1404571533203125</v>
      </c>
      <c r="FD129" s="7">
        <f>ABS(CE129-_xlfn.XLOOKUP(PO_valitsin!$C$8,PO!$B$2:$B$294,PO!CE$2:CE$294))</f>
        <v>2.4633021354675293</v>
      </c>
      <c r="FE129" s="7">
        <f>ABS(CF129-_xlfn.XLOOKUP(PO_valitsin!$C$8,PO!$B$2:$B$294,PO!CF$2:CF$294))</f>
        <v>10.357078552246094</v>
      </c>
      <c r="FF129" s="7">
        <f>ABS(CG129-_xlfn.XLOOKUP(PO_valitsin!$C$8,PO!$B$2:$B$294,PO!CG$2:CG$294))</f>
        <v>4.269854724407196E-2</v>
      </c>
      <c r="FG129" s="7">
        <f>ABS(CH129-_xlfn.XLOOKUP(PO_valitsin!$C$8,PO!$B$2:$B$294,PO!CH$2:CH$294))</f>
        <v>1.9314509630203247</v>
      </c>
      <c r="FH129" s="7">
        <f>ABS(CI129-_xlfn.XLOOKUP(PO_valitsin!$C$8,PO!$B$2:$B$294,PO!CI$2:CI$294))</f>
        <v>442.59765625</v>
      </c>
      <c r="FI129" s="7">
        <f>ABS(CJ129-_xlfn.XLOOKUP(PO_valitsin!$C$8,PO!$B$2:$B$294,PO!CJ$2:CJ$294))</f>
        <v>618</v>
      </c>
      <c r="FJ129" s="3">
        <f>IF($B129=PO_valitsin!$C$8,100000,PO!CK129/PO!J$296*PO_valitsin!D$5)</f>
        <v>0.12815298046172108</v>
      </c>
      <c r="FQ129" s="3">
        <f>IF($B129=PO_valitsin!$C$8,100000,PO!CR129/PO!Q$296*PO_valitsin!E$5)</f>
        <v>1.8445515925108895E-2</v>
      </c>
      <c r="HM129" s="3">
        <f>IF($B129=PO_valitsin!$C$8,100000,PO!EN129/PO!BO$296*PO_valitsin!F$5)</f>
        <v>4.3365625653674057E-2</v>
      </c>
      <c r="HN129" s="3">
        <f>IF($B129=PO_valitsin!$C$8,100000,PO!EO129/PO!BP$296*PO_valitsin!G$5)</f>
        <v>7.9578064139810376E-2</v>
      </c>
      <c r="HR129" s="3">
        <f>IF($B129=PO_valitsin!$C$8,100000,PO!ES129/PO!BT$296*PO_valitsin!H$5)</f>
        <v>0.18100631636591613</v>
      </c>
      <c r="IF129" s="3">
        <f>IF($B129=PO_valitsin!$C$8,100000,PO!FG129/PO!CH$296*PO_valitsin!I$5)</f>
        <v>0</v>
      </c>
      <c r="IH129" s="3">
        <f>IF($B129=PO_valitsin!$C$8,100000,PO!FI129/PO!CJ$296*PO_valitsin!J$5)</f>
        <v>6.0252800678500473E-2</v>
      </c>
      <c r="II129" s="53">
        <f t="shared" si="3"/>
        <v>0.51080131602473089</v>
      </c>
      <c r="IJ129" s="14">
        <f t="shared" si="4"/>
        <v>66</v>
      </c>
      <c r="IK129" s="15">
        <f t="shared" si="5"/>
        <v>1.2799999999999964E-8</v>
      </c>
    </row>
    <row r="130" spans="1:245">
      <c r="A130">
        <v>2019</v>
      </c>
      <c r="B130" t="s">
        <v>463</v>
      </c>
      <c r="C130" t="s">
        <v>464</v>
      </c>
      <c r="D130" t="s">
        <v>169</v>
      </c>
      <c r="E130" t="s">
        <v>170</v>
      </c>
      <c r="F130" t="s">
        <v>101</v>
      </c>
      <c r="G130" t="s">
        <v>102</v>
      </c>
      <c r="H130" t="s">
        <v>89</v>
      </c>
      <c r="I130" t="s">
        <v>90</v>
      </c>
      <c r="J130">
        <v>32.400001525878906</v>
      </c>
      <c r="K130">
        <v>637.30999755859375</v>
      </c>
      <c r="L130">
        <v>148.5</v>
      </c>
      <c r="M130">
        <v>10191</v>
      </c>
      <c r="N130">
        <v>16</v>
      </c>
      <c r="O130">
        <v>0.30000001192092896</v>
      </c>
      <c r="P130">
        <v>-41</v>
      </c>
      <c r="Q130">
        <v>80.100000000000009</v>
      </c>
      <c r="R130">
        <v>6.7</v>
      </c>
      <c r="S130">
        <v>168</v>
      </c>
      <c r="T130">
        <v>0</v>
      </c>
      <c r="U130">
        <v>3311.1</v>
      </c>
      <c r="V130">
        <v>11.72</v>
      </c>
      <c r="W130">
        <v>1076</v>
      </c>
      <c r="X130">
        <v>293</v>
      </c>
      <c r="Y130">
        <v>745</v>
      </c>
      <c r="Z130">
        <v>157</v>
      </c>
      <c r="AA130">
        <v>379</v>
      </c>
      <c r="AB130">
        <v>811</v>
      </c>
      <c r="AC130">
        <v>20.877933502197266</v>
      </c>
      <c r="AD130">
        <v>0</v>
      </c>
      <c r="AE130">
        <v>0</v>
      </c>
      <c r="AF130">
        <v>0</v>
      </c>
      <c r="AG130">
        <v>7.6</v>
      </c>
      <c r="AH130">
        <v>0</v>
      </c>
      <c r="AI130">
        <v>21.5</v>
      </c>
      <c r="AJ130">
        <v>0.94</v>
      </c>
      <c r="AK130">
        <v>0.43</v>
      </c>
      <c r="AL130">
        <v>1.03</v>
      </c>
      <c r="AM130">
        <v>43.9</v>
      </c>
      <c r="AN130">
        <v>423.4</v>
      </c>
      <c r="AO130">
        <v>42.4</v>
      </c>
      <c r="AP130">
        <v>33.5</v>
      </c>
      <c r="AQ130">
        <v>55</v>
      </c>
      <c r="AR130">
        <v>27</v>
      </c>
      <c r="AS130">
        <v>768</v>
      </c>
      <c r="AT130">
        <v>4.6669999999999998</v>
      </c>
      <c r="AU130">
        <v>9768</v>
      </c>
      <c r="AV130" s="51">
        <v>6988.0897846999542</v>
      </c>
      <c r="AW130" s="51">
        <v>6638.4701912260971</v>
      </c>
      <c r="AX130">
        <v>0</v>
      </c>
      <c r="AY130">
        <v>22.912933349609375</v>
      </c>
      <c r="AZ130">
        <v>0</v>
      </c>
      <c r="BA130">
        <v>0</v>
      </c>
      <c r="BB130">
        <v>0</v>
      </c>
      <c r="BC130">
        <v>0</v>
      </c>
      <c r="BD130">
        <v>1</v>
      </c>
      <c r="BE130">
        <v>96.346153259277344</v>
      </c>
      <c r="BF130">
        <v>62.877872467041016</v>
      </c>
      <c r="BG130">
        <v>433.41815185546875</v>
      </c>
      <c r="BH130">
        <v>10742.2802734375</v>
      </c>
      <c r="BI130">
        <v>16068.982421875</v>
      </c>
      <c r="BJ130">
        <v>5.0788049697875977</v>
      </c>
      <c r="BK130">
        <v>-3.7196590900421143</v>
      </c>
      <c r="BL130">
        <v>27.067668914794922</v>
      </c>
      <c r="BM130">
        <v>-38.725490570068359</v>
      </c>
      <c r="BN130">
        <v>744.33331298828125</v>
      </c>
      <c r="BO130">
        <v>2.1861910820007324</v>
      </c>
      <c r="BP130">
        <v>20495.33203125</v>
      </c>
      <c r="BQ130">
        <v>42.16217041015625</v>
      </c>
      <c r="BS130">
        <v>0.51035225391387939</v>
      </c>
      <c r="BT130">
        <v>0.10793837904930115</v>
      </c>
      <c r="BU130">
        <v>0.74575603008270264</v>
      </c>
      <c r="BV130">
        <v>49.455402374267578</v>
      </c>
      <c r="BW130">
        <v>208.61544799804688</v>
      </c>
      <c r="BX130">
        <v>0</v>
      </c>
      <c r="BY130">
        <v>1</v>
      </c>
      <c r="BZ130">
        <v>7054.283203125</v>
      </c>
      <c r="CA130">
        <v>4715.86083984375</v>
      </c>
      <c r="CB130">
        <v>1.2265725135803223</v>
      </c>
      <c r="CC130">
        <v>20.59660530090332</v>
      </c>
      <c r="CD130">
        <v>107.19999694824219</v>
      </c>
      <c r="CE130">
        <v>6.2887086868286133</v>
      </c>
      <c r="CF130">
        <v>10.385897636413574</v>
      </c>
      <c r="CG130">
        <v>0</v>
      </c>
      <c r="CH130">
        <v>1.1910433769226074</v>
      </c>
      <c r="CI130">
        <v>7776.56640625</v>
      </c>
      <c r="CJ130" s="51">
        <v>2207</v>
      </c>
      <c r="CK130" s="7">
        <f>ABS(J130-_xlfn.XLOOKUP(PO_valitsin!$C$8,PO!$B$2:$B$294,PO!J$2:J$294))</f>
        <v>11.799999237060547</v>
      </c>
      <c r="CL130" s="7">
        <f>ABS(K130-_xlfn.XLOOKUP(PO_valitsin!$C$8,PO!$B$2:$B$294,PO!K$2:K$294))</f>
        <v>344.04998779296875</v>
      </c>
      <c r="CM130" s="7">
        <f>ABS(L130-_xlfn.XLOOKUP(PO_valitsin!$C$8,PO!$B$2:$B$294,PO!L$2:L$294))</f>
        <v>9.8000030517578125</v>
      </c>
      <c r="CN130" s="7">
        <f>ABS(M130-_xlfn.XLOOKUP(PO_valitsin!$C$8,PO!$B$2:$B$294,PO!M$2:M$294))</f>
        <v>6284</v>
      </c>
      <c r="CO130" s="7">
        <f>ABS(N130-_xlfn.XLOOKUP(PO_valitsin!$C$8,PO!$B$2:$B$294,PO!N$2:N$294))</f>
        <v>40.200000762939453</v>
      </c>
      <c r="CP130" s="7">
        <f>ABS(O130-_xlfn.XLOOKUP(PO_valitsin!$C$8,PO!$B$2:$B$294,PO!O$2:O$294))</f>
        <v>1.1000000238418579</v>
      </c>
      <c r="CQ130" s="7">
        <f>ABS(P130-_xlfn.XLOOKUP(PO_valitsin!$C$8,PO!$B$2:$B$294,PO!P$2:P$294))</f>
        <v>17</v>
      </c>
      <c r="CR130" s="7">
        <f>ABS(Q130-_xlfn.XLOOKUP(PO_valitsin!$C$8,PO!$B$2:$B$294,PO!Q$2:Q$294))</f>
        <v>7.7000000000000028</v>
      </c>
      <c r="CS130" s="7">
        <f>ABS(R130-_xlfn.XLOOKUP(PO_valitsin!$C$8,PO!$B$2:$B$294,PO!R$2:R$294))</f>
        <v>1.7999999999999998</v>
      </c>
      <c r="CT130" s="7">
        <f>ABS(S130-_xlfn.XLOOKUP(PO_valitsin!$C$8,PO!$B$2:$B$294,PO!S$2:S$294))</f>
        <v>16</v>
      </c>
      <c r="CU130" s="7">
        <f>ABS(T130-_xlfn.XLOOKUP(PO_valitsin!$C$8,PO!$B$2:$B$294,PO!T$2:T$294))</f>
        <v>0</v>
      </c>
      <c r="CV130" s="7">
        <f>ABS(U130-_xlfn.XLOOKUP(PO_valitsin!$C$8,PO!$B$2:$B$294,PO!U$2:U$294))</f>
        <v>512.5</v>
      </c>
      <c r="CW130" s="7">
        <f>ABS(V130-_xlfn.XLOOKUP(PO_valitsin!$C$8,PO!$B$2:$B$294,PO!V$2:V$294))</f>
        <v>1.5599999999999987</v>
      </c>
      <c r="CX130" s="7">
        <f>ABS(W130-_xlfn.XLOOKUP(PO_valitsin!$C$8,PO!$B$2:$B$294,PO!W$2:W$294))</f>
        <v>471</v>
      </c>
      <c r="CY130" s="7">
        <f>ABS(X130-_xlfn.XLOOKUP(PO_valitsin!$C$8,PO!$B$2:$B$294,PO!X$2:X$294))</f>
        <v>124</v>
      </c>
      <c r="CZ130" s="7">
        <f>ABS(Y130-_xlfn.XLOOKUP(PO_valitsin!$C$8,PO!$B$2:$B$294,PO!Y$2:Y$294))</f>
        <v>65</v>
      </c>
      <c r="DA130" s="7">
        <f>ABS(Z130-_xlfn.XLOOKUP(PO_valitsin!$C$8,PO!$B$2:$B$294,PO!Z$2:Z$294))</f>
        <v>166</v>
      </c>
      <c r="DB130" s="7">
        <f>ABS(AA130-_xlfn.XLOOKUP(PO_valitsin!$C$8,PO!$B$2:$B$294,PO!AA$2:AA$294))</f>
        <v>31</v>
      </c>
      <c r="DC130" s="7">
        <f>ABS(AC130-_xlfn.XLOOKUP(PO_valitsin!$C$8,PO!$B$2:$B$294,PO!AC$2:AC$294))</f>
        <v>1.5029335021972656</v>
      </c>
      <c r="DD130" s="7">
        <f>ABS(AD130-_xlfn.XLOOKUP(PO_valitsin!$C$8,PO!$B$2:$B$294,PO!AD$2:AD$294))</f>
        <v>0.7</v>
      </c>
      <c r="DE130" s="7">
        <f>ABS(AE130-_xlfn.XLOOKUP(PO_valitsin!$C$8,PO!$B$2:$B$294,PO!AE$2:AE$294))</f>
        <v>0.8</v>
      </c>
      <c r="DF130" s="7">
        <f>ABS(AF130-_xlfn.XLOOKUP(PO_valitsin!$C$8,PO!$B$2:$B$294,PO!AF$2:AF$294))</f>
        <v>1.7</v>
      </c>
      <c r="DG130" s="7">
        <f>ABS(AG130-_xlfn.XLOOKUP(PO_valitsin!$C$8,PO!$B$2:$B$294,PO!AG$2:AG$294))</f>
        <v>2.5999999999999996</v>
      </c>
      <c r="DH130" s="7">
        <f>ABS(AH130-_xlfn.XLOOKUP(PO_valitsin!$C$8,PO!$B$2:$B$294,PO!AH$2:AH$294))</f>
        <v>0</v>
      </c>
      <c r="DI130" s="7">
        <f>ABS(AI130-_xlfn.XLOOKUP(PO_valitsin!$C$8,PO!$B$2:$B$294,PO!AI$2:AI$294))</f>
        <v>0.75</v>
      </c>
      <c r="DJ130" s="7">
        <f>ABS(AJ130-_xlfn.XLOOKUP(PO_valitsin!$C$8,PO!$B$2:$B$294,PO!AJ$2:AJ$294))</f>
        <v>0.16000000000000014</v>
      </c>
      <c r="DK130" s="7">
        <f>ABS(AK130-_xlfn.XLOOKUP(PO_valitsin!$C$8,PO!$B$2:$B$294,PO!AK$2:AK$294))</f>
        <v>0.22000000000000003</v>
      </c>
      <c r="DL130" s="7">
        <f>ABS(AL130-_xlfn.XLOOKUP(PO_valitsin!$C$8,PO!$B$2:$B$294,PO!AL$2:AL$294))</f>
        <v>0.21999999999999997</v>
      </c>
      <c r="DM130" s="7">
        <f>ABS(AM130-_xlfn.XLOOKUP(PO_valitsin!$C$8,PO!$B$2:$B$294,PO!AM$2:AM$294))</f>
        <v>14.899999999999999</v>
      </c>
      <c r="DN130" s="7">
        <f>ABS(AN130-_xlfn.XLOOKUP(PO_valitsin!$C$8,PO!$B$2:$B$294,PO!AN$2:AN$294))</f>
        <v>89.799999999999955</v>
      </c>
      <c r="DO130" s="7">
        <f>ABS(AO130-_xlfn.XLOOKUP(PO_valitsin!$C$8,PO!$B$2:$B$294,PO!AO$2:AO$294))</f>
        <v>3</v>
      </c>
      <c r="DP130" s="7">
        <f>ABS(AP130-_xlfn.XLOOKUP(PO_valitsin!$C$8,PO!$B$2:$B$294,PO!AP$2:AP$294))</f>
        <v>8.1000000000000014</v>
      </c>
      <c r="DQ130" s="7">
        <f>ABS(AQ130-_xlfn.XLOOKUP(PO_valitsin!$C$8,PO!$B$2:$B$294,PO!AQ$2:AQ$294))</f>
        <v>7</v>
      </c>
      <c r="DR130" s="7">
        <f>ABS(AR130-_xlfn.XLOOKUP(PO_valitsin!$C$8,PO!$B$2:$B$294,PO!AR$2:AR$294))</f>
        <v>8</v>
      </c>
      <c r="DS130" s="7">
        <f>ABS(AS130-_xlfn.XLOOKUP(PO_valitsin!$C$8,PO!$B$2:$B$294,PO!AS$2:AS$294))</f>
        <v>522</v>
      </c>
      <c r="DT130" s="7">
        <f>ABS(AT130-_xlfn.XLOOKUP(PO_valitsin!$C$8,PO!$B$2:$B$294,PO!AT$2:AT$294))</f>
        <v>2.3339999999999996</v>
      </c>
      <c r="DU130" s="7">
        <f>ABS(AU130-_xlfn.XLOOKUP(PO_valitsin!$C$8,PO!$B$2:$B$294,PO!AU$2:AU$294))</f>
        <v>4621</v>
      </c>
      <c r="DV130" s="7">
        <f>ABS(AW130-_xlfn.XLOOKUP(PO_valitsin!$C$8,PO!$B$2:$B$294,PO!AW$2:AW$294))</f>
        <v>1876.6497253536727</v>
      </c>
      <c r="DW130" s="7">
        <f>ABS(AX130-_xlfn.XLOOKUP(PO_valitsin!$C$8,PO!$B$2:$B$294,PO!AX$2:AX$294))</f>
        <v>1</v>
      </c>
      <c r="DX130" s="7">
        <f>ABS(AY130-_xlfn.XLOOKUP(PO_valitsin!$C$8,PO!$B$2:$B$294,PO!AY$2:AY$294))</f>
        <v>14.348438262939453</v>
      </c>
      <c r="DY130" s="7">
        <f>ABS(AZ130-_xlfn.XLOOKUP(PO_valitsin!$C$8,PO!$B$2:$B$294,PO!AZ$2:AZ$294))</f>
        <v>0</v>
      </c>
      <c r="DZ130" s="7">
        <f>ABS(BA130-_xlfn.XLOOKUP(PO_valitsin!$C$8,PO!$B$2:$B$294,PO!BA$2:BA$294))</f>
        <v>0</v>
      </c>
      <c r="EA130" s="7">
        <f>ABS(BB130-_xlfn.XLOOKUP(PO_valitsin!$C$8,PO!$B$2:$B$294,PO!BB$2:BB$294))</f>
        <v>0</v>
      </c>
      <c r="EB130" s="7">
        <f>ABS(BC130-_xlfn.XLOOKUP(PO_valitsin!$C$8,PO!$B$2:$B$294,PO!BC$2:BC$294))</f>
        <v>0</v>
      </c>
      <c r="EC130" s="7">
        <f>ABS(BD130-_xlfn.XLOOKUP(PO_valitsin!$C$8,PO!$B$2:$B$294,PO!BD$2:BD$294))</f>
        <v>0</v>
      </c>
      <c r="ED130" s="7">
        <f>ABS(BE130-_xlfn.XLOOKUP(PO_valitsin!$C$8,PO!$B$2:$B$294,PO!BE$2:BE$294))</f>
        <v>7.3217620849609375</v>
      </c>
      <c r="EE130" s="7">
        <f>ABS(BF130-_xlfn.XLOOKUP(PO_valitsin!$C$8,PO!$B$2:$B$294,PO!BF$2:BF$294))</f>
        <v>33.140865325927734</v>
      </c>
      <c r="EF130" s="7">
        <f>ABS(BG130-_xlfn.XLOOKUP(PO_valitsin!$C$8,PO!$B$2:$B$294,PO!BG$2:BG$294))</f>
        <v>300.27166748046875</v>
      </c>
      <c r="EG130" s="7">
        <f>ABS(BH130-_xlfn.XLOOKUP(PO_valitsin!$C$8,PO!$B$2:$B$294,PO!BH$2:BH$294))</f>
        <v>783.7509765625</v>
      </c>
      <c r="EH130" s="7">
        <f>ABS(BI130-_xlfn.XLOOKUP(PO_valitsin!$C$8,PO!$B$2:$B$294,PO!BI$2:BI$294))</f>
        <v>2232.5390625</v>
      </c>
      <c r="EI130" s="7">
        <f>ABS(BJ130-_xlfn.XLOOKUP(PO_valitsin!$C$8,PO!$B$2:$B$294,PO!BJ$2:BJ$294))</f>
        <v>1.741748571395874</v>
      </c>
      <c r="EJ130" s="7">
        <f>ABS(BK130-_xlfn.XLOOKUP(PO_valitsin!$C$8,PO!$B$2:$B$294,PO!BK$2:BK$294))</f>
        <v>6.004474401473999</v>
      </c>
      <c r="EK130" s="7">
        <f>ABS(BL130-_xlfn.XLOOKUP(PO_valitsin!$C$8,PO!$B$2:$B$294,PO!BL$2:BL$294))</f>
        <v>5.7733058929443359</v>
      </c>
      <c r="EL130" s="7">
        <f>ABS(BM130-_xlfn.XLOOKUP(PO_valitsin!$C$8,PO!$B$2:$B$294,PO!BM$2:BM$294))</f>
        <v>28.860019683837891</v>
      </c>
      <c r="EM130" s="7">
        <f>ABS(BN130-_xlfn.XLOOKUP(PO_valitsin!$C$8,PO!$B$2:$B$294,PO!BN$2:BN$294))</f>
        <v>477.83331298828125</v>
      </c>
      <c r="EN130" s="7">
        <f>ABS(BO130-_xlfn.XLOOKUP(PO_valitsin!$C$8,PO!$B$2:$B$294,PO!BO$2:BO$294))</f>
        <v>1.9244141578674316</v>
      </c>
      <c r="EO130" s="7">
        <f>ABS(BP130-_xlfn.XLOOKUP(PO_valitsin!$C$8,PO!$B$2:$B$294,PO!BP$2:BP$294))</f>
        <v>2579.064453125</v>
      </c>
      <c r="EP130" s="7">
        <f>ABS(BQ130-_xlfn.XLOOKUP(PO_valitsin!$C$8,PO!$B$2:$B$294,PO!BQ$2:BQ$294))</f>
        <v>8.8625640869140625</v>
      </c>
      <c r="EQ130" s="7">
        <f>ABS(BR130-_xlfn.XLOOKUP(PO_valitsin!$C$8,PO!$B$2:$B$294,PO!BR$2:BR$294))</f>
        <v>0</v>
      </c>
      <c r="ER130" s="7">
        <f>ABS(BS130-_xlfn.XLOOKUP(PO_valitsin!$C$8,PO!$B$2:$B$294,PO!BS$2:BS$294))</f>
        <v>0.12612724304199219</v>
      </c>
      <c r="ES130" s="7">
        <f>ABS(BT130-_xlfn.XLOOKUP(PO_valitsin!$C$8,PO!$B$2:$B$294,PO!BT$2:BT$294))</f>
        <v>8.0225512385368347E-2</v>
      </c>
      <c r="ET130" s="7">
        <f>ABS(BU130-_xlfn.XLOOKUP(PO_valitsin!$C$8,PO!$B$2:$B$294,PO!BU$2:BU$294))</f>
        <v>1.512210488319397</v>
      </c>
      <c r="EU130" s="7">
        <f>ABS(BV130-_xlfn.XLOOKUP(PO_valitsin!$C$8,PO!$B$2:$B$294,PO!BV$2:BV$294))</f>
        <v>8.9361000061035156</v>
      </c>
      <c r="EV130" s="7">
        <f>ABS(BW130-_xlfn.XLOOKUP(PO_valitsin!$C$8,PO!$B$2:$B$294,PO!BW$2:BW$294))</f>
        <v>58.0916748046875</v>
      </c>
      <c r="EW130" s="7">
        <f>ABS(BX130-_xlfn.XLOOKUP(PO_valitsin!$C$8,PO!$B$2:$B$294,PO!BX$2:BX$294))</f>
        <v>0</v>
      </c>
      <c r="EX130" s="7">
        <f>ABS(BY130-_xlfn.XLOOKUP(PO_valitsin!$C$8,PO!$B$2:$B$294,PO!BY$2:BY$294))</f>
        <v>0</v>
      </c>
      <c r="EY130" s="7">
        <f>ABS(BZ130-_xlfn.XLOOKUP(PO_valitsin!$C$8,PO!$B$2:$B$294,PO!BZ$2:BZ$294))</f>
        <v>1081.5458984375</v>
      </c>
      <c r="EZ130" s="7">
        <f>ABS(CA130-_xlfn.XLOOKUP(PO_valitsin!$C$8,PO!$B$2:$B$294,PO!CA$2:CA$294))</f>
        <v>1139.75390625</v>
      </c>
      <c r="FA130" s="7">
        <f>ABS(CB130-_xlfn.XLOOKUP(PO_valitsin!$C$8,PO!$B$2:$B$294,PO!CB$2:CB$294))</f>
        <v>6.542205810546875E-3</v>
      </c>
      <c r="FB130" s="7">
        <f>ABS(CC130-_xlfn.XLOOKUP(PO_valitsin!$C$8,PO!$B$2:$B$294,PO!CC$2:CC$294))</f>
        <v>9.5738439559936523</v>
      </c>
      <c r="FC130" s="7">
        <f>ABS(CD130-_xlfn.XLOOKUP(PO_valitsin!$C$8,PO!$B$2:$B$294,PO!CD$2:CD$294))</f>
        <v>41.030845642089844</v>
      </c>
      <c r="FD130" s="7">
        <f>ABS(CE130-_xlfn.XLOOKUP(PO_valitsin!$C$8,PO!$B$2:$B$294,PO!CE$2:CE$294))</f>
        <v>4.3890476226806641E-2</v>
      </c>
      <c r="FE130" s="7">
        <f>ABS(CF130-_xlfn.XLOOKUP(PO_valitsin!$C$8,PO!$B$2:$B$294,PO!CF$2:CF$294))</f>
        <v>9.4929571151733398</v>
      </c>
      <c r="FF130" s="7">
        <f>ABS(CG130-_xlfn.XLOOKUP(PO_valitsin!$C$8,PO!$B$2:$B$294,PO!CG$2:CG$294))</f>
        <v>0</v>
      </c>
      <c r="FG130" s="7">
        <f>ABS(CH130-_xlfn.XLOOKUP(PO_valitsin!$C$8,PO!$B$2:$B$294,PO!CH$2:CH$294))</f>
        <v>0.47518432140350342</v>
      </c>
      <c r="FH130" s="7">
        <f>ABS(CI130-_xlfn.XLOOKUP(PO_valitsin!$C$8,PO!$B$2:$B$294,PO!CI$2:CI$294))</f>
        <v>822.201171875</v>
      </c>
      <c r="FI130" s="7">
        <f>ABS(CJ130-_xlfn.XLOOKUP(PO_valitsin!$C$8,PO!$B$2:$B$294,PO!CJ$2:CJ$294))</f>
        <v>276</v>
      </c>
      <c r="FJ130" s="3">
        <f>IF($B130=PO_valitsin!$C$8,100000,PO!CK130/PO!J$296*PO_valitsin!D$5)</f>
        <v>0.54007338704237084</v>
      </c>
      <c r="FQ130" s="3">
        <f>IF($B130=PO_valitsin!$C$8,100000,PO!CR130/PO!Q$296*PO_valitsin!E$5)</f>
        <v>3.6418069903420086E-2</v>
      </c>
      <c r="HM130" s="3">
        <f>IF($B130=PO_valitsin!$C$8,100000,PO!EN130/PO!BO$296*PO_valitsin!F$5)</f>
        <v>0.1595425155859084</v>
      </c>
      <c r="HN130" s="3">
        <f>IF($B130=PO_valitsin!$C$8,100000,PO!EO130/PO!BP$296*PO_valitsin!G$5)</f>
        <v>9.1222522437177628E-2</v>
      </c>
      <c r="HR130" s="3">
        <f>IF($B130=PO_valitsin!$C$8,100000,PO!ES130/PO!BT$296*PO_valitsin!H$5)</f>
        <v>1.1978758892603501E-2</v>
      </c>
      <c r="IF130" s="3">
        <f>IF($B130=PO_valitsin!$C$8,100000,PO!FG130/PO!CH$296*PO_valitsin!I$5)</f>
        <v>0</v>
      </c>
      <c r="IH130" s="3">
        <f>IF($B130=PO_valitsin!$C$8,100000,PO!FI130/PO!CJ$296*PO_valitsin!J$5)</f>
        <v>2.6909017778747785E-2</v>
      </c>
      <c r="II130" s="53">
        <f t="shared" si="3"/>
        <v>0.86614428454022818</v>
      </c>
      <c r="IJ130" s="14">
        <f t="shared" si="4"/>
        <v>158</v>
      </c>
      <c r="IK130" s="15">
        <f t="shared" si="5"/>
        <v>1.2899999999999963E-8</v>
      </c>
    </row>
    <row r="131" spans="1:245">
      <c r="A131">
        <v>2019</v>
      </c>
      <c r="B131" t="s">
        <v>465</v>
      </c>
      <c r="C131" t="s">
        <v>466</v>
      </c>
      <c r="D131" t="s">
        <v>208</v>
      </c>
      <c r="E131" t="s">
        <v>209</v>
      </c>
      <c r="F131" t="s">
        <v>210</v>
      </c>
      <c r="G131" t="s">
        <v>211</v>
      </c>
      <c r="H131" t="s">
        <v>103</v>
      </c>
      <c r="I131" t="s">
        <v>104</v>
      </c>
      <c r="J131">
        <v>43.299999237060547</v>
      </c>
      <c r="K131">
        <v>726.8699951171875</v>
      </c>
      <c r="L131">
        <v>140.60000610351563</v>
      </c>
      <c r="M131">
        <v>12084</v>
      </c>
      <c r="N131">
        <v>16.600000381469727</v>
      </c>
      <c r="O131">
        <v>-0.5</v>
      </c>
      <c r="P131">
        <v>-45</v>
      </c>
      <c r="Q131">
        <v>57.5</v>
      </c>
      <c r="R131">
        <v>10.700000000000001</v>
      </c>
      <c r="S131">
        <v>323</v>
      </c>
      <c r="T131">
        <v>0</v>
      </c>
      <c r="U131">
        <v>3372.1</v>
      </c>
      <c r="V131">
        <v>11.48</v>
      </c>
      <c r="W131">
        <v>650</v>
      </c>
      <c r="X131">
        <v>575</v>
      </c>
      <c r="Y131">
        <v>700</v>
      </c>
      <c r="Z131">
        <v>663</v>
      </c>
      <c r="AA131">
        <v>488</v>
      </c>
      <c r="AB131">
        <v>1777</v>
      </c>
      <c r="AC131">
        <v>14.923694610595703</v>
      </c>
      <c r="AD131">
        <v>0</v>
      </c>
      <c r="AE131">
        <v>0.8</v>
      </c>
      <c r="AF131">
        <v>1.1000000000000001</v>
      </c>
      <c r="AG131">
        <v>5.9</v>
      </c>
      <c r="AH131">
        <v>0</v>
      </c>
      <c r="AI131">
        <v>21.5</v>
      </c>
      <c r="AJ131">
        <v>0.93</v>
      </c>
      <c r="AK131">
        <v>0.5</v>
      </c>
      <c r="AL131">
        <v>1</v>
      </c>
      <c r="AM131">
        <v>75.599999999999994</v>
      </c>
      <c r="AN131">
        <v>357.6</v>
      </c>
      <c r="AO131">
        <v>49.5</v>
      </c>
      <c r="AP131">
        <v>27</v>
      </c>
      <c r="AQ131">
        <v>38</v>
      </c>
      <c r="AR131">
        <v>31</v>
      </c>
      <c r="AS131">
        <v>909</v>
      </c>
      <c r="AT131">
        <v>2.1669999999999998</v>
      </c>
      <c r="AU131">
        <v>5984</v>
      </c>
      <c r="AV131" s="51">
        <v>9465.5963302752298</v>
      </c>
      <c r="AW131" s="51">
        <v>9269.2745917204702</v>
      </c>
      <c r="AX131">
        <v>1</v>
      </c>
      <c r="AY131">
        <v>94.712150573730469</v>
      </c>
      <c r="AZ131">
        <v>0</v>
      </c>
      <c r="BA131">
        <v>1</v>
      </c>
      <c r="BB131">
        <v>0</v>
      </c>
      <c r="BC131">
        <v>0</v>
      </c>
      <c r="BD131">
        <v>1</v>
      </c>
      <c r="BE131">
        <v>89.331207275390625</v>
      </c>
      <c r="BF131">
        <v>95.295906066894531</v>
      </c>
      <c r="BG131">
        <v>836.5384521484375</v>
      </c>
      <c r="BH131">
        <v>9303.775390625</v>
      </c>
      <c r="BI131">
        <v>10527.9560546875</v>
      </c>
      <c r="BJ131">
        <v>5.2051639556884766</v>
      </c>
      <c r="BK131">
        <v>-7.0059724152088165E-2</v>
      </c>
      <c r="BL131">
        <v>26.178010940551758</v>
      </c>
      <c r="BM131">
        <v>0.625</v>
      </c>
      <c r="BN131">
        <v>234.66667175292969</v>
      </c>
      <c r="BO131">
        <v>-0.20573526620864868</v>
      </c>
      <c r="BP131">
        <v>21416.72265625</v>
      </c>
      <c r="BQ131">
        <v>39.435684204101563</v>
      </c>
      <c r="BS131">
        <v>0.66393578052520752</v>
      </c>
      <c r="BT131">
        <v>0.12413108348846436</v>
      </c>
      <c r="BU131">
        <v>1.7461105585098267</v>
      </c>
      <c r="BV131">
        <v>59.748428344726563</v>
      </c>
      <c r="BW131">
        <v>216.81562805175781</v>
      </c>
      <c r="BX131">
        <v>0</v>
      </c>
      <c r="BY131">
        <v>0</v>
      </c>
      <c r="BZ131">
        <v>7959.134765625</v>
      </c>
      <c r="CA131">
        <v>7033.65380859375</v>
      </c>
      <c r="CB131">
        <v>1.3323402404785156</v>
      </c>
      <c r="CC131">
        <v>10.170473098754883</v>
      </c>
      <c r="CD131">
        <v>76.397514343261719</v>
      </c>
      <c r="CE131">
        <v>10.008136749267578</v>
      </c>
      <c r="CF131">
        <v>15.378355979919434</v>
      </c>
      <c r="CG131">
        <v>0.2441008985042572</v>
      </c>
      <c r="CH131">
        <v>1.708706259727478</v>
      </c>
      <c r="CI131">
        <v>9810.2705078125</v>
      </c>
      <c r="CJ131" s="51">
        <v>1324</v>
      </c>
      <c r="CK131" s="7">
        <f>ABS(J131-_xlfn.XLOOKUP(PO_valitsin!$C$8,PO!$B$2:$B$294,PO!J$2:J$294))</f>
        <v>0.90000152587890625</v>
      </c>
      <c r="CL131" s="7">
        <f>ABS(K131-_xlfn.XLOOKUP(PO_valitsin!$C$8,PO!$B$2:$B$294,PO!K$2:K$294))</f>
        <v>433.6099853515625</v>
      </c>
      <c r="CM131" s="7">
        <f>ABS(L131-_xlfn.XLOOKUP(PO_valitsin!$C$8,PO!$B$2:$B$294,PO!L$2:L$294))</f>
        <v>1.9000091552734375</v>
      </c>
      <c r="CN131" s="7">
        <f>ABS(M131-_xlfn.XLOOKUP(PO_valitsin!$C$8,PO!$B$2:$B$294,PO!M$2:M$294))</f>
        <v>4391</v>
      </c>
      <c r="CO131" s="7">
        <f>ABS(N131-_xlfn.XLOOKUP(PO_valitsin!$C$8,PO!$B$2:$B$294,PO!N$2:N$294))</f>
        <v>39.600000381469727</v>
      </c>
      <c r="CP131" s="7">
        <f>ABS(O131-_xlfn.XLOOKUP(PO_valitsin!$C$8,PO!$B$2:$B$294,PO!O$2:O$294))</f>
        <v>0.30000001192092896</v>
      </c>
      <c r="CQ131" s="7">
        <f>ABS(P131-_xlfn.XLOOKUP(PO_valitsin!$C$8,PO!$B$2:$B$294,PO!P$2:P$294))</f>
        <v>13</v>
      </c>
      <c r="CR131" s="7">
        <f>ABS(Q131-_xlfn.XLOOKUP(PO_valitsin!$C$8,PO!$B$2:$B$294,PO!Q$2:Q$294))</f>
        <v>30.300000000000011</v>
      </c>
      <c r="CS131" s="7">
        <f>ABS(R131-_xlfn.XLOOKUP(PO_valitsin!$C$8,PO!$B$2:$B$294,PO!R$2:R$294))</f>
        <v>2.2000000000000011</v>
      </c>
      <c r="CT131" s="7">
        <f>ABS(S131-_xlfn.XLOOKUP(PO_valitsin!$C$8,PO!$B$2:$B$294,PO!S$2:S$294))</f>
        <v>171</v>
      </c>
      <c r="CU131" s="7">
        <f>ABS(T131-_xlfn.XLOOKUP(PO_valitsin!$C$8,PO!$B$2:$B$294,PO!T$2:T$294))</f>
        <v>0</v>
      </c>
      <c r="CV131" s="7">
        <f>ABS(U131-_xlfn.XLOOKUP(PO_valitsin!$C$8,PO!$B$2:$B$294,PO!U$2:U$294))</f>
        <v>451.5</v>
      </c>
      <c r="CW131" s="7">
        <f>ABS(V131-_xlfn.XLOOKUP(PO_valitsin!$C$8,PO!$B$2:$B$294,PO!V$2:V$294))</f>
        <v>1.7999999999999989</v>
      </c>
      <c r="CX131" s="7">
        <f>ABS(W131-_xlfn.XLOOKUP(PO_valitsin!$C$8,PO!$B$2:$B$294,PO!W$2:W$294))</f>
        <v>45</v>
      </c>
      <c r="CY131" s="7">
        <f>ABS(X131-_xlfn.XLOOKUP(PO_valitsin!$C$8,PO!$B$2:$B$294,PO!X$2:X$294))</f>
        <v>406</v>
      </c>
      <c r="CZ131" s="7">
        <f>ABS(Y131-_xlfn.XLOOKUP(PO_valitsin!$C$8,PO!$B$2:$B$294,PO!Y$2:Y$294))</f>
        <v>20</v>
      </c>
      <c r="DA131" s="7">
        <f>ABS(Z131-_xlfn.XLOOKUP(PO_valitsin!$C$8,PO!$B$2:$B$294,PO!Z$2:Z$294))</f>
        <v>340</v>
      </c>
      <c r="DB131" s="7">
        <f>ABS(AA131-_xlfn.XLOOKUP(PO_valitsin!$C$8,PO!$B$2:$B$294,PO!AA$2:AA$294))</f>
        <v>78</v>
      </c>
      <c r="DC131" s="7">
        <f>ABS(AC131-_xlfn.XLOOKUP(PO_valitsin!$C$8,PO!$B$2:$B$294,PO!AC$2:AC$294))</f>
        <v>4.4513053894042969</v>
      </c>
      <c r="DD131" s="7">
        <f>ABS(AD131-_xlfn.XLOOKUP(PO_valitsin!$C$8,PO!$B$2:$B$294,PO!AD$2:AD$294))</f>
        <v>0.7</v>
      </c>
      <c r="DE131" s="7">
        <f>ABS(AE131-_xlfn.XLOOKUP(PO_valitsin!$C$8,PO!$B$2:$B$294,PO!AE$2:AE$294))</f>
        <v>0</v>
      </c>
      <c r="DF131" s="7">
        <f>ABS(AF131-_xlfn.XLOOKUP(PO_valitsin!$C$8,PO!$B$2:$B$294,PO!AF$2:AF$294))</f>
        <v>0.59999999999999987</v>
      </c>
      <c r="DG131" s="7">
        <f>ABS(AG131-_xlfn.XLOOKUP(PO_valitsin!$C$8,PO!$B$2:$B$294,PO!AG$2:AG$294))</f>
        <v>0.90000000000000036</v>
      </c>
      <c r="DH131" s="7">
        <f>ABS(AH131-_xlfn.XLOOKUP(PO_valitsin!$C$8,PO!$B$2:$B$294,PO!AH$2:AH$294))</f>
        <v>0</v>
      </c>
      <c r="DI131" s="7">
        <f>ABS(AI131-_xlfn.XLOOKUP(PO_valitsin!$C$8,PO!$B$2:$B$294,PO!AI$2:AI$294))</f>
        <v>0.75</v>
      </c>
      <c r="DJ131" s="7">
        <f>ABS(AJ131-_xlfn.XLOOKUP(PO_valitsin!$C$8,PO!$B$2:$B$294,PO!AJ$2:AJ$294))</f>
        <v>0.17000000000000004</v>
      </c>
      <c r="DK131" s="7">
        <f>ABS(AK131-_xlfn.XLOOKUP(PO_valitsin!$C$8,PO!$B$2:$B$294,PO!AK$2:AK$294))</f>
        <v>0.15000000000000002</v>
      </c>
      <c r="DL131" s="7">
        <f>ABS(AL131-_xlfn.XLOOKUP(PO_valitsin!$C$8,PO!$B$2:$B$294,PO!AL$2:AL$294))</f>
        <v>0.25</v>
      </c>
      <c r="DM131" s="7">
        <f>ABS(AM131-_xlfn.XLOOKUP(PO_valitsin!$C$8,PO!$B$2:$B$294,PO!AM$2:AM$294))</f>
        <v>16.799999999999997</v>
      </c>
      <c r="DN131" s="7">
        <f>ABS(AN131-_xlfn.XLOOKUP(PO_valitsin!$C$8,PO!$B$2:$B$294,PO!AN$2:AN$294))</f>
        <v>24</v>
      </c>
      <c r="DO131" s="7">
        <f>ABS(AO131-_xlfn.XLOOKUP(PO_valitsin!$C$8,PO!$B$2:$B$294,PO!AO$2:AO$294))</f>
        <v>4.1000000000000014</v>
      </c>
      <c r="DP131" s="7">
        <f>ABS(AP131-_xlfn.XLOOKUP(PO_valitsin!$C$8,PO!$B$2:$B$294,PO!AP$2:AP$294))</f>
        <v>1.6000000000000014</v>
      </c>
      <c r="DQ131" s="7">
        <f>ABS(AQ131-_xlfn.XLOOKUP(PO_valitsin!$C$8,PO!$B$2:$B$294,PO!AQ$2:AQ$294))</f>
        <v>10</v>
      </c>
      <c r="DR131" s="7">
        <f>ABS(AR131-_xlfn.XLOOKUP(PO_valitsin!$C$8,PO!$B$2:$B$294,PO!AR$2:AR$294))</f>
        <v>4</v>
      </c>
      <c r="DS131" s="7">
        <f>ABS(AS131-_xlfn.XLOOKUP(PO_valitsin!$C$8,PO!$B$2:$B$294,PO!AS$2:AS$294))</f>
        <v>663</v>
      </c>
      <c r="DT131" s="7">
        <f>ABS(AT131-_xlfn.XLOOKUP(PO_valitsin!$C$8,PO!$B$2:$B$294,PO!AT$2:AT$294))</f>
        <v>0.16600000000000037</v>
      </c>
      <c r="DU131" s="7">
        <f>ABS(AU131-_xlfn.XLOOKUP(PO_valitsin!$C$8,PO!$B$2:$B$294,PO!AU$2:AU$294))</f>
        <v>837</v>
      </c>
      <c r="DV131" s="7">
        <f>ABS(AW131-_xlfn.XLOOKUP(PO_valitsin!$C$8,PO!$B$2:$B$294,PO!AW$2:AW$294))</f>
        <v>754.15467514070042</v>
      </c>
      <c r="DW131" s="7">
        <f>ABS(AX131-_xlfn.XLOOKUP(PO_valitsin!$C$8,PO!$B$2:$B$294,PO!AX$2:AX$294))</f>
        <v>0</v>
      </c>
      <c r="DX131" s="7">
        <f>ABS(AY131-_xlfn.XLOOKUP(PO_valitsin!$C$8,PO!$B$2:$B$294,PO!AY$2:AY$294))</f>
        <v>57.450778961181641</v>
      </c>
      <c r="DY131" s="7">
        <f>ABS(AZ131-_xlfn.XLOOKUP(PO_valitsin!$C$8,PO!$B$2:$B$294,PO!AZ$2:AZ$294))</f>
        <v>0</v>
      </c>
      <c r="DZ131" s="7">
        <f>ABS(BA131-_xlfn.XLOOKUP(PO_valitsin!$C$8,PO!$B$2:$B$294,PO!BA$2:BA$294))</f>
        <v>1</v>
      </c>
      <c r="EA131" s="7">
        <f>ABS(BB131-_xlfn.XLOOKUP(PO_valitsin!$C$8,PO!$B$2:$B$294,PO!BB$2:BB$294))</f>
        <v>0</v>
      </c>
      <c r="EB131" s="7">
        <f>ABS(BC131-_xlfn.XLOOKUP(PO_valitsin!$C$8,PO!$B$2:$B$294,PO!BC$2:BC$294))</f>
        <v>0</v>
      </c>
      <c r="EC131" s="7">
        <f>ABS(BD131-_xlfn.XLOOKUP(PO_valitsin!$C$8,PO!$B$2:$B$294,PO!BD$2:BD$294))</f>
        <v>0</v>
      </c>
      <c r="ED131" s="7">
        <f>ABS(BE131-_xlfn.XLOOKUP(PO_valitsin!$C$8,PO!$B$2:$B$294,PO!BE$2:BE$294))</f>
        <v>0.30681610107421875</v>
      </c>
      <c r="EE131" s="7">
        <f>ABS(BF131-_xlfn.XLOOKUP(PO_valitsin!$C$8,PO!$B$2:$B$294,PO!BF$2:BF$294))</f>
        <v>0.72283172607421875</v>
      </c>
      <c r="EF131" s="7">
        <f>ABS(BG131-_xlfn.XLOOKUP(PO_valitsin!$C$8,PO!$B$2:$B$294,PO!BG$2:BG$294))</f>
        <v>102.8486328125</v>
      </c>
      <c r="EG131" s="7">
        <f>ABS(BH131-_xlfn.XLOOKUP(PO_valitsin!$C$8,PO!$B$2:$B$294,PO!BH$2:BH$294))</f>
        <v>654.75390625</v>
      </c>
      <c r="EH131" s="7">
        <f>ABS(BI131-_xlfn.XLOOKUP(PO_valitsin!$C$8,PO!$B$2:$B$294,PO!BI$2:BI$294))</f>
        <v>3308.4873046875</v>
      </c>
      <c r="EI131" s="7">
        <f>ABS(BJ131-_xlfn.XLOOKUP(PO_valitsin!$C$8,PO!$B$2:$B$294,PO!BJ$2:BJ$294))</f>
        <v>1.8681075572967529</v>
      </c>
      <c r="EJ131" s="7">
        <f>ABS(BK131-_xlfn.XLOOKUP(PO_valitsin!$C$8,PO!$B$2:$B$294,PO!BK$2:BK$294))</f>
        <v>9.6540737673640251</v>
      </c>
      <c r="EK131" s="7">
        <f>ABS(BL131-_xlfn.XLOOKUP(PO_valitsin!$C$8,PO!$B$2:$B$294,PO!BL$2:BL$294))</f>
        <v>4.8836479187011719</v>
      </c>
      <c r="EL131" s="7">
        <f>ABS(BM131-_xlfn.XLOOKUP(PO_valitsin!$C$8,PO!$B$2:$B$294,PO!BM$2:BM$294))</f>
        <v>10.490470886230469</v>
      </c>
      <c r="EM131" s="7">
        <f>ABS(BN131-_xlfn.XLOOKUP(PO_valitsin!$C$8,PO!$B$2:$B$294,PO!BN$2:BN$294))</f>
        <v>31.833328247070313</v>
      </c>
      <c r="EN131" s="7">
        <f>ABS(BO131-_xlfn.XLOOKUP(PO_valitsin!$C$8,PO!$B$2:$B$294,PO!BO$2:BO$294))</f>
        <v>0.46751219034194946</v>
      </c>
      <c r="EO131" s="7">
        <f>ABS(BP131-_xlfn.XLOOKUP(PO_valitsin!$C$8,PO!$B$2:$B$294,PO!BP$2:BP$294))</f>
        <v>1657.673828125</v>
      </c>
      <c r="EP131" s="7">
        <f>ABS(BQ131-_xlfn.XLOOKUP(PO_valitsin!$C$8,PO!$B$2:$B$294,PO!BQ$2:BQ$294))</f>
        <v>6.136077880859375</v>
      </c>
      <c r="EQ131" s="7">
        <f>ABS(BR131-_xlfn.XLOOKUP(PO_valitsin!$C$8,PO!$B$2:$B$294,PO!BR$2:BR$294))</f>
        <v>0</v>
      </c>
      <c r="ER131" s="7">
        <f>ABS(BS131-_xlfn.XLOOKUP(PO_valitsin!$C$8,PO!$B$2:$B$294,PO!BS$2:BS$294))</f>
        <v>2.7456283569335938E-2</v>
      </c>
      <c r="ES131" s="7">
        <f>ABS(BT131-_xlfn.XLOOKUP(PO_valitsin!$C$8,PO!$B$2:$B$294,PO!BT$2:BT$294))</f>
        <v>6.4032807946205139E-2</v>
      </c>
      <c r="ET131" s="7">
        <f>ABS(BU131-_xlfn.XLOOKUP(PO_valitsin!$C$8,PO!$B$2:$B$294,PO!BU$2:BU$294))</f>
        <v>0.51185595989227295</v>
      </c>
      <c r="EU131" s="7">
        <f>ABS(BV131-_xlfn.XLOOKUP(PO_valitsin!$C$8,PO!$B$2:$B$294,PO!BV$2:BV$294))</f>
        <v>1.3569259643554688</v>
      </c>
      <c r="EV131" s="7">
        <f>ABS(BW131-_xlfn.XLOOKUP(PO_valitsin!$C$8,PO!$B$2:$B$294,PO!BW$2:BW$294))</f>
        <v>49.891494750976563</v>
      </c>
      <c r="EW131" s="7">
        <f>ABS(BX131-_xlfn.XLOOKUP(PO_valitsin!$C$8,PO!$B$2:$B$294,PO!BX$2:BX$294))</f>
        <v>0</v>
      </c>
      <c r="EX131" s="7">
        <f>ABS(BY131-_xlfn.XLOOKUP(PO_valitsin!$C$8,PO!$B$2:$B$294,PO!BY$2:BY$294))</f>
        <v>1</v>
      </c>
      <c r="EY131" s="7">
        <f>ABS(BZ131-_xlfn.XLOOKUP(PO_valitsin!$C$8,PO!$B$2:$B$294,PO!BZ$2:BZ$294))</f>
        <v>176.6943359375</v>
      </c>
      <c r="EZ131" s="7">
        <f>ABS(CA131-_xlfn.XLOOKUP(PO_valitsin!$C$8,PO!$B$2:$B$294,PO!CA$2:CA$294))</f>
        <v>1178.0390625</v>
      </c>
      <c r="FA131" s="7">
        <f>ABS(CB131-_xlfn.XLOOKUP(PO_valitsin!$C$8,PO!$B$2:$B$294,PO!CB$2:CB$294))</f>
        <v>0.11230993270874023</v>
      </c>
      <c r="FB131" s="7">
        <f>ABS(CC131-_xlfn.XLOOKUP(PO_valitsin!$C$8,PO!$B$2:$B$294,PO!CC$2:CC$294))</f>
        <v>0.85228824615478516</v>
      </c>
      <c r="FC131" s="7">
        <f>ABS(CD131-_xlfn.XLOOKUP(PO_valitsin!$C$8,PO!$B$2:$B$294,PO!CD$2:CD$294))</f>
        <v>10.228363037109375</v>
      </c>
      <c r="FD131" s="7">
        <f>ABS(CE131-_xlfn.XLOOKUP(PO_valitsin!$C$8,PO!$B$2:$B$294,PO!CE$2:CE$294))</f>
        <v>3.6755375862121582</v>
      </c>
      <c r="FE131" s="7">
        <f>ABS(CF131-_xlfn.XLOOKUP(PO_valitsin!$C$8,PO!$B$2:$B$294,PO!CF$2:CF$294))</f>
        <v>4.5004987716674805</v>
      </c>
      <c r="FF131" s="7">
        <f>ABS(CG131-_xlfn.XLOOKUP(PO_valitsin!$C$8,PO!$B$2:$B$294,PO!CG$2:CG$294))</f>
        <v>0.2441008985042572</v>
      </c>
      <c r="FG131" s="7">
        <f>ABS(CH131-_xlfn.XLOOKUP(PO_valitsin!$C$8,PO!$B$2:$B$294,PO!CH$2:CH$294))</f>
        <v>0.99284720420837402</v>
      </c>
      <c r="FH131" s="7">
        <f>ABS(CI131-_xlfn.XLOOKUP(PO_valitsin!$C$8,PO!$B$2:$B$294,PO!CI$2:CI$294))</f>
        <v>1211.5029296875</v>
      </c>
      <c r="FI131" s="7">
        <f>ABS(CJ131-_xlfn.XLOOKUP(PO_valitsin!$C$8,PO!$B$2:$B$294,PO!CJ$2:CJ$294))</f>
        <v>607</v>
      </c>
      <c r="FJ131" s="3">
        <f>IF($B131=PO_valitsin!$C$8,100000,PO!CK131/PO!J$296*PO_valitsin!D$5)</f>
        <v>4.1192110495916028E-2</v>
      </c>
      <c r="FQ131" s="3">
        <f>IF($B131=PO_valitsin!$C$8,100000,PO!CR131/PO!Q$296*PO_valitsin!E$5)</f>
        <v>0.14330746987969203</v>
      </c>
      <c r="HM131" s="3">
        <f>IF($B131=PO_valitsin!$C$8,100000,PO!EN131/PO!BO$296*PO_valitsin!F$5)</f>
        <v>3.8758845443586085E-2</v>
      </c>
      <c r="HN131" s="3">
        <f>IF($B131=PO_valitsin!$C$8,100000,PO!EO131/PO!BP$296*PO_valitsin!G$5)</f>
        <v>5.86325742252886E-2</v>
      </c>
      <c r="HR131" s="3">
        <f>IF($B131=PO_valitsin!$C$8,100000,PO!ES131/PO!BT$296*PO_valitsin!H$5)</f>
        <v>9.5609681359151988E-3</v>
      </c>
      <c r="IF131" s="3">
        <f>IF($B131=PO_valitsin!$C$8,100000,PO!FG131/PO!CH$296*PO_valitsin!I$5)</f>
        <v>0</v>
      </c>
      <c r="IH131" s="3">
        <f>IF($B131=PO_valitsin!$C$8,100000,PO!FI131/PO!CJ$296*PO_valitsin!J$5)</f>
        <v>5.9180339824999657E-2</v>
      </c>
      <c r="II131" s="53">
        <f t="shared" ref="II131:II194" si="6">SUM(FJ131:IH131)+IK131</f>
        <v>0.35063232100539765</v>
      </c>
      <c r="IJ131" s="14">
        <f t="shared" ref="IJ131:IJ194" si="7">_xlfn.RANK.EQ(II131,$II$2:$II$294,1)</f>
        <v>20</v>
      </c>
      <c r="IK131" s="15">
        <f t="shared" si="5"/>
        <v>1.2999999999999963E-8</v>
      </c>
    </row>
    <row r="132" spans="1:245">
      <c r="A132">
        <v>2019</v>
      </c>
      <c r="B132" t="s">
        <v>467</v>
      </c>
      <c r="C132" t="s">
        <v>468</v>
      </c>
      <c r="D132" t="s">
        <v>141</v>
      </c>
      <c r="E132" t="s">
        <v>142</v>
      </c>
      <c r="F132" t="s">
        <v>119</v>
      </c>
      <c r="G132" t="s">
        <v>120</v>
      </c>
      <c r="H132" t="s">
        <v>143</v>
      </c>
      <c r="I132" t="s">
        <v>144</v>
      </c>
      <c r="J132">
        <v>44.700000762939453</v>
      </c>
      <c r="K132">
        <v>939.16998291015625</v>
      </c>
      <c r="L132">
        <v>134</v>
      </c>
      <c r="M132">
        <v>45965</v>
      </c>
      <c r="N132">
        <v>48.900001525878906</v>
      </c>
      <c r="O132">
        <v>-0.69999998807907104</v>
      </c>
      <c r="P132">
        <v>-191</v>
      </c>
      <c r="Q132">
        <v>82.800000000000011</v>
      </c>
      <c r="R132">
        <v>8.1</v>
      </c>
      <c r="S132">
        <v>522</v>
      </c>
      <c r="T132">
        <v>0</v>
      </c>
      <c r="U132">
        <v>4135.5</v>
      </c>
      <c r="V132">
        <v>16.3</v>
      </c>
      <c r="W132">
        <v>880</v>
      </c>
      <c r="X132">
        <v>233</v>
      </c>
      <c r="Y132">
        <v>860</v>
      </c>
      <c r="Z132">
        <v>379</v>
      </c>
      <c r="AA132">
        <v>687</v>
      </c>
      <c r="AB132">
        <v>2620</v>
      </c>
      <c r="AC132">
        <v>17.60664176940918</v>
      </c>
      <c r="AD132">
        <v>0.7</v>
      </c>
      <c r="AE132">
        <v>0.7</v>
      </c>
      <c r="AF132">
        <v>1.4</v>
      </c>
      <c r="AG132">
        <v>5.8</v>
      </c>
      <c r="AH132">
        <v>0</v>
      </c>
      <c r="AI132">
        <v>20.5</v>
      </c>
      <c r="AJ132">
        <v>1.03</v>
      </c>
      <c r="AK132">
        <v>0.45</v>
      </c>
      <c r="AL132">
        <v>1.05</v>
      </c>
      <c r="AM132">
        <v>62.7</v>
      </c>
      <c r="AN132">
        <v>334.2</v>
      </c>
      <c r="AO132">
        <v>42.3</v>
      </c>
      <c r="AP132">
        <v>27.1</v>
      </c>
      <c r="AQ132">
        <v>70</v>
      </c>
      <c r="AR132">
        <v>4</v>
      </c>
      <c r="AS132">
        <v>348</v>
      </c>
      <c r="AT132">
        <v>4.3330000000000002</v>
      </c>
      <c r="AU132">
        <v>7122</v>
      </c>
      <c r="AV132" s="51">
        <v>10127.172088724585</v>
      </c>
      <c r="AW132" s="51">
        <v>10304.408873911823</v>
      </c>
      <c r="AX132">
        <v>1</v>
      </c>
      <c r="AY132">
        <v>33.116207122802734</v>
      </c>
      <c r="AZ132">
        <v>0</v>
      </c>
      <c r="BA132">
        <v>0</v>
      </c>
      <c r="BB132">
        <v>0</v>
      </c>
      <c r="BC132">
        <v>0</v>
      </c>
      <c r="BD132">
        <v>1</v>
      </c>
      <c r="BE132">
        <v>94.22589111328125</v>
      </c>
      <c r="BF132">
        <v>81.153450012207031</v>
      </c>
      <c r="BG132">
        <v>913.06072998046875</v>
      </c>
      <c r="BH132">
        <v>12766.1357421875</v>
      </c>
      <c r="BI132">
        <v>15659.615234375</v>
      </c>
      <c r="BJ132">
        <v>3.4361209869384766</v>
      </c>
      <c r="BK132">
        <v>4.6416521072387695</v>
      </c>
      <c r="BL132">
        <v>24.239864349365234</v>
      </c>
      <c r="BM132">
        <v>-11.40186882019043</v>
      </c>
      <c r="BN132">
        <v>201.96296691894531</v>
      </c>
      <c r="BO132">
        <v>-0.82338651120662687</v>
      </c>
      <c r="BP132">
        <v>25497.728515625</v>
      </c>
      <c r="BQ132">
        <v>26.267650604248047</v>
      </c>
      <c r="BS132">
        <v>0.62839114665985107</v>
      </c>
      <c r="BT132">
        <v>3.5178940296173096</v>
      </c>
      <c r="BU132">
        <v>4.4098773002624512</v>
      </c>
      <c r="BV132">
        <v>147.48178100585938</v>
      </c>
      <c r="BW132">
        <v>321.592529296875</v>
      </c>
      <c r="BX132">
        <v>0</v>
      </c>
      <c r="BY132">
        <v>3</v>
      </c>
      <c r="BZ132">
        <v>9818.5791015625</v>
      </c>
      <c r="CA132">
        <v>8004.36669921875</v>
      </c>
      <c r="CB132">
        <v>1.0312193632125854</v>
      </c>
      <c r="CC132">
        <v>10.423148155212402</v>
      </c>
      <c r="CD132">
        <v>121.72995758056641</v>
      </c>
      <c r="CE132">
        <v>12.043415069580078</v>
      </c>
      <c r="CF132">
        <v>15.153412818908691</v>
      </c>
      <c r="CG132">
        <v>0.43832185864448547</v>
      </c>
      <c r="CH132">
        <v>2.0246295928955078</v>
      </c>
      <c r="CI132">
        <v>11109.4306640625</v>
      </c>
      <c r="CJ132" s="51">
        <v>5366</v>
      </c>
      <c r="CK132" s="7">
        <f>ABS(J132-_xlfn.XLOOKUP(PO_valitsin!$C$8,PO!$B$2:$B$294,PO!J$2:J$294))</f>
        <v>0.5</v>
      </c>
      <c r="CL132" s="7">
        <f>ABS(K132-_xlfn.XLOOKUP(PO_valitsin!$C$8,PO!$B$2:$B$294,PO!K$2:K$294))</f>
        <v>645.90997314453125</v>
      </c>
      <c r="CM132" s="7">
        <f>ABS(L132-_xlfn.XLOOKUP(PO_valitsin!$C$8,PO!$B$2:$B$294,PO!L$2:L$294))</f>
        <v>4.6999969482421875</v>
      </c>
      <c r="CN132" s="7">
        <f>ABS(M132-_xlfn.XLOOKUP(PO_valitsin!$C$8,PO!$B$2:$B$294,PO!M$2:M$294))</f>
        <v>29490</v>
      </c>
      <c r="CO132" s="7">
        <f>ABS(N132-_xlfn.XLOOKUP(PO_valitsin!$C$8,PO!$B$2:$B$294,PO!N$2:N$294))</f>
        <v>7.2999992370605469</v>
      </c>
      <c r="CP132" s="7">
        <f>ABS(O132-_xlfn.XLOOKUP(PO_valitsin!$C$8,PO!$B$2:$B$294,PO!O$2:O$294))</f>
        <v>0.10000002384185791</v>
      </c>
      <c r="CQ132" s="7">
        <f>ABS(P132-_xlfn.XLOOKUP(PO_valitsin!$C$8,PO!$B$2:$B$294,PO!P$2:P$294))</f>
        <v>133</v>
      </c>
      <c r="CR132" s="7">
        <f>ABS(Q132-_xlfn.XLOOKUP(PO_valitsin!$C$8,PO!$B$2:$B$294,PO!Q$2:Q$294))</f>
        <v>5</v>
      </c>
      <c r="CS132" s="7">
        <f>ABS(R132-_xlfn.XLOOKUP(PO_valitsin!$C$8,PO!$B$2:$B$294,PO!R$2:R$294))</f>
        <v>0.40000000000000036</v>
      </c>
      <c r="CT132" s="7">
        <f>ABS(S132-_xlfn.XLOOKUP(PO_valitsin!$C$8,PO!$B$2:$B$294,PO!S$2:S$294))</f>
        <v>370</v>
      </c>
      <c r="CU132" s="7">
        <f>ABS(T132-_xlfn.XLOOKUP(PO_valitsin!$C$8,PO!$B$2:$B$294,PO!T$2:T$294))</f>
        <v>0</v>
      </c>
      <c r="CV132" s="7">
        <f>ABS(U132-_xlfn.XLOOKUP(PO_valitsin!$C$8,PO!$B$2:$B$294,PO!U$2:U$294))</f>
        <v>311.90000000000009</v>
      </c>
      <c r="CW132" s="7">
        <f>ABS(V132-_xlfn.XLOOKUP(PO_valitsin!$C$8,PO!$B$2:$B$294,PO!V$2:V$294))</f>
        <v>3.0200000000000014</v>
      </c>
      <c r="CX132" s="7">
        <f>ABS(W132-_xlfn.XLOOKUP(PO_valitsin!$C$8,PO!$B$2:$B$294,PO!W$2:W$294))</f>
        <v>275</v>
      </c>
      <c r="CY132" s="7">
        <f>ABS(X132-_xlfn.XLOOKUP(PO_valitsin!$C$8,PO!$B$2:$B$294,PO!X$2:X$294))</f>
        <v>64</v>
      </c>
      <c r="CZ132" s="7">
        <f>ABS(Y132-_xlfn.XLOOKUP(PO_valitsin!$C$8,PO!$B$2:$B$294,PO!Y$2:Y$294))</f>
        <v>180</v>
      </c>
      <c r="DA132" s="7">
        <f>ABS(Z132-_xlfn.XLOOKUP(PO_valitsin!$C$8,PO!$B$2:$B$294,PO!Z$2:Z$294))</f>
        <v>56</v>
      </c>
      <c r="DB132" s="7">
        <f>ABS(AA132-_xlfn.XLOOKUP(PO_valitsin!$C$8,PO!$B$2:$B$294,PO!AA$2:AA$294))</f>
        <v>277</v>
      </c>
      <c r="DC132" s="7">
        <f>ABS(AC132-_xlfn.XLOOKUP(PO_valitsin!$C$8,PO!$B$2:$B$294,PO!AC$2:AC$294))</f>
        <v>1.7683582305908203</v>
      </c>
      <c r="DD132" s="7">
        <f>ABS(AD132-_xlfn.XLOOKUP(PO_valitsin!$C$8,PO!$B$2:$B$294,PO!AD$2:AD$294))</f>
        <v>0</v>
      </c>
      <c r="DE132" s="7">
        <f>ABS(AE132-_xlfn.XLOOKUP(PO_valitsin!$C$8,PO!$B$2:$B$294,PO!AE$2:AE$294))</f>
        <v>0.10000000000000009</v>
      </c>
      <c r="DF132" s="7">
        <f>ABS(AF132-_xlfn.XLOOKUP(PO_valitsin!$C$8,PO!$B$2:$B$294,PO!AF$2:AF$294))</f>
        <v>0.30000000000000004</v>
      </c>
      <c r="DG132" s="7">
        <f>ABS(AG132-_xlfn.XLOOKUP(PO_valitsin!$C$8,PO!$B$2:$B$294,PO!AG$2:AG$294))</f>
        <v>0.79999999999999982</v>
      </c>
      <c r="DH132" s="7">
        <f>ABS(AH132-_xlfn.XLOOKUP(PO_valitsin!$C$8,PO!$B$2:$B$294,PO!AH$2:AH$294))</f>
        <v>0</v>
      </c>
      <c r="DI132" s="7">
        <f>ABS(AI132-_xlfn.XLOOKUP(PO_valitsin!$C$8,PO!$B$2:$B$294,PO!AI$2:AI$294))</f>
        <v>1.75</v>
      </c>
      <c r="DJ132" s="7">
        <f>ABS(AJ132-_xlfn.XLOOKUP(PO_valitsin!$C$8,PO!$B$2:$B$294,PO!AJ$2:AJ$294))</f>
        <v>7.0000000000000062E-2</v>
      </c>
      <c r="DK132" s="7">
        <f>ABS(AK132-_xlfn.XLOOKUP(PO_valitsin!$C$8,PO!$B$2:$B$294,PO!AK$2:AK$294))</f>
        <v>0.2</v>
      </c>
      <c r="DL132" s="7">
        <f>ABS(AL132-_xlfn.XLOOKUP(PO_valitsin!$C$8,PO!$B$2:$B$294,PO!AL$2:AL$294))</f>
        <v>0.19999999999999996</v>
      </c>
      <c r="DM132" s="7">
        <f>ABS(AM132-_xlfn.XLOOKUP(PO_valitsin!$C$8,PO!$B$2:$B$294,PO!AM$2:AM$294))</f>
        <v>3.9000000000000057</v>
      </c>
      <c r="DN132" s="7">
        <f>ABS(AN132-_xlfn.XLOOKUP(PO_valitsin!$C$8,PO!$B$2:$B$294,PO!AN$2:AN$294))</f>
        <v>0.59999999999996589</v>
      </c>
      <c r="DO132" s="7">
        <f>ABS(AO132-_xlfn.XLOOKUP(PO_valitsin!$C$8,PO!$B$2:$B$294,PO!AO$2:AO$294))</f>
        <v>3.1000000000000014</v>
      </c>
      <c r="DP132" s="7">
        <f>ABS(AP132-_xlfn.XLOOKUP(PO_valitsin!$C$8,PO!$B$2:$B$294,PO!AP$2:AP$294))</f>
        <v>1.7000000000000028</v>
      </c>
      <c r="DQ132" s="7">
        <f>ABS(AQ132-_xlfn.XLOOKUP(PO_valitsin!$C$8,PO!$B$2:$B$294,PO!AQ$2:AQ$294))</f>
        <v>22</v>
      </c>
      <c r="DR132" s="7">
        <f>ABS(AR132-_xlfn.XLOOKUP(PO_valitsin!$C$8,PO!$B$2:$B$294,PO!AR$2:AR$294))</f>
        <v>31</v>
      </c>
      <c r="DS132" s="7">
        <f>ABS(AS132-_xlfn.XLOOKUP(PO_valitsin!$C$8,PO!$B$2:$B$294,PO!AS$2:AS$294))</f>
        <v>102</v>
      </c>
      <c r="DT132" s="7">
        <f>ABS(AT132-_xlfn.XLOOKUP(PO_valitsin!$C$8,PO!$B$2:$B$294,PO!AT$2:AT$294))</f>
        <v>2</v>
      </c>
      <c r="DU132" s="7">
        <f>ABS(AU132-_xlfn.XLOOKUP(PO_valitsin!$C$8,PO!$B$2:$B$294,PO!AU$2:AU$294))</f>
        <v>1975</v>
      </c>
      <c r="DV132" s="7">
        <f>ABS(AW132-_xlfn.XLOOKUP(PO_valitsin!$C$8,PO!$B$2:$B$294,PO!AW$2:AW$294))</f>
        <v>1789.2889573320535</v>
      </c>
      <c r="DW132" s="7">
        <f>ABS(AX132-_xlfn.XLOOKUP(PO_valitsin!$C$8,PO!$B$2:$B$294,PO!AX$2:AX$294))</f>
        <v>0</v>
      </c>
      <c r="DX132" s="7">
        <f>ABS(AY132-_xlfn.XLOOKUP(PO_valitsin!$C$8,PO!$B$2:$B$294,PO!AY$2:AY$294))</f>
        <v>4.1451644897460938</v>
      </c>
      <c r="DY132" s="7">
        <f>ABS(AZ132-_xlfn.XLOOKUP(PO_valitsin!$C$8,PO!$B$2:$B$294,PO!AZ$2:AZ$294))</f>
        <v>0</v>
      </c>
      <c r="DZ132" s="7">
        <f>ABS(BA132-_xlfn.XLOOKUP(PO_valitsin!$C$8,PO!$B$2:$B$294,PO!BA$2:BA$294))</f>
        <v>0</v>
      </c>
      <c r="EA132" s="7">
        <f>ABS(BB132-_xlfn.XLOOKUP(PO_valitsin!$C$8,PO!$B$2:$B$294,PO!BB$2:BB$294))</f>
        <v>0</v>
      </c>
      <c r="EB132" s="7">
        <f>ABS(BC132-_xlfn.XLOOKUP(PO_valitsin!$C$8,PO!$B$2:$B$294,PO!BC$2:BC$294))</f>
        <v>0</v>
      </c>
      <c r="EC132" s="7">
        <f>ABS(BD132-_xlfn.XLOOKUP(PO_valitsin!$C$8,PO!$B$2:$B$294,PO!BD$2:BD$294))</f>
        <v>0</v>
      </c>
      <c r="ED132" s="7">
        <f>ABS(BE132-_xlfn.XLOOKUP(PO_valitsin!$C$8,PO!$B$2:$B$294,PO!BE$2:BE$294))</f>
        <v>5.2014999389648438</v>
      </c>
      <c r="EE132" s="7">
        <f>ABS(BF132-_xlfn.XLOOKUP(PO_valitsin!$C$8,PO!$B$2:$B$294,PO!BF$2:BF$294))</f>
        <v>14.865287780761719</v>
      </c>
      <c r="EF132" s="7">
        <f>ABS(BG132-_xlfn.XLOOKUP(PO_valitsin!$C$8,PO!$B$2:$B$294,PO!BG$2:BG$294))</f>
        <v>179.37091064453125</v>
      </c>
      <c r="EG132" s="7">
        <f>ABS(BH132-_xlfn.XLOOKUP(PO_valitsin!$C$8,PO!$B$2:$B$294,PO!BH$2:BH$294))</f>
        <v>2807.6064453125</v>
      </c>
      <c r="EH132" s="7">
        <f>ABS(BI132-_xlfn.XLOOKUP(PO_valitsin!$C$8,PO!$B$2:$B$294,PO!BI$2:BI$294))</f>
        <v>1823.171875</v>
      </c>
      <c r="EI132" s="7">
        <f>ABS(BJ132-_xlfn.XLOOKUP(PO_valitsin!$C$8,PO!$B$2:$B$294,PO!BJ$2:BJ$294))</f>
        <v>9.906458854675293E-2</v>
      </c>
      <c r="EJ132" s="7">
        <f>ABS(BK132-_xlfn.XLOOKUP(PO_valitsin!$C$8,PO!$B$2:$B$294,PO!BK$2:BK$294))</f>
        <v>14.365785598754883</v>
      </c>
      <c r="EK132" s="7">
        <f>ABS(BL132-_xlfn.XLOOKUP(PO_valitsin!$C$8,PO!$B$2:$B$294,PO!BL$2:BL$294))</f>
        <v>2.9455013275146484</v>
      </c>
      <c r="EL132" s="7">
        <f>ABS(BM132-_xlfn.XLOOKUP(PO_valitsin!$C$8,PO!$B$2:$B$294,PO!BM$2:BM$294))</f>
        <v>1.5363979339599609</v>
      </c>
      <c r="EM132" s="7">
        <f>ABS(BN132-_xlfn.XLOOKUP(PO_valitsin!$C$8,PO!$B$2:$B$294,PO!BN$2:BN$294))</f>
        <v>64.537033081054688</v>
      </c>
      <c r="EN132" s="7">
        <f>ABS(BO132-_xlfn.XLOOKUP(PO_valitsin!$C$8,PO!$B$2:$B$294,PO!BO$2:BO$294))</f>
        <v>1.0851634353399278</v>
      </c>
      <c r="EO132" s="7">
        <f>ABS(BP132-_xlfn.XLOOKUP(PO_valitsin!$C$8,PO!$B$2:$B$294,PO!BP$2:BP$294))</f>
        <v>2423.33203125</v>
      </c>
      <c r="EP132" s="7">
        <f>ABS(BQ132-_xlfn.XLOOKUP(PO_valitsin!$C$8,PO!$B$2:$B$294,PO!BQ$2:BQ$294))</f>
        <v>7.0319557189941406</v>
      </c>
      <c r="EQ132" s="7">
        <f>ABS(BR132-_xlfn.XLOOKUP(PO_valitsin!$C$8,PO!$B$2:$B$294,PO!BR$2:BR$294))</f>
        <v>0</v>
      </c>
      <c r="ER132" s="7">
        <f>ABS(BS132-_xlfn.XLOOKUP(PO_valitsin!$C$8,PO!$B$2:$B$294,PO!BS$2:BS$294))</f>
        <v>8.0883502960205078E-3</v>
      </c>
      <c r="ES132" s="7">
        <f>ABS(BT132-_xlfn.XLOOKUP(PO_valitsin!$C$8,PO!$B$2:$B$294,PO!BT$2:BT$294))</f>
        <v>3.3297301381826401</v>
      </c>
      <c r="ET132" s="7">
        <f>ABS(BU132-_xlfn.XLOOKUP(PO_valitsin!$C$8,PO!$B$2:$B$294,PO!BU$2:BU$294))</f>
        <v>2.1519107818603516</v>
      </c>
      <c r="EU132" s="7">
        <f>ABS(BV132-_xlfn.XLOOKUP(PO_valitsin!$C$8,PO!$B$2:$B$294,PO!BV$2:BV$294))</f>
        <v>89.090278625488281</v>
      </c>
      <c r="EV132" s="7">
        <f>ABS(BW132-_xlfn.XLOOKUP(PO_valitsin!$C$8,PO!$B$2:$B$294,PO!BW$2:BW$294))</f>
        <v>54.885406494140625</v>
      </c>
      <c r="EW132" s="7">
        <f>ABS(BX132-_xlfn.XLOOKUP(PO_valitsin!$C$8,PO!$B$2:$B$294,PO!BX$2:BX$294))</f>
        <v>0</v>
      </c>
      <c r="EX132" s="7">
        <f>ABS(BY132-_xlfn.XLOOKUP(PO_valitsin!$C$8,PO!$B$2:$B$294,PO!BY$2:BY$294))</f>
        <v>2</v>
      </c>
      <c r="EY132" s="7">
        <f>ABS(BZ132-_xlfn.XLOOKUP(PO_valitsin!$C$8,PO!$B$2:$B$294,PO!BZ$2:BZ$294))</f>
        <v>1682.75</v>
      </c>
      <c r="EZ132" s="7">
        <f>ABS(CA132-_xlfn.XLOOKUP(PO_valitsin!$C$8,PO!$B$2:$B$294,PO!CA$2:CA$294))</f>
        <v>2148.751953125</v>
      </c>
      <c r="FA132" s="7">
        <f>ABS(CB132-_xlfn.XLOOKUP(PO_valitsin!$C$8,PO!$B$2:$B$294,PO!CB$2:CB$294))</f>
        <v>0.18881094455718994</v>
      </c>
      <c r="FB132" s="7">
        <f>ABS(CC132-_xlfn.XLOOKUP(PO_valitsin!$C$8,PO!$B$2:$B$294,PO!CC$2:CC$294))</f>
        <v>0.59961318969726563</v>
      </c>
      <c r="FC132" s="7">
        <f>ABS(CD132-_xlfn.XLOOKUP(PO_valitsin!$C$8,PO!$B$2:$B$294,PO!CD$2:CD$294))</f>
        <v>55.560806274414063</v>
      </c>
      <c r="FD132" s="7">
        <f>ABS(CE132-_xlfn.XLOOKUP(PO_valitsin!$C$8,PO!$B$2:$B$294,PO!CE$2:CE$294))</f>
        <v>5.7108159065246582</v>
      </c>
      <c r="FE132" s="7">
        <f>ABS(CF132-_xlfn.XLOOKUP(PO_valitsin!$C$8,PO!$B$2:$B$294,PO!CF$2:CF$294))</f>
        <v>4.7254419326782227</v>
      </c>
      <c r="FF132" s="7">
        <f>ABS(CG132-_xlfn.XLOOKUP(PO_valitsin!$C$8,PO!$B$2:$B$294,PO!CG$2:CG$294))</f>
        <v>0.43832185864448547</v>
      </c>
      <c r="FG132" s="7">
        <f>ABS(CH132-_xlfn.XLOOKUP(PO_valitsin!$C$8,PO!$B$2:$B$294,PO!CH$2:CH$294))</f>
        <v>1.3087705373764038</v>
      </c>
      <c r="FH132" s="7">
        <f>ABS(CI132-_xlfn.XLOOKUP(PO_valitsin!$C$8,PO!$B$2:$B$294,PO!CI$2:CI$294))</f>
        <v>2510.6630859375</v>
      </c>
      <c r="FI132" s="7">
        <f>ABS(CJ132-_xlfn.XLOOKUP(PO_valitsin!$C$8,PO!$B$2:$B$294,PO!CJ$2:CJ$294))</f>
        <v>3435</v>
      </c>
      <c r="FJ132" s="3">
        <f>IF($B132=PO_valitsin!$C$8,100000,PO!CK132/PO!J$296*PO_valitsin!D$5)</f>
        <v>2.2884467032258323E-2</v>
      </c>
      <c r="FQ132" s="3">
        <f>IF($B132=PO_valitsin!$C$8,100000,PO!CR132/PO!Q$296*PO_valitsin!E$5)</f>
        <v>2.3648097339883163E-2</v>
      </c>
      <c r="HM132" s="3">
        <f>IF($B132=PO_valitsin!$C$8,100000,PO!EN132/PO!BO$296*PO_valitsin!F$5)</f>
        <v>8.9964888061224116E-2</v>
      </c>
      <c r="HN132" s="3">
        <f>IF($B132=PO_valitsin!$C$8,100000,PO!EO132/PO!BP$296*PO_valitsin!G$5)</f>
        <v>8.5714205523470907E-2</v>
      </c>
      <c r="HR132" s="3">
        <f>IF($B132=PO_valitsin!$C$8,100000,PO!ES132/PO!BT$296*PO_valitsin!H$5)</f>
        <v>0.49717394525484709</v>
      </c>
      <c r="IF132" s="3">
        <f>IF($B132=PO_valitsin!$C$8,100000,PO!FG132/PO!CH$296*PO_valitsin!I$5)</f>
        <v>0</v>
      </c>
      <c r="IH132" s="3">
        <f>IF($B132=PO_valitsin!$C$8,100000,PO!FI132/PO!CJ$296*PO_valitsin!J$5)</f>
        <v>0.33490027561593705</v>
      </c>
      <c r="II132" s="53">
        <f t="shared" si="6"/>
        <v>1.0542858919276206</v>
      </c>
      <c r="IJ132" s="14">
        <f t="shared" si="7"/>
        <v>202</v>
      </c>
      <c r="IK132" s="15">
        <f t="shared" ref="IK132:IK195" si="8">IK131+0.0000000001</f>
        <v>1.3099999999999962E-8</v>
      </c>
    </row>
    <row r="133" spans="1:245">
      <c r="A133">
        <v>2019</v>
      </c>
      <c r="B133" t="s">
        <v>123</v>
      </c>
      <c r="C133" t="s">
        <v>469</v>
      </c>
      <c r="D133" t="s">
        <v>123</v>
      </c>
      <c r="E133" t="s">
        <v>124</v>
      </c>
      <c r="F133" t="s">
        <v>125</v>
      </c>
      <c r="G133" t="s">
        <v>126</v>
      </c>
      <c r="H133" t="s">
        <v>89</v>
      </c>
      <c r="I133" t="s">
        <v>90</v>
      </c>
      <c r="J133">
        <v>47.900001525878906</v>
      </c>
      <c r="K133">
        <v>848.1300048828125</v>
      </c>
      <c r="L133">
        <v>158</v>
      </c>
      <c r="M133">
        <v>15875</v>
      </c>
      <c r="N133">
        <v>18.700000762939453</v>
      </c>
      <c r="O133">
        <v>-1</v>
      </c>
      <c r="P133">
        <v>-41</v>
      </c>
      <c r="Q133">
        <v>67.100000000000009</v>
      </c>
      <c r="R133">
        <v>9</v>
      </c>
      <c r="S133">
        <v>426</v>
      </c>
      <c r="T133">
        <v>1</v>
      </c>
      <c r="U133">
        <v>3425.7</v>
      </c>
      <c r="V133">
        <v>12.51</v>
      </c>
      <c r="W133">
        <v>390</v>
      </c>
      <c r="X133">
        <v>390</v>
      </c>
      <c r="Y133">
        <v>552</v>
      </c>
      <c r="Z133">
        <v>578</v>
      </c>
      <c r="AA133">
        <v>535</v>
      </c>
      <c r="AB133">
        <v>1542</v>
      </c>
      <c r="AC133">
        <v>15.110294342041016</v>
      </c>
      <c r="AD133">
        <v>0</v>
      </c>
      <c r="AE133">
        <v>1.1000000000000001</v>
      </c>
      <c r="AF133">
        <v>1.7</v>
      </c>
      <c r="AG133">
        <v>2.5</v>
      </c>
      <c r="AH133">
        <v>0</v>
      </c>
      <c r="AI133">
        <v>21</v>
      </c>
      <c r="AJ133">
        <v>1</v>
      </c>
      <c r="AK133">
        <v>0.5</v>
      </c>
      <c r="AL133">
        <v>1.05</v>
      </c>
      <c r="AM133">
        <v>72.099999999999994</v>
      </c>
      <c r="AN133">
        <v>305.39999999999998</v>
      </c>
      <c r="AO133">
        <v>44.5</v>
      </c>
      <c r="AP133">
        <v>23.8</v>
      </c>
      <c r="AQ133">
        <v>47</v>
      </c>
      <c r="AR133">
        <v>53</v>
      </c>
      <c r="AS133">
        <v>393</v>
      </c>
      <c r="AT133">
        <v>3.5</v>
      </c>
      <c r="AU133">
        <v>5082</v>
      </c>
      <c r="AV133" s="51">
        <v>9189.7668393782387</v>
      </c>
      <c r="AW133" s="51">
        <v>9072.3684210526317</v>
      </c>
      <c r="AX133">
        <v>1</v>
      </c>
      <c r="AY133">
        <v>62.135330200195313</v>
      </c>
      <c r="AZ133">
        <v>0</v>
      </c>
      <c r="BA133">
        <v>0</v>
      </c>
      <c r="BB133">
        <v>0</v>
      </c>
      <c r="BC133">
        <v>0</v>
      </c>
      <c r="BD133">
        <v>1</v>
      </c>
      <c r="BE133">
        <v>73.841964721679688</v>
      </c>
      <c r="BF133">
        <v>98.128341674804688</v>
      </c>
      <c r="BG133">
        <v>578.87872314453125</v>
      </c>
      <c r="BH133">
        <v>8938.404296875</v>
      </c>
      <c r="BI133">
        <v>13746.6611328125</v>
      </c>
      <c r="BJ133">
        <v>3.483508825302124</v>
      </c>
      <c r="BK133">
        <v>-8.3211193084716797</v>
      </c>
      <c r="BL133">
        <v>31.722053527832031</v>
      </c>
      <c r="BM133">
        <v>-15.606936454772949</v>
      </c>
      <c r="BN133">
        <v>140.54545593261719</v>
      </c>
      <c r="BO133">
        <v>-0.86770654320716856</v>
      </c>
      <c r="BP133">
        <v>21653.3046875</v>
      </c>
      <c r="BQ133">
        <v>42.951587677001953</v>
      </c>
      <c r="BS133">
        <v>0.69272440671920776</v>
      </c>
      <c r="BT133">
        <v>0.22677165269851685</v>
      </c>
      <c r="BU133">
        <v>3.4834644794464111</v>
      </c>
      <c r="BV133">
        <v>82.456695556640625</v>
      </c>
      <c r="BW133">
        <v>350.1732177734375</v>
      </c>
      <c r="BX133">
        <v>0</v>
      </c>
      <c r="BY133">
        <v>1</v>
      </c>
      <c r="BZ133">
        <v>9911.3427734375</v>
      </c>
      <c r="CA133">
        <v>6444.58935546875</v>
      </c>
      <c r="CB133">
        <v>0.91968506574630737</v>
      </c>
      <c r="CC133">
        <v>8.7370080947875977</v>
      </c>
      <c r="CD133">
        <v>95.890411376953125</v>
      </c>
      <c r="CE133">
        <v>10.021629333496094</v>
      </c>
      <c r="CF133">
        <v>14.419610977172852</v>
      </c>
      <c r="CG133">
        <v>0.36049026250839233</v>
      </c>
      <c r="CH133">
        <v>3.2444124221801758</v>
      </c>
      <c r="CI133">
        <v>10311.3369140625</v>
      </c>
      <c r="CJ133" s="51">
        <v>1531</v>
      </c>
      <c r="CK133" s="7">
        <f>ABS(J133-_xlfn.XLOOKUP(PO_valitsin!$C$8,PO!$B$2:$B$294,PO!J$2:J$294))</f>
        <v>3.7000007629394531</v>
      </c>
      <c r="CL133" s="7">
        <f>ABS(K133-_xlfn.XLOOKUP(PO_valitsin!$C$8,PO!$B$2:$B$294,PO!K$2:K$294))</f>
        <v>554.8699951171875</v>
      </c>
      <c r="CM133" s="7">
        <f>ABS(L133-_xlfn.XLOOKUP(PO_valitsin!$C$8,PO!$B$2:$B$294,PO!L$2:L$294))</f>
        <v>19.300003051757813</v>
      </c>
      <c r="CN133" s="7">
        <f>ABS(M133-_xlfn.XLOOKUP(PO_valitsin!$C$8,PO!$B$2:$B$294,PO!M$2:M$294))</f>
        <v>600</v>
      </c>
      <c r="CO133" s="7">
        <f>ABS(N133-_xlfn.XLOOKUP(PO_valitsin!$C$8,PO!$B$2:$B$294,PO!N$2:N$294))</f>
        <v>37.5</v>
      </c>
      <c r="CP133" s="7">
        <f>ABS(O133-_xlfn.XLOOKUP(PO_valitsin!$C$8,PO!$B$2:$B$294,PO!O$2:O$294))</f>
        <v>0.19999998807907104</v>
      </c>
      <c r="CQ133" s="7">
        <f>ABS(P133-_xlfn.XLOOKUP(PO_valitsin!$C$8,PO!$B$2:$B$294,PO!P$2:P$294))</f>
        <v>17</v>
      </c>
      <c r="CR133" s="7">
        <f>ABS(Q133-_xlfn.XLOOKUP(PO_valitsin!$C$8,PO!$B$2:$B$294,PO!Q$2:Q$294))</f>
        <v>20.700000000000003</v>
      </c>
      <c r="CS133" s="7">
        <f>ABS(R133-_xlfn.XLOOKUP(PO_valitsin!$C$8,PO!$B$2:$B$294,PO!R$2:R$294))</f>
        <v>0.5</v>
      </c>
      <c r="CT133" s="7">
        <f>ABS(S133-_xlfn.XLOOKUP(PO_valitsin!$C$8,PO!$B$2:$B$294,PO!S$2:S$294))</f>
        <v>274</v>
      </c>
      <c r="CU133" s="7">
        <f>ABS(T133-_xlfn.XLOOKUP(PO_valitsin!$C$8,PO!$B$2:$B$294,PO!T$2:T$294))</f>
        <v>1</v>
      </c>
      <c r="CV133" s="7">
        <f>ABS(U133-_xlfn.XLOOKUP(PO_valitsin!$C$8,PO!$B$2:$B$294,PO!U$2:U$294))</f>
        <v>397.90000000000009</v>
      </c>
      <c r="CW133" s="7">
        <f>ABS(V133-_xlfn.XLOOKUP(PO_valitsin!$C$8,PO!$B$2:$B$294,PO!V$2:V$294))</f>
        <v>0.76999999999999957</v>
      </c>
      <c r="CX133" s="7">
        <f>ABS(W133-_xlfn.XLOOKUP(PO_valitsin!$C$8,PO!$B$2:$B$294,PO!W$2:W$294))</f>
        <v>215</v>
      </c>
      <c r="CY133" s="7">
        <f>ABS(X133-_xlfn.XLOOKUP(PO_valitsin!$C$8,PO!$B$2:$B$294,PO!X$2:X$294))</f>
        <v>221</v>
      </c>
      <c r="CZ133" s="7">
        <f>ABS(Y133-_xlfn.XLOOKUP(PO_valitsin!$C$8,PO!$B$2:$B$294,PO!Y$2:Y$294))</f>
        <v>128</v>
      </c>
      <c r="DA133" s="7">
        <f>ABS(Z133-_xlfn.XLOOKUP(PO_valitsin!$C$8,PO!$B$2:$B$294,PO!Z$2:Z$294))</f>
        <v>255</v>
      </c>
      <c r="DB133" s="7">
        <f>ABS(AA133-_xlfn.XLOOKUP(PO_valitsin!$C$8,PO!$B$2:$B$294,PO!AA$2:AA$294))</f>
        <v>125</v>
      </c>
      <c r="DC133" s="7">
        <f>ABS(AC133-_xlfn.XLOOKUP(PO_valitsin!$C$8,PO!$B$2:$B$294,PO!AC$2:AC$294))</f>
        <v>4.2647056579589844</v>
      </c>
      <c r="DD133" s="7">
        <f>ABS(AD133-_xlfn.XLOOKUP(PO_valitsin!$C$8,PO!$B$2:$B$294,PO!AD$2:AD$294))</f>
        <v>0.7</v>
      </c>
      <c r="DE133" s="7">
        <f>ABS(AE133-_xlfn.XLOOKUP(PO_valitsin!$C$8,PO!$B$2:$B$294,PO!AE$2:AE$294))</f>
        <v>0.30000000000000004</v>
      </c>
      <c r="DF133" s="7">
        <f>ABS(AF133-_xlfn.XLOOKUP(PO_valitsin!$C$8,PO!$B$2:$B$294,PO!AF$2:AF$294))</f>
        <v>0</v>
      </c>
      <c r="DG133" s="7">
        <f>ABS(AG133-_xlfn.XLOOKUP(PO_valitsin!$C$8,PO!$B$2:$B$294,PO!AG$2:AG$294))</f>
        <v>2.5</v>
      </c>
      <c r="DH133" s="7">
        <f>ABS(AH133-_xlfn.XLOOKUP(PO_valitsin!$C$8,PO!$B$2:$B$294,PO!AH$2:AH$294))</f>
        <v>0</v>
      </c>
      <c r="DI133" s="7">
        <f>ABS(AI133-_xlfn.XLOOKUP(PO_valitsin!$C$8,PO!$B$2:$B$294,PO!AI$2:AI$294))</f>
        <v>1.25</v>
      </c>
      <c r="DJ133" s="7">
        <f>ABS(AJ133-_xlfn.XLOOKUP(PO_valitsin!$C$8,PO!$B$2:$B$294,PO!AJ$2:AJ$294))</f>
        <v>0.10000000000000009</v>
      </c>
      <c r="DK133" s="7">
        <f>ABS(AK133-_xlfn.XLOOKUP(PO_valitsin!$C$8,PO!$B$2:$B$294,PO!AK$2:AK$294))</f>
        <v>0.15000000000000002</v>
      </c>
      <c r="DL133" s="7">
        <f>ABS(AL133-_xlfn.XLOOKUP(PO_valitsin!$C$8,PO!$B$2:$B$294,PO!AL$2:AL$294))</f>
        <v>0.19999999999999996</v>
      </c>
      <c r="DM133" s="7">
        <f>ABS(AM133-_xlfn.XLOOKUP(PO_valitsin!$C$8,PO!$B$2:$B$294,PO!AM$2:AM$294))</f>
        <v>13.299999999999997</v>
      </c>
      <c r="DN133" s="7">
        <f>ABS(AN133-_xlfn.XLOOKUP(PO_valitsin!$C$8,PO!$B$2:$B$294,PO!AN$2:AN$294))</f>
        <v>28.200000000000045</v>
      </c>
      <c r="DO133" s="7">
        <f>ABS(AO133-_xlfn.XLOOKUP(PO_valitsin!$C$8,PO!$B$2:$B$294,PO!AO$2:AO$294))</f>
        <v>0.89999999999999858</v>
      </c>
      <c r="DP133" s="7">
        <f>ABS(AP133-_xlfn.XLOOKUP(PO_valitsin!$C$8,PO!$B$2:$B$294,PO!AP$2:AP$294))</f>
        <v>1.5999999999999979</v>
      </c>
      <c r="DQ133" s="7">
        <f>ABS(AQ133-_xlfn.XLOOKUP(PO_valitsin!$C$8,PO!$B$2:$B$294,PO!AQ$2:AQ$294))</f>
        <v>1</v>
      </c>
      <c r="DR133" s="7">
        <f>ABS(AR133-_xlfn.XLOOKUP(PO_valitsin!$C$8,PO!$B$2:$B$294,PO!AR$2:AR$294))</f>
        <v>18</v>
      </c>
      <c r="DS133" s="7">
        <f>ABS(AS133-_xlfn.XLOOKUP(PO_valitsin!$C$8,PO!$B$2:$B$294,PO!AS$2:AS$294))</f>
        <v>147</v>
      </c>
      <c r="DT133" s="7">
        <f>ABS(AT133-_xlfn.XLOOKUP(PO_valitsin!$C$8,PO!$B$2:$B$294,PO!AT$2:AT$294))</f>
        <v>1.1669999999999998</v>
      </c>
      <c r="DU133" s="7">
        <f>ABS(AU133-_xlfn.XLOOKUP(PO_valitsin!$C$8,PO!$B$2:$B$294,PO!AU$2:AU$294))</f>
        <v>65</v>
      </c>
      <c r="DV133" s="7">
        <f>ABS(AW133-_xlfn.XLOOKUP(PO_valitsin!$C$8,PO!$B$2:$B$294,PO!AW$2:AW$294))</f>
        <v>557.2485044728619</v>
      </c>
      <c r="DW133" s="7">
        <f>ABS(AX133-_xlfn.XLOOKUP(PO_valitsin!$C$8,PO!$B$2:$B$294,PO!AX$2:AX$294))</f>
        <v>0</v>
      </c>
      <c r="DX133" s="7">
        <f>ABS(AY133-_xlfn.XLOOKUP(PO_valitsin!$C$8,PO!$B$2:$B$294,PO!AY$2:AY$294))</f>
        <v>24.873958587646484</v>
      </c>
      <c r="DY133" s="7">
        <f>ABS(AZ133-_xlfn.XLOOKUP(PO_valitsin!$C$8,PO!$B$2:$B$294,PO!AZ$2:AZ$294))</f>
        <v>0</v>
      </c>
      <c r="DZ133" s="7">
        <f>ABS(BA133-_xlfn.XLOOKUP(PO_valitsin!$C$8,PO!$B$2:$B$294,PO!BA$2:BA$294))</f>
        <v>0</v>
      </c>
      <c r="EA133" s="7">
        <f>ABS(BB133-_xlfn.XLOOKUP(PO_valitsin!$C$8,PO!$B$2:$B$294,PO!BB$2:BB$294))</f>
        <v>0</v>
      </c>
      <c r="EB133" s="7">
        <f>ABS(BC133-_xlfn.XLOOKUP(PO_valitsin!$C$8,PO!$B$2:$B$294,PO!BC$2:BC$294))</f>
        <v>0</v>
      </c>
      <c r="EC133" s="7">
        <f>ABS(BD133-_xlfn.XLOOKUP(PO_valitsin!$C$8,PO!$B$2:$B$294,PO!BD$2:BD$294))</f>
        <v>0</v>
      </c>
      <c r="ED133" s="7">
        <f>ABS(BE133-_xlfn.XLOOKUP(PO_valitsin!$C$8,PO!$B$2:$B$294,PO!BE$2:BE$294))</f>
        <v>15.182426452636719</v>
      </c>
      <c r="EE133" s="7">
        <f>ABS(BF133-_xlfn.XLOOKUP(PO_valitsin!$C$8,PO!$B$2:$B$294,PO!BF$2:BF$294))</f>
        <v>2.1096038818359375</v>
      </c>
      <c r="EF133" s="7">
        <f>ABS(BG133-_xlfn.XLOOKUP(PO_valitsin!$C$8,PO!$B$2:$B$294,PO!BG$2:BG$294))</f>
        <v>154.81109619140625</v>
      </c>
      <c r="EG133" s="7">
        <f>ABS(BH133-_xlfn.XLOOKUP(PO_valitsin!$C$8,PO!$B$2:$B$294,PO!BH$2:BH$294))</f>
        <v>1020.125</v>
      </c>
      <c r="EH133" s="7">
        <f>ABS(BI133-_xlfn.XLOOKUP(PO_valitsin!$C$8,PO!$B$2:$B$294,PO!BI$2:BI$294))</f>
        <v>89.7822265625</v>
      </c>
      <c r="EI133" s="7">
        <f>ABS(BJ133-_xlfn.XLOOKUP(PO_valitsin!$C$8,PO!$B$2:$B$294,PO!BJ$2:BJ$294))</f>
        <v>0.14645242691040039</v>
      </c>
      <c r="EJ133" s="7">
        <f>ABS(BK133-_xlfn.XLOOKUP(PO_valitsin!$C$8,PO!$B$2:$B$294,PO!BK$2:BK$294))</f>
        <v>1.4030141830444336</v>
      </c>
      <c r="EK133" s="7">
        <f>ABS(BL133-_xlfn.XLOOKUP(PO_valitsin!$C$8,PO!$B$2:$B$294,PO!BL$2:BL$294))</f>
        <v>10.427690505981445</v>
      </c>
      <c r="EL133" s="7">
        <f>ABS(BM133-_xlfn.XLOOKUP(PO_valitsin!$C$8,PO!$B$2:$B$294,PO!BM$2:BM$294))</f>
        <v>5.7414655685424805</v>
      </c>
      <c r="EM133" s="7">
        <f>ABS(BN133-_xlfn.XLOOKUP(PO_valitsin!$C$8,PO!$B$2:$B$294,PO!BN$2:BN$294))</f>
        <v>125.95454406738281</v>
      </c>
      <c r="EN133" s="7">
        <f>ABS(BO133-_xlfn.XLOOKUP(PO_valitsin!$C$8,PO!$B$2:$B$294,PO!BO$2:BO$294))</f>
        <v>1.1294834673404694</v>
      </c>
      <c r="EO133" s="7">
        <f>ABS(BP133-_xlfn.XLOOKUP(PO_valitsin!$C$8,PO!$B$2:$B$294,PO!BP$2:BP$294))</f>
        <v>1421.091796875</v>
      </c>
      <c r="EP133" s="7">
        <f>ABS(BQ133-_xlfn.XLOOKUP(PO_valitsin!$C$8,PO!$B$2:$B$294,PO!BQ$2:BQ$294))</f>
        <v>9.6519813537597656</v>
      </c>
      <c r="EQ133" s="7">
        <f>ABS(BR133-_xlfn.XLOOKUP(PO_valitsin!$C$8,PO!$B$2:$B$294,PO!BR$2:BR$294))</f>
        <v>0</v>
      </c>
      <c r="ER133" s="7">
        <f>ABS(BS133-_xlfn.XLOOKUP(PO_valitsin!$C$8,PO!$B$2:$B$294,PO!BS$2:BS$294))</f>
        <v>5.6244909763336182E-2</v>
      </c>
      <c r="ES133" s="7">
        <f>ABS(BT133-_xlfn.XLOOKUP(PO_valitsin!$C$8,PO!$B$2:$B$294,PO!BT$2:BT$294))</f>
        <v>3.8607761263847351E-2</v>
      </c>
      <c r="ET133" s="7">
        <f>ABS(BU133-_xlfn.XLOOKUP(PO_valitsin!$C$8,PO!$B$2:$B$294,PO!BU$2:BU$294))</f>
        <v>1.2254979610443115</v>
      </c>
      <c r="EU133" s="7">
        <f>ABS(BV133-_xlfn.XLOOKUP(PO_valitsin!$C$8,PO!$B$2:$B$294,PO!BV$2:BV$294))</f>
        <v>24.065193176269531</v>
      </c>
      <c r="EV133" s="7">
        <f>ABS(BW133-_xlfn.XLOOKUP(PO_valitsin!$C$8,PO!$B$2:$B$294,PO!BW$2:BW$294))</f>
        <v>83.466094970703125</v>
      </c>
      <c r="EW133" s="7">
        <f>ABS(BX133-_xlfn.XLOOKUP(PO_valitsin!$C$8,PO!$B$2:$B$294,PO!BX$2:BX$294))</f>
        <v>0</v>
      </c>
      <c r="EX133" s="7">
        <f>ABS(BY133-_xlfn.XLOOKUP(PO_valitsin!$C$8,PO!$B$2:$B$294,PO!BY$2:BY$294))</f>
        <v>0</v>
      </c>
      <c r="EY133" s="7">
        <f>ABS(BZ133-_xlfn.XLOOKUP(PO_valitsin!$C$8,PO!$B$2:$B$294,PO!BZ$2:BZ$294))</f>
        <v>1775.513671875</v>
      </c>
      <c r="EZ133" s="7">
        <f>ABS(CA133-_xlfn.XLOOKUP(PO_valitsin!$C$8,PO!$B$2:$B$294,PO!CA$2:CA$294))</f>
        <v>588.974609375</v>
      </c>
      <c r="FA133" s="7">
        <f>ABS(CB133-_xlfn.XLOOKUP(PO_valitsin!$C$8,PO!$B$2:$B$294,PO!CB$2:CB$294))</f>
        <v>0.30034524202346802</v>
      </c>
      <c r="FB133" s="7">
        <f>ABS(CC133-_xlfn.XLOOKUP(PO_valitsin!$C$8,PO!$B$2:$B$294,PO!CC$2:CC$294))</f>
        <v>2.2857532501220703</v>
      </c>
      <c r="FC133" s="7">
        <f>ABS(CD133-_xlfn.XLOOKUP(PO_valitsin!$C$8,PO!$B$2:$B$294,PO!CD$2:CD$294))</f>
        <v>29.721260070800781</v>
      </c>
      <c r="FD133" s="7">
        <f>ABS(CE133-_xlfn.XLOOKUP(PO_valitsin!$C$8,PO!$B$2:$B$294,PO!CE$2:CE$294))</f>
        <v>3.6890301704406738</v>
      </c>
      <c r="FE133" s="7">
        <f>ABS(CF133-_xlfn.XLOOKUP(PO_valitsin!$C$8,PO!$B$2:$B$294,PO!CF$2:CF$294))</f>
        <v>5.4592437744140625</v>
      </c>
      <c r="FF133" s="7">
        <f>ABS(CG133-_xlfn.XLOOKUP(PO_valitsin!$C$8,PO!$B$2:$B$294,PO!CG$2:CG$294))</f>
        <v>0.36049026250839233</v>
      </c>
      <c r="FG133" s="7">
        <f>ABS(CH133-_xlfn.XLOOKUP(PO_valitsin!$C$8,PO!$B$2:$B$294,PO!CH$2:CH$294))</f>
        <v>2.5285533666610718</v>
      </c>
      <c r="FH133" s="7">
        <f>ABS(CI133-_xlfn.XLOOKUP(PO_valitsin!$C$8,PO!$B$2:$B$294,PO!CI$2:CI$294))</f>
        <v>1712.5693359375</v>
      </c>
      <c r="FI133" s="7">
        <f>ABS(CJ133-_xlfn.XLOOKUP(PO_valitsin!$C$8,PO!$B$2:$B$294,PO!CJ$2:CJ$294))</f>
        <v>400</v>
      </c>
      <c r="FJ133" s="3">
        <f>IF($B133=PO_valitsin!$C$8,100000,PO!CK133/PO!J$296*PO_valitsin!D$5)</f>
        <v>0.16934509095763711</v>
      </c>
      <c r="FQ133" s="3">
        <f>IF($B133=PO_valitsin!$C$8,100000,PO!CR133/PO!Q$296*PO_valitsin!E$5)</f>
        <v>9.7903122987116314E-2</v>
      </c>
      <c r="HM133" s="3">
        <f>IF($B133=PO_valitsin!$C$8,100000,PO!EN133/PO!BO$296*PO_valitsin!F$5)</f>
        <v>9.3639216358647429E-2</v>
      </c>
      <c r="HN133" s="3">
        <f>IF($B133=PO_valitsin!$C$8,100000,PO!EO133/PO!BP$296*PO_valitsin!G$5)</f>
        <v>5.0264574880492789E-2</v>
      </c>
      <c r="HR133" s="3">
        <f>IF($B133=PO_valitsin!$C$8,100000,PO!ES133/PO!BT$296*PO_valitsin!H$5)</f>
        <v>5.7646632575097259E-3</v>
      </c>
      <c r="IF133" s="3">
        <f>IF($B133=PO_valitsin!$C$8,100000,PO!FG133/PO!CH$296*PO_valitsin!I$5)</f>
        <v>0</v>
      </c>
      <c r="IH133" s="3">
        <f>IF($B133=PO_valitsin!$C$8,100000,PO!FI133/PO!CJ$296*PO_valitsin!J$5)</f>
        <v>3.8998576490938817E-2</v>
      </c>
      <c r="II133" s="53">
        <f t="shared" si="6"/>
        <v>0.45591525813234213</v>
      </c>
      <c r="IJ133" s="14">
        <f t="shared" si="7"/>
        <v>47</v>
      </c>
      <c r="IK133" s="15">
        <f t="shared" si="8"/>
        <v>1.3199999999999961E-8</v>
      </c>
    </row>
    <row r="134" spans="1:245">
      <c r="A134">
        <v>2019</v>
      </c>
      <c r="B134" t="s">
        <v>470</v>
      </c>
      <c r="C134" t="s">
        <v>471</v>
      </c>
      <c r="D134" t="s">
        <v>203</v>
      </c>
      <c r="E134" t="s">
        <v>154</v>
      </c>
      <c r="F134" t="s">
        <v>158</v>
      </c>
      <c r="G134" t="s">
        <v>159</v>
      </c>
      <c r="H134" t="s">
        <v>103</v>
      </c>
      <c r="I134" t="s">
        <v>104</v>
      </c>
      <c r="J134">
        <v>45.5</v>
      </c>
      <c r="K134">
        <v>597.6300048828125</v>
      </c>
      <c r="L134">
        <v>137.60000610351563</v>
      </c>
      <c r="M134">
        <v>7828</v>
      </c>
      <c r="N134">
        <v>13.100000381469727</v>
      </c>
      <c r="O134">
        <v>-0.40000000596046448</v>
      </c>
      <c r="P134">
        <v>-14</v>
      </c>
      <c r="Q134">
        <v>55.5</v>
      </c>
      <c r="R134">
        <v>5.6000000000000005</v>
      </c>
      <c r="S134">
        <v>233</v>
      </c>
      <c r="T134">
        <v>0</v>
      </c>
      <c r="U134">
        <v>3731</v>
      </c>
      <c r="V134">
        <v>12.98</v>
      </c>
      <c r="W134">
        <v>930</v>
      </c>
      <c r="X134">
        <v>548</v>
      </c>
      <c r="Y134">
        <v>611</v>
      </c>
      <c r="Z134">
        <v>643</v>
      </c>
      <c r="AA134">
        <v>525</v>
      </c>
      <c r="AB134">
        <v>934</v>
      </c>
      <c r="AC134">
        <v>19.439023971557617</v>
      </c>
      <c r="AD134">
        <v>0</v>
      </c>
      <c r="AE134">
        <v>1</v>
      </c>
      <c r="AF134">
        <v>0</v>
      </c>
      <c r="AG134">
        <v>4</v>
      </c>
      <c r="AH134">
        <v>0</v>
      </c>
      <c r="AI134">
        <v>21.5</v>
      </c>
      <c r="AJ134">
        <v>1</v>
      </c>
      <c r="AK134">
        <v>0.41</v>
      </c>
      <c r="AL134">
        <v>1</v>
      </c>
      <c r="AM134">
        <v>81.599999999999994</v>
      </c>
      <c r="AN134">
        <v>310</v>
      </c>
      <c r="AO134">
        <v>45.6</v>
      </c>
      <c r="AP134">
        <v>22.6</v>
      </c>
      <c r="AQ134">
        <v>80</v>
      </c>
      <c r="AR134">
        <v>36</v>
      </c>
      <c r="AS134">
        <v>348</v>
      </c>
      <c r="AT134">
        <v>2</v>
      </c>
      <c r="AU134">
        <v>10224</v>
      </c>
      <c r="AV134" s="51">
        <v>8943.9011837364906</v>
      </c>
      <c r="AW134" s="51">
        <v>9778.0127456186929</v>
      </c>
      <c r="AX134">
        <v>1</v>
      </c>
      <c r="AY134">
        <v>58.139987945556641</v>
      </c>
      <c r="AZ134">
        <v>0</v>
      </c>
      <c r="BA134">
        <v>0</v>
      </c>
      <c r="BB134">
        <v>0</v>
      </c>
      <c r="BC134">
        <v>0</v>
      </c>
      <c r="BD134">
        <v>1</v>
      </c>
      <c r="BE134">
        <v>94.555877685546875</v>
      </c>
      <c r="BF134">
        <v>93.565681457519531</v>
      </c>
      <c r="BG134">
        <v>11.655012130737305</v>
      </c>
      <c r="BH134">
        <v>9398.28125</v>
      </c>
      <c r="BI134">
        <v>11223.662109375</v>
      </c>
      <c r="BJ134">
        <v>4.4719467163085938</v>
      </c>
      <c r="BK134">
        <v>25.561418533325195</v>
      </c>
      <c r="BL134">
        <v>26.190475463867188</v>
      </c>
      <c r="BM134">
        <v>-28.723403930664063</v>
      </c>
      <c r="BN134">
        <v>120.625</v>
      </c>
      <c r="BO134">
        <v>-2.1699442982673647</v>
      </c>
      <c r="BP134">
        <v>23031.73828125</v>
      </c>
      <c r="BQ134">
        <v>35.570213317871094</v>
      </c>
      <c r="BS134">
        <v>0.68842613697052002</v>
      </c>
      <c r="BT134">
        <v>0.45988759398460388</v>
      </c>
      <c r="BU134">
        <v>2.2355647087097168</v>
      </c>
      <c r="BV134">
        <v>88.400611877441406</v>
      </c>
      <c r="BW134">
        <v>185.10475158691406</v>
      </c>
      <c r="BX134">
        <v>0</v>
      </c>
      <c r="BY134">
        <v>1</v>
      </c>
      <c r="BZ134">
        <v>9158.5078125</v>
      </c>
      <c r="CA134">
        <v>7668.99755859375</v>
      </c>
      <c r="CB134">
        <v>0.85590189695358276</v>
      </c>
      <c r="CC134">
        <v>10.973428726196289</v>
      </c>
      <c r="CD134">
        <v>156.71641540527344</v>
      </c>
      <c r="CE134">
        <v>11.990686416625977</v>
      </c>
      <c r="CF134">
        <v>15.948777198791504</v>
      </c>
      <c r="CG134">
        <v>0.11641443520784378</v>
      </c>
      <c r="CH134">
        <v>1.3969732522964478</v>
      </c>
      <c r="CI134">
        <v>10125.8515625</v>
      </c>
      <c r="CJ134" s="51">
        <v>963</v>
      </c>
      <c r="CK134" s="7">
        <f>ABS(J134-_xlfn.XLOOKUP(PO_valitsin!$C$8,PO!$B$2:$B$294,PO!J$2:J$294))</f>
        <v>1.2999992370605469</v>
      </c>
      <c r="CL134" s="7">
        <f>ABS(K134-_xlfn.XLOOKUP(PO_valitsin!$C$8,PO!$B$2:$B$294,PO!K$2:K$294))</f>
        <v>304.3699951171875</v>
      </c>
      <c r="CM134" s="7">
        <f>ABS(L134-_xlfn.XLOOKUP(PO_valitsin!$C$8,PO!$B$2:$B$294,PO!L$2:L$294))</f>
        <v>1.0999908447265625</v>
      </c>
      <c r="CN134" s="7">
        <f>ABS(M134-_xlfn.XLOOKUP(PO_valitsin!$C$8,PO!$B$2:$B$294,PO!M$2:M$294))</f>
        <v>8647</v>
      </c>
      <c r="CO134" s="7">
        <f>ABS(N134-_xlfn.XLOOKUP(PO_valitsin!$C$8,PO!$B$2:$B$294,PO!N$2:N$294))</f>
        <v>43.100000381469727</v>
      </c>
      <c r="CP134" s="7">
        <f>ABS(O134-_xlfn.XLOOKUP(PO_valitsin!$C$8,PO!$B$2:$B$294,PO!O$2:O$294))</f>
        <v>0.40000000596046448</v>
      </c>
      <c r="CQ134" s="7">
        <f>ABS(P134-_xlfn.XLOOKUP(PO_valitsin!$C$8,PO!$B$2:$B$294,PO!P$2:P$294))</f>
        <v>44</v>
      </c>
      <c r="CR134" s="7">
        <f>ABS(Q134-_xlfn.XLOOKUP(PO_valitsin!$C$8,PO!$B$2:$B$294,PO!Q$2:Q$294))</f>
        <v>32.300000000000011</v>
      </c>
      <c r="CS134" s="7">
        <f>ABS(R134-_xlfn.XLOOKUP(PO_valitsin!$C$8,PO!$B$2:$B$294,PO!R$2:R$294))</f>
        <v>2.8999999999999995</v>
      </c>
      <c r="CT134" s="7">
        <f>ABS(S134-_xlfn.XLOOKUP(PO_valitsin!$C$8,PO!$B$2:$B$294,PO!S$2:S$294))</f>
        <v>81</v>
      </c>
      <c r="CU134" s="7">
        <f>ABS(T134-_xlfn.XLOOKUP(PO_valitsin!$C$8,PO!$B$2:$B$294,PO!T$2:T$294))</f>
        <v>0</v>
      </c>
      <c r="CV134" s="7">
        <f>ABS(U134-_xlfn.XLOOKUP(PO_valitsin!$C$8,PO!$B$2:$B$294,PO!U$2:U$294))</f>
        <v>92.599999999999909</v>
      </c>
      <c r="CW134" s="7">
        <f>ABS(V134-_xlfn.XLOOKUP(PO_valitsin!$C$8,PO!$B$2:$B$294,PO!V$2:V$294))</f>
        <v>0.29999999999999893</v>
      </c>
      <c r="CX134" s="7">
        <f>ABS(W134-_xlfn.XLOOKUP(PO_valitsin!$C$8,PO!$B$2:$B$294,PO!W$2:W$294))</f>
        <v>325</v>
      </c>
      <c r="CY134" s="7">
        <f>ABS(X134-_xlfn.XLOOKUP(PO_valitsin!$C$8,PO!$B$2:$B$294,PO!X$2:X$294))</f>
        <v>379</v>
      </c>
      <c r="CZ134" s="7">
        <f>ABS(Y134-_xlfn.XLOOKUP(PO_valitsin!$C$8,PO!$B$2:$B$294,PO!Y$2:Y$294))</f>
        <v>69</v>
      </c>
      <c r="DA134" s="7">
        <f>ABS(Z134-_xlfn.XLOOKUP(PO_valitsin!$C$8,PO!$B$2:$B$294,PO!Z$2:Z$294))</f>
        <v>320</v>
      </c>
      <c r="DB134" s="7">
        <f>ABS(AA134-_xlfn.XLOOKUP(PO_valitsin!$C$8,PO!$B$2:$B$294,PO!AA$2:AA$294))</f>
        <v>115</v>
      </c>
      <c r="DC134" s="7">
        <f>ABS(AC134-_xlfn.XLOOKUP(PO_valitsin!$C$8,PO!$B$2:$B$294,PO!AC$2:AC$294))</f>
        <v>6.4023971557617188E-2</v>
      </c>
      <c r="DD134" s="7">
        <f>ABS(AD134-_xlfn.XLOOKUP(PO_valitsin!$C$8,PO!$B$2:$B$294,PO!AD$2:AD$294))</f>
        <v>0.7</v>
      </c>
      <c r="DE134" s="7">
        <f>ABS(AE134-_xlfn.XLOOKUP(PO_valitsin!$C$8,PO!$B$2:$B$294,PO!AE$2:AE$294))</f>
        <v>0.19999999999999996</v>
      </c>
      <c r="DF134" s="7">
        <f>ABS(AF134-_xlfn.XLOOKUP(PO_valitsin!$C$8,PO!$B$2:$B$294,PO!AF$2:AF$294))</f>
        <v>1.7</v>
      </c>
      <c r="DG134" s="7">
        <f>ABS(AG134-_xlfn.XLOOKUP(PO_valitsin!$C$8,PO!$B$2:$B$294,PO!AG$2:AG$294))</f>
        <v>1</v>
      </c>
      <c r="DH134" s="7">
        <f>ABS(AH134-_xlfn.XLOOKUP(PO_valitsin!$C$8,PO!$B$2:$B$294,PO!AH$2:AH$294))</f>
        <v>0</v>
      </c>
      <c r="DI134" s="7">
        <f>ABS(AI134-_xlfn.XLOOKUP(PO_valitsin!$C$8,PO!$B$2:$B$294,PO!AI$2:AI$294))</f>
        <v>0.75</v>
      </c>
      <c r="DJ134" s="7">
        <f>ABS(AJ134-_xlfn.XLOOKUP(PO_valitsin!$C$8,PO!$B$2:$B$294,PO!AJ$2:AJ$294))</f>
        <v>0.10000000000000009</v>
      </c>
      <c r="DK134" s="7">
        <f>ABS(AK134-_xlfn.XLOOKUP(PO_valitsin!$C$8,PO!$B$2:$B$294,PO!AK$2:AK$294))</f>
        <v>0.24000000000000005</v>
      </c>
      <c r="DL134" s="7">
        <f>ABS(AL134-_xlfn.XLOOKUP(PO_valitsin!$C$8,PO!$B$2:$B$294,PO!AL$2:AL$294))</f>
        <v>0.25</v>
      </c>
      <c r="DM134" s="7">
        <f>ABS(AM134-_xlfn.XLOOKUP(PO_valitsin!$C$8,PO!$B$2:$B$294,PO!AM$2:AM$294))</f>
        <v>22.799999999999997</v>
      </c>
      <c r="DN134" s="7">
        <f>ABS(AN134-_xlfn.XLOOKUP(PO_valitsin!$C$8,PO!$B$2:$B$294,PO!AN$2:AN$294))</f>
        <v>23.600000000000023</v>
      </c>
      <c r="DO134" s="7">
        <f>ABS(AO134-_xlfn.XLOOKUP(PO_valitsin!$C$8,PO!$B$2:$B$294,PO!AO$2:AO$294))</f>
        <v>0.20000000000000284</v>
      </c>
      <c r="DP134" s="7">
        <f>ABS(AP134-_xlfn.XLOOKUP(PO_valitsin!$C$8,PO!$B$2:$B$294,PO!AP$2:AP$294))</f>
        <v>2.7999999999999972</v>
      </c>
      <c r="DQ134" s="7">
        <f>ABS(AQ134-_xlfn.XLOOKUP(PO_valitsin!$C$8,PO!$B$2:$B$294,PO!AQ$2:AQ$294))</f>
        <v>32</v>
      </c>
      <c r="DR134" s="7">
        <f>ABS(AR134-_xlfn.XLOOKUP(PO_valitsin!$C$8,PO!$B$2:$B$294,PO!AR$2:AR$294))</f>
        <v>1</v>
      </c>
      <c r="DS134" s="7">
        <f>ABS(AS134-_xlfn.XLOOKUP(PO_valitsin!$C$8,PO!$B$2:$B$294,PO!AS$2:AS$294))</f>
        <v>102</v>
      </c>
      <c r="DT134" s="7">
        <f>ABS(AT134-_xlfn.XLOOKUP(PO_valitsin!$C$8,PO!$B$2:$B$294,PO!AT$2:AT$294))</f>
        <v>0.33300000000000018</v>
      </c>
      <c r="DU134" s="7">
        <f>ABS(AU134-_xlfn.XLOOKUP(PO_valitsin!$C$8,PO!$B$2:$B$294,PO!AU$2:AU$294))</f>
        <v>5077</v>
      </c>
      <c r="DV134" s="7">
        <f>ABS(AW134-_xlfn.XLOOKUP(PO_valitsin!$C$8,PO!$B$2:$B$294,PO!AW$2:AW$294))</f>
        <v>1262.8928290389231</v>
      </c>
      <c r="DW134" s="7">
        <f>ABS(AX134-_xlfn.XLOOKUP(PO_valitsin!$C$8,PO!$B$2:$B$294,PO!AX$2:AX$294))</f>
        <v>0</v>
      </c>
      <c r="DX134" s="7">
        <f>ABS(AY134-_xlfn.XLOOKUP(PO_valitsin!$C$8,PO!$B$2:$B$294,PO!AY$2:AY$294))</f>
        <v>20.878616333007813</v>
      </c>
      <c r="DY134" s="7">
        <f>ABS(AZ134-_xlfn.XLOOKUP(PO_valitsin!$C$8,PO!$B$2:$B$294,PO!AZ$2:AZ$294))</f>
        <v>0</v>
      </c>
      <c r="DZ134" s="7">
        <f>ABS(BA134-_xlfn.XLOOKUP(PO_valitsin!$C$8,PO!$B$2:$B$294,PO!BA$2:BA$294))</f>
        <v>0</v>
      </c>
      <c r="EA134" s="7">
        <f>ABS(BB134-_xlfn.XLOOKUP(PO_valitsin!$C$8,PO!$B$2:$B$294,PO!BB$2:BB$294))</f>
        <v>0</v>
      </c>
      <c r="EB134" s="7">
        <f>ABS(BC134-_xlfn.XLOOKUP(PO_valitsin!$C$8,PO!$B$2:$B$294,PO!BC$2:BC$294))</f>
        <v>0</v>
      </c>
      <c r="EC134" s="7">
        <f>ABS(BD134-_xlfn.XLOOKUP(PO_valitsin!$C$8,PO!$B$2:$B$294,PO!BD$2:BD$294))</f>
        <v>0</v>
      </c>
      <c r="ED134" s="7">
        <f>ABS(BE134-_xlfn.XLOOKUP(PO_valitsin!$C$8,PO!$B$2:$B$294,PO!BE$2:BE$294))</f>
        <v>5.5314865112304688</v>
      </c>
      <c r="EE134" s="7">
        <f>ABS(BF134-_xlfn.XLOOKUP(PO_valitsin!$C$8,PO!$B$2:$B$294,PO!BF$2:BF$294))</f>
        <v>2.4530563354492188</v>
      </c>
      <c r="EF134" s="7">
        <f>ABS(BG134-_xlfn.XLOOKUP(PO_valitsin!$C$8,PO!$B$2:$B$294,PO!BG$2:BG$294))</f>
        <v>722.0348072052002</v>
      </c>
      <c r="EG134" s="7">
        <f>ABS(BH134-_xlfn.XLOOKUP(PO_valitsin!$C$8,PO!$B$2:$B$294,PO!BH$2:BH$294))</f>
        <v>560.248046875</v>
      </c>
      <c r="EH134" s="7">
        <f>ABS(BI134-_xlfn.XLOOKUP(PO_valitsin!$C$8,PO!$B$2:$B$294,PO!BI$2:BI$294))</f>
        <v>2612.78125</v>
      </c>
      <c r="EI134" s="7">
        <f>ABS(BJ134-_xlfn.XLOOKUP(PO_valitsin!$C$8,PO!$B$2:$B$294,PO!BJ$2:BJ$294))</f>
        <v>1.1348903179168701</v>
      </c>
      <c r="EJ134" s="7">
        <f>ABS(BK134-_xlfn.XLOOKUP(PO_valitsin!$C$8,PO!$B$2:$B$294,PO!BK$2:BK$294))</f>
        <v>35.285552024841309</v>
      </c>
      <c r="EK134" s="7">
        <f>ABS(BL134-_xlfn.XLOOKUP(PO_valitsin!$C$8,PO!$B$2:$B$294,PO!BL$2:BL$294))</f>
        <v>4.8961124420166016</v>
      </c>
      <c r="EL134" s="7">
        <f>ABS(BM134-_xlfn.XLOOKUP(PO_valitsin!$C$8,PO!$B$2:$B$294,PO!BM$2:BM$294))</f>
        <v>18.857933044433594</v>
      </c>
      <c r="EM134" s="7">
        <f>ABS(BN134-_xlfn.XLOOKUP(PO_valitsin!$C$8,PO!$B$2:$B$294,PO!BN$2:BN$294))</f>
        <v>145.875</v>
      </c>
      <c r="EN134" s="7">
        <f>ABS(BO134-_xlfn.XLOOKUP(PO_valitsin!$C$8,PO!$B$2:$B$294,PO!BO$2:BO$294))</f>
        <v>2.4317212224006655</v>
      </c>
      <c r="EO134" s="7">
        <f>ABS(BP134-_xlfn.XLOOKUP(PO_valitsin!$C$8,PO!$B$2:$B$294,PO!BP$2:BP$294))</f>
        <v>42.658203125</v>
      </c>
      <c r="EP134" s="7">
        <f>ABS(BQ134-_xlfn.XLOOKUP(PO_valitsin!$C$8,PO!$B$2:$B$294,PO!BQ$2:BQ$294))</f>
        <v>2.2706069946289063</v>
      </c>
      <c r="EQ134" s="7">
        <f>ABS(BR134-_xlfn.XLOOKUP(PO_valitsin!$C$8,PO!$B$2:$B$294,PO!BR$2:BR$294))</f>
        <v>0</v>
      </c>
      <c r="ER134" s="7">
        <f>ABS(BS134-_xlfn.XLOOKUP(PO_valitsin!$C$8,PO!$B$2:$B$294,PO!BS$2:BS$294))</f>
        <v>5.1946640014648438E-2</v>
      </c>
      <c r="ES134" s="7">
        <f>ABS(BT134-_xlfn.XLOOKUP(PO_valitsin!$C$8,PO!$B$2:$B$294,PO!BT$2:BT$294))</f>
        <v>0.27172370254993439</v>
      </c>
      <c r="ET134" s="7">
        <f>ABS(BU134-_xlfn.XLOOKUP(PO_valitsin!$C$8,PO!$B$2:$B$294,PO!BU$2:BU$294))</f>
        <v>2.2401809692382813E-2</v>
      </c>
      <c r="EU134" s="7">
        <f>ABS(BV134-_xlfn.XLOOKUP(PO_valitsin!$C$8,PO!$B$2:$B$294,PO!BV$2:BV$294))</f>
        <v>30.009109497070313</v>
      </c>
      <c r="EV134" s="7">
        <f>ABS(BW134-_xlfn.XLOOKUP(PO_valitsin!$C$8,PO!$B$2:$B$294,PO!BW$2:BW$294))</f>
        <v>81.602371215820313</v>
      </c>
      <c r="EW134" s="7">
        <f>ABS(BX134-_xlfn.XLOOKUP(PO_valitsin!$C$8,PO!$B$2:$B$294,PO!BX$2:BX$294))</f>
        <v>0</v>
      </c>
      <c r="EX134" s="7">
        <f>ABS(BY134-_xlfn.XLOOKUP(PO_valitsin!$C$8,PO!$B$2:$B$294,PO!BY$2:BY$294))</f>
        <v>0</v>
      </c>
      <c r="EY134" s="7">
        <f>ABS(BZ134-_xlfn.XLOOKUP(PO_valitsin!$C$8,PO!$B$2:$B$294,PO!BZ$2:BZ$294))</f>
        <v>1022.6787109375</v>
      </c>
      <c r="EZ134" s="7">
        <f>ABS(CA134-_xlfn.XLOOKUP(PO_valitsin!$C$8,PO!$B$2:$B$294,PO!CA$2:CA$294))</f>
        <v>1813.3828125</v>
      </c>
      <c r="FA134" s="7">
        <f>ABS(CB134-_xlfn.XLOOKUP(PO_valitsin!$C$8,PO!$B$2:$B$294,PO!CB$2:CB$294))</f>
        <v>0.36412841081619263</v>
      </c>
      <c r="FB134" s="7">
        <f>ABS(CC134-_xlfn.XLOOKUP(PO_valitsin!$C$8,PO!$B$2:$B$294,PO!CC$2:CC$294))</f>
        <v>4.9332618713378906E-2</v>
      </c>
      <c r="FC134" s="7">
        <f>ABS(CD134-_xlfn.XLOOKUP(PO_valitsin!$C$8,PO!$B$2:$B$294,PO!CD$2:CD$294))</f>
        <v>90.547264099121094</v>
      </c>
      <c r="FD134" s="7">
        <f>ABS(CE134-_xlfn.XLOOKUP(PO_valitsin!$C$8,PO!$B$2:$B$294,PO!CE$2:CE$294))</f>
        <v>5.6580872535705566</v>
      </c>
      <c r="FE134" s="7">
        <f>ABS(CF134-_xlfn.XLOOKUP(PO_valitsin!$C$8,PO!$B$2:$B$294,PO!CF$2:CF$294))</f>
        <v>3.9300775527954102</v>
      </c>
      <c r="FF134" s="7">
        <f>ABS(CG134-_xlfn.XLOOKUP(PO_valitsin!$C$8,PO!$B$2:$B$294,PO!CG$2:CG$294))</f>
        <v>0.11641443520784378</v>
      </c>
      <c r="FG134" s="7">
        <f>ABS(CH134-_xlfn.XLOOKUP(PO_valitsin!$C$8,PO!$B$2:$B$294,PO!CH$2:CH$294))</f>
        <v>0.68111419677734375</v>
      </c>
      <c r="FH134" s="7">
        <f>ABS(CI134-_xlfn.XLOOKUP(PO_valitsin!$C$8,PO!$B$2:$B$294,PO!CI$2:CI$294))</f>
        <v>1527.083984375</v>
      </c>
      <c r="FI134" s="7">
        <f>ABS(CJ134-_xlfn.XLOOKUP(PO_valitsin!$C$8,PO!$B$2:$B$294,PO!CJ$2:CJ$294))</f>
        <v>968</v>
      </c>
      <c r="FJ134" s="3">
        <f>IF($B134=PO_valitsin!$C$8,100000,PO!CK134/PO!J$296*PO_valitsin!D$5)</f>
        <v>5.9499579364946112E-2</v>
      </c>
      <c r="FQ134" s="3">
        <f>IF($B134=PO_valitsin!$C$8,100000,PO!CR134/PO!Q$296*PO_valitsin!E$5)</f>
        <v>0.1527667088156453</v>
      </c>
      <c r="HM134" s="3">
        <f>IF($B134=PO_valitsin!$C$8,100000,PO!EN134/PO!BO$296*PO_valitsin!F$5)</f>
        <v>0.20160053356465085</v>
      </c>
      <c r="HN134" s="3">
        <f>IF($B134=PO_valitsin!$C$8,100000,PO!EO134/PO!BP$296*PO_valitsin!G$5)</f>
        <v>1.5088373952752037E-3</v>
      </c>
      <c r="HR134" s="3">
        <f>IF($B134=PO_valitsin!$C$8,100000,PO!ES134/PO!BT$296*PO_valitsin!H$5)</f>
        <v>4.0572040258415494E-2</v>
      </c>
      <c r="IF134" s="3">
        <f>IF($B134=PO_valitsin!$C$8,100000,PO!FG134/PO!CH$296*PO_valitsin!I$5)</f>
        <v>0</v>
      </c>
      <c r="IH134" s="3">
        <f>IF($B134=PO_valitsin!$C$8,100000,PO!FI134/PO!CJ$296*PO_valitsin!J$5)</f>
        <v>9.4376555108071941E-2</v>
      </c>
      <c r="II134" s="53">
        <f t="shared" si="6"/>
        <v>0.55032426780700483</v>
      </c>
      <c r="IJ134" s="14">
        <f t="shared" si="7"/>
        <v>78</v>
      </c>
      <c r="IK134" s="15">
        <f t="shared" si="8"/>
        <v>1.329999999999996E-8</v>
      </c>
    </row>
    <row r="135" spans="1:245">
      <c r="A135">
        <v>2019</v>
      </c>
      <c r="B135" t="s">
        <v>438</v>
      </c>
      <c r="C135" t="s">
        <v>472</v>
      </c>
      <c r="D135" t="s">
        <v>438</v>
      </c>
      <c r="E135" t="s">
        <v>110</v>
      </c>
      <c r="F135" t="s">
        <v>119</v>
      </c>
      <c r="G135" t="s">
        <v>120</v>
      </c>
      <c r="H135" t="s">
        <v>89</v>
      </c>
      <c r="I135" t="s">
        <v>90</v>
      </c>
      <c r="J135">
        <v>47.900001525878906</v>
      </c>
      <c r="K135">
        <v>819.739990234375</v>
      </c>
      <c r="L135">
        <v>147</v>
      </c>
      <c r="M135">
        <v>14772</v>
      </c>
      <c r="N135">
        <v>18</v>
      </c>
      <c r="O135">
        <v>-0.80000001192092896</v>
      </c>
      <c r="P135">
        <v>-15</v>
      </c>
      <c r="Q135">
        <v>74.5</v>
      </c>
      <c r="R135">
        <v>10.600000000000001</v>
      </c>
      <c r="S135">
        <v>359</v>
      </c>
      <c r="T135">
        <v>0</v>
      </c>
      <c r="U135">
        <v>4013.8</v>
      </c>
      <c r="V135">
        <v>16.3</v>
      </c>
      <c r="W135">
        <v>1071</v>
      </c>
      <c r="X135">
        <v>807</v>
      </c>
      <c r="Y135">
        <v>603</v>
      </c>
      <c r="Z135">
        <v>695</v>
      </c>
      <c r="AA135">
        <v>597</v>
      </c>
      <c r="AB135">
        <v>3397</v>
      </c>
      <c r="AC135">
        <v>14.627614974975586</v>
      </c>
      <c r="AD135">
        <v>0</v>
      </c>
      <c r="AE135">
        <v>0.8</v>
      </c>
      <c r="AF135">
        <v>1</v>
      </c>
      <c r="AG135">
        <v>4.2</v>
      </c>
      <c r="AH135">
        <v>1</v>
      </c>
      <c r="AI135">
        <v>19.75</v>
      </c>
      <c r="AJ135">
        <v>1</v>
      </c>
      <c r="AK135">
        <v>0.5</v>
      </c>
      <c r="AL135">
        <v>1.2</v>
      </c>
      <c r="AM135">
        <v>77.900000000000006</v>
      </c>
      <c r="AN135">
        <v>307.5</v>
      </c>
      <c r="AO135">
        <v>41.5</v>
      </c>
      <c r="AP135">
        <v>24.8</v>
      </c>
      <c r="AQ135">
        <v>103</v>
      </c>
      <c r="AR135">
        <v>33</v>
      </c>
      <c r="AS135">
        <v>420</v>
      </c>
      <c r="AT135">
        <v>4.5</v>
      </c>
      <c r="AU135">
        <v>8184</v>
      </c>
      <c r="AV135" s="51">
        <v>12446.372093023256</v>
      </c>
      <c r="AW135" s="51">
        <v>12199.516741456679</v>
      </c>
      <c r="AX135">
        <v>0</v>
      </c>
      <c r="AY135">
        <v>77.809349060058594</v>
      </c>
      <c r="AZ135">
        <v>0</v>
      </c>
      <c r="BA135">
        <v>1</v>
      </c>
      <c r="BB135">
        <v>0</v>
      </c>
      <c r="BC135">
        <v>1</v>
      </c>
      <c r="BD135">
        <v>1</v>
      </c>
      <c r="BE135">
        <v>92.504570007324219</v>
      </c>
      <c r="BF135">
        <v>97.1580810546875</v>
      </c>
      <c r="BG135">
        <v>1642.44189453125</v>
      </c>
      <c r="BH135">
        <v>14359.4951171875</v>
      </c>
      <c r="BI135">
        <v>16135.7734375</v>
      </c>
      <c r="BJ135">
        <v>3.6281616687774658</v>
      </c>
      <c r="BK135">
        <v>0.12274418026208878</v>
      </c>
      <c r="BL135">
        <v>25</v>
      </c>
      <c r="BM135">
        <v>-15.060240745544434</v>
      </c>
      <c r="BN135">
        <v>105.80000305175781</v>
      </c>
      <c r="BO135">
        <v>-1.3898731589317321</v>
      </c>
      <c r="BP135">
        <v>24077.80078125</v>
      </c>
      <c r="BQ135">
        <v>29.540428161621094</v>
      </c>
      <c r="BS135">
        <v>0.6510966420173645</v>
      </c>
      <c r="BT135">
        <v>40.468452453613281</v>
      </c>
      <c r="BU135">
        <v>4.2377471923828125</v>
      </c>
      <c r="BV135">
        <v>146.35797119140625</v>
      </c>
      <c r="BW135">
        <v>507.17575073242188</v>
      </c>
      <c r="BX135">
        <v>0</v>
      </c>
      <c r="BY135">
        <v>2</v>
      </c>
      <c r="BZ135">
        <v>12569.767578125</v>
      </c>
      <c r="CA135">
        <v>11186.046875</v>
      </c>
      <c r="CB135">
        <v>0.95450854301452637</v>
      </c>
      <c r="CC135">
        <v>8.5093421936035156</v>
      </c>
      <c r="CD135">
        <v>140.425537109375</v>
      </c>
      <c r="CE135">
        <v>15.035799980163574</v>
      </c>
      <c r="CF135">
        <v>15.831344604492188</v>
      </c>
      <c r="CG135">
        <v>0.15910899639129639</v>
      </c>
      <c r="CH135">
        <v>2.0684168338775635</v>
      </c>
      <c r="CI135">
        <v>12998.5166015625</v>
      </c>
      <c r="CJ135" s="51">
        <v>1448</v>
      </c>
      <c r="CK135" s="7">
        <f>ABS(J135-_xlfn.XLOOKUP(PO_valitsin!$C$8,PO!$B$2:$B$294,PO!J$2:J$294))</f>
        <v>3.7000007629394531</v>
      </c>
      <c r="CL135" s="7">
        <f>ABS(K135-_xlfn.XLOOKUP(PO_valitsin!$C$8,PO!$B$2:$B$294,PO!K$2:K$294))</f>
        <v>526.47998046875</v>
      </c>
      <c r="CM135" s="7">
        <f>ABS(L135-_xlfn.XLOOKUP(PO_valitsin!$C$8,PO!$B$2:$B$294,PO!L$2:L$294))</f>
        <v>8.3000030517578125</v>
      </c>
      <c r="CN135" s="7">
        <f>ABS(M135-_xlfn.XLOOKUP(PO_valitsin!$C$8,PO!$B$2:$B$294,PO!M$2:M$294))</f>
        <v>1703</v>
      </c>
      <c r="CO135" s="7">
        <f>ABS(N135-_xlfn.XLOOKUP(PO_valitsin!$C$8,PO!$B$2:$B$294,PO!N$2:N$294))</f>
        <v>38.200000762939453</v>
      </c>
      <c r="CP135" s="7">
        <f>ABS(O135-_xlfn.XLOOKUP(PO_valitsin!$C$8,PO!$B$2:$B$294,PO!O$2:O$294))</f>
        <v>0</v>
      </c>
      <c r="CQ135" s="7">
        <f>ABS(P135-_xlfn.XLOOKUP(PO_valitsin!$C$8,PO!$B$2:$B$294,PO!P$2:P$294))</f>
        <v>43</v>
      </c>
      <c r="CR135" s="7">
        <f>ABS(Q135-_xlfn.XLOOKUP(PO_valitsin!$C$8,PO!$B$2:$B$294,PO!Q$2:Q$294))</f>
        <v>13.300000000000011</v>
      </c>
      <c r="CS135" s="7">
        <f>ABS(R135-_xlfn.XLOOKUP(PO_valitsin!$C$8,PO!$B$2:$B$294,PO!R$2:R$294))</f>
        <v>2.1000000000000014</v>
      </c>
      <c r="CT135" s="7">
        <f>ABS(S135-_xlfn.XLOOKUP(PO_valitsin!$C$8,PO!$B$2:$B$294,PO!S$2:S$294))</f>
        <v>207</v>
      </c>
      <c r="CU135" s="7">
        <f>ABS(T135-_xlfn.XLOOKUP(PO_valitsin!$C$8,PO!$B$2:$B$294,PO!T$2:T$294))</f>
        <v>0</v>
      </c>
      <c r="CV135" s="7">
        <f>ABS(U135-_xlfn.XLOOKUP(PO_valitsin!$C$8,PO!$B$2:$B$294,PO!U$2:U$294))</f>
        <v>190.20000000000027</v>
      </c>
      <c r="CW135" s="7">
        <f>ABS(V135-_xlfn.XLOOKUP(PO_valitsin!$C$8,PO!$B$2:$B$294,PO!V$2:V$294))</f>
        <v>3.0200000000000014</v>
      </c>
      <c r="CX135" s="7">
        <f>ABS(W135-_xlfn.XLOOKUP(PO_valitsin!$C$8,PO!$B$2:$B$294,PO!W$2:W$294))</f>
        <v>466</v>
      </c>
      <c r="CY135" s="7">
        <f>ABS(X135-_xlfn.XLOOKUP(PO_valitsin!$C$8,PO!$B$2:$B$294,PO!X$2:X$294))</f>
        <v>638</v>
      </c>
      <c r="CZ135" s="7">
        <f>ABS(Y135-_xlfn.XLOOKUP(PO_valitsin!$C$8,PO!$B$2:$B$294,PO!Y$2:Y$294))</f>
        <v>77</v>
      </c>
      <c r="DA135" s="7">
        <f>ABS(Z135-_xlfn.XLOOKUP(PO_valitsin!$C$8,PO!$B$2:$B$294,PO!Z$2:Z$294))</f>
        <v>372</v>
      </c>
      <c r="DB135" s="7">
        <f>ABS(AA135-_xlfn.XLOOKUP(PO_valitsin!$C$8,PO!$B$2:$B$294,PO!AA$2:AA$294))</f>
        <v>187</v>
      </c>
      <c r="DC135" s="7">
        <f>ABS(AC135-_xlfn.XLOOKUP(PO_valitsin!$C$8,PO!$B$2:$B$294,PO!AC$2:AC$294))</f>
        <v>4.7473850250244141</v>
      </c>
      <c r="DD135" s="7">
        <f>ABS(AD135-_xlfn.XLOOKUP(PO_valitsin!$C$8,PO!$B$2:$B$294,PO!AD$2:AD$294))</f>
        <v>0.7</v>
      </c>
      <c r="DE135" s="7">
        <f>ABS(AE135-_xlfn.XLOOKUP(PO_valitsin!$C$8,PO!$B$2:$B$294,PO!AE$2:AE$294))</f>
        <v>0</v>
      </c>
      <c r="DF135" s="7">
        <f>ABS(AF135-_xlfn.XLOOKUP(PO_valitsin!$C$8,PO!$B$2:$B$294,PO!AF$2:AF$294))</f>
        <v>0.7</v>
      </c>
      <c r="DG135" s="7">
        <f>ABS(AG135-_xlfn.XLOOKUP(PO_valitsin!$C$8,PO!$B$2:$B$294,PO!AG$2:AG$294))</f>
        <v>0.79999999999999982</v>
      </c>
      <c r="DH135" s="7">
        <f>ABS(AH135-_xlfn.XLOOKUP(PO_valitsin!$C$8,PO!$B$2:$B$294,PO!AH$2:AH$294))</f>
        <v>1</v>
      </c>
      <c r="DI135" s="7">
        <f>ABS(AI135-_xlfn.XLOOKUP(PO_valitsin!$C$8,PO!$B$2:$B$294,PO!AI$2:AI$294))</f>
        <v>2.5</v>
      </c>
      <c r="DJ135" s="7">
        <f>ABS(AJ135-_xlfn.XLOOKUP(PO_valitsin!$C$8,PO!$B$2:$B$294,PO!AJ$2:AJ$294))</f>
        <v>0.10000000000000009</v>
      </c>
      <c r="DK135" s="7">
        <f>ABS(AK135-_xlfn.XLOOKUP(PO_valitsin!$C$8,PO!$B$2:$B$294,PO!AK$2:AK$294))</f>
        <v>0.15000000000000002</v>
      </c>
      <c r="DL135" s="7">
        <f>ABS(AL135-_xlfn.XLOOKUP(PO_valitsin!$C$8,PO!$B$2:$B$294,PO!AL$2:AL$294))</f>
        <v>5.0000000000000044E-2</v>
      </c>
      <c r="DM135" s="7">
        <f>ABS(AM135-_xlfn.XLOOKUP(PO_valitsin!$C$8,PO!$B$2:$B$294,PO!AM$2:AM$294))</f>
        <v>19.100000000000009</v>
      </c>
      <c r="DN135" s="7">
        <f>ABS(AN135-_xlfn.XLOOKUP(PO_valitsin!$C$8,PO!$B$2:$B$294,PO!AN$2:AN$294))</f>
        <v>26.100000000000023</v>
      </c>
      <c r="DO135" s="7">
        <f>ABS(AO135-_xlfn.XLOOKUP(PO_valitsin!$C$8,PO!$B$2:$B$294,PO!AO$2:AO$294))</f>
        <v>3.8999999999999986</v>
      </c>
      <c r="DP135" s="7">
        <f>ABS(AP135-_xlfn.XLOOKUP(PO_valitsin!$C$8,PO!$B$2:$B$294,PO!AP$2:AP$294))</f>
        <v>0.59999999999999787</v>
      </c>
      <c r="DQ135" s="7">
        <f>ABS(AQ135-_xlfn.XLOOKUP(PO_valitsin!$C$8,PO!$B$2:$B$294,PO!AQ$2:AQ$294))</f>
        <v>55</v>
      </c>
      <c r="DR135" s="7">
        <f>ABS(AR135-_xlfn.XLOOKUP(PO_valitsin!$C$8,PO!$B$2:$B$294,PO!AR$2:AR$294))</f>
        <v>2</v>
      </c>
      <c r="DS135" s="7">
        <f>ABS(AS135-_xlfn.XLOOKUP(PO_valitsin!$C$8,PO!$B$2:$B$294,PO!AS$2:AS$294))</f>
        <v>174</v>
      </c>
      <c r="DT135" s="7">
        <f>ABS(AT135-_xlfn.XLOOKUP(PO_valitsin!$C$8,PO!$B$2:$B$294,PO!AT$2:AT$294))</f>
        <v>2.1669999999999998</v>
      </c>
      <c r="DU135" s="7">
        <f>ABS(AU135-_xlfn.XLOOKUP(PO_valitsin!$C$8,PO!$B$2:$B$294,PO!AU$2:AU$294))</f>
        <v>3037</v>
      </c>
      <c r="DV135" s="7">
        <f>ABS(AW135-_xlfn.XLOOKUP(PO_valitsin!$C$8,PO!$B$2:$B$294,PO!AW$2:AW$294))</f>
        <v>3684.3968248769088</v>
      </c>
      <c r="DW135" s="7">
        <f>ABS(AX135-_xlfn.XLOOKUP(PO_valitsin!$C$8,PO!$B$2:$B$294,PO!AX$2:AX$294))</f>
        <v>1</v>
      </c>
      <c r="DX135" s="7">
        <f>ABS(AY135-_xlfn.XLOOKUP(PO_valitsin!$C$8,PO!$B$2:$B$294,PO!AY$2:AY$294))</f>
        <v>40.547977447509766</v>
      </c>
      <c r="DY135" s="7">
        <f>ABS(AZ135-_xlfn.XLOOKUP(PO_valitsin!$C$8,PO!$B$2:$B$294,PO!AZ$2:AZ$294))</f>
        <v>0</v>
      </c>
      <c r="DZ135" s="7">
        <f>ABS(BA135-_xlfn.XLOOKUP(PO_valitsin!$C$8,PO!$B$2:$B$294,PO!BA$2:BA$294))</f>
        <v>1</v>
      </c>
      <c r="EA135" s="7">
        <f>ABS(BB135-_xlfn.XLOOKUP(PO_valitsin!$C$8,PO!$B$2:$B$294,PO!BB$2:BB$294))</f>
        <v>0</v>
      </c>
      <c r="EB135" s="7">
        <f>ABS(BC135-_xlfn.XLOOKUP(PO_valitsin!$C$8,PO!$B$2:$B$294,PO!BC$2:BC$294))</f>
        <v>1</v>
      </c>
      <c r="EC135" s="7">
        <f>ABS(BD135-_xlfn.XLOOKUP(PO_valitsin!$C$8,PO!$B$2:$B$294,PO!BD$2:BD$294))</f>
        <v>0</v>
      </c>
      <c r="ED135" s="7">
        <f>ABS(BE135-_xlfn.XLOOKUP(PO_valitsin!$C$8,PO!$B$2:$B$294,PO!BE$2:BE$294))</f>
        <v>3.4801788330078125</v>
      </c>
      <c r="EE135" s="7">
        <f>ABS(BF135-_xlfn.XLOOKUP(PO_valitsin!$C$8,PO!$B$2:$B$294,PO!BF$2:BF$294))</f>
        <v>1.13934326171875</v>
      </c>
      <c r="EF135" s="7">
        <f>ABS(BG135-_xlfn.XLOOKUP(PO_valitsin!$C$8,PO!$B$2:$B$294,PO!BG$2:BG$294))</f>
        <v>908.7520751953125</v>
      </c>
      <c r="EG135" s="7">
        <f>ABS(BH135-_xlfn.XLOOKUP(PO_valitsin!$C$8,PO!$B$2:$B$294,PO!BH$2:BH$294))</f>
        <v>4400.9658203125</v>
      </c>
      <c r="EH135" s="7">
        <f>ABS(BI135-_xlfn.XLOOKUP(PO_valitsin!$C$8,PO!$B$2:$B$294,PO!BI$2:BI$294))</f>
        <v>2299.330078125</v>
      </c>
      <c r="EI135" s="7">
        <f>ABS(BJ135-_xlfn.XLOOKUP(PO_valitsin!$C$8,PO!$B$2:$B$294,PO!BJ$2:BJ$294))</f>
        <v>0.29110527038574219</v>
      </c>
      <c r="EJ135" s="7">
        <f>ABS(BK135-_xlfn.XLOOKUP(PO_valitsin!$C$8,PO!$B$2:$B$294,PO!BK$2:BK$294))</f>
        <v>9.8468776717782021</v>
      </c>
      <c r="EK135" s="7">
        <f>ABS(BL135-_xlfn.XLOOKUP(PO_valitsin!$C$8,PO!$B$2:$B$294,PO!BL$2:BL$294))</f>
        <v>3.7056369781494141</v>
      </c>
      <c r="EL135" s="7">
        <f>ABS(BM135-_xlfn.XLOOKUP(PO_valitsin!$C$8,PO!$B$2:$B$294,PO!BM$2:BM$294))</f>
        <v>5.1947698593139648</v>
      </c>
      <c r="EM135" s="7">
        <f>ABS(BN135-_xlfn.XLOOKUP(PO_valitsin!$C$8,PO!$B$2:$B$294,PO!BN$2:BN$294))</f>
        <v>160.69999694824219</v>
      </c>
      <c r="EN135" s="7">
        <f>ABS(BO135-_xlfn.XLOOKUP(PO_valitsin!$C$8,PO!$B$2:$B$294,PO!BO$2:BO$294))</f>
        <v>1.6516500830650329</v>
      </c>
      <c r="EO135" s="7">
        <f>ABS(BP135-_xlfn.XLOOKUP(PO_valitsin!$C$8,PO!$B$2:$B$294,PO!BP$2:BP$294))</f>
        <v>1003.404296875</v>
      </c>
      <c r="EP135" s="7">
        <f>ABS(BQ135-_xlfn.XLOOKUP(PO_valitsin!$C$8,PO!$B$2:$B$294,PO!BQ$2:BQ$294))</f>
        <v>3.7591781616210938</v>
      </c>
      <c r="EQ135" s="7">
        <f>ABS(BR135-_xlfn.XLOOKUP(PO_valitsin!$C$8,PO!$B$2:$B$294,PO!BR$2:BR$294))</f>
        <v>0</v>
      </c>
      <c r="ER135" s="7">
        <f>ABS(BS135-_xlfn.XLOOKUP(PO_valitsin!$C$8,PO!$B$2:$B$294,PO!BS$2:BS$294))</f>
        <v>1.461714506149292E-2</v>
      </c>
      <c r="ES135" s="7">
        <f>ABS(BT135-_xlfn.XLOOKUP(PO_valitsin!$C$8,PO!$B$2:$B$294,PO!BT$2:BT$294))</f>
        <v>40.280288562178612</v>
      </c>
      <c r="ET135" s="7">
        <f>ABS(BU135-_xlfn.XLOOKUP(PO_valitsin!$C$8,PO!$B$2:$B$294,PO!BU$2:BU$294))</f>
        <v>1.9797806739807129</v>
      </c>
      <c r="EU135" s="7">
        <f>ABS(BV135-_xlfn.XLOOKUP(PO_valitsin!$C$8,PO!$B$2:$B$294,PO!BV$2:BV$294))</f>
        <v>87.966468811035156</v>
      </c>
      <c r="EV135" s="7">
        <f>ABS(BW135-_xlfn.XLOOKUP(PO_valitsin!$C$8,PO!$B$2:$B$294,PO!BW$2:BW$294))</f>
        <v>240.4686279296875</v>
      </c>
      <c r="EW135" s="7">
        <f>ABS(BX135-_xlfn.XLOOKUP(PO_valitsin!$C$8,PO!$B$2:$B$294,PO!BX$2:BX$294))</f>
        <v>0</v>
      </c>
      <c r="EX135" s="7">
        <f>ABS(BY135-_xlfn.XLOOKUP(PO_valitsin!$C$8,PO!$B$2:$B$294,PO!BY$2:BY$294))</f>
        <v>1</v>
      </c>
      <c r="EY135" s="7">
        <f>ABS(BZ135-_xlfn.XLOOKUP(PO_valitsin!$C$8,PO!$B$2:$B$294,PO!BZ$2:BZ$294))</f>
        <v>4433.9384765625</v>
      </c>
      <c r="EZ135" s="7">
        <f>ABS(CA135-_xlfn.XLOOKUP(PO_valitsin!$C$8,PO!$B$2:$B$294,PO!CA$2:CA$294))</f>
        <v>5330.43212890625</v>
      </c>
      <c r="FA135" s="7">
        <f>ABS(CB135-_xlfn.XLOOKUP(PO_valitsin!$C$8,PO!$B$2:$B$294,PO!CB$2:CB$294))</f>
        <v>0.26552176475524902</v>
      </c>
      <c r="FB135" s="7">
        <f>ABS(CC135-_xlfn.XLOOKUP(PO_valitsin!$C$8,PO!$B$2:$B$294,PO!CC$2:CC$294))</f>
        <v>2.5134191513061523</v>
      </c>
      <c r="FC135" s="7">
        <f>ABS(CD135-_xlfn.XLOOKUP(PO_valitsin!$C$8,PO!$B$2:$B$294,PO!CD$2:CD$294))</f>
        <v>74.256385803222656</v>
      </c>
      <c r="FD135" s="7">
        <f>ABS(CE135-_xlfn.XLOOKUP(PO_valitsin!$C$8,PO!$B$2:$B$294,PO!CE$2:CE$294))</f>
        <v>8.7032008171081543</v>
      </c>
      <c r="FE135" s="7">
        <f>ABS(CF135-_xlfn.XLOOKUP(PO_valitsin!$C$8,PO!$B$2:$B$294,PO!CF$2:CF$294))</f>
        <v>4.0475101470947266</v>
      </c>
      <c r="FF135" s="7">
        <f>ABS(CG135-_xlfn.XLOOKUP(PO_valitsin!$C$8,PO!$B$2:$B$294,PO!CG$2:CG$294))</f>
        <v>0.15910899639129639</v>
      </c>
      <c r="FG135" s="7">
        <f>ABS(CH135-_xlfn.XLOOKUP(PO_valitsin!$C$8,PO!$B$2:$B$294,PO!CH$2:CH$294))</f>
        <v>1.3525577783584595</v>
      </c>
      <c r="FH135" s="7">
        <f>ABS(CI135-_xlfn.XLOOKUP(PO_valitsin!$C$8,PO!$B$2:$B$294,PO!CI$2:CI$294))</f>
        <v>4399.7490234375</v>
      </c>
      <c r="FI135" s="7">
        <f>ABS(CJ135-_xlfn.XLOOKUP(PO_valitsin!$C$8,PO!$B$2:$B$294,PO!CJ$2:CJ$294))</f>
        <v>483</v>
      </c>
      <c r="FJ135" s="3">
        <f>IF($B135=PO_valitsin!$C$8,100000,PO!CK135/PO!J$296*PO_valitsin!D$5)</f>
        <v>0.16934509095763711</v>
      </c>
      <c r="FQ135" s="3">
        <f>IF($B135=PO_valitsin!$C$8,100000,PO!CR135/PO!Q$296*PO_valitsin!E$5)</f>
        <v>6.290393892408927E-2</v>
      </c>
      <c r="HM135" s="3">
        <f>IF($B135=PO_valitsin!$C$8,100000,PO!EN135/PO!BO$296*PO_valitsin!F$5)</f>
        <v>0.136929157397117</v>
      </c>
      <c r="HN135" s="3">
        <f>IF($B135=PO_valitsin!$C$8,100000,PO!EO135/PO!BP$296*PO_valitsin!G$5)</f>
        <v>3.5490803990699558E-2</v>
      </c>
      <c r="HR135" s="3">
        <f>IF($B135=PO_valitsin!$C$8,100000,PO!ES135/PO!BT$296*PO_valitsin!H$5)</f>
        <v>6.0143943050569106</v>
      </c>
      <c r="IF135" s="3">
        <f>IF($B135=PO_valitsin!$C$8,100000,PO!FG135/PO!CH$296*PO_valitsin!I$5)</f>
        <v>0</v>
      </c>
      <c r="IH135" s="3">
        <f>IF($B135=PO_valitsin!$C$8,100000,PO!FI135/PO!CJ$296*PO_valitsin!J$5)</f>
        <v>4.7090781112808622E-2</v>
      </c>
      <c r="II135" s="53">
        <f t="shared" si="6"/>
        <v>6.4661540908392627</v>
      </c>
      <c r="IJ135" s="14">
        <f t="shared" si="7"/>
        <v>276</v>
      </c>
      <c r="IK135" s="15">
        <f t="shared" si="8"/>
        <v>1.339999999999996E-8</v>
      </c>
    </row>
    <row r="136" spans="1:245">
      <c r="A136">
        <v>2019</v>
      </c>
      <c r="B136" t="s">
        <v>473</v>
      </c>
      <c r="C136" t="s">
        <v>474</v>
      </c>
      <c r="D136" t="s">
        <v>278</v>
      </c>
      <c r="E136" t="s">
        <v>280</v>
      </c>
      <c r="F136" t="s">
        <v>187</v>
      </c>
      <c r="G136" t="s">
        <v>188</v>
      </c>
      <c r="H136" t="s">
        <v>103</v>
      </c>
      <c r="I136" t="s">
        <v>104</v>
      </c>
      <c r="J136">
        <v>56</v>
      </c>
      <c r="K136">
        <v>214.5</v>
      </c>
      <c r="L136">
        <v>188.60000610351563</v>
      </c>
      <c r="M136">
        <v>690</v>
      </c>
      <c r="N136">
        <v>3.2000000476837158</v>
      </c>
      <c r="O136">
        <v>-2.4000000953674316</v>
      </c>
      <c r="P136">
        <v>4</v>
      </c>
      <c r="Q136">
        <v>0</v>
      </c>
      <c r="R136">
        <v>7.5</v>
      </c>
      <c r="S136">
        <v>57</v>
      </c>
      <c r="T136">
        <v>0</v>
      </c>
      <c r="U136">
        <v>3834.8</v>
      </c>
      <c r="V136">
        <v>12.53</v>
      </c>
      <c r="W136">
        <v>0</v>
      </c>
      <c r="X136">
        <v>1286</v>
      </c>
      <c r="Y136">
        <v>1000</v>
      </c>
      <c r="Z136">
        <v>1680</v>
      </c>
      <c r="AA136">
        <v>800</v>
      </c>
      <c r="AB136">
        <v>160</v>
      </c>
      <c r="AC136">
        <v>15.971015930175781</v>
      </c>
      <c r="AD136">
        <v>0</v>
      </c>
      <c r="AE136">
        <v>0</v>
      </c>
      <c r="AF136">
        <v>0</v>
      </c>
      <c r="AG136">
        <v>0</v>
      </c>
      <c r="AH136">
        <v>0</v>
      </c>
      <c r="AI136">
        <v>18.5</v>
      </c>
      <c r="AJ136">
        <v>1.2</v>
      </c>
      <c r="AK136">
        <v>0.5</v>
      </c>
      <c r="AL136">
        <v>1.3</v>
      </c>
      <c r="AM136">
        <v>60.9</v>
      </c>
      <c r="AN136">
        <v>285.10000000000002</v>
      </c>
      <c r="AO136">
        <v>38.5</v>
      </c>
      <c r="AP136">
        <v>22.9</v>
      </c>
      <c r="AQ136">
        <v>119</v>
      </c>
      <c r="AR136">
        <v>87</v>
      </c>
      <c r="AS136">
        <v>634</v>
      </c>
      <c r="AT136">
        <v>3.3330000000000002</v>
      </c>
      <c r="AU136">
        <v>9000</v>
      </c>
      <c r="AV136" s="51">
        <v>12246.913580246914</v>
      </c>
      <c r="AW136" s="51">
        <v>12400</v>
      </c>
      <c r="AX136">
        <v>0</v>
      </c>
      <c r="AY136">
        <v>49.620098114013672</v>
      </c>
      <c r="AZ136">
        <v>0</v>
      </c>
      <c r="BA136">
        <v>1</v>
      </c>
      <c r="BB136">
        <v>0</v>
      </c>
      <c r="BC136">
        <v>0</v>
      </c>
      <c r="BD136">
        <v>1</v>
      </c>
      <c r="BE136">
        <v>0</v>
      </c>
      <c r="BF136">
        <v>100</v>
      </c>
      <c r="BG136">
        <v>130.43478393554688</v>
      </c>
      <c r="BH136">
        <v>17419.861328125</v>
      </c>
      <c r="BI136">
        <v>18133.791015625</v>
      </c>
      <c r="BJ136">
        <v>2.0299999713897705</v>
      </c>
      <c r="BK136">
        <v>-22.222225189208984</v>
      </c>
      <c r="BL136">
        <v>12.5</v>
      </c>
      <c r="BM136">
        <v>-25</v>
      </c>
      <c r="BN136">
        <v>44</v>
      </c>
      <c r="BO136">
        <v>-7.9783549308776855</v>
      </c>
      <c r="BP136">
        <v>21678.482421875</v>
      </c>
      <c r="BQ136">
        <v>51.315254211425781</v>
      </c>
      <c r="BS136">
        <v>0.69565218687057495</v>
      </c>
      <c r="BT136">
        <v>0</v>
      </c>
      <c r="BU136">
        <v>0.86956518888473511</v>
      </c>
      <c r="BV136">
        <v>105.79710388183594</v>
      </c>
      <c r="BW136">
        <v>224.63768005371094</v>
      </c>
      <c r="BX136">
        <v>0</v>
      </c>
      <c r="BY136">
        <v>0</v>
      </c>
      <c r="BZ136">
        <v>11043.478515625</v>
      </c>
      <c r="CA136">
        <v>10608.6953125</v>
      </c>
      <c r="CB136">
        <v>0.86956518888473511</v>
      </c>
      <c r="CC136">
        <v>5.2173914909362793</v>
      </c>
      <c r="CD136">
        <v>33.333332061767578</v>
      </c>
      <c r="CE136">
        <v>5.5555553436279297</v>
      </c>
      <c r="CF136">
        <v>5.5555553436279297</v>
      </c>
      <c r="CG136">
        <v>0</v>
      </c>
      <c r="CH136">
        <v>0</v>
      </c>
      <c r="CI136">
        <v>12863.896484375</v>
      </c>
      <c r="CJ136" s="51">
        <v>38</v>
      </c>
      <c r="CK136" s="7">
        <f>ABS(J136-_xlfn.XLOOKUP(PO_valitsin!$C$8,PO!$B$2:$B$294,PO!J$2:J$294))</f>
        <v>11.799999237060547</v>
      </c>
      <c r="CL136" s="7">
        <f>ABS(K136-_xlfn.XLOOKUP(PO_valitsin!$C$8,PO!$B$2:$B$294,PO!K$2:K$294))</f>
        <v>78.760009765625</v>
      </c>
      <c r="CM136" s="7">
        <f>ABS(L136-_xlfn.XLOOKUP(PO_valitsin!$C$8,PO!$B$2:$B$294,PO!L$2:L$294))</f>
        <v>49.900009155273438</v>
      </c>
      <c r="CN136" s="7">
        <f>ABS(M136-_xlfn.XLOOKUP(PO_valitsin!$C$8,PO!$B$2:$B$294,PO!M$2:M$294))</f>
        <v>15785</v>
      </c>
      <c r="CO136" s="7">
        <f>ABS(N136-_xlfn.XLOOKUP(PO_valitsin!$C$8,PO!$B$2:$B$294,PO!N$2:N$294))</f>
        <v>53.000000715255737</v>
      </c>
      <c r="CP136" s="7">
        <f>ABS(O136-_xlfn.XLOOKUP(PO_valitsin!$C$8,PO!$B$2:$B$294,PO!O$2:O$294))</f>
        <v>1.6000000834465027</v>
      </c>
      <c r="CQ136" s="7">
        <f>ABS(P136-_xlfn.XLOOKUP(PO_valitsin!$C$8,PO!$B$2:$B$294,PO!P$2:P$294))</f>
        <v>62</v>
      </c>
      <c r="CR136" s="7">
        <f>ABS(Q136-_xlfn.XLOOKUP(PO_valitsin!$C$8,PO!$B$2:$B$294,PO!Q$2:Q$294))</f>
        <v>87.800000000000011</v>
      </c>
      <c r="CS136" s="7">
        <f>ABS(R136-_xlfn.XLOOKUP(PO_valitsin!$C$8,PO!$B$2:$B$294,PO!R$2:R$294))</f>
        <v>1</v>
      </c>
      <c r="CT136" s="7">
        <f>ABS(S136-_xlfn.XLOOKUP(PO_valitsin!$C$8,PO!$B$2:$B$294,PO!S$2:S$294))</f>
        <v>95</v>
      </c>
      <c r="CU136" s="7">
        <f>ABS(T136-_xlfn.XLOOKUP(PO_valitsin!$C$8,PO!$B$2:$B$294,PO!T$2:T$294))</f>
        <v>0</v>
      </c>
      <c r="CV136" s="7">
        <f>ABS(U136-_xlfn.XLOOKUP(PO_valitsin!$C$8,PO!$B$2:$B$294,PO!U$2:U$294))</f>
        <v>11.200000000000273</v>
      </c>
      <c r="CW136" s="7">
        <f>ABS(V136-_xlfn.XLOOKUP(PO_valitsin!$C$8,PO!$B$2:$B$294,PO!V$2:V$294))</f>
        <v>0.75</v>
      </c>
      <c r="CX136" s="7">
        <f>ABS(W136-_xlfn.XLOOKUP(PO_valitsin!$C$8,PO!$B$2:$B$294,PO!W$2:W$294))</f>
        <v>605</v>
      </c>
      <c r="CY136" s="7">
        <f>ABS(X136-_xlfn.XLOOKUP(PO_valitsin!$C$8,PO!$B$2:$B$294,PO!X$2:X$294))</f>
        <v>1117</v>
      </c>
      <c r="CZ136" s="7">
        <f>ABS(Y136-_xlfn.XLOOKUP(PO_valitsin!$C$8,PO!$B$2:$B$294,PO!Y$2:Y$294))</f>
        <v>320</v>
      </c>
      <c r="DA136" s="7">
        <f>ABS(Z136-_xlfn.XLOOKUP(PO_valitsin!$C$8,PO!$B$2:$B$294,PO!Z$2:Z$294))</f>
        <v>1357</v>
      </c>
      <c r="DB136" s="7">
        <f>ABS(AA136-_xlfn.XLOOKUP(PO_valitsin!$C$8,PO!$B$2:$B$294,PO!AA$2:AA$294))</f>
        <v>390</v>
      </c>
      <c r="DC136" s="7">
        <f>ABS(AC136-_xlfn.XLOOKUP(PO_valitsin!$C$8,PO!$B$2:$B$294,PO!AC$2:AC$294))</f>
        <v>3.4039840698242188</v>
      </c>
      <c r="DD136" s="7">
        <f>ABS(AD136-_xlfn.XLOOKUP(PO_valitsin!$C$8,PO!$B$2:$B$294,PO!AD$2:AD$294))</f>
        <v>0.7</v>
      </c>
      <c r="DE136" s="7">
        <f>ABS(AE136-_xlfn.XLOOKUP(PO_valitsin!$C$8,PO!$B$2:$B$294,PO!AE$2:AE$294))</f>
        <v>0.8</v>
      </c>
      <c r="DF136" s="7">
        <f>ABS(AF136-_xlfn.XLOOKUP(PO_valitsin!$C$8,PO!$B$2:$B$294,PO!AF$2:AF$294))</f>
        <v>1.7</v>
      </c>
      <c r="DG136" s="7">
        <f>ABS(AG136-_xlfn.XLOOKUP(PO_valitsin!$C$8,PO!$B$2:$B$294,PO!AG$2:AG$294))</f>
        <v>5</v>
      </c>
      <c r="DH136" s="7">
        <f>ABS(AH136-_xlfn.XLOOKUP(PO_valitsin!$C$8,PO!$B$2:$B$294,PO!AH$2:AH$294))</f>
        <v>0</v>
      </c>
      <c r="DI136" s="7">
        <f>ABS(AI136-_xlfn.XLOOKUP(PO_valitsin!$C$8,PO!$B$2:$B$294,PO!AI$2:AI$294))</f>
        <v>3.75</v>
      </c>
      <c r="DJ136" s="7">
        <f>ABS(AJ136-_xlfn.XLOOKUP(PO_valitsin!$C$8,PO!$B$2:$B$294,PO!AJ$2:AJ$294))</f>
        <v>9.9999999999999867E-2</v>
      </c>
      <c r="DK136" s="7">
        <f>ABS(AK136-_xlfn.XLOOKUP(PO_valitsin!$C$8,PO!$B$2:$B$294,PO!AK$2:AK$294))</f>
        <v>0.15000000000000002</v>
      </c>
      <c r="DL136" s="7">
        <f>ABS(AL136-_xlfn.XLOOKUP(PO_valitsin!$C$8,PO!$B$2:$B$294,PO!AL$2:AL$294))</f>
        <v>5.0000000000000044E-2</v>
      </c>
      <c r="DM136" s="7">
        <f>ABS(AM136-_xlfn.XLOOKUP(PO_valitsin!$C$8,PO!$B$2:$B$294,PO!AM$2:AM$294))</f>
        <v>2.1000000000000014</v>
      </c>
      <c r="DN136" s="7">
        <f>ABS(AN136-_xlfn.XLOOKUP(PO_valitsin!$C$8,PO!$B$2:$B$294,PO!AN$2:AN$294))</f>
        <v>48.5</v>
      </c>
      <c r="DO136" s="7">
        <f>ABS(AO136-_xlfn.XLOOKUP(PO_valitsin!$C$8,PO!$B$2:$B$294,PO!AO$2:AO$294))</f>
        <v>6.8999999999999986</v>
      </c>
      <c r="DP136" s="7">
        <f>ABS(AP136-_xlfn.XLOOKUP(PO_valitsin!$C$8,PO!$B$2:$B$294,PO!AP$2:AP$294))</f>
        <v>2.5</v>
      </c>
      <c r="DQ136" s="7">
        <f>ABS(AQ136-_xlfn.XLOOKUP(PO_valitsin!$C$8,PO!$B$2:$B$294,PO!AQ$2:AQ$294))</f>
        <v>71</v>
      </c>
      <c r="DR136" s="7">
        <f>ABS(AR136-_xlfn.XLOOKUP(PO_valitsin!$C$8,PO!$B$2:$B$294,PO!AR$2:AR$294))</f>
        <v>52</v>
      </c>
      <c r="DS136" s="7">
        <f>ABS(AS136-_xlfn.XLOOKUP(PO_valitsin!$C$8,PO!$B$2:$B$294,PO!AS$2:AS$294))</f>
        <v>388</v>
      </c>
      <c r="DT136" s="7">
        <f>ABS(AT136-_xlfn.XLOOKUP(PO_valitsin!$C$8,PO!$B$2:$B$294,PO!AT$2:AT$294))</f>
        <v>1</v>
      </c>
      <c r="DU136" s="7">
        <f>ABS(AU136-_xlfn.XLOOKUP(PO_valitsin!$C$8,PO!$B$2:$B$294,PO!AU$2:AU$294))</f>
        <v>3853</v>
      </c>
      <c r="DV136" s="7">
        <f>ABS(AW136-_xlfn.XLOOKUP(PO_valitsin!$C$8,PO!$B$2:$B$294,PO!AW$2:AW$294))</f>
        <v>3884.8800834202302</v>
      </c>
      <c r="DW136" s="7">
        <f>ABS(AX136-_xlfn.XLOOKUP(PO_valitsin!$C$8,PO!$B$2:$B$294,PO!AX$2:AX$294))</f>
        <v>1</v>
      </c>
      <c r="DX136" s="7">
        <f>ABS(AY136-_xlfn.XLOOKUP(PO_valitsin!$C$8,PO!$B$2:$B$294,PO!AY$2:AY$294))</f>
        <v>12.358726501464844</v>
      </c>
      <c r="DY136" s="7">
        <f>ABS(AZ136-_xlfn.XLOOKUP(PO_valitsin!$C$8,PO!$B$2:$B$294,PO!AZ$2:AZ$294))</f>
        <v>0</v>
      </c>
      <c r="DZ136" s="7">
        <f>ABS(BA136-_xlfn.XLOOKUP(PO_valitsin!$C$8,PO!$B$2:$B$294,PO!BA$2:BA$294))</f>
        <v>1</v>
      </c>
      <c r="EA136" s="7">
        <f>ABS(BB136-_xlfn.XLOOKUP(PO_valitsin!$C$8,PO!$B$2:$B$294,PO!BB$2:BB$294))</f>
        <v>0</v>
      </c>
      <c r="EB136" s="7">
        <f>ABS(BC136-_xlfn.XLOOKUP(PO_valitsin!$C$8,PO!$B$2:$B$294,PO!BC$2:BC$294))</f>
        <v>0</v>
      </c>
      <c r="EC136" s="7">
        <f>ABS(BD136-_xlfn.XLOOKUP(PO_valitsin!$C$8,PO!$B$2:$B$294,PO!BD$2:BD$294))</f>
        <v>0</v>
      </c>
      <c r="ED136" s="7">
        <f>ABS(BE136-_xlfn.XLOOKUP(PO_valitsin!$C$8,PO!$B$2:$B$294,PO!BE$2:BE$294))</f>
        <v>89.024391174316406</v>
      </c>
      <c r="EE136" s="7">
        <f>ABS(BF136-_xlfn.XLOOKUP(PO_valitsin!$C$8,PO!$B$2:$B$294,PO!BF$2:BF$294))</f>
        <v>3.98126220703125</v>
      </c>
      <c r="EF136" s="7">
        <f>ABS(BG136-_xlfn.XLOOKUP(PO_valitsin!$C$8,PO!$B$2:$B$294,PO!BG$2:BG$294))</f>
        <v>603.25503540039063</v>
      </c>
      <c r="EG136" s="7">
        <f>ABS(BH136-_xlfn.XLOOKUP(PO_valitsin!$C$8,PO!$B$2:$B$294,PO!BH$2:BH$294))</f>
        <v>7461.33203125</v>
      </c>
      <c r="EH136" s="7">
        <f>ABS(BI136-_xlfn.XLOOKUP(PO_valitsin!$C$8,PO!$B$2:$B$294,PO!BI$2:BI$294))</f>
        <v>4297.34765625</v>
      </c>
      <c r="EI136" s="7">
        <f>ABS(BJ136-_xlfn.XLOOKUP(PO_valitsin!$C$8,PO!$B$2:$B$294,PO!BJ$2:BJ$294))</f>
        <v>1.3070564270019531</v>
      </c>
      <c r="EJ136" s="7">
        <f>ABS(BK136-_xlfn.XLOOKUP(PO_valitsin!$C$8,PO!$B$2:$B$294,PO!BK$2:BK$294))</f>
        <v>12.498091697692871</v>
      </c>
      <c r="EK136" s="7">
        <f>ABS(BL136-_xlfn.XLOOKUP(PO_valitsin!$C$8,PO!$B$2:$B$294,PO!BL$2:BL$294))</f>
        <v>8.7943630218505859</v>
      </c>
      <c r="EL136" s="7">
        <f>ABS(BM136-_xlfn.XLOOKUP(PO_valitsin!$C$8,PO!$B$2:$B$294,PO!BM$2:BM$294))</f>
        <v>15.134529113769531</v>
      </c>
      <c r="EM136" s="7">
        <f>ABS(BN136-_xlfn.XLOOKUP(PO_valitsin!$C$8,PO!$B$2:$B$294,PO!BN$2:BN$294))</f>
        <v>222.5</v>
      </c>
      <c r="EN136" s="7">
        <f>ABS(BO136-_xlfn.XLOOKUP(PO_valitsin!$C$8,PO!$B$2:$B$294,PO!BO$2:BO$294))</f>
        <v>8.2401318550109863</v>
      </c>
      <c r="EO136" s="7">
        <f>ABS(BP136-_xlfn.XLOOKUP(PO_valitsin!$C$8,PO!$B$2:$B$294,PO!BP$2:BP$294))</f>
        <v>1395.9140625</v>
      </c>
      <c r="EP136" s="7">
        <f>ABS(BQ136-_xlfn.XLOOKUP(PO_valitsin!$C$8,PO!$B$2:$B$294,PO!BQ$2:BQ$294))</f>
        <v>18.015647888183594</v>
      </c>
      <c r="EQ136" s="7">
        <f>ABS(BR136-_xlfn.XLOOKUP(PO_valitsin!$C$8,PO!$B$2:$B$294,PO!BR$2:BR$294))</f>
        <v>0</v>
      </c>
      <c r="ER136" s="7">
        <f>ABS(BS136-_xlfn.XLOOKUP(PO_valitsin!$C$8,PO!$B$2:$B$294,PO!BS$2:BS$294))</f>
        <v>5.9172689914703369E-2</v>
      </c>
      <c r="ES136" s="7">
        <f>ABS(BT136-_xlfn.XLOOKUP(PO_valitsin!$C$8,PO!$B$2:$B$294,PO!BT$2:BT$294))</f>
        <v>0.18816389143466949</v>
      </c>
      <c r="ET136" s="7">
        <f>ABS(BU136-_xlfn.XLOOKUP(PO_valitsin!$C$8,PO!$B$2:$B$294,PO!BU$2:BU$294))</f>
        <v>1.3884013295173645</v>
      </c>
      <c r="EU136" s="7">
        <f>ABS(BV136-_xlfn.XLOOKUP(PO_valitsin!$C$8,PO!$B$2:$B$294,PO!BV$2:BV$294))</f>
        <v>47.405601501464844</v>
      </c>
      <c r="EV136" s="7">
        <f>ABS(BW136-_xlfn.XLOOKUP(PO_valitsin!$C$8,PO!$B$2:$B$294,PO!BW$2:BW$294))</f>
        <v>42.069442749023438</v>
      </c>
      <c r="EW136" s="7">
        <f>ABS(BX136-_xlfn.XLOOKUP(PO_valitsin!$C$8,PO!$B$2:$B$294,PO!BX$2:BX$294))</f>
        <v>0</v>
      </c>
      <c r="EX136" s="7">
        <f>ABS(BY136-_xlfn.XLOOKUP(PO_valitsin!$C$8,PO!$B$2:$B$294,PO!BY$2:BY$294))</f>
        <v>1</v>
      </c>
      <c r="EY136" s="7">
        <f>ABS(BZ136-_xlfn.XLOOKUP(PO_valitsin!$C$8,PO!$B$2:$B$294,PO!BZ$2:BZ$294))</f>
        <v>2907.6494140625</v>
      </c>
      <c r="EZ136" s="7">
        <f>ABS(CA136-_xlfn.XLOOKUP(PO_valitsin!$C$8,PO!$B$2:$B$294,PO!CA$2:CA$294))</f>
        <v>4753.08056640625</v>
      </c>
      <c r="FA136" s="7">
        <f>ABS(CB136-_xlfn.XLOOKUP(PO_valitsin!$C$8,PO!$B$2:$B$294,PO!CB$2:CB$294))</f>
        <v>0.35046511888504028</v>
      </c>
      <c r="FB136" s="7">
        <f>ABS(CC136-_xlfn.XLOOKUP(PO_valitsin!$C$8,PO!$B$2:$B$294,PO!CC$2:CC$294))</f>
        <v>5.8053698539733887</v>
      </c>
      <c r="FC136" s="7">
        <f>ABS(CD136-_xlfn.XLOOKUP(PO_valitsin!$C$8,PO!$B$2:$B$294,PO!CD$2:CD$294))</f>
        <v>32.835819244384766</v>
      </c>
      <c r="FD136" s="7">
        <f>ABS(CE136-_xlfn.XLOOKUP(PO_valitsin!$C$8,PO!$B$2:$B$294,PO!CE$2:CE$294))</f>
        <v>0.77704381942749023</v>
      </c>
      <c r="FE136" s="7">
        <f>ABS(CF136-_xlfn.XLOOKUP(PO_valitsin!$C$8,PO!$B$2:$B$294,PO!CF$2:CF$294))</f>
        <v>14.323299407958984</v>
      </c>
      <c r="FF136" s="7">
        <f>ABS(CG136-_xlfn.XLOOKUP(PO_valitsin!$C$8,PO!$B$2:$B$294,PO!CG$2:CG$294))</f>
        <v>0</v>
      </c>
      <c r="FG136" s="7">
        <f>ABS(CH136-_xlfn.XLOOKUP(PO_valitsin!$C$8,PO!$B$2:$B$294,PO!CH$2:CH$294))</f>
        <v>0.715859055519104</v>
      </c>
      <c r="FH136" s="7">
        <f>ABS(CI136-_xlfn.XLOOKUP(PO_valitsin!$C$8,PO!$B$2:$B$294,PO!CI$2:CI$294))</f>
        <v>4265.12890625</v>
      </c>
      <c r="FI136" s="7">
        <f>ABS(CJ136-_xlfn.XLOOKUP(PO_valitsin!$C$8,PO!$B$2:$B$294,PO!CJ$2:CJ$294))</f>
        <v>1893</v>
      </c>
      <c r="FJ136" s="3">
        <f>IF($B136=PO_valitsin!$C$8,100000,PO!CK136/PO!J$296*PO_valitsin!D$5)</f>
        <v>0.54007338704237084</v>
      </c>
      <c r="FQ136" s="3">
        <f>IF($B136=PO_valitsin!$C$8,100000,PO!CR136/PO!Q$296*PO_valitsin!E$5)</f>
        <v>0.41526058928834841</v>
      </c>
      <c r="HM136" s="3">
        <f>IF($B136=PO_valitsin!$C$8,100000,PO!EN136/PO!BO$296*PO_valitsin!F$5)</f>
        <v>0.68314367753606708</v>
      </c>
      <c r="HN136" s="3">
        <f>IF($B136=PO_valitsin!$C$8,100000,PO!EO136/PO!BP$296*PO_valitsin!G$5)</f>
        <v>4.9374028529021119E-2</v>
      </c>
      <c r="HR136" s="3">
        <f>IF($B136=PO_valitsin!$C$8,100000,PO!ES136/PO!BT$296*PO_valitsin!H$5)</f>
        <v>2.8095425267748234E-2</v>
      </c>
      <c r="IF136" s="3">
        <f>IF($B136=PO_valitsin!$C$8,100000,PO!FG136/PO!CH$296*PO_valitsin!I$5)</f>
        <v>0</v>
      </c>
      <c r="IH136" s="3">
        <f>IF($B136=PO_valitsin!$C$8,100000,PO!FI136/PO!CJ$296*PO_valitsin!J$5)</f>
        <v>0.18456076324336795</v>
      </c>
      <c r="II136" s="53">
        <f t="shared" si="6"/>
        <v>1.9005078844069239</v>
      </c>
      <c r="IJ136" s="14">
        <f t="shared" si="7"/>
        <v>258</v>
      </c>
      <c r="IK136" s="15">
        <f t="shared" si="8"/>
        <v>1.3499999999999959E-8</v>
      </c>
    </row>
    <row r="137" spans="1:245">
      <c r="A137">
        <v>2019</v>
      </c>
      <c r="B137" t="s">
        <v>475</v>
      </c>
      <c r="C137" t="s">
        <v>476</v>
      </c>
      <c r="D137" t="s">
        <v>169</v>
      </c>
      <c r="E137" t="s">
        <v>170</v>
      </c>
      <c r="F137" t="s">
        <v>101</v>
      </c>
      <c r="G137" t="s">
        <v>102</v>
      </c>
      <c r="H137" t="s">
        <v>103</v>
      </c>
      <c r="I137" t="s">
        <v>104</v>
      </c>
      <c r="J137">
        <v>37.299999237060547</v>
      </c>
      <c r="K137">
        <v>214.16000366210938</v>
      </c>
      <c r="L137">
        <v>187.80000305175781</v>
      </c>
      <c r="M137">
        <v>2020</v>
      </c>
      <c r="N137">
        <v>9.3999996185302734</v>
      </c>
      <c r="O137">
        <v>-1.6000000238418579</v>
      </c>
      <c r="P137">
        <v>-32</v>
      </c>
      <c r="Q137">
        <v>65.5</v>
      </c>
      <c r="R137">
        <v>9.9</v>
      </c>
      <c r="S137">
        <v>47</v>
      </c>
      <c r="T137">
        <v>0</v>
      </c>
      <c r="U137">
        <v>2932.2</v>
      </c>
      <c r="V137">
        <v>11.72</v>
      </c>
      <c r="W137">
        <v>1333</v>
      </c>
      <c r="X137">
        <v>963</v>
      </c>
      <c r="Y137">
        <v>173</v>
      </c>
      <c r="Z137">
        <v>258</v>
      </c>
      <c r="AA137">
        <v>502</v>
      </c>
      <c r="AB137">
        <v>1341</v>
      </c>
      <c r="AC137">
        <v>18.305881500244141</v>
      </c>
      <c r="AD137">
        <v>0</v>
      </c>
      <c r="AE137">
        <v>0</v>
      </c>
      <c r="AF137">
        <v>0</v>
      </c>
      <c r="AG137">
        <v>0</v>
      </c>
      <c r="AH137">
        <v>0</v>
      </c>
      <c r="AI137">
        <v>21</v>
      </c>
      <c r="AJ137">
        <v>0.95</v>
      </c>
      <c r="AK137">
        <v>0.5</v>
      </c>
      <c r="AL137">
        <v>1.1499999999999999</v>
      </c>
      <c r="AM137">
        <v>34.700000000000003</v>
      </c>
      <c r="AN137">
        <v>322.10000000000002</v>
      </c>
      <c r="AO137">
        <v>47.4</v>
      </c>
      <c r="AP137">
        <v>21.1</v>
      </c>
      <c r="AQ137">
        <v>74</v>
      </c>
      <c r="AR137">
        <v>45</v>
      </c>
      <c r="AS137">
        <v>850</v>
      </c>
      <c r="AT137">
        <v>4.3330000000000002</v>
      </c>
      <c r="AU137">
        <v>6195</v>
      </c>
      <c r="AV137" s="51">
        <v>7989.7435897435898</v>
      </c>
      <c r="AW137" s="51">
        <v>8093.9947780678849</v>
      </c>
      <c r="AX137">
        <v>0</v>
      </c>
      <c r="AY137">
        <v>23.814750671386719</v>
      </c>
      <c r="AZ137">
        <v>0</v>
      </c>
      <c r="BA137">
        <v>0</v>
      </c>
      <c r="BB137">
        <v>0</v>
      </c>
      <c r="BC137">
        <v>0</v>
      </c>
      <c r="BD137">
        <v>1</v>
      </c>
      <c r="BE137">
        <v>76.670585632324219</v>
      </c>
      <c r="BF137">
        <v>86.2244873046875</v>
      </c>
      <c r="BG137">
        <v>911.9171142578125</v>
      </c>
      <c r="BH137">
        <v>13513.3115234375</v>
      </c>
      <c r="BI137">
        <v>16320.4970703125</v>
      </c>
      <c r="BJ137">
        <v>3.3153960704803467</v>
      </c>
      <c r="BK137">
        <v>-8.1846990585327148</v>
      </c>
      <c r="BL137">
        <v>25.757575988769531</v>
      </c>
      <c r="BM137">
        <v>2.5</v>
      </c>
      <c r="BN137">
        <v>430</v>
      </c>
      <c r="BO137">
        <v>1.765309065580368</v>
      </c>
      <c r="BP137">
        <v>19188.916015625</v>
      </c>
      <c r="BQ137">
        <v>50.891002655029297</v>
      </c>
      <c r="BS137">
        <v>0.54207921028137207</v>
      </c>
      <c r="BT137">
        <v>0.14851485192775726</v>
      </c>
      <c r="BU137">
        <v>0.64356434345245361</v>
      </c>
      <c r="BV137">
        <v>100.99009704589844</v>
      </c>
      <c r="BW137">
        <v>180.69306945800781</v>
      </c>
      <c r="BX137">
        <v>0</v>
      </c>
      <c r="BY137">
        <v>0</v>
      </c>
      <c r="BZ137">
        <v>5663.21240234375</v>
      </c>
      <c r="CA137">
        <v>4689.119140625</v>
      </c>
      <c r="CB137">
        <v>2.02970290184021</v>
      </c>
      <c r="CC137">
        <v>18.267326354980469</v>
      </c>
      <c r="CD137">
        <v>48.780487060546875</v>
      </c>
      <c r="CE137">
        <v>5.4200544357299805</v>
      </c>
      <c r="CF137">
        <v>9.2140922546386719</v>
      </c>
      <c r="CG137">
        <v>0</v>
      </c>
      <c r="CH137">
        <v>1.8970190286636353</v>
      </c>
      <c r="CI137">
        <v>8065.45556640625</v>
      </c>
      <c r="CJ137" s="51">
        <v>389</v>
      </c>
      <c r="CK137" s="7">
        <f>ABS(J137-_xlfn.XLOOKUP(PO_valitsin!$C$8,PO!$B$2:$B$294,PO!J$2:J$294))</f>
        <v>6.9000015258789063</v>
      </c>
      <c r="CL137" s="7">
        <f>ABS(K137-_xlfn.XLOOKUP(PO_valitsin!$C$8,PO!$B$2:$B$294,PO!K$2:K$294))</f>
        <v>79.100006103515625</v>
      </c>
      <c r="CM137" s="7">
        <f>ABS(L137-_xlfn.XLOOKUP(PO_valitsin!$C$8,PO!$B$2:$B$294,PO!L$2:L$294))</f>
        <v>49.100006103515625</v>
      </c>
      <c r="CN137" s="7">
        <f>ABS(M137-_xlfn.XLOOKUP(PO_valitsin!$C$8,PO!$B$2:$B$294,PO!M$2:M$294))</f>
        <v>14455</v>
      </c>
      <c r="CO137" s="7">
        <f>ABS(N137-_xlfn.XLOOKUP(PO_valitsin!$C$8,PO!$B$2:$B$294,PO!N$2:N$294))</f>
        <v>46.80000114440918</v>
      </c>
      <c r="CP137" s="7">
        <f>ABS(O137-_xlfn.XLOOKUP(PO_valitsin!$C$8,PO!$B$2:$B$294,PO!O$2:O$294))</f>
        <v>0.80000001192092896</v>
      </c>
      <c r="CQ137" s="7">
        <f>ABS(P137-_xlfn.XLOOKUP(PO_valitsin!$C$8,PO!$B$2:$B$294,PO!P$2:P$294))</f>
        <v>26</v>
      </c>
      <c r="CR137" s="7">
        <f>ABS(Q137-_xlfn.XLOOKUP(PO_valitsin!$C$8,PO!$B$2:$B$294,PO!Q$2:Q$294))</f>
        <v>22.300000000000011</v>
      </c>
      <c r="CS137" s="7">
        <f>ABS(R137-_xlfn.XLOOKUP(PO_valitsin!$C$8,PO!$B$2:$B$294,PO!R$2:R$294))</f>
        <v>1.4000000000000004</v>
      </c>
      <c r="CT137" s="7">
        <f>ABS(S137-_xlfn.XLOOKUP(PO_valitsin!$C$8,PO!$B$2:$B$294,PO!S$2:S$294))</f>
        <v>105</v>
      </c>
      <c r="CU137" s="7">
        <f>ABS(T137-_xlfn.XLOOKUP(PO_valitsin!$C$8,PO!$B$2:$B$294,PO!T$2:T$294))</f>
        <v>0</v>
      </c>
      <c r="CV137" s="7">
        <f>ABS(U137-_xlfn.XLOOKUP(PO_valitsin!$C$8,PO!$B$2:$B$294,PO!U$2:U$294))</f>
        <v>891.40000000000009</v>
      </c>
      <c r="CW137" s="7">
        <f>ABS(V137-_xlfn.XLOOKUP(PO_valitsin!$C$8,PO!$B$2:$B$294,PO!V$2:V$294))</f>
        <v>1.5599999999999987</v>
      </c>
      <c r="CX137" s="7">
        <f>ABS(W137-_xlfn.XLOOKUP(PO_valitsin!$C$8,PO!$B$2:$B$294,PO!W$2:W$294))</f>
        <v>728</v>
      </c>
      <c r="CY137" s="7">
        <f>ABS(X137-_xlfn.XLOOKUP(PO_valitsin!$C$8,PO!$B$2:$B$294,PO!X$2:X$294))</f>
        <v>794</v>
      </c>
      <c r="CZ137" s="7">
        <f>ABS(Y137-_xlfn.XLOOKUP(PO_valitsin!$C$8,PO!$B$2:$B$294,PO!Y$2:Y$294))</f>
        <v>507</v>
      </c>
      <c r="DA137" s="7">
        <f>ABS(Z137-_xlfn.XLOOKUP(PO_valitsin!$C$8,PO!$B$2:$B$294,PO!Z$2:Z$294))</f>
        <v>65</v>
      </c>
      <c r="DB137" s="7">
        <f>ABS(AA137-_xlfn.XLOOKUP(PO_valitsin!$C$8,PO!$B$2:$B$294,PO!AA$2:AA$294))</f>
        <v>92</v>
      </c>
      <c r="DC137" s="7">
        <f>ABS(AC137-_xlfn.XLOOKUP(PO_valitsin!$C$8,PO!$B$2:$B$294,PO!AC$2:AC$294))</f>
        <v>1.0691184997558594</v>
      </c>
      <c r="DD137" s="7">
        <f>ABS(AD137-_xlfn.XLOOKUP(PO_valitsin!$C$8,PO!$B$2:$B$294,PO!AD$2:AD$294))</f>
        <v>0.7</v>
      </c>
      <c r="DE137" s="7">
        <f>ABS(AE137-_xlfn.XLOOKUP(PO_valitsin!$C$8,PO!$B$2:$B$294,PO!AE$2:AE$294))</f>
        <v>0.8</v>
      </c>
      <c r="DF137" s="7">
        <f>ABS(AF137-_xlfn.XLOOKUP(PO_valitsin!$C$8,PO!$B$2:$B$294,PO!AF$2:AF$294))</f>
        <v>1.7</v>
      </c>
      <c r="DG137" s="7">
        <f>ABS(AG137-_xlfn.XLOOKUP(PO_valitsin!$C$8,PO!$B$2:$B$294,PO!AG$2:AG$294))</f>
        <v>5</v>
      </c>
      <c r="DH137" s="7">
        <f>ABS(AH137-_xlfn.XLOOKUP(PO_valitsin!$C$8,PO!$B$2:$B$294,PO!AH$2:AH$294))</f>
        <v>0</v>
      </c>
      <c r="DI137" s="7">
        <f>ABS(AI137-_xlfn.XLOOKUP(PO_valitsin!$C$8,PO!$B$2:$B$294,PO!AI$2:AI$294))</f>
        <v>1.25</v>
      </c>
      <c r="DJ137" s="7">
        <f>ABS(AJ137-_xlfn.XLOOKUP(PO_valitsin!$C$8,PO!$B$2:$B$294,PO!AJ$2:AJ$294))</f>
        <v>0.15000000000000013</v>
      </c>
      <c r="DK137" s="7">
        <f>ABS(AK137-_xlfn.XLOOKUP(PO_valitsin!$C$8,PO!$B$2:$B$294,PO!AK$2:AK$294))</f>
        <v>0.15000000000000002</v>
      </c>
      <c r="DL137" s="7">
        <f>ABS(AL137-_xlfn.XLOOKUP(PO_valitsin!$C$8,PO!$B$2:$B$294,PO!AL$2:AL$294))</f>
        <v>0.10000000000000009</v>
      </c>
      <c r="DM137" s="7">
        <f>ABS(AM137-_xlfn.XLOOKUP(PO_valitsin!$C$8,PO!$B$2:$B$294,PO!AM$2:AM$294))</f>
        <v>24.099999999999994</v>
      </c>
      <c r="DN137" s="7">
        <f>ABS(AN137-_xlfn.XLOOKUP(PO_valitsin!$C$8,PO!$B$2:$B$294,PO!AN$2:AN$294))</f>
        <v>11.5</v>
      </c>
      <c r="DO137" s="7">
        <f>ABS(AO137-_xlfn.XLOOKUP(PO_valitsin!$C$8,PO!$B$2:$B$294,PO!AO$2:AO$294))</f>
        <v>2</v>
      </c>
      <c r="DP137" s="7">
        <f>ABS(AP137-_xlfn.XLOOKUP(PO_valitsin!$C$8,PO!$B$2:$B$294,PO!AP$2:AP$294))</f>
        <v>4.2999999999999972</v>
      </c>
      <c r="DQ137" s="7">
        <f>ABS(AQ137-_xlfn.XLOOKUP(PO_valitsin!$C$8,PO!$B$2:$B$294,PO!AQ$2:AQ$294))</f>
        <v>26</v>
      </c>
      <c r="DR137" s="7">
        <f>ABS(AR137-_xlfn.XLOOKUP(PO_valitsin!$C$8,PO!$B$2:$B$294,PO!AR$2:AR$294))</f>
        <v>10</v>
      </c>
      <c r="DS137" s="7">
        <f>ABS(AS137-_xlfn.XLOOKUP(PO_valitsin!$C$8,PO!$B$2:$B$294,PO!AS$2:AS$294))</f>
        <v>604</v>
      </c>
      <c r="DT137" s="7">
        <f>ABS(AT137-_xlfn.XLOOKUP(PO_valitsin!$C$8,PO!$B$2:$B$294,PO!AT$2:AT$294))</f>
        <v>2</v>
      </c>
      <c r="DU137" s="7">
        <f>ABS(AU137-_xlfn.XLOOKUP(PO_valitsin!$C$8,PO!$B$2:$B$294,PO!AU$2:AU$294))</f>
        <v>1048</v>
      </c>
      <c r="DV137" s="7">
        <f>ABS(AW137-_xlfn.XLOOKUP(PO_valitsin!$C$8,PO!$B$2:$B$294,PO!AW$2:AW$294))</f>
        <v>421.12513851188487</v>
      </c>
      <c r="DW137" s="7">
        <f>ABS(AX137-_xlfn.XLOOKUP(PO_valitsin!$C$8,PO!$B$2:$B$294,PO!AX$2:AX$294))</f>
        <v>1</v>
      </c>
      <c r="DX137" s="7">
        <f>ABS(AY137-_xlfn.XLOOKUP(PO_valitsin!$C$8,PO!$B$2:$B$294,PO!AY$2:AY$294))</f>
        <v>13.446620941162109</v>
      </c>
      <c r="DY137" s="7">
        <f>ABS(AZ137-_xlfn.XLOOKUP(PO_valitsin!$C$8,PO!$B$2:$B$294,PO!AZ$2:AZ$294))</f>
        <v>0</v>
      </c>
      <c r="DZ137" s="7">
        <f>ABS(BA137-_xlfn.XLOOKUP(PO_valitsin!$C$8,PO!$B$2:$B$294,PO!BA$2:BA$294))</f>
        <v>0</v>
      </c>
      <c r="EA137" s="7">
        <f>ABS(BB137-_xlfn.XLOOKUP(PO_valitsin!$C$8,PO!$B$2:$B$294,PO!BB$2:BB$294))</f>
        <v>0</v>
      </c>
      <c r="EB137" s="7">
        <f>ABS(BC137-_xlfn.XLOOKUP(PO_valitsin!$C$8,PO!$B$2:$B$294,PO!BC$2:BC$294))</f>
        <v>0</v>
      </c>
      <c r="EC137" s="7">
        <f>ABS(BD137-_xlfn.XLOOKUP(PO_valitsin!$C$8,PO!$B$2:$B$294,PO!BD$2:BD$294))</f>
        <v>0</v>
      </c>
      <c r="ED137" s="7">
        <f>ABS(BE137-_xlfn.XLOOKUP(PO_valitsin!$C$8,PO!$B$2:$B$294,PO!BE$2:BE$294))</f>
        <v>12.353805541992188</v>
      </c>
      <c r="EE137" s="7">
        <f>ABS(BF137-_xlfn.XLOOKUP(PO_valitsin!$C$8,PO!$B$2:$B$294,PO!BF$2:BF$294))</f>
        <v>9.79425048828125</v>
      </c>
      <c r="EF137" s="7">
        <f>ABS(BG137-_xlfn.XLOOKUP(PO_valitsin!$C$8,PO!$B$2:$B$294,PO!BG$2:BG$294))</f>
        <v>178.227294921875</v>
      </c>
      <c r="EG137" s="7">
        <f>ABS(BH137-_xlfn.XLOOKUP(PO_valitsin!$C$8,PO!$B$2:$B$294,PO!BH$2:BH$294))</f>
        <v>3554.7822265625</v>
      </c>
      <c r="EH137" s="7">
        <f>ABS(BI137-_xlfn.XLOOKUP(PO_valitsin!$C$8,PO!$B$2:$B$294,PO!BI$2:BI$294))</f>
        <v>2484.0537109375</v>
      </c>
      <c r="EI137" s="7">
        <f>ABS(BJ137-_xlfn.XLOOKUP(PO_valitsin!$C$8,PO!$B$2:$B$294,PO!BJ$2:BJ$294))</f>
        <v>2.1660327911376953E-2</v>
      </c>
      <c r="EJ137" s="7">
        <f>ABS(BK137-_xlfn.XLOOKUP(PO_valitsin!$C$8,PO!$B$2:$B$294,PO!BK$2:BK$294))</f>
        <v>1.5394344329833984</v>
      </c>
      <c r="EK137" s="7">
        <f>ABS(BL137-_xlfn.XLOOKUP(PO_valitsin!$C$8,PO!$B$2:$B$294,PO!BL$2:BL$294))</f>
        <v>4.4632129669189453</v>
      </c>
      <c r="EL137" s="7">
        <f>ABS(BM137-_xlfn.XLOOKUP(PO_valitsin!$C$8,PO!$B$2:$B$294,PO!BM$2:BM$294))</f>
        <v>12.365470886230469</v>
      </c>
      <c r="EM137" s="7">
        <f>ABS(BN137-_xlfn.XLOOKUP(PO_valitsin!$C$8,PO!$B$2:$B$294,PO!BN$2:BN$294))</f>
        <v>163.5</v>
      </c>
      <c r="EN137" s="7">
        <f>ABS(BO137-_xlfn.XLOOKUP(PO_valitsin!$C$8,PO!$B$2:$B$294,PO!BO$2:BO$294))</f>
        <v>1.5035321414470673</v>
      </c>
      <c r="EO137" s="7">
        <f>ABS(BP137-_xlfn.XLOOKUP(PO_valitsin!$C$8,PO!$B$2:$B$294,PO!BP$2:BP$294))</f>
        <v>3885.48046875</v>
      </c>
      <c r="EP137" s="7">
        <f>ABS(BQ137-_xlfn.XLOOKUP(PO_valitsin!$C$8,PO!$B$2:$B$294,PO!BQ$2:BQ$294))</f>
        <v>17.591396331787109</v>
      </c>
      <c r="EQ137" s="7">
        <f>ABS(BR137-_xlfn.XLOOKUP(PO_valitsin!$C$8,PO!$B$2:$B$294,PO!BR$2:BR$294))</f>
        <v>0</v>
      </c>
      <c r="ER137" s="7">
        <f>ABS(BS137-_xlfn.XLOOKUP(PO_valitsin!$C$8,PO!$B$2:$B$294,PO!BS$2:BS$294))</f>
        <v>9.4400286674499512E-2</v>
      </c>
      <c r="ES137" s="7">
        <f>ABS(BT137-_xlfn.XLOOKUP(PO_valitsin!$C$8,PO!$B$2:$B$294,PO!BT$2:BT$294))</f>
        <v>3.9649039506912231E-2</v>
      </c>
      <c r="ET137" s="7">
        <f>ABS(BU137-_xlfn.XLOOKUP(PO_valitsin!$C$8,PO!$B$2:$B$294,PO!BU$2:BU$294))</f>
        <v>1.614402174949646</v>
      </c>
      <c r="EU137" s="7">
        <f>ABS(BV137-_xlfn.XLOOKUP(PO_valitsin!$C$8,PO!$B$2:$B$294,PO!BV$2:BV$294))</f>
        <v>42.598594665527344</v>
      </c>
      <c r="EV137" s="7">
        <f>ABS(BW137-_xlfn.XLOOKUP(PO_valitsin!$C$8,PO!$B$2:$B$294,PO!BW$2:BW$294))</f>
        <v>86.014053344726563</v>
      </c>
      <c r="EW137" s="7">
        <f>ABS(BX137-_xlfn.XLOOKUP(PO_valitsin!$C$8,PO!$B$2:$B$294,PO!BX$2:BX$294))</f>
        <v>0</v>
      </c>
      <c r="EX137" s="7">
        <f>ABS(BY137-_xlfn.XLOOKUP(PO_valitsin!$C$8,PO!$B$2:$B$294,PO!BY$2:BY$294))</f>
        <v>1</v>
      </c>
      <c r="EY137" s="7">
        <f>ABS(BZ137-_xlfn.XLOOKUP(PO_valitsin!$C$8,PO!$B$2:$B$294,PO!BZ$2:BZ$294))</f>
        <v>2472.61669921875</v>
      </c>
      <c r="EZ137" s="7">
        <f>ABS(CA137-_xlfn.XLOOKUP(PO_valitsin!$C$8,PO!$B$2:$B$294,PO!CA$2:CA$294))</f>
        <v>1166.49560546875</v>
      </c>
      <c r="FA137" s="7">
        <f>ABS(CB137-_xlfn.XLOOKUP(PO_valitsin!$C$8,PO!$B$2:$B$294,PO!CB$2:CB$294))</f>
        <v>0.80967259407043457</v>
      </c>
      <c r="FB137" s="7">
        <f>ABS(CC137-_xlfn.XLOOKUP(PO_valitsin!$C$8,PO!$B$2:$B$294,PO!CC$2:CC$294))</f>
        <v>7.2445650100708008</v>
      </c>
      <c r="FC137" s="7">
        <f>ABS(CD137-_xlfn.XLOOKUP(PO_valitsin!$C$8,PO!$B$2:$B$294,PO!CD$2:CD$294))</f>
        <v>17.388664245605469</v>
      </c>
      <c r="FD137" s="7">
        <f>ABS(CE137-_xlfn.XLOOKUP(PO_valitsin!$C$8,PO!$B$2:$B$294,PO!CE$2:CE$294))</f>
        <v>0.91254472732543945</v>
      </c>
      <c r="FE137" s="7">
        <f>ABS(CF137-_xlfn.XLOOKUP(PO_valitsin!$C$8,PO!$B$2:$B$294,PO!CF$2:CF$294))</f>
        <v>10.664762496948242</v>
      </c>
      <c r="FF137" s="7">
        <f>ABS(CG137-_xlfn.XLOOKUP(PO_valitsin!$C$8,PO!$B$2:$B$294,PO!CG$2:CG$294))</f>
        <v>0</v>
      </c>
      <c r="FG137" s="7">
        <f>ABS(CH137-_xlfn.XLOOKUP(PO_valitsin!$C$8,PO!$B$2:$B$294,PO!CH$2:CH$294))</f>
        <v>1.1811599731445313</v>
      </c>
      <c r="FH137" s="7">
        <f>ABS(CI137-_xlfn.XLOOKUP(PO_valitsin!$C$8,PO!$B$2:$B$294,PO!CI$2:CI$294))</f>
        <v>533.31201171875</v>
      </c>
      <c r="FI137" s="7">
        <f>ABS(CJ137-_xlfn.XLOOKUP(PO_valitsin!$C$8,PO!$B$2:$B$294,PO!CJ$2:CJ$294))</f>
        <v>1542</v>
      </c>
      <c r="FJ137" s="3">
        <f>IF($B137=PO_valitsin!$C$8,100000,PO!CK137/PO!J$296*PO_valitsin!D$5)</f>
        <v>0.3158057148830159</v>
      </c>
      <c r="FQ137" s="3">
        <f>IF($B137=PO_valitsin!$C$8,100000,PO!CR137/PO!Q$296*PO_valitsin!E$5)</f>
        <v>0.10547051413587898</v>
      </c>
      <c r="HM137" s="3">
        <f>IF($B137=PO_valitsin!$C$8,100000,PO!EN137/PO!BO$296*PO_valitsin!F$5)</f>
        <v>0.12464951950704656</v>
      </c>
      <c r="HN137" s="3">
        <f>IF($B137=PO_valitsin!$C$8,100000,PO!EO137/PO!BP$296*PO_valitsin!G$5)</f>
        <v>0.13743096990472281</v>
      </c>
      <c r="HR137" s="3">
        <f>IF($B137=PO_valitsin!$C$8,100000,PO!ES137/PO!BT$296*PO_valitsin!H$5)</f>
        <v>5.9201402453520988E-3</v>
      </c>
      <c r="IF137" s="3">
        <f>IF($B137=PO_valitsin!$C$8,100000,PO!FG137/PO!CH$296*PO_valitsin!I$5)</f>
        <v>0</v>
      </c>
      <c r="IH137" s="3">
        <f>IF($B137=PO_valitsin!$C$8,100000,PO!FI137/PO!CJ$296*PO_valitsin!J$5)</f>
        <v>0.15033951237256915</v>
      </c>
      <c r="II137" s="53">
        <f t="shared" si="6"/>
        <v>0.83961638464858557</v>
      </c>
      <c r="IJ137" s="14">
        <f t="shared" si="7"/>
        <v>152</v>
      </c>
      <c r="IK137" s="15">
        <f t="shared" si="8"/>
        <v>1.3599999999999958E-8</v>
      </c>
    </row>
    <row r="138" spans="1:245">
      <c r="A138">
        <v>2019</v>
      </c>
      <c r="B138" t="s">
        <v>477</v>
      </c>
      <c r="C138" t="s">
        <v>478</v>
      </c>
      <c r="D138" t="s">
        <v>405</v>
      </c>
      <c r="E138" t="s">
        <v>406</v>
      </c>
      <c r="F138" t="s">
        <v>333</v>
      </c>
      <c r="G138" t="s">
        <v>334</v>
      </c>
      <c r="H138" t="s">
        <v>103</v>
      </c>
      <c r="I138" t="s">
        <v>104</v>
      </c>
      <c r="J138">
        <v>34.200000762939453</v>
      </c>
      <c r="K138">
        <v>142.44999694824219</v>
      </c>
      <c r="L138">
        <v>127.69999694824219</v>
      </c>
      <c r="M138">
        <v>5417</v>
      </c>
      <c r="N138">
        <v>38</v>
      </c>
      <c r="O138">
        <v>1.3999999761581421</v>
      </c>
      <c r="P138">
        <v>3</v>
      </c>
      <c r="Q138">
        <v>88.7</v>
      </c>
      <c r="R138">
        <v>2.7</v>
      </c>
      <c r="S138">
        <v>47</v>
      </c>
      <c r="T138">
        <v>0</v>
      </c>
      <c r="U138">
        <v>2911</v>
      </c>
      <c r="V138">
        <v>11.43</v>
      </c>
      <c r="W138">
        <v>1030</v>
      </c>
      <c r="X138">
        <v>255</v>
      </c>
      <c r="Y138">
        <v>545</v>
      </c>
      <c r="Z138">
        <v>311</v>
      </c>
      <c r="AA138">
        <v>469</v>
      </c>
      <c r="AB138">
        <v>2303</v>
      </c>
      <c r="AC138">
        <v>17.100774765014648</v>
      </c>
      <c r="AD138">
        <v>0</v>
      </c>
      <c r="AE138">
        <v>0</v>
      </c>
      <c r="AF138">
        <v>0</v>
      </c>
      <c r="AG138">
        <v>9.1</v>
      </c>
      <c r="AH138">
        <v>0</v>
      </c>
      <c r="AI138">
        <v>19.5</v>
      </c>
      <c r="AJ138">
        <v>1.3</v>
      </c>
      <c r="AK138">
        <v>0.42</v>
      </c>
      <c r="AL138">
        <v>1.1499999999999999</v>
      </c>
      <c r="AM138">
        <v>42.4</v>
      </c>
      <c r="AN138">
        <v>339.3</v>
      </c>
      <c r="AO138">
        <v>48.1</v>
      </c>
      <c r="AP138">
        <v>23.3</v>
      </c>
      <c r="AQ138">
        <v>48</v>
      </c>
      <c r="AR138">
        <v>47</v>
      </c>
      <c r="AS138">
        <v>766</v>
      </c>
      <c r="AT138">
        <v>4.1669999999999998</v>
      </c>
      <c r="AU138">
        <v>5656</v>
      </c>
      <c r="AV138" s="51">
        <v>9134.7427616926507</v>
      </c>
      <c r="AW138" s="51">
        <v>8880.9135399673742</v>
      </c>
      <c r="AX138">
        <v>0</v>
      </c>
      <c r="AY138">
        <v>93.025619506835938</v>
      </c>
      <c r="AZ138">
        <v>0</v>
      </c>
      <c r="BA138">
        <v>1</v>
      </c>
      <c r="BB138">
        <v>0</v>
      </c>
      <c r="BC138">
        <v>0</v>
      </c>
      <c r="BD138">
        <v>1</v>
      </c>
      <c r="BE138">
        <v>95.636360168457031</v>
      </c>
      <c r="BF138">
        <v>98.566307067871094</v>
      </c>
      <c r="BG138">
        <v>662.07952880859375</v>
      </c>
      <c r="BH138">
        <v>10616.8134765625</v>
      </c>
      <c r="BI138">
        <v>13581.1552734375</v>
      </c>
      <c r="BJ138">
        <v>5.1189956665039063</v>
      </c>
      <c r="BK138">
        <v>7.8494267463684082</v>
      </c>
      <c r="BL138">
        <v>25.563909530639648</v>
      </c>
      <c r="BM138">
        <v>19.626167297363281</v>
      </c>
      <c r="BN138">
        <v>205.39999389648438</v>
      </c>
      <c r="BO138">
        <v>2.5530484437942507</v>
      </c>
      <c r="BP138">
        <v>20101.85546875</v>
      </c>
      <c r="BQ138">
        <v>45.457271575927734</v>
      </c>
      <c r="BS138">
        <v>0.57282626628875732</v>
      </c>
      <c r="BT138">
        <v>91.840499877929688</v>
      </c>
      <c r="BU138">
        <v>2.5475354194641113</v>
      </c>
      <c r="BV138">
        <v>109.10097503662109</v>
      </c>
      <c r="BW138">
        <v>242.38508605957031</v>
      </c>
      <c r="BX138">
        <v>0</v>
      </c>
      <c r="BY138">
        <v>0</v>
      </c>
      <c r="BZ138">
        <v>5758.40966796875</v>
      </c>
      <c r="CA138">
        <v>4501.52880859375</v>
      </c>
      <c r="CB138">
        <v>2.362931489944458</v>
      </c>
      <c r="CC138">
        <v>15.709802627563477</v>
      </c>
      <c r="CD138">
        <v>37.5</v>
      </c>
      <c r="CE138">
        <v>5.6404228210449219</v>
      </c>
      <c r="CF138">
        <v>12.455934524536133</v>
      </c>
      <c r="CG138">
        <v>0.47003525495529175</v>
      </c>
      <c r="CH138">
        <v>0.47003525495529175</v>
      </c>
      <c r="CI138">
        <v>9416.5283203125</v>
      </c>
      <c r="CJ138" s="51">
        <v>903</v>
      </c>
      <c r="CK138" s="7">
        <f>ABS(J138-_xlfn.XLOOKUP(PO_valitsin!$C$8,PO!$B$2:$B$294,PO!J$2:J$294))</f>
        <v>10</v>
      </c>
      <c r="CL138" s="7">
        <f>ABS(K138-_xlfn.XLOOKUP(PO_valitsin!$C$8,PO!$B$2:$B$294,PO!K$2:K$294))</f>
        <v>150.81001281738281</v>
      </c>
      <c r="CM138" s="7">
        <f>ABS(L138-_xlfn.XLOOKUP(PO_valitsin!$C$8,PO!$B$2:$B$294,PO!L$2:L$294))</f>
        <v>11</v>
      </c>
      <c r="CN138" s="7">
        <f>ABS(M138-_xlfn.XLOOKUP(PO_valitsin!$C$8,PO!$B$2:$B$294,PO!M$2:M$294))</f>
        <v>11058</v>
      </c>
      <c r="CO138" s="7">
        <f>ABS(N138-_xlfn.XLOOKUP(PO_valitsin!$C$8,PO!$B$2:$B$294,PO!N$2:N$294))</f>
        <v>18.200000762939453</v>
      </c>
      <c r="CP138" s="7">
        <f>ABS(O138-_xlfn.XLOOKUP(PO_valitsin!$C$8,PO!$B$2:$B$294,PO!O$2:O$294))</f>
        <v>2.199999988079071</v>
      </c>
      <c r="CQ138" s="7">
        <f>ABS(P138-_xlfn.XLOOKUP(PO_valitsin!$C$8,PO!$B$2:$B$294,PO!P$2:P$294))</f>
        <v>61</v>
      </c>
      <c r="CR138" s="7">
        <f>ABS(Q138-_xlfn.XLOOKUP(PO_valitsin!$C$8,PO!$B$2:$B$294,PO!Q$2:Q$294))</f>
        <v>0.89999999999999147</v>
      </c>
      <c r="CS138" s="7">
        <f>ABS(R138-_xlfn.XLOOKUP(PO_valitsin!$C$8,PO!$B$2:$B$294,PO!R$2:R$294))</f>
        <v>5.8</v>
      </c>
      <c r="CT138" s="7">
        <f>ABS(S138-_xlfn.XLOOKUP(PO_valitsin!$C$8,PO!$B$2:$B$294,PO!S$2:S$294))</f>
        <v>105</v>
      </c>
      <c r="CU138" s="7">
        <f>ABS(T138-_xlfn.XLOOKUP(PO_valitsin!$C$8,PO!$B$2:$B$294,PO!T$2:T$294))</f>
        <v>0</v>
      </c>
      <c r="CV138" s="7">
        <f>ABS(U138-_xlfn.XLOOKUP(PO_valitsin!$C$8,PO!$B$2:$B$294,PO!U$2:U$294))</f>
        <v>912.59999999999991</v>
      </c>
      <c r="CW138" s="7">
        <f>ABS(V138-_xlfn.XLOOKUP(PO_valitsin!$C$8,PO!$B$2:$B$294,PO!V$2:V$294))</f>
        <v>1.8499999999999996</v>
      </c>
      <c r="CX138" s="7">
        <f>ABS(W138-_xlfn.XLOOKUP(PO_valitsin!$C$8,PO!$B$2:$B$294,PO!W$2:W$294))</f>
        <v>425</v>
      </c>
      <c r="CY138" s="7">
        <f>ABS(X138-_xlfn.XLOOKUP(PO_valitsin!$C$8,PO!$B$2:$B$294,PO!X$2:X$294))</f>
        <v>86</v>
      </c>
      <c r="CZ138" s="7">
        <f>ABS(Y138-_xlfn.XLOOKUP(PO_valitsin!$C$8,PO!$B$2:$B$294,PO!Y$2:Y$294))</f>
        <v>135</v>
      </c>
      <c r="DA138" s="7">
        <f>ABS(Z138-_xlfn.XLOOKUP(PO_valitsin!$C$8,PO!$B$2:$B$294,PO!Z$2:Z$294))</f>
        <v>12</v>
      </c>
      <c r="DB138" s="7">
        <f>ABS(AA138-_xlfn.XLOOKUP(PO_valitsin!$C$8,PO!$B$2:$B$294,PO!AA$2:AA$294))</f>
        <v>59</v>
      </c>
      <c r="DC138" s="7">
        <f>ABS(AC138-_xlfn.XLOOKUP(PO_valitsin!$C$8,PO!$B$2:$B$294,PO!AC$2:AC$294))</f>
        <v>2.2742252349853516</v>
      </c>
      <c r="DD138" s="7">
        <f>ABS(AD138-_xlfn.XLOOKUP(PO_valitsin!$C$8,PO!$B$2:$B$294,PO!AD$2:AD$294))</f>
        <v>0.7</v>
      </c>
      <c r="DE138" s="7">
        <f>ABS(AE138-_xlfn.XLOOKUP(PO_valitsin!$C$8,PO!$B$2:$B$294,PO!AE$2:AE$294))</f>
        <v>0.8</v>
      </c>
      <c r="DF138" s="7">
        <f>ABS(AF138-_xlfn.XLOOKUP(PO_valitsin!$C$8,PO!$B$2:$B$294,PO!AF$2:AF$294))</f>
        <v>1.7</v>
      </c>
      <c r="DG138" s="7">
        <f>ABS(AG138-_xlfn.XLOOKUP(PO_valitsin!$C$8,PO!$B$2:$B$294,PO!AG$2:AG$294))</f>
        <v>4.0999999999999996</v>
      </c>
      <c r="DH138" s="7">
        <f>ABS(AH138-_xlfn.XLOOKUP(PO_valitsin!$C$8,PO!$B$2:$B$294,PO!AH$2:AH$294))</f>
        <v>0</v>
      </c>
      <c r="DI138" s="7">
        <f>ABS(AI138-_xlfn.XLOOKUP(PO_valitsin!$C$8,PO!$B$2:$B$294,PO!AI$2:AI$294))</f>
        <v>2.75</v>
      </c>
      <c r="DJ138" s="7">
        <f>ABS(AJ138-_xlfn.XLOOKUP(PO_valitsin!$C$8,PO!$B$2:$B$294,PO!AJ$2:AJ$294))</f>
        <v>0.19999999999999996</v>
      </c>
      <c r="DK138" s="7">
        <f>ABS(AK138-_xlfn.XLOOKUP(PO_valitsin!$C$8,PO!$B$2:$B$294,PO!AK$2:AK$294))</f>
        <v>0.23000000000000004</v>
      </c>
      <c r="DL138" s="7">
        <f>ABS(AL138-_xlfn.XLOOKUP(PO_valitsin!$C$8,PO!$B$2:$B$294,PO!AL$2:AL$294))</f>
        <v>0.10000000000000009</v>
      </c>
      <c r="DM138" s="7">
        <f>ABS(AM138-_xlfn.XLOOKUP(PO_valitsin!$C$8,PO!$B$2:$B$294,PO!AM$2:AM$294))</f>
        <v>16.399999999999999</v>
      </c>
      <c r="DN138" s="7">
        <f>ABS(AN138-_xlfn.XLOOKUP(PO_valitsin!$C$8,PO!$B$2:$B$294,PO!AN$2:AN$294))</f>
        <v>5.6999999999999886</v>
      </c>
      <c r="DO138" s="7">
        <f>ABS(AO138-_xlfn.XLOOKUP(PO_valitsin!$C$8,PO!$B$2:$B$294,PO!AO$2:AO$294))</f>
        <v>2.7000000000000028</v>
      </c>
      <c r="DP138" s="7">
        <f>ABS(AP138-_xlfn.XLOOKUP(PO_valitsin!$C$8,PO!$B$2:$B$294,PO!AP$2:AP$294))</f>
        <v>2.0999999999999979</v>
      </c>
      <c r="DQ138" s="7">
        <f>ABS(AQ138-_xlfn.XLOOKUP(PO_valitsin!$C$8,PO!$B$2:$B$294,PO!AQ$2:AQ$294))</f>
        <v>0</v>
      </c>
      <c r="DR138" s="7">
        <f>ABS(AR138-_xlfn.XLOOKUP(PO_valitsin!$C$8,PO!$B$2:$B$294,PO!AR$2:AR$294))</f>
        <v>12</v>
      </c>
      <c r="DS138" s="7">
        <f>ABS(AS138-_xlfn.XLOOKUP(PO_valitsin!$C$8,PO!$B$2:$B$294,PO!AS$2:AS$294))</f>
        <v>520</v>
      </c>
      <c r="DT138" s="7">
        <f>ABS(AT138-_xlfn.XLOOKUP(PO_valitsin!$C$8,PO!$B$2:$B$294,PO!AT$2:AT$294))</f>
        <v>1.8339999999999996</v>
      </c>
      <c r="DU138" s="7">
        <f>ABS(AU138-_xlfn.XLOOKUP(PO_valitsin!$C$8,PO!$B$2:$B$294,PO!AU$2:AU$294))</f>
        <v>509</v>
      </c>
      <c r="DV138" s="7">
        <f>ABS(AW138-_xlfn.XLOOKUP(PO_valitsin!$C$8,PO!$B$2:$B$294,PO!AW$2:AW$294))</f>
        <v>365.79362338760438</v>
      </c>
      <c r="DW138" s="7">
        <f>ABS(AX138-_xlfn.XLOOKUP(PO_valitsin!$C$8,PO!$B$2:$B$294,PO!AX$2:AX$294))</f>
        <v>1</v>
      </c>
      <c r="DX138" s="7">
        <f>ABS(AY138-_xlfn.XLOOKUP(PO_valitsin!$C$8,PO!$B$2:$B$294,PO!AY$2:AY$294))</f>
        <v>55.764247894287109</v>
      </c>
      <c r="DY138" s="7">
        <f>ABS(AZ138-_xlfn.XLOOKUP(PO_valitsin!$C$8,PO!$B$2:$B$294,PO!AZ$2:AZ$294))</f>
        <v>0</v>
      </c>
      <c r="DZ138" s="7">
        <f>ABS(BA138-_xlfn.XLOOKUP(PO_valitsin!$C$8,PO!$B$2:$B$294,PO!BA$2:BA$294))</f>
        <v>1</v>
      </c>
      <c r="EA138" s="7">
        <f>ABS(BB138-_xlfn.XLOOKUP(PO_valitsin!$C$8,PO!$B$2:$B$294,PO!BB$2:BB$294))</f>
        <v>0</v>
      </c>
      <c r="EB138" s="7">
        <f>ABS(BC138-_xlfn.XLOOKUP(PO_valitsin!$C$8,PO!$B$2:$B$294,PO!BC$2:BC$294))</f>
        <v>0</v>
      </c>
      <c r="EC138" s="7">
        <f>ABS(BD138-_xlfn.XLOOKUP(PO_valitsin!$C$8,PO!$B$2:$B$294,PO!BD$2:BD$294))</f>
        <v>0</v>
      </c>
      <c r="ED138" s="7">
        <f>ABS(BE138-_xlfn.XLOOKUP(PO_valitsin!$C$8,PO!$B$2:$B$294,PO!BE$2:BE$294))</f>
        <v>6.611968994140625</v>
      </c>
      <c r="EE138" s="7">
        <f>ABS(BF138-_xlfn.XLOOKUP(PO_valitsin!$C$8,PO!$B$2:$B$294,PO!BF$2:BF$294))</f>
        <v>2.5475692749023438</v>
      </c>
      <c r="EF138" s="7">
        <f>ABS(BG138-_xlfn.XLOOKUP(PO_valitsin!$C$8,PO!$B$2:$B$294,PO!BG$2:BG$294))</f>
        <v>71.61029052734375</v>
      </c>
      <c r="EG138" s="7">
        <f>ABS(BH138-_xlfn.XLOOKUP(PO_valitsin!$C$8,PO!$B$2:$B$294,PO!BH$2:BH$294))</f>
        <v>658.2841796875</v>
      </c>
      <c r="EH138" s="7">
        <f>ABS(BI138-_xlfn.XLOOKUP(PO_valitsin!$C$8,PO!$B$2:$B$294,PO!BI$2:BI$294))</f>
        <v>255.2880859375</v>
      </c>
      <c r="EI138" s="7">
        <f>ABS(BJ138-_xlfn.XLOOKUP(PO_valitsin!$C$8,PO!$B$2:$B$294,PO!BJ$2:BJ$294))</f>
        <v>1.7819392681121826</v>
      </c>
      <c r="EJ138" s="7">
        <f>ABS(BK138-_xlfn.XLOOKUP(PO_valitsin!$C$8,PO!$B$2:$B$294,PO!BK$2:BK$294))</f>
        <v>17.573560237884521</v>
      </c>
      <c r="EK138" s="7">
        <f>ABS(BL138-_xlfn.XLOOKUP(PO_valitsin!$C$8,PO!$B$2:$B$294,PO!BL$2:BL$294))</f>
        <v>4.2695465087890625</v>
      </c>
      <c r="EL138" s="7">
        <f>ABS(BM138-_xlfn.XLOOKUP(PO_valitsin!$C$8,PO!$B$2:$B$294,PO!BM$2:BM$294))</f>
        <v>29.49163818359375</v>
      </c>
      <c r="EM138" s="7">
        <f>ABS(BN138-_xlfn.XLOOKUP(PO_valitsin!$C$8,PO!$B$2:$B$294,PO!BN$2:BN$294))</f>
        <v>61.100006103515625</v>
      </c>
      <c r="EN138" s="7">
        <f>ABS(BO138-_xlfn.XLOOKUP(PO_valitsin!$C$8,PO!$B$2:$B$294,PO!BO$2:BO$294))</f>
        <v>2.2912715196609499</v>
      </c>
      <c r="EO138" s="7">
        <f>ABS(BP138-_xlfn.XLOOKUP(PO_valitsin!$C$8,PO!$B$2:$B$294,PO!BP$2:BP$294))</f>
        <v>2972.541015625</v>
      </c>
      <c r="EP138" s="7">
        <f>ABS(BQ138-_xlfn.XLOOKUP(PO_valitsin!$C$8,PO!$B$2:$B$294,PO!BQ$2:BQ$294))</f>
        <v>12.157665252685547</v>
      </c>
      <c r="EQ138" s="7">
        <f>ABS(BR138-_xlfn.XLOOKUP(PO_valitsin!$C$8,PO!$B$2:$B$294,PO!BR$2:BR$294))</f>
        <v>0</v>
      </c>
      <c r="ER138" s="7">
        <f>ABS(BS138-_xlfn.XLOOKUP(PO_valitsin!$C$8,PO!$B$2:$B$294,PO!BS$2:BS$294))</f>
        <v>6.3653230667114258E-2</v>
      </c>
      <c r="ES138" s="7">
        <f>ABS(BT138-_xlfn.XLOOKUP(PO_valitsin!$C$8,PO!$B$2:$B$294,PO!BT$2:BT$294))</f>
        <v>91.652335986495018</v>
      </c>
      <c r="ET138" s="7">
        <f>ABS(BU138-_xlfn.XLOOKUP(PO_valitsin!$C$8,PO!$B$2:$B$294,PO!BU$2:BU$294))</f>
        <v>0.28956890106201172</v>
      </c>
      <c r="EU138" s="7">
        <f>ABS(BV138-_xlfn.XLOOKUP(PO_valitsin!$C$8,PO!$B$2:$B$294,PO!BV$2:BV$294))</f>
        <v>50.70947265625</v>
      </c>
      <c r="EV138" s="7">
        <f>ABS(BW138-_xlfn.XLOOKUP(PO_valitsin!$C$8,PO!$B$2:$B$294,PO!BW$2:BW$294))</f>
        <v>24.322036743164063</v>
      </c>
      <c r="EW138" s="7">
        <f>ABS(BX138-_xlfn.XLOOKUP(PO_valitsin!$C$8,PO!$B$2:$B$294,PO!BX$2:BX$294))</f>
        <v>0</v>
      </c>
      <c r="EX138" s="7">
        <f>ABS(BY138-_xlfn.XLOOKUP(PO_valitsin!$C$8,PO!$B$2:$B$294,PO!BY$2:BY$294))</f>
        <v>1</v>
      </c>
      <c r="EY138" s="7">
        <f>ABS(BZ138-_xlfn.XLOOKUP(PO_valitsin!$C$8,PO!$B$2:$B$294,PO!BZ$2:BZ$294))</f>
        <v>2377.41943359375</v>
      </c>
      <c r="EZ138" s="7">
        <f>ABS(CA138-_xlfn.XLOOKUP(PO_valitsin!$C$8,PO!$B$2:$B$294,PO!CA$2:CA$294))</f>
        <v>1354.0859375</v>
      </c>
      <c r="FA138" s="7">
        <f>ABS(CB138-_xlfn.XLOOKUP(PO_valitsin!$C$8,PO!$B$2:$B$294,PO!CB$2:CB$294))</f>
        <v>1.1429011821746826</v>
      </c>
      <c r="FB138" s="7">
        <f>ABS(CC138-_xlfn.XLOOKUP(PO_valitsin!$C$8,PO!$B$2:$B$294,PO!CC$2:CC$294))</f>
        <v>4.6870412826538086</v>
      </c>
      <c r="FC138" s="7">
        <f>ABS(CD138-_xlfn.XLOOKUP(PO_valitsin!$C$8,PO!$B$2:$B$294,PO!CD$2:CD$294))</f>
        <v>28.669151306152344</v>
      </c>
      <c r="FD138" s="7">
        <f>ABS(CE138-_xlfn.XLOOKUP(PO_valitsin!$C$8,PO!$B$2:$B$294,PO!CE$2:CE$294))</f>
        <v>0.69217634201049805</v>
      </c>
      <c r="FE138" s="7">
        <f>ABS(CF138-_xlfn.XLOOKUP(PO_valitsin!$C$8,PO!$B$2:$B$294,PO!CF$2:CF$294))</f>
        <v>7.4229202270507813</v>
      </c>
      <c r="FF138" s="7">
        <f>ABS(CG138-_xlfn.XLOOKUP(PO_valitsin!$C$8,PO!$B$2:$B$294,PO!CG$2:CG$294))</f>
        <v>0.47003525495529175</v>
      </c>
      <c r="FG138" s="7">
        <f>ABS(CH138-_xlfn.XLOOKUP(PO_valitsin!$C$8,PO!$B$2:$B$294,PO!CH$2:CH$294))</f>
        <v>0.24582380056381226</v>
      </c>
      <c r="FH138" s="7">
        <f>ABS(CI138-_xlfn.XLOOKUP(PO_valitsin!$C$8,PO!$B$2:$B$294,PO!CI$2:CI$294))</f>
        <v>817.7607421875</v>
      </c>
      <c r="FI138" s="7">
        <f>ABS(CJ138-_xlfn.XLOOKUP(PO_valitsin!$C$8,PO!$B$2:$B$294,PO!CJ$2:CJ$294))</f>
        <v>1028</v>
      </c>
      <c r="FJ138" s="3">
        <f>IF($B138=PO_valitsin!$C$8,100000,PO!CK138/PO!J$296*PO_valitsin!D$5)</f>
        <v>0.45768934064516642</v>
      </c>
      <c r="FQ138" s="3">
        <f>IF($B138=PO_valitsin!$C$8,100000,PO!CR138/PO!Q$296*PO_valitsin!E$5)</f>
        <v>4.2566575211789286E-3</v>
      </c>
      <c r="HM138" s="3">
        <f>IF($B138=PO_valitsin!$C$8,100000,PO!EN138/PO!BO$296*PO_valitsin!F$5)</f>
        <v>0.18995662687399403</v>
      </c>
      <c r="HN138" s="3">
        <f>IF($B138=PO_valitsin!$C$8,100000,PO!EO138/PO!BP$296*PO_valitsin!G$5)</f>
        <v>0.1051399429606034</v>
      </c>
      <c r="HR138" s="3">
        <f>IF($B138=PO_valitsin!$C$8,100000,PO!ES138/PO!BT$296*PO_valitsin!H$5)</f>
        <v>13.684938893906576</v>
      </c>
      <c r="IF138" s="3">
        <f>IF($B138=PO_valitsin!$C$8,100000,PO!FG138/PO!CH$296*PO_valitsin!I$5)</f>
        <v>0</v>
      </c>
      <c r="IH138" s="3">
        <f>IF($B138=PO_valitsin!$C$8,100000,PO!FI138/PO!CJ$296*PO_valitsin!J$5)</f>
        <v>0.10022634158171276</v>
      </c>
      <c r="II138" s="53">
        <f t="shared" si="6"/>
        <v>14.542207817189231</v>
      </c>
      <c r="IJ138" s="14">
        <f t="shared" si="7"/>
        <v>292</v>
      </c>
      <c r="IK138" s="15">
        <f t="shared" si="8"/>
        <v>1.3699999999999957E-8</v>
      </c>
    </row>
    <row r="139" spans="1:245">
      <c r="A139">
        <v>2019</v>
      </c>
      <c r="B139" t="s">
        <v>479</v>
      </c>
      <c r="C139" t="s">
        <v>480</v>
      </c>
      <c r="D139" t="s">
        <v>443</v>
      </c>
      <c r="E139" t="s">
        <v>212</v>
      </c>
      <c r="F139" t="s">
        <v>256</v>
      </c>
      <c r="G139" t="s">
        <v>257</v>
      </c>
      <c r="H139" t="s">
        <v>103</v>
      </c>
      <c r="I139" t="s">
        <v>104</v>
      </c>
      <c r="J139">
        <v>50.900001525878906</v>
      </c>
      <c r="K139">
        <v>750.05999755859375</v>
      </c>
      <c r="L139">
        <v>166.89999389648438</v>
      </c>
      <c r="M139">
        <v>4636</v>
      </c>
      <c r="N139">
        <v>6.1999998092651367</v>
      </c>
      <c r="O139">
        <v>-0.60000002384185791</v>
      </c>
      <c r="P139">
        <v>12</v>
      </c>
      <c r="Q139">
        <v>62.400000000000006</v>
      </c>
      <c r="R139">
        <v>10.4</v>
      </c>
      <c r="S139">
        <v>264</v>
      </c>
      <c r="T139">
        <v>0</v>
      </c>
      <c r="U139">
        <v>3621</v>
      </c>
      <c r="V139">
        <v>11.95</v>
      </c>
      <c r="W139">
        <v>3587</v>
      </c>
      <c r="X139">
        <v>413</v>
      </c>
      <c r="Y139">
        <v>730</v>
      </c>
      <c r="Z139">
        <v>1141</v>
      </c>
      <c r="AA139">
        <v>555</v>
      </c>
      <c r="AB139">
        <v>2692</v>
      </c>
      <c r="AC139">
        <v>14.604166984558105</v>
      </c>
      <c r="AD139">
        <v>0</v>
      </c>
      <c r="AE139">
        <v>0</v>
      </c>
      <c r="AF139">
        <v>0</v>
      </c>
      <c r="AG139">
        <v>4.2</v>
      </c>
      <c r="AH139">
        <v>0</v>
      </c>
      <c r="AI139">
        <v>20.5</v>
      </c>
      <c r="AJ139">
        <v>0.95</v>
      </c>
      <c r="AK139">
        <v>0.45</v>
      </c>
      <c r="AL139">
        <v>1</v>
      </c>
      <c r="AM139">
        <v>85.7</v>
      </c>
      <c r="AN139">
        <v>291.8</v>
      </c>
      <c r="AO139">
        <v>44.6</v>
      </c>
      <c r="AP139">
        <v>21.6</v>
      </c>
      <c r="AQ139">
        <v>52</v>
      </c>
      <c r="AR139">
        <v>85</v>
      </c>
      <c r="AS139">
        <v>612</v>
      </c>
      <c r="AT139">
        <v>2.1669999999999998</v>
      </c>
      <c r="AU139">
        <v>9846</v>
      </c>
      <c r="AV139" s="51">
        <v>12742.712294043093</v>
      </c>
      <c r="AW139" s="51">
        <v>12464.285714285714</v>
      </c>
      <c r="AX139">
        <v>0</v>
      </c>
      <c r="AY139">
        <v>37.282447814941406</v>
      </c>
      <c r="AZ139">
        <v>0</v>
      </c>
      <c r="BA139">
        <v>0</v>
      </c>
      <c r="BB139">
        <v>0</v>
      </c>
      <c r="BC139">
        <v>0</v>
      </c>
      <c r="BD139">
        <v>1</v>
      </c>
      <c r="BE139">
        <v>97.435897827148438</v>
      </c>
      <c r="BF139">
        <v>100</v>
      </c>
      <c r="BG139">
        <v>3461.53857421875</v>
      </c>
      <c r="BH139">
        <v>15233.30859375</v>
      </c>
      <c r="BI139">
        <v>16284.765625</v>
      </c>
      <c r="BJ139">
        <v>3.3644089698791504</v>
      </c>
      <c r="BK139">
        <v>2.6786479949951172</v>
      </c>
      <c r="BL139">
        <v>27.450981140136719</v>
      </c>
      <c r="BM139">
        <v>-33.333332061767578</v>
      </c>
      <c r="BN139">
        <v>198.5</v>
      </c>
      <c r="BO139">
        <v>-2.939035487174988</v>
      </c>
      <c r="BP139">
        <v>21862.904296875</v>
      </c>
      <c r="BQ139">
        <v>41.749916076660156</v>
      </c>
      <c r="BS139">
        <v>0.69866263866424561</v>
      </c>
      <c r="BT139">
        <v>0.32355478405952454</v>
      </c>
      <c r="BU139">
        <v>3.5159621238708496</v>
      </c>
      <c r="BV139">
        <v>122.3037109375</v>
      </c>
      <c r="BW139">
        <v>419.32699584960938</v>
      </c>
      <c r="BX139">
        <v>0</v>
      </c>
      <c r="BY139">
        <v>1</v>
      </c>
      <c r="BZ139">
        <v>13956.0439453125</v>
      </c>
      <c r="CA139">
        <v>13054.9453125</v>
      </c>
      <c r="CB139">
        <v>0.56082832813262939</v>
      </c>
      <c r="CC139">
        <v>7.1613459587097168</v>
      </c>
      <c r="CD139">
        <v>250</v>
      </c>
      <c r="CE139">
        <v>19.578313827514648</v>
      </c>
      <c r="CF139">
        <v>20.180723190307617</v>
      </c>
      <c r="CG139">
        <v>0</v>
      </c>
      <c r="CH139">
        <v>1.5060241222381592</v>
      </c>
      <c r="CI139">
        <v>14096.6572265625</v>
      </c>
      <c r="CJ139" s="51">
        <v>397</v>
      </c>
      <c r="CK139" s="7">
        <f>ABS(J139-_xlfn.XLOOKUP(PO_valitsin!$C$8,PO!$B$2:$B$294,PO!J$2:J$294))</f>
        <v>6.7000007629394531</v>
      </c>
      <c r="CL139" s="7">
        <f>ABS(K139-_xlfn.XLOOKUP(PO_valitsin!$C$8,PO!$B$2:$B$294,PO!K$2:K$294))</f>
        <v>456.79998779296875</v>
      </c>
      <c r="CM139" s="7">
        <f>ABS(L139-_xlfn.XLOOKUP(PO_valitsin!$C$8,PO!$B$2:$B$294,PO!L$2:L$294))</f>
        <v>28.199996948242188</v>
      </c>
      <c r="CN139" s="7">
        <f>ABS(M139-_xlfn.XLOOKUP(PO_valitsin!$C$8,PO!$B$2:$B$294,PO!M$2:M$294))</f>
        <v>11839</v>
      </c>
      <c r="CO139" s="7">
        <f>ABS(N139-_xlfn.XLOOKUP(PO_valitsin!$C$8,PO!$B$2:$B$294,PO!N$2:N$294))</f>
        <v>50.000000953674316</v>
      </c>
      <c r="CP139" s="7">
        <f>ABS(O139-_xlfn.XLOOKUP(PO_valitsin!$C$8,PO!$B$2:$B$294,PO!O$2:O$294))</f>
        <v>0.19999998807907104</v>
      </c>
      <c r="CQ139" s="7">
        <f>ABS(P139-_xlfn.XLOOKUP(PO_valitsin!$C$8,PO!$B$2:$B$294,PO!P$2:P$294))</f>
        <v>70</v>
      </c>
      <c r="CR139" s="7">
        <f>ABS(Q139-_xlfn.XLOOKUP(PO_valitsin!$C$8,PO!$B$2:$B$294,PO!Q$2:Q$294))</f>
        <v>25.400000000000006</v>
      </c>
      <c r="CS139" s="7">
        <f>ABS(R139-_xlfn.XLOOKUP(PO_valitsin!$C$8,PO!$B$2:$B$294,PO!R$2:R$294))</f>
        <v>1.9000000000000004</v>
      </c>
      <c r="CT139" s="7">
        <f>ABS(S139-_xlfn.XLOOKUP(PO_valitsin!$C$8,PO!$B$2:$B$294,PO!S$2:S$294))</f>
        <v>112</v>
      </c>
      <c r="CU139" s="7">
        <f>ABS(T139-_xlfn.XLOOKUP(PO_valitsin!$C$8,PO!$B$2:$B$294,PO!T$2:T$294))</f>
        <v>0</v>
      </c>
      <c r="CV139" s="7">
        <f>ABS(U139-_xlfn.XLOOKUP(PO_valitsin!$C$8,PO!$B$2:$B$294,PO!U$2:U$294))</f>
        <v>202.59999999999991</v>
      </c>
      <c r="CW139" s="7">
        <f>ABS(V139-_xlfn.XLOOKUP(PO_valitsin!$C$8,PO!$B$2:$B$294,PO!V$2:V$294))</f>
        <v>1.33</v>
      </c>
      <c r="CX139" s="7">
        <f>ABS(W139-_xlfn.XLOOKUP(PO_valitsin!$C$8,PO!$B$2:$B$294,PO!W$2:W$294))</f>
        <v>2982</v>
      </c>
      <c r="CY139" s="7">
        <f>ABS(X139-_xlfn.XLOOKUP(PO_valitsin!$C$8,PO!$B$2:$B$294,PO!X$2:X$294))</f>
        <v>244</v>
      </c>
      <c r="CZ139" s="7">
        <f>ABS(Y139-_xlfn.XLOOKUP(PO_valitsin!$C$8,PO!$B$2:$B$294,PO!Y$2:Y$294))</f>
        <v>50</v>
      </c>
      <c r="DA139" s="7">
        <f>ABS(Z139-_xlfn.XLOOKUP(PO_valitsin!$C$8,PO!$B$2:$B$294,PO!Z$2:Z$294))</f>
        <v>818</v>
      </c>
      <c r="DB139" s="7">
        <f>ABS(AA139-_xlfn.XLOOKUP(PO_valitsin!$C$8,PO!$B$2:$B$294,PO!AA$2:AA$294))</f>
        <v>145</v>
      </c>
      <c r="DC139" s="7">
        <f>ABS(AC139-_xlfn.XLOOKUP(PO_valitsin!$C$8,PO!$B$2:$B$294,PO!AC$2:AC$294))</f>
        <v>4.7708330154418945</v>
      </c>
      <c r="DD139" s="7">
        <f>ABS(AD139-_xlfn.XLOOKUP(PO_valitsin!$C$8,PO!$B$2:$B$294,PO!AD$2:AD$294))</f>
        <v>0.7</v>
      </c>
      <c r="DE139" s="7">
        <f>ABS(AE139-_xlfn.XLOOKUP(PO_valitsin!$C$8,PO!$B$2:$B$294,PO!AE$2:AE$294))</f>
        <v>0.8</v>
      </c>
      <c r="DF139" s="7">
        <f>ABS(AF139-_xlfn.XLOOKUP(PO_valitsin!$C$8,PO!$B$2:$B$294,PO!AF$2:AF$294))</f>
        <v>1.7</v>
      </c>
      <c r="DG139" s="7">
        <f>ABS(AG139-_xlfn.XLOOKUP(PO_valitsin!$C$8,PO!$B$2:$B$294,PO!AG$2:AG$294))</f>
        <v>0.79999999999999982</v>
      </c>
      <c r="DH139" s="7">
        <f>ABS(AH139-_xlfn.XLOOKUP(PO_valitsin!$C$8,PO!$B$2:$B$294,PO!AH$2:AH$294))</f>
        <v>0</v>
      </c>
      <c r="DI139" s="7">
        <f>ABS(AI139-_xlfn.XLOOKUP(PO_valitsin!$C$8,PO!$B$2:$B$294,PO!AI$2:AI$294))</f>
        <v>1.75</v>
      </c>
      <c r="DJ139" s="7">
        <f>ABS(AJ139-_xlfn.XLOOKUP(PO_valitsin!$C$8,PO!$B$2:$B$294,PO!AJ$2:AJ$294))</f>
        <v>0.15000000000000013</v>
      </c>
      <c r="DK139" s="7">
        <f>ABS(AK139-_xlfn.XLOOKUP(PO_valitsin!$C$8,PO!$B$2:$B$294,PO!AK$2:AK$294))</f>
        <v>0.2</v>
      </c>
      <c r="DL139" s="7">
        <f>ABS(AL139-_xlfn.XLOOKUP(PO_valitsin!$C$8,PO!$B$2:$B$294,PO!AL$2:AL$294))</f>
        <v>0.25</v>
      </c>
      <c r="DM139" s="7">
        <f>ABS(AM139-_xlfn.XLOOKUP(PO_valitsin!$C$8,PO!$B$2:$B$294,PO!AM$2:AM$294))</f>
        <v>26.900000000000006</v>
      </c>
      <c r="DN139" s="7">
        <f>ABS(AN139-_xlfn.XLOOKUP(PO_valitsin!$C$8,PO!$B$2:$B$294,PO!AN$2:AN$294))</f>
        <v>41.800000000000011</v>
      </c>
      <c r="DO139" s="7">
        <f>ABS(AO139-_xlfn.XLOOKUP(PO_valitsin!$C$8,PO!$B$2:$B$294,PO!AO$2:AO$294))</f>
        <v>0.79999999999999716</v>
      </c>
      <c r="DP139" s="7">
        <f>ABS(AP139-_xlfn.XLOOKUP(PO_valitsin!$C$8,PO!$B$2:$B$294,PO!AP$2:AP$294))</f>
        <v>3.7999999999999972</v>
      </c>
      <c r="DQ139" s="7">
        <f>ABS(AQ139-_xlfn.XLOOKUP(PO_valitsin!$C$8,PO!$B$2:$B$294,PO!AQ$2:AQ$294))</f>
        <v>4</v>
      </c>
      <c r="DR139" s="7">
        <f>ABS(AR139-_xlfn.XLOOKUP(PO_valitsin!$C$8,PO!$B$2:$B$294,PO!AR$2:AR$294))</f>
        <v>50</v>
      </c>
      <c r="DS139" s="7">
        <f>ABS(AS139-_xlfn.XLOOKUP(PO_valitsin!$C$8,PO!$B$2:$B$294,PO!AS$2:AS$294))</f>
        <v>366</v>
      </c>
      <c r="DT139" s="7">
        <f>ABS(AT139-_xlfn.XLOOKUP(PO_valitsin!$C$8,PO!$B$2:$B$294,PO!AT$2:AT$294))</f>
        <v>0.16600000000000037</v>
      </c>
      <c r="DU139" s="7">
        <f>ABS(AU139-_xlfn.XLOOKUP(PO_valitsin!$C$8,PO!$B$2:$B$294,PO!AU$2:AU$294))</f>
        <v>4699</v>
      </c>
      <c r="DV139" s="7">
        <f>ABS(AW139-_xlfn.XLOOKUP(PO_valitsin!$C$8,PO!$B$2:$B$294,PO!AW$2:AW$294))</f>
        <v>3949.165797705944</v>
      </c>
      <c r="DW139" s="7">
        <f>ABS(AX139-_xlfn.XLOOKUP(PO_valitsin!$C$8,PO!$B$2:$B$294,PO!AX$2:AX$294))</f>
        <v>1</v>
      </c>
      <c r="DX139" s="7">
        <f>ABS(AY139-_xlfn.XLOOKUP(PO_valitsin!$C$8,PO!$B$2:$B$294,PO!AY$2:AY$294))</f>
        <v>2.1076202392578125E-2</v>
      </c>
      <c r="DY139" s="7">
        <f>ABS(AZ139-_xlfn.XLOOKUP(PO_valitsin!$C$8,PO!$B$2:$B$294,PO!AZ$2:AZ$294))</f>
        <v>0</v>
      </c>
      <c r="DZ139" s="7">
        <f>ABS(BA139-_xlfn.XLOOKUP(PO_valitsin!$C$8,PO!$B$2:$B$294,PO!BA$2:BA$294))</f>
        <v>0</v>
      </c>
      <c r="EA139" s="7">
        <f>ABS(BB139-_xlfn.XLOOKUP(PO_valitsin!$C$8,PO!$B$2:$B$294,PO!BB$2:BB$294))</f>
        <v>0</v>
      </c>
      <c r="EB139" s="7">
        <f>ABS(BC139-_xlfn.XLOOKUP(PO_valitsin!$C$8,PO!$B$2:$B$294,PO!BC$2:BC$294))</f>
        <v>0</v>
      </c>
      <c r="EC139" s="7">
        <f>ABS(BD139-_xlfn.XLOOKUP(PO_valitsin!$C$8,PO!$B$2:$B$294,PO!BD$2:BD$294))</f>
        <v>0</v>
      </c>
      <c r="ED139" s="7">
        <f>ABS(BE139-_xlfn.XLOOKUP(PO_valitsin!$C$8,PO!$B$2:$B$294,PO!BE$2:BE$294))</f>
        <v>8.4115066528320313</v>
      </c>
      <c r="EE139" s="7">
        <f>ABS(BF139-_xlfn.XLOOKUP(PO_valitsin!$C$8,PO!$B$2:$B$294,PO!BF$2:BF$294))</f>
        <v>3.98126220703125</v>
      </c>
      <c r="EF139" s="7">
        <f>ABS(BG139-_xlfn.XLOOKUP(PO_valitsin!$C$8,PO!$B$2:$B$294,PO!BG$2:BG$294))</f>
        <v>2727.8487548828125</v>
      </c>
      <c r="EG139" s="7">
        <f>ABS(BH139-_xlfn.XLOOKUP(PO_valitsin!$C$8,PO!$B$2:$B$294,PO!BH$2:BH$294))</f>
        <v>5274.779296875</v>
      </c>
      <c r="EH139" s="7">
        <f>ABS(BI139-_xlfn.XLOOKUP(PO_valitsin!$C$8,PO!$B$2:$B$294,PO!BI$2:BI$294))</f>
        <v>2448.322265625</v>
      </c>
      <c r="EI139" s="7">
        <f>ABS(BJ139-_xlfn.XLOOKUP(PO_valitsin!$C$8,PO!$B$2:$B$294,PO!BJ$2:BJ$294))</f>
        <v>2.7352571487426758E-2</v>
      </c>
      <c r="EJ139" s="7">
        <f>ABS(BK139-_xlfn.XLOOKUP(PO_valitsin!$C$8,PO!$B$2:$B$294,PO!BK$2:BK$294))</f>
        <v>12.40278148651123</v>
      </c>
      <c r="EK139" s="7">
        <f>ABS(BL139-_xlfn.XLOOKUP(PO_valitsin!$C$8,PO!$B$2:$B$294,PO!BL$2:BL$294))</f>
        <v>6.1566181182861328</v>
      </c>
      <c r="EL139" s="7">
        <f>ABS(BM139-_xlfn.XLOOKUP(PO_valitsin!$C$8,PO!$B$2:$B$294,PO!BM$2:BM$294))</f>
        <v>23.467861175537109</v>
      </c>
      <c r="EM139" s="7">
        <f>ABS(BN139-_xlfn.XLOOKUP(PO_valitsin!$C$8,PO!$B$2:$B$294,PO!BN$2:BN$294))</f>
        <v>68</v>
      </c>
      <c r="EN139" s="7">
        <f>ABS(BO139-_xlfn.XLOOKUP(PO_valitsin!$C$8,PO!$B$2:$B$294,PO!BO$2:BO$294))</f>
        <v>3.2008124113082888</v>
      </c>
      <c r="EO139" s="7">
        <f>ABS(BP139-_xlfn.XLOOKUP(PO_valitsin!$C$8,PO!$B$2:$B$294,PO!BP$2:BP$294))</f>
        <v>1211.4921875</v>
      </c>
      <c r="EP139" s="7">
        <f>ABS(BQ139-_xlfn.XLOOKUP(PO_valitsin!$C$8,PO!$B$2:$B$294,PO!BQ$2:BQ$294))</f>
        <v>8.4503097534179688</v>
      </c>
      <c r="EQ139" s="7">
        <f>ABS(BR139-_xlfn.XLOOKUP(PO_valitsin!$C$8,PO!$B$2:$B$294,PO!BR$2:BR$294))</f>
        <v>0</v>
      </c>
      <c r="ER139" s="7">
        <f>ABS(BS139-_xlfn.XLOOKUP(PO_valitsin!$C$8,PO!$B$2:$B$294,PO!BS$2:BS$294))</f>
        <v>6.2183141708374023E-2</v>
      </c>
      <c r="ES139" s="7">
        <f>ABS(BT139-_xlfn.XLOOKUP(PO_valitsin!$C$8,PO!$B$2:$B$294,PO!BT$2:BT$294))</f>
        <v>0.13539089262485504</v>
      </c>
      <c r="ET139" s="7">
        <f>ABS(BU139-_xlfn.XLOOKUP(PO_valitsin!$C$8,PO!$B$2:$B$294,PO!BU$2:BU$294))</f>
        <v>1.25799560546875</v>
      </c>
      <c r="EU139" s="7">
        <f>ABS(BV139-_xlfn.XLOOKUP(PO_valitsin!$C$8,PO!$B$2:$B$294,PO!BV$2:BV$294))</f>
        <v>63.912208557128906</v>
      </c>
      <c r="EV139" s="7">
        <f>ABS(BW139-_xlfn.XLOOKUP(PO_valitsin!$C$8,PO!$B$2:$B$294,PO!BW$2:BW$294))</f>
        <v>152.619873046875</v>
      </c>
      <c r="EW139" s="7">
        <f>ABS(BX139-_xlfn.XLOOKUP(PO_valitsin!$C$8,PO!$B$2:$B$294,PO!BX$2:BX$294))</f>
        <v>0</v>
      </c>
      <c r="EX139" s="7">
        <f>ABS(BY139-_xlfn.XLOOKUP(PO_valitsin!$C$8,PO!$B$2:$B$294,PO!BY$2:BY$294))</f>
        <v>0</v>
      </c>
      <c r="EY139" s="7">
        <f>ABS(BZ139-_xlfn.XLOOKUP(PO_valitsin!$C$8,PO!$B$2:$B$294,PO!BZ$2:BZ$294))</f>
        <v>5820.21484375</v>
      </c>
      <c r="EZ139" s="7">
        <f>ABS(CA139-_xlfn.XLOOKUP(PO_valitsin!$C$8,PO!$B$2:$B$294,PO!CA$2:CA$294))</f>
        <v>7199.33056640625</v>
      </c>
      <c r="FA139" s="7">
        <f>ABS(CB139-_xlfn.XLOOKUP(PO_valitsin!$C$8,PO!$B$2:$B$294,PO!CB$2:CB$294))</f>
        <v>0.659201979637146</v>
      </c>
      <c r="FB139" s="7">
        <f>ABS(CC139-_xlfn.XLOOKUP(PO_valitsin!$C$8,PO!$B$2:$B$294,PO!CC$2:CC$294))</f>
        <v>3.8614153861999512</v>
      </c>
      <c r="FC139" s="7">
        <f>ABS(CD139-_xlfn.XLOOKUP(PO_valitsin!$C$8,PO!$B$2:$B$294,PO!CD$2:CD$294))</f>
        <v>183.83084869384766</v>
      </c>
      <c r="FD139" s="7">
        <f>ABS(CE139-_xlfn.XLOOKUP(PO_valitsin!$C$8,PO!$B$2:$B$294,PO!CE$2:CE$294))</f>
        <v>13.245714664459229</v>
      </c>
      <c r="FE139" s="7">
        <f>ABS(CF139-_xlfn.XLOOKUP(PO_valitsin!$C$8,PO!$B$2:$B$294,PO!CF$2:CF$294))</f>
        <v>0.30186843872070313</v>
      </c>
      <c r="FF139" s="7">
        <f>ABS(CG139-_xlfn.XLOOKUP(PO_valitsin!$C$8,PO!$B$2:$B$294,PO!CG$2:CG$294))</f>
        <v>0</v>
      </c>
      <c r="FG139" s="7">
        <f>ABS(CH139-_xlfn.XLOOKUP(PO_valitsin!$C$8,PO!$B$2:$B$294,PO!CH$2:CH$294))</f>
        <v>0.79016506671905518</v>
      </c>
      <c r="FH139" s="7">
        <f>ABS(CI139-_xlfn.XLOOKUP(PO_valitsin!$C$8,PO!$B$2:$B$294,PO!CI$2:CI$294))</f>
        <v>5497.8896484375</v>
      </c>
      <c r="FI139" s="7">
        <f>ABS(CJ139-_xlfn.XLOOKUP(PO_valitsin!$C$8,PO!$B$2:$B$294,PO!CJ$2:CJ$294))</f>
        <v>1534</v>
      </c>
      <c r="FJ139" s="3">
        <f>IF($B139=PO_valitsin!$C$8,100000,PO!CK139/PO!J$296*PO_valitsin!D$5)</f>
        <v>0.30665189315118702</v>
      </c>
      <c r="FQ139" s="3">
        <f>IF($B139=PO_valitsin!$C$8,100000,PO!CR139/PO!Q$296*PO_valitsin!E$5)</f>
        <v>0.1201323344866065</v>
      </c>
      <c r="HM139" s="3">
        <f>IF($B139=PO_valitsin!$C$8,100000,PO!EN139/PO!BO$296*PO_valitsin!F$5)</f>
        <v>0.26536162287676346</v>
      </c>
      <c r="HN139" s="3">
        <f>IF($B139=PO_valitsin!$C$8,100000,PO!EO139/PO!BP$296*PO_valitsin!G$5)</f>
        <v>4.2850954392696511E-2</v>
      </c>
      <c r="HR139" s="3">
        <f>IF($B139=PO_valitsin!$C$8,100000,PO!ES139/PO!BT$296*PO_valitsin!H$5)</f>
        <v>2.0215699604597317E-2</v>
      </c>
      <c r="IF139" s="3">
        <f>IF($B139=PO_valitsin!$C$8,100000,PO!FG139/PO!CH$296*PO_valitsin!I$5)</f>
        <v>0</v>
      </c>
      <c r="IH139" s="3">
        <f>IF($B139=PO_valitsin!$C$8,100000,PO!FI139/PO!CJ$296*PO_valitsin!J$5)</f>
        <v>0.14955954084275036</v>
      </c>
      <c r="II139" s="53">
        <f t="shared" si="6"/>
        <v>0.90477205915460124</v>
      </c>
      <c r="IJ139" s="14">
        <f t="shared" si="7"/>
        <v>169</v>
      </c>
      <c r="IK139" s="15">
        <f t="shared" si="8"/>
        <v>1.3799999999999956E-8</v>
      </c>
    </row>
    <row r="140" spans="1:245">
      <c r="A140">
        <v>2019</v>
      </c>
      <c r="B140" t="s">
        <v>481</v>
      </c>
      <c r="C140" t="s">
        <v>482</v>
      </c>
      <c r="D140" t="s">
        <v>394</v>
      </c>
      <c r="E140" t="s">
        <v>269</v>
      </c>
      <c r="F140" t="s">
        <v>333</v>
      </c>
      <c r="G140" t="s">
        <v>334</v>
      </c>
      <c r="H140" t="s">
        <v>103</v>
      </c>
      <c r="I140" t="s">
        <v>104</v>
      </c>
      <c r="J140">
        <v>46.5</v>
      </c>
      <c r="K140">
        <v>521.75</v>
      </c>
      <c r="L140">
        <v>120.69999694824219</v>
      </c>
      <c r="M140">
        <v>5475</v>
      </c>
      <c r="N140">
        <v>10.5</v>
      </c>
      <c r="O140">
        <v>0</v>
      </c>
      <c r="P140">
        <v>-7</v>
      </c>
      <c r="Q140">
        <v>71.8</v>
      </c>
      <c r="R140">
        <v>5.2</v>
      </c>
      <c r="S140">
        <v>170</v>
      </c>
      <c r="T140">
        <v>0</v>
      </c>
      <c r="U140">
        <v>3679.6</v>
      </c>
      <c r="V140">
        <v>11.43</v>
      </c>
      <c r="W140">
        <v>1963</v>
      </c>
      <c r="X140">
        <v>826</v>
      </c>
      <c r="Y140">
        <v>881</v>
      </c>
      <c r="Z140">
        <v>733</v>
      </c>
      <c r="AA140">
        <v>692</v>
      </c>
      <c r="AB140">
        <v>2523</v>
      </c>
      <c r="AC140">
        <v>13.439999580383301</v>
      </c>
      <c r="AD140">
        <v>0</v>
      </c>
      <c r="AE140">
        <v>0</v>
      </c>
      <c r="AF140">
        <v>0</v>
      </c>
      <c r="AG140">
        <v>0</v>
      </c>
      <c r="AH140">
        <v>0</v>
      </c>
      <c r="AI140">
        <v>21.5</v>
      </c>
      <c r="AJ140">
        <v>0.93</v>
      </c>
      <c r="AK140">
        <v>0.5</v>
      </c>
      <c r="AL140">
        <v>1.1000000000000001</v>
      </c>
      <c r="AM140">
        <v>79.5</v>
      </c>
      <c r="AN140">
        <v>340</v>
      </c>
      <c r="AO140">
        <v>43</v>
      </c>
      <c r="AP140">
        <v>28.5</v>
      </c>
      <c r="AQ140">
        <v>43</v>
      </c>
      <c r="AR140">
        <v>40</v>
      </c>
      <c r="AS140">
        <v>736</v>
      </c>
      <c r="AT140">
        <v>2.8330000000000002</v>
      </c>
      <c r="AU140">
        <v>17046</v>
      </c>
      <c r="AV140" s="51">
        <v>12511.251125112511</v>
      </c>
      <c r="AW140" s="51">
        <v>12047.957371225577</v>
      </c>
      <c r="AX140">
        <v>0</v>
      </c>
      <c r="AY140">
        <v>16.994770050048828</v>
      </c>
      <c r="AZ140">
        <v>1</v>
      </c>
      <c r="BA140">
        <v>0</v>
      </c>
      <c r="BB140">
        <v>0</v>
      </c>
      <c r="BC140">
        <v>0</v>
      </c>
      <c r="BD140">
        <v>1</v>
      </c>
      <c r="BE140">
        <v>87.044532775878906</v>
      </c>
      <c r="BF140">
        <v>100</v>
      </c>
      <c r="BG140">
        <v>853.8961181640625</v>
      </c>
      <c r="BH140">
        <v>9973.0458984375</v>
      </c>
      <c r="BI140">
        <v>11108.388671875</v>
      </c>
      <c r="BJ140">
        <v>4.4723286628723145</v>
      </c>
      <c r="BK140">
        <v>8.3499250411987305</v>
      </c>
      <c r="BL140">
        <v>28.571428298950195</v>
      </c>
      <c r="BM140">
        <v>8.3333330154418945</v>
      </c>
      <c r="BN140">
        <v>92.5</v>
      </c>
      <c r="BO140">
        <v>8.7986946105957035E-3</v>
      </c>
      <c r="BP140">
        <v>22766.470703125</v>
      </c>
      <c r="BQ140">
        <v>44.443775177001953</v>
      </c>
      <c r="BS140">
        <v>0.6584475040435791</v>
      </c>
      <c r="BT140">
        <v>85.132423400878906</v>
      </c>
      <c r="BU140">
        <v>5.1324200630187988</v>
      </c>
      <c r="BV140">
        <v>97.534248352050781</v>
      </c>
      <c r="BW140">
        <v>232.51141357421875</v>
      </c>
      <c r="BX140">
        <v>0</v>
      </c>
      <c r="BY140">
        <v>1</v>
      </c>
      <c r="BZ140">
        <v>8831.1689453125</v>
      </c>
      <c r="CA140">
        <v>7928.5712890625</v>
      </c>
      <c r="CB140">
        <v>1.1872146129608154</v>
      </c>
      <c r="CC140">
        <v>9.5890407562255859</v>
      </c>
      <c r="CD140">
        <v>40</v>
      </c>
      <c r="CE140">
        <v>4.9523811340332031</v>
      </c>
      <c r="CF140">
        <v>12.571428298950195</v>
      </c>
      <c r="CG140">
        <v>0</v>
      </c>
      <c r="CH140">
        <v>1.523809552192688</v>
      </c>
      <c r="CI140">
        <v>12028.1435546875</v>
      </c>
      <c r="CJ140" s="51">
        <v>551</v>
      </c>
      <c r="CK140" s="7">
        <f>ABS(J140-_xlfn.XLOOKUP(PO_valitsin!$C$8,PO!$B$2:$B$294,PO!J$2:J$294))</f>
        <v>2.2999992370605469</v>
      </c>
      <c r="CL140" s="7">
        <f>ABS(K140-_xlfn.XLOOKUP(PO_valitsin!$C$8,PO!$B$2:$B$294,PO!K$2:K$294))</f>
        <v>228.489990234375</v>
      </c>
      <c r="CM140" s="7">
        <f>ABS(L140-_xlfn.XLOOKUP(PO_valitsin!$C$8,PO!$B$2:$B$294,PO!L$2:L$294))</f>
        <v>18</v>
      </c>
      <c r="CN140" s="7">
        <f>ABS(M140-_xlfn.XLOOKUP(PO_valitsin!$C$8,PO!$B$2:$B$294,PO!M$2:M$294))</f>
        <v>11000</v>
      </c>
      <c r="CO140" s="7">
        <f>ABS(N140-_xlfn.XLOOKUP(PO_valitsin!$C$8,PO!$B$2:$B$294,PO!N$2:N$294))</f>
        <v>45.700000762939453</v>
      </c>
      <c r="CP140" s="7">
        <f>ABS(O140-_xlfn.XLOOKUP(PO_valitsin!$C$8,PO!$B$2:$B$294,PO!O$2:O$294))</f>
        <v>0.80000001192092896</v>
      </c>
      <c r="CQ140" s="7">
        <f>ABS(P140-_xlfn.XLOOKUP(PO_valitsin!$C$8,PO!$B$2:$B$294,PO!P$2:P$294))</f>
        <v>51</v>
      </c>
      <c r="CR140" s="7">
        <f>ABS(Q140-_xlfn.XLOOKUP(PO_valitsin!$C$8,PO!$B$2:$B$294,PO!Q$2:Q$294))</f>
        <v>16.000000000000014</v>
      </c>
      <c r="CS140" s="7">
        <f>ABS(R140-_xlfn.XLOOKUP(PO_valitsin!$C$8,PO!$B$2:$B$294,PO!R$2:R$294))</f>
        <v>3.3</v>
      </c>
      <c r="CT140" s="7">
        <f>ABS(S140-_xlfn.XLOOKUP(PO_valitsin!$C$8,PO!$B$2:$B$294,PO!S$2:S$294))</f>
        <v>18</v>
      </c>
      <c r="CU140" s="7">
        <f>ABS(T140-_xlfn.XLOOKUP(PO_valitsin!$C$8,PO!$B$2:$B$294,PO!T$2:T$294))</f>
        <v>0</v>
      </c>
      <c r="CV140" s="7">
        <f>ABS(U140-_xlfn.XLOOKUP(PO_valitsin!$C$8,PO!$B$2:$B$294,PO!U$2:U$294))</f>
        <v>144</v>
      </c>
      <c r="CW140" s="7">
        <f>ABS(V140-_xlfn.XLOOKUP(PO_valitsin!$C$8,PO!$B$2:$B$294,PO!V$2:V$294))</f>
        <v>1.8499999999999996</v>
      </c>
      <c r="CX140" s="7">
        <f>ABS(W140-_xlfn.XLOOKUP(PO_valitsin!$C$8,PO!$B$2:$B$294,PO!W$2:W$294))</f>
        <v>1358</v>
      </c>
      <c r="CY140" s="7">
        <f>ABS(X140-_xlfn.XLOOKUP(PO_valitsin!$C$8,PO!$B$2:$B$294,PO!X$2:X$294))</f>
        <v>657</v>
      </c>
      <c r="CZ140" s="7">
        <f>ABS(Y140-_xlfn.XLOOKUP(PO_valitsin!$C$8,PO!$B$2:$B$294,PO!Y$2:Y$294))</f>
        <v>201</v>
      </c>
      <c r="DA140" s="7">
        <f>ABS(Z140-_xlfn.XLOOKUP(PO_valitsin!$C$8,PO!$B$2:$B$294,PO!Z$2:Z$294))</f>
        <v>410</v>
      </c>
      <c r="DB140" s="7">
        <f>ABS(AA140-_xlfn.XLOOKUP(PO_valitsin!$C$8,PO!$B$2:$B$294,PO!AA$2:AA$294))</f>
        <v>282</v>
      </c>
      <c r="DC140" s="7">
        <f>ABS(AC140-_xlfn.XLOOKUP(PO_valitsin!$C$8,PO!$B$2:$B$294,PO!AC$2:AC$294))</f>
        <v>5.9350004196166992</v>
      </c>
      <c r="DD140" s="7">
        <f>ABS(AD140-_xlfn.XLOOKUP(PO_valitsin!$C$8,PO!$B$2:$B$294,PO!AD$2:AD$294))</f>
        <v>0.7</v>
      </c>
      <c r="DE140" s="7">
        <f>ABS(AE140-_xlfn.XLOOKUP(PO_valitsin!$C$8,PO!$B$2:$B$294,PO!AE$2:AE$294))</f>
        <v>0.8</v>
      </c>
      <c r="DF140" s="7">
        <f>ABS(AF140-_xlfn.XLOOKUP(PO_valitsin!$C$8,PO!$B$2:$B$294,PO!AF$2:AF$294))</f>
        <v>1.7</v>
      </c>
      <c r="DG140" s="7">
        <f>ABS(AG140-_xlfn.XLOOKUP(PO_valitsin!$C$8,PO!$B$2:$B$294,PO!AG$2:AG$294))</f>
        <v>5</v>
      </c>
      <c r="DH140" s="7">
        <f>ABS(AH140-_xlfn.XLOOKUP(PO_valitsin!$C$8,PO!$B$2:$B$294,PO!AH$2:AH$294))</f>
        <v>0</v>
      </c>
      <c r="DI140" s="7">
        <f>ABS(AI140-_xlfn.XLOOKUP(PO_valitsin!$C$8,PO!$B$2:$B$294,PO!AI$2:AI$294))</f>
        <v>0.75</v>
      </c>
      <c r="DJ140" s="7">
        <f>ABS(AJ140-_xlfn.XLOOKUP(PO_valitsin!$C$8,PO!$B$2:$B$294,PO!AJ$2:AJ$294))</f>
        <v>0.17000000000000004</v>
      </c>
      <c r="DK140" s="7">
        <f>ABS(AK140-_xlfn.XLOOKUP(PO_valitsin!$C$8,PO!$B$2:$B$294,PO!AK$2:AK$294))</f>
        <v>0.15000000000000002</v>
      </c>
      <c r="DL140" s="7">
        <f>ABS(AL140-_xlfn.XLOOKUP(PO_valitsin!$C$8,PO!$B$2:$B$294,PO!AL$2:AL$294))</f>
        <v>0.14999999999999991</v>
      </c>
      <c r="DM140" s="7">
        <f>ABS(AM140-_xlfn.XLOOKUP(PO_valitsin!$C$8,PO!$B$2:$B$294,PO!AM$2:AM$294))</f>
        <v>20.700000000000003</v>
      </c>
      <c r="DN140" s="7">
        <f>ABS(AN140-_xlfn.XLOOKUP(PO_valitsin!$C$8,PO!$B$2:$B$294,PO!AN$2:AN$294))</f>
        <v>6.3999999999999773</v>
      </c>
      <c r="DO140" s="7">
        <f>ABS(AO140-_xlfn.XLOOKUP(PO_valitsin!$C$8,PO!$B$2:$B$294,PO!AO$2:AO$294))</f>
        <v>2.3999999999999986</v>
      </c>
      <c r="DP140" s="7">
        <f>ABS(AP140-_xlfn.XLOOKUP(PO_valitsin!$C$8,PO!$B$2:$B$294,PO!AP$2:AP$294))</f>
        <v>3.1000000000000014</v>
      </c>
      <c r="DQ140" s="7">
        <f>ABS(AQ140-_xlfn.XLOOKUP(PO_valitsin!$C$8,PO!$B$2:$B$294,PO!AQ$2:AQ$294))</f>
        <v>5</v>
      </c>
      <c r="DR140" s="7">
        <f>ABS(AR140-_xlfn.XLOOKUP(PO_valitsin!$C$8,PO!$B$2:$B$294,PO!AR$2:AR$294))</f>
        <v>5</v>
      </c>
      <c r="DS140" s="7">
        <f>ABS(AS140-_xlfn.XLOOKUP(PO_valitsin!$C$8,PO!$B$2:$B$294,PO!AS$2:AS$294))</f>
        <v>490</v>
      </c>
      <c r="DT140" s="7">
        <f>ABS(AT140-_xlfn.XLOOKUP(PO_valitsin!$C$8,PO!$B$2:$B$294,PO!AT$2:AT$294))</f>
        <v>0.5</v>
      </c>
      <c r="DU140" s="7">
        <f>ABS(AU140-_xlfn.XLOOKUP(PO_valitsin!$C$8,PO!$B$2:$B$294,PO!AU$2:AU$294))</f>
        <v>11899</v>
      </c>
      <c r="DV140" s="7">
        <f>ABS(AW140-_xlfn.XLOOKUP(PO_valitsin!$C$8,PO!$B$2:$B$294,PO!AW$2:AW$294))</f>
        <v>3532.8374546458072</v>
      </c>
      <c r="DW140" s="7">
        <f>ABS(AX140-_xlfn.XLOOKUP(PO_valitsin!$C$8,PO!$B$2:$B$294,PO!AX$2:AX$294))</f>
        <v>1</v>
      </c>
      <c r="DX140" s="7">
        <f>ABS(AY140-_xlfn.XLOOKUP(PO_valitsin!$C$8,PO!$B$2:$B$294,PO!AY$2:AY$294))</f>
        <v>20.2666015625</v>
      </c>
      <c r="DY140" s="7">
        <f>ABS(AZ140-_xlfn.XLOOKUP(PO_valitsin!$C$8,PO!$B$2:$B$294,PO!AZ$2:AZ$294))</f>
        <v>1</v>
      </c>
      <c r="DZ140" s="7">
        <f>ABS(BA140-_xlfn.XLOOKUP(PO_valitsin!$C$8,PO!$B$2:$B$294,PO!BA$2:BA$294))</f>
        <v>0</v>
      </c>
      <c r="EA140" s="7">
        <f>ABS(BB140-_xlfn.XLOOKUP(PO_valitsin!$C$8,PO!$B$2:$B$294,PO!BB$2:BB$294))</f>
        <v>0</v>
      </c>
      <c r="EB140" s="7">
        <f>ABS(BC140-_xlfn.XLOOKUP(PO_valitsin!$C$8,PO!$B$2:$B$294,PO!BC$2:BC$294))</f>
        <v>0</v>
      </c>
      <c r="EC140" s="7">
        <f>ABS(BD140-_xlfn.XLOOKUP(PO_valitsin!$C$8,PO!$B$2:$B$294,PO!BD$2:BD$294))</f>
        <v>0</v>
      </c>
      <c r="ED140" s="7">
        <f>ABS(BE140-_xlfn.XLOOKUP(PO_valitsin!$C$8,PO!$B$2:$B$294,PO!BE$2:BE$294))</f>
        <v>1.9798583984375</v>
      </c>
      <c r="EE140" s="7">
        <f>ABS(BF140-_xlfn.XLOOKUP(PO_valitsin!$C$8,PO!$B$2:$B$294,PO!BF$2:BF$294))</f>
        <v>3.98126220703125</v>
      </c>
      <c r="EF140" s="7">
        <f>ABS(BG140-_xlfn.XLOOKUP(PO_valitsin!$C$8,PO!$B$2:$B$294,PO!BG$2:BG$294))</f>
        <v>120.206298828125</v>
      </c>
      <c r="EG140" s="7">
        <f>ABS(BH140-_xlfn.XLOOKUP(PO_valitsin!$C$8,PO!$B$2:$B$294,PO!BH$2:BH$294))</f>
        <v>14.5166015625</v>
      </c>
      <c r="EH140" s="7">
        <f>ABS(BI140-_xlfn.XLOOKUP(PO_valitsin!$C$8,PO!$B$2:$B$294,PO!BI$2:BI$294))</f>
        <v>2728.0546875</v>
      </c>
      <c r="EI140" s="7">
        <f>ABS(BJ140-_xlfn.XLOOKUP(PO_valitsin!$C$8,PO!$B$2:$B$294,PO!BJ$2:BJ$294))</f>
        <v>1.1352722644805908</v>
      </c>
      <c r="EJ140" s="7">
        <f>ABS(BK140-_xlfn.XLOOKUP(PO_valitsin!$C$8,PO!$B$2:$B$294,PO!BK$2:BK$294))</f>
        <v>18.074058532714844</v>
      </c>
      <c r="EK140" s="7">
        <f>ABS(BL140-_xlfn.XLOOKUP(PO_valitsin!$C$8,PO!$B$2:$B$294,PO!BL$2:BL$294))</f>
        <v>7.2770652770996094</v>
      </c>
      <c r="EL140" s="7">
        <f>ABS(BM140-_xlfn.XLOOKUP(PO_valitsin!$C$8,PO!$B$2:$B$294,PO!BM$2:BM$294))</f>
        <v>18.198803901672363</v>
      </c>
      <c r="EM140" s="7">
        <f>ABS(BN140-_xlfn.XLOOKUP(PO_valitsin!$C$8,PO!$B$2:$B$294,PO!BN$2:BN$294))</f>
        <v>174</v>
      </c>
      <c r="EN140" s="7">
        <f>ABS(BO140-_xlfn.XLOOKUP(PO_valitsin!$C$8,PO!$B$2:$B$294,PO!BO$2:BO$294))</f>
        <v>0.2529782295227051</v>
      </c>
      <c r="EO140" s="7">
        <f>ABS(BP140-_xlfn.XLOOKUP(PO_valitsin!$C$8,PO!$B$2:$B$294,PO!BP$2:BP$294))</f>
        <v>307.92578125</v>
      </c>
      <c r="EP140" s="7">
        <f>ABS(BQ140-_xlfn.XLOOKUP(PO_valitsin!$C$8,PO!$B$2:$B$294,PO!BQ$2:BQ$294))</f>
        <v>11.144168853759766</v>
      </c>
      <c r="EQ140" s="7">
        <f>ABS(BR140-_xlfn.XLOOKUP(PO_valitsin!$C$8,PO!$B$2:$B$294,PO!BR$2:BR$294))</f>
        <v>0</v>
      </c>
      <c r="ER140" s="7">
        <f>ABS(BS140-_xlfn.XLOOKUP(PO_valitsin!$C$8,PO!$B$2:$B$294,PO!BS$2:BS$294))</f>
        <v>2.196800708770752E-2</v>
      </c>
      <c r="ES140" s="7">
        <f>ABS(BT140-_xlfn.XLOOKUP(PO_valitsin!$C$8,PO!$B$2:$B$294,PO!BT$2:BT$294))</f>
        <v>84.944259509444237</v>
      </c>
      <c r="ET140" s="7">
        <f>ABS(BU140-_xlfn.XLOOKUP(PO_valitsin!$C$8,PO!$B$2:$B$294,PO!BU$2:BU$294))</f>
        <v>2.8744535446166992</v>
      </c>
      <c r="EU140" s="7">
        <f>ABS(BV140-_xlfn.XLOOKUP(PO_valitsin!$C$8,PO!$B$2:$B$294,PO!BV$2:BV$294))</f>
        <v>39.142745971679688</v>
      </c>
      <c r="EV140" s="7">
        <f>ABS(BW140-_xlfn.XLOOKUP(PO_valitsin!$C$8,PO!$B$2:$B$294,PO!BW$2:BW$294))</f>
        <v>34.195709228515625</v>
      </c>
      <c r="EW140" s="7">
        <f>ABS(BX140-_xlfn.XLOOKUP(PO_valitsin!$C$8,PO!$B$2:$B$294,PO!BX$2:BX$294))</f>
        <v>0</v>
      </c>
      <c r="EX140" s="7">
        <f>ABS(BY140-_xlfn.XLOOKUP(PO_valitsin!$C$8,PO!$B$2:$B$294,PO!BY$2:BY$294))</f>
        <v>0</v>
      </c>
      <c r="EY140" s="7">
        <f>ABS(BZ140-_xlfn.XLOOKUP(PO_valitsin!$C$8,PO!$B$2:$B$294,PO!BZ$2:BZ$294))</f>
        <v>695.33984375</v>
      </c>
      <c r="EZ140" s="7">
        <f>ABS(CA140-_xlfn.XLOOKUP(PO_valitsin!$C$8,PO!$B$2:$B$294,PO!CA$2:CA$294))</f>
        <v>2072.95654296875</v>
      </c>
      <c r="FA140" s="7">
        <f>ABS(CB140-_xlfn.XLOOKUP(PO_valitsin!$C$8,PO!$B$2:$B$294,PO!CB$2:CB$294))</f>
        <v>3.2815694808959961E-2</v>
      </c>
      <c r="FB140" s="7">
        <f>ABS(CC140-_xlfn.XLOOKUP(PO_valitsin!$C$8,PO!$B$2:$B$294,PO!CC$2:CC$294))</f>
        <v>1.433720588684082</v>
      </c>
      <c r="FC140" s="7">
        <f>ABS(CD140-_xlfn.XLOOKUP(PO_valitsin!$C$8,PO!$B$2:$B$294,PO!CD$2:CD$294))</f>
        <v>26.169151306152344</v>
      </c>
      <c r="FD140" s="7">
        <f>ABS(CE140-_xlfn.XLOOKUP(PO_valitsin!$C$8,PO!$B$2:$B$294,PO!CE$2:CE$294))</f>
        <v>1.3802180290222168</v>
      </c>
      <c r="FE140" s="7">
        <f>ABS(CF140-_xlfn.XLOOKUP(PO_valitsin!$C$8,PO!$B$2:$B$294,PO!CF$2:CF$294))</f>
        <v>7.3074264526367188</v>
      </c>
      <c r="FF140" s="7">
        <f>ABS(CG140-_xlfn.XLOOKUP(PO_valitsin!$C$8,PO!$B$2:$B$294,PO!CG$2:CG$294))</f>
        <v>0</v>
      </c>
      <c r="FG140" s="7">
        <f>ABS(CH140-_xlfn.XLOOKUP(PO_valitsin!$C$8,PO!$B$2:$B$294,PO!CH$2:CH$294))</f>
        <v>0.80795049667358398</v>
      </c>
      <c r="FH140" s="7">
        <f>ABS(CI140-_xlfn.XLOOKUP(PO_valitsin!$C$8,PO!$B$2:$B$294,PO!CI$2:CI$294))</f>
        <v>3429.3759765625</v>
      </c>
      <c r="FI140" s="7">
        <f>ABS(CJ140-_xlfn.XLOOKUP(PO_valitsin!$C$8,PO!$B$2:$B$294,PO!CJ$2:CJ$294))</f>
        <v>1380</v>
      </c>
      <c r="FJ140" s="3">
        <f>IF($B140=PO_valitsin!$C$8,100000,PO!CK140/PO!J$296*PO_valitsin!D$5)</f>
        <v>0.10526851342946275</v>
      </c>
      <c r="FQ140" s="3">
        <f>IF($B140=PO_valitsin!$C$8,100000,PO!CR140/PO!Q$296*PO_valitsin!E$5)</f>
        <v>7.5673911487626186E-2</v>
      </c>
      <c r="HM140" s="3">
        <f>IF($B140=PO_valitsin!$C$8,100000,PO!EN140/PO!BO$296*PO_valitsin!F$5)</f>
        <v>2.0973023380397544E-2</v>
      </c>
      <c r="HN140" s="3">
        <f>IF($B140=PO_valitsin!$C$8,100000,PO!EO140/PO!BP$296*PO_valitsin!G$5)</f>
        <v>1.0891455797092536E-2</v>
      </c>
      <c r="HR140" s="3">
        <f>IF($B140=PO_valitsin!$C$8,100000,PO!ES140/PO!BT$296*PO_valitsin!H$5)</f>
        <v>12.683331944165342</v>
      </c>
      <c r="IF140" s="3">
        <f>IF($B140=PO_valitsin!$C$8,100000,PO!FG140/PO!CH$296*PO_valitsin!I$5)</f>
        <v>0</v>
      </c>
      <c r="IH140" s="3">
        <f>IF($B140=PO_valitsin!$C$8,100000,PO!FI140/PO!CJ$296*PO_valitsin!J$5)</f>
        <v>0.13454508889373892</v>
      </c>
      <c r="II140" s="53">
        <f t="shared" si="6"/>
        <v>13.030683951053661</v>
      </c>
      <c r="IJ140" s="14">
        <f t="shared" si="7"/>
        <v>288</v>
      </c>
      <c r="IK140" s="15">
        <f t="shared" si="8"/>
        <v>1.3899999999999956E-8</v>
      </c>
    </row>
    <row r="141" spans="1:245">
      <c r="A141">
        <v>2019</v>
      </c>
      <c r="B141" t="s">
        <v>483</v>
      </c>
      <c r="C141" t="s">
        <v>484</v>
      </c>
      <c r="D141" t="s">
        <v>123</v>
      </c>
      <c r="E141" t="s">
        <v>124</v>
      </c>
      <c r="F141" t="s">
        <v>125</v>
      </c>
      <c r="G141" t="s">
        <v>126</v>
      </c>
      <c r="H141" t="s">
        <v>103</v>
      </c>
      <c r="I141" t="s">
        <v>104</v>
      </c>
      <c r="J141">
        <v>46.200000762939453</v>
      </c>
      <c r="K141">
        <v>195.30999755859375</v>
      </c>
      <c r="L141">
        <v>144.30000305175781</v>
      </c>
      <c r="M141">
        <v>2013</v>
      </c>
      <c r="N141">
        <v>10.300000190734863</v>
      </c>
      <c r="O141">
        <v>-0.20000000298023224</v>
      </c>
      <c r="P141">
        <v>-2</v>
      </c>
      <c r="Q141">
        <v>46.400000000000006</v>
      </c>
      <c r="R141">
        <v>7.8000000000000007</v>
      </c>
      <c r="S141">
        <v>74</v>
      </c>
      <c r="T141">
        <v>0</v>
      </c>
      <c r="U141">
        <v>3314.5</v>
      </c>
      <c r="V141">
        <v>12.51</v>
      </c>
      <c r="W141">
        <v>103</v>
      </c>
      <c r="X141">
        <v>276</v>
      </c>
      <c r="Y141">
        <v>0</v>
      </c>
      <c r="Z141">
        <v>796</v>
      </c>
      <c r="AA141">
        <v>599</v>
      </c>
      <c r="AB141">
        <v>522</v>
      </c>
      <c r="AC141">
        <v>16.875</v>
      </c>
      <c r="AD141">
        <v>0</v>
      </c>
      <c r="AE141">
        <v>0</v>
      </c>
      <c r="AF141">
        <v>0</v>
      </c>
      <c r="AG141">
        <v>5.2</v>
      </c>
      <c r="AH141">
        <v>0</v>
      </c>
      <c r="AI141">
        <v>20.75</v>
      </c>
      <c r="AJ141">
        <v>0.95</v>
      </c>
      <c r="AK141">
        <v>0.45</v>
      </c>
      <c r="AL141">
        <v>0.95</v>
      </c>
      <c r="AM141">
        <v>58.2</v>
      </c>
      <c r="AN141">
        <v>300.7</v>
      </c>
      <c r="AO141">
        <v>45.9</v>
      </c>
      <c r="AP141">
        <v>21.9</v>
      </c>
      <c r="AQ141">
        <v>65</v>
      </c>
      <c r="AR141">
        <v>58</v>
      </c>
      <c r="AS141">
        <v>498</v>
      </c>
      <c r="AT141">
        <v>5</v>
      </c>
      <c r="AU141">
        <v>5159</v>
      </c>
      <c r="AV141" s="51">
        <v>7657.894736842105</v>
      </c>
      <c r="AW141" s="51">
        <v>7442.0062695924762</v>
      </c>
      <c r="AX141">
        <v>0</v>
      </c>
      <c r="AY141">
        <v>37.791812896728516</v>
      </c>
      <c r="AZ141">
        <v>0</v>
      </c>
      <c r="BA141">
        <v>0</v>
      </c>
      <c r="BB141">
        <v>0</v>
      </c>
      <c r="BC141">
        <v>0</v>
      </c>
      <c r="BD141">
        <v>1</v>
      </c>
      <c r="BE141">
        <v>86.153846740722656</v>
      </c>
      <c r="BF141">
        <v>90.277778625488281</v>
      </c>
      <c r="BG141">
        <v>236.36363220214844</v>
      </c>
      <c r="BH141">
        <v>12870.9775390625</v>
      </c>
      <c r="BI141">
        <v>14542.330078125</v>
      </c>
      <c r="BJ141">
        <v>3.1803276538848877</v>
      </c>
      <c r="BK141">
        <v>-23.759397506713867</v>
      </c>
      <c r="BL141">
        <v>16.326530456542969</v>
      </c>
      <c r="BM141">
        <v>-42.105262756347656</v>
      </c>
      <c r="BN141">
        <v>163</v>
      </c>
      <c r="BO141">
        <v>7.0411755561828615</v>
      </c>
      <c r="BP141">
        <v>22099.94140625</v>
      </c>
      <c r="BQ141">
        <v>40.460578918457031</v>
      </c>
      <c r="BS141">
        <v>0.74764031171798706</v>
      </c>
      <c r="BT141">
        <v>0.94386488199234009</v>
      </c>
      <c r="BU141">
        <v>2.6328861713409424</v>
      </c>
      <c r="BV141">
        <v>93.889717102050781</v>
      </c>
      <c r="BW141">
        <v>258.81768798828125</v>
      </c>
      <c r="BX141">
        <v>0</v>
      </c>
      <c r="BY141">
        <v>0</v>
      </c>
      <c r="BZ141">
        <v>8463.63671875</v>
      </c>
      <c r="CA141">
        <v>7490.9091796875</v>
      </c>
      <c r="CB141">
        <v>1.0928962230682373</v>
      </c>
      <c r="CC141">
        <v>7.3025336265563965</v>
      </c>
      <c r="CD141">
        <v>72.727272033691406</v>
      </c>
      <c r="CE141">
        <v>10.884353637695313</v>
      </c>
      <c r="CF141">
        <v>14.965986251831055</v>
      </c>
      <c r="CG141">
        <v>0</v>
      </c>
      <c r="CH141">
        <v>2.0408163070678711</v>
      </c>
      <c r="CI141">
        <v>8117.80908203125</v>
      </c>
      <c r="CJ141" s="51">
        <v>163</v>
      </c>
      <c r="CK141" s="7">
        <f>ABS(J141-_xlfn.XLOOKUP(PO_valitsin!$C$8,PO!$B$2:$B$294,PO!J$2:J$294))</f>
        <v>2</v>
      </c>
      <c r="CL141" s="7">
        <f>ABS(K141-_xlfn.XLOOKUP(PO_valitsin!$C$8,PO!$B$2:$B$294,PO!K$2:K$294))</f>
        <v>97.95001220703125</v>
      </c>
      <c r="CM141" s="7">
        <f>ABS(L141-_xlfn.XLOOKUP(PO_valitsin!$C$8,PO!$B$2:$B$294,PO!L$2:L$294))</f>
        <v>5.600006103515625</v>
      </c>
      <c r="CN141" s="7">
        <f>ABS(M141-_xlfn.XLOOKUP(PO_valitsin!$C$8,PO!$B$2:$B$294,PO!M$2:M$294))</f>
        <v>14462</v>
      </c>
      <c r="CO141" s="7">
        <f>ABS(N141-_xlfn.XLOOKUP(PO_valitsin!$C$8,PO!$B$2:$B$294,PO!N$2:N$294))</f>
        <v>45.90000057220459</v>
      </c>
      <c r="CP141" s="7">
        <f>ABS(O141-_xlfn.XLOOKUP(PO_valitsin!$C$8,PO!$B$2:$B$294,PO!O$2:O$294))</f>
        <v>0.60000000894069672</v>
      </c>
      <c r="CQ141" s="7">
        <f>ABS(P141-_xlfn.XLOOKUP(PO_valitsin!$C$8,PO!$B$2:$B$294,PO!P$2:P$294))</f>
        <v>56</v>
      </c>
      <c r="CR141" s="7">
        <f>ABS(Q141-_xlfn.XLOOKUP(PO_valitsin!$C$8,PO!$B$2:$B$294,PO!Q$2:Q$294))</f>
        <v>41.400000000000006</v>
      </c>
      <c r="CS141" s="7">
        <f>ABS(R141-_xlfn.XLOOKUP(PO_valitsin!$C$8,PO!$B$2:$B$294,PO!R$2:R$294))</f>
        <v>0.69999999999999929</v>
      </c>
      <c r="CT141" s="7">
        <f>ABS(S141-_xlfn.XLOOKUP(PO_valitsin!$C$8,PO!$B$2:$B$294,PO!S$2:S$294))</f>
        <v>78</v>
      </c>
      <c r="CU141" s="7">
        <f>ABS(T141-_xlfn.XLOOKUP(PO_valitsin!$C$8,PO!$B$2:$B$294,PO!T$2:T$294))</f>
        <v>0</v>
      </c>
      <c r="CV141" s="7">
        <f>ABS(U141-_xlfn.XLOOKUP(PO_valitsin!$C$8,PO!$B$2:$B$294,PO!U$2:U$294))</f>
        <v>509.09999999999991</v>
      </c>
      <c r="CW141" s="7">
        <f>ABS(V141-_xlfn.XLOOKUP(PO_valitsin!$C$8,PO!$B$2:$B$294,PO!V$2:V$294))</f>
        <v>0.76999999999999957</v>
      </c>
      <c r="CX141" s="7">
        <f>ABS(W141-_xlfn.XLOOKUP(PO_valitsin!$C$8,PO!$B$2:$B$294,PO!W$2:W$294))</f>
        <v>502</v>
      </c>
      <c r="CY141" s="7">
        <f>ABS(X141-_xlfn.XLOOKUP(PO_valitsin!$C$8,PO!$B$2:$B$294,PO!X$2:X$294))</f>
        <v>107</v>
      </c>
      <c r="CZ141" s="7">
        <f>ABS(Y141-_xlfn.XLOOKUP(PO_valitsin!$C$8,PO!$B$2:$B$294,PO!Y$2:Y$294))</f>
        <v>680</v>
      </c>
      <c r="DA141" s="7">
        <f>ABS(Z141-_xlfn.XLOOKUP(PO_valitsin!$C$8,PO!$B$2:$B$294,PO!Z$2:Z$294))</f>
        <v>473</v>
      </c>
      <c r="DB141" s="7">
        <f>ABS(AA141-_xlfn.XLOOKUP(PO_valitsin!$C$8,PO!$B$2:$B$294,PO!AA$2:AA$294))</f>
        <v>189</v>
      </c>
      <c r="DC141" s="7">
        <f>ABS(AC141-_xlfn.XLOOKUP(PO_valitsin!$C$8,PO!$B$2:$B$294,PO!AC$2:AC$294))</f>
        <v>2.5</v>
      </c>
      <c r="DD141" s="7">
        <f>ABS(AD141-_xlfn.XLOOKUP(PO_valitsin!$C$8,PO!$B$2:$B$294,PO!AD$2:AD$294))</f>
        <v>0.7</v>
      </c>
      <c r="DE141" s="7">
        <f>ABS(AE141-_xlfn.XLOOKUP(PO_valitsin!$C$8,PO!$B$2:$B$294,PO!AE$2:AE$294))</f>
        <v>0.8</v>
      </c>
      <c r="DF141" s="7">
        <f>ABS(AF141-_xlfn.XLOOKUP(PO_valitsin!$C$8,PO!$B$2:$B$294,PO!AF$2:AF$294))</f>
        <v>1.7</v>
      </c>
      <c r="DG141" s="7">
        <f>ABS(AG141-_xlfn.XLOOKUP(PO_valitsin!$C$8,PO!$B$2:$B$294,PO!AG$2:AG$294))</f>
        <v>0.20000000000000018</v>
      </c>
      <c r="DH141" s="7">
        <f>ABS(AH141-_xlfn.XLOOKUP(PO_valitsin!$C$8,PO!$B$2:$B$294,PO!AH$2:AH$294))</f>
        <v>0</v>
      </c>
      <c r="DI141" s="7">
        <f>ABS(AI141-_xlfn.XLOOKUP(PO_valitsin!$C$8,PO!$B$2:$B$294,PO!AI$2:AI$294))</f>
        <v>1.5</v>
      </c>
      <c r="DJ141" s="7">
        <f>ABS(AJ141-_xlfn.XLOOKUP(PO_valitsin!$C$8,PO!$B$2:$B$294,PO!AJ$2:AJ$294))</f>
        <v>0.15000000000000013</v>
      </c>
      <c r="DK141" s="7">
        <f>ABS(AK141-_xlfn.XLOOKUP(PO_valitsin!$C$8,PO!$B$2:$B$294,PO!AK$2:AK$294))</f>
        <v>0.2</v>
      </c>
      <c r="DL141" s="7">
        <f>ABS(AL141-_xlfn.XLOOKUP(PO_valitsin!$C$8,PO!$B$2:$B$294,PO!AL$2:AL$294))</f>
        <v>0.30000000000000004</v>
      </c>
      <c r="DM141" s="7">
        <f>ABS(AM141-_xlfn.XLOOKUP(PO_valitsin!$C$8,PO!$B$2:$B$294,PO!AM$2:AM$294))</f>
        <v>0.59999999999999432</v>
      </c>
      <c r="DN141" s="7">
        <f>ABS(AN141-_xlfn.XLOOKUP(PO_valitsin!$C$8,PO!$B$2:$B$294,PO!AN$2:AN$294))</f>
        <v>32.900000000000034</v>
      </c>
      <c r="DO141" s="7">
        <f>ABS(AO141-_xlfn.XLOOKUP(PO_valitsin!$C$8,PO!$B$2:$B$294,PO!AO$2:AO$294))</f>
        <v>0.5</v>
      </c>
      <c r="DP141" s="7">
        <f>ABS(AP141-_xlfn.XLOOKUP(PO_valitsin!$C$8,PO!$B$2:$B$294,PO!AP$2:AP$294))</f>
        <v>3.5</v>
      </c>
      <c r="DQ141" s="7">
        <f>ABS(AQ141-_xlfn.XLOOKUP(PO_valitsin!$C$8,PO!$B$2:$B$294,PO!AQ$2:AQ$294))</f>
        <v>17</v>
      </c>
      <c r="DR141" s="7">
        <f>ABS(AR141-_xlfn.XLOOKUP(PO_valitsin!$C$8,PO!$B$2:$B$294,PO!AR$2:AR$294))</f>
        <v>23</v>
      </c>
      <c r="DS141" s="7">
        <f>ABS(AS141-_xlfn.XLOOKUP(PO_valitsin!$C$8,PO!$B$2:$B$294,PO!AS$2:AS$294))</f>
        <v>252</v>
      </c>
      <c r="DT141" s="7">
        <f>ABS(AT141-_xlfn.XLOOKUP(PO_valitsin!$C$8,PO!$B$2:$B$294,PO!AT$2:AT$294))</f>
        <v>2.6669999999999998</v>
      </c>
      <c r="DU141" s="7">
        <f>ABS(AU141-_xlfn.XLOOKUP(PO_valitsin!$C$8,PO!$B$2:$B$294,PO!AU$2:AU$294))</f>
        <v>12</v>
      </c>
      <c r="DV141" s="7">
        <f>ABS(AW141-_xlfn.XLOOKUP(PO_valitsin!$C$8,PO!$B$2:$B$294,PO!AW$2:AW$294))</f>
        <v>1073.1136469872936</v>
      </c>
      <c r="DW141" s="7">
        <f>ABS(AX141-_xlfn.XLOOKUP(PO_valitsin!$C$8,PO!$B$2:$B$294,PO!AX$2:AX$294))</f>
        <v>1</v>
      </c>
      <c r="DX141" s="7">
        <f>ABS(AY141-_xlfn.XLOOKUP(PO_valitsin!$C$8,PO!$B$2:$B$294,PO!AY$2:AY$294))</f>
        <v>0.5304412841796875</v>
      </c>
      <c r="DY141" s="7">
        <f>ABS(AZ141-_xlfn.XLOOKUP(PO_valitsin!$C$8,PO!$B$2:$B$294,PO!AZ$2:AZ$294))</f>
        <v>0</v>
      </c>
      <c r="DZ141" s="7">
        <f>ABS(BA141-_xlfn.XLOOKUP(PO_valitsin!$C$8,PO!$B$2:$B$294,PO!BA$2:BA$294))</f>
        <v>0</v>
      </c>
      <c r="EA141" s="7">
        <f>ABS(BB141-_xlfn.XLOOKUP(PO_valitsin!$C$8,PO!$B$2:$B$294,PO!BB$2:BB$294))</f>
        <v>0</v>
      </c>
      <c r="EB141" s="7">
        <f>ABS(BC141-_xlfn.XLOOKUP(PO_valitsin!$C$8,PO!$B$2:$B$294,PO!BC$2:BC$294))</f>
        <v>0</v>
      </c>
      <c r="EC141" s="7">
        <f>ABS(BD141-_xlfn.XLOOKUP(PO_valitsin!$C$8,PO!$B$2:$B$294,PO!BD$2:BD$294))</f>
        <v>0</v>
      </c>
      <c r="ED141" s="7">
        <f>ABS(BE141-_xlfn.XLOOKUP(PO_valitsin!$C$8,PO!$B$2:$B$294,PO!BE$2:BE$294))</f>
        <v>2.87054443359375</v>
      </c>
      <c r="EE141" s="7">
        <f>ABS(BF141-_xlfn.XLOOKUP(PO_valitsin!$C$8,PO!$B$2:$B$294,PO!BF$2:BF$294))</f>
        <v>5.7409591674804688</v>
      </c>
      <c r="EF141" s="7">
        <f>ABS(BG141-_xlfn.XLOOKUP(PO_valitsin!$C$8,PO!$B$2:$B$294,PO!BG$2:BG$294))</f>
        <v>497.32618713378906</v>
      </c>
      <c r="EG141" s="7">
        <f>ABS(BH141-_xlfn.XLOOKUP(PO_valitsin!$C$8,PO!$B$2:$B$294,PO!BH$2:BH$294))</f>
        <v>2912.4482421875</v>
      </c>
      <c r="EH141" s="7">
        <f>ABS(BI141-_xlfn.XLOOKUP(PO_valitsin!$C$8,PO!$B$2:$B$294,PO!BI$2:BI$294))</f>
        <v>705.88671875</v>
      </c>
      <c r="EI141" s="7">
        <f>ABS(BJ141-_xlfn.XLOOKUP(PO_valitsin!$C$8,PO!$B$2:$B$294,PO!BJ$2:BJ$294))</f>
        <v>0.15672874450683594</v>
      </c>
      <c r="EJ141" s="7">
        <f>ABS(BK141-_xlfn.XLOOKUP(PO_valitsin!$C$8,PO!$B$2:$B$294,PO!BK$2:BK$294))</f>
        <v>14.035264015197754</v>
      </c>
      <c r="EK141" s="7">
        <f>ABS(BL141-_xlfn.XLOOKUP(PO_valitsin!$C$8,PO!$B$2:$B$294,PO!BL$2:BL$294))</f>
        <v>4.9678325653076172</v>
      </c>
      <c r="EL141" s="7">
        <f>ABS(BM141-_xlfn.XLOOKUP(PO_valitsin!$C$8,PO!$B$2:$B$294,PO!BM$2:BM$294))</f>
        <v>32.239791870117188</v>
      </c>
      <c r="EM141" s="7">
        <f>ABS(BN141-_xlfn.XLOOKUP(PO_valitsin!$C$8,PO!$B$2:$B$294,PO!BN$2:BN$294))</f>
        <v>103.5</v>
      </c>
      <c r="EN141" s="7">
        <f>ABS(BO141-_xlfn.XLOOKUP(PO_valitsin!$C$8,PO!$B$2:$B$294,PO!BO$2:BO$294))</f>
        <v>6.7793986320495607</v>
      </c>
      <c r="EO141" s="7">
        <f>ABS(BP141-_xlfn.XLOOKUP(PO_valitsin!$C$8,PO!$B$2:$B$294,PO!BP$2:BP$294))</f>
        <v>974.455078125</v>
      </c>
      <c r="EP141" s="7">
        <f>ABS(BQ141-_xlfn.XLOOKUP(PO_valitsin!$C$8,PO!$B$2:$B$294,PO!BQ$2:BQ$294))</f>
        <v>7.1609725952148438</v>
      </c>
      <c r="EQ141" s="7">
        <f>ABS(BR141-_xlfn.XLOOKUP(PO_valitsin!$C$8,PO!$B$2:$B$294,PO!BR$2:BR$294))</f>
        <v>0</v>
      </c>
      <c r="ER141" s="7">
        <f>ABS(BS141-_xlfn.XLOOKUP(PO_valitsin!$C$8,PO!$B$2:$B$294,PO!BS$2:BS$294))</f>
        <v>0.11116081476211548</v>
      </c>
      <c r="ES141" s="7">
        <f>ABS(BT141-_xlfn.XLOOKUP(PO_valitsin!$C$8,PO!$B$2:$B$294,PO!BT$2:BT$294))</f>
        <v>0.75570099055767059</v>
      </c>
      <c r="ET141" s="7">
        <f>ABS(BU141-_xlfn.XLOOKUP(PO_valitsin!$C$8,PO!$B$2:$B$294,PO!BU$2:BU$294))</f>
        <v>0.37491965293884277</v>
      </c>
      <c r="EU141" s="7">
        <f>ABS(BV141-_xlfn.XLOOKUP(PO_valitsin!$C$8,PO!$B$2:$B$294,PO!BV$2:BV$294))</f>
        <v>35.498214721679688</v>
      </c>
      <c r="EV141" s="7">
        <f>ABS(BW141-_xlfn.XLOOKUP(PO_valitsin!$C$8,PO!$B$2:$B$294,PO!BW$2:BW$294))</f>
        <v>7.889434814453125</v>
      </c>
      <c r="EW141" s="7">
        <f>ABS(BX141-_xlfn.XLOOKUP(PO_valitsin!$C$8,PO!$B$2:$B$294,PO!BX$2:BX$294))</f>
        <v>0</v>
      </c>
      <c r="EX141" s="7">
        <f>ABS(BY141-_xlfn.XLOOKUP(PO_valitsin!$C$8,PO!$B$2:$B$294,PO!BY$2:BY$294))</f>
        <v>1</v>
      </c>
      <c r="EY141" s="7">
        <f>ABS(BZ141-_xlfn.XLOOKUP(PO_valitsin!$C$8,PO!$B$2:$B$294,PO!BZ$2:BZ$294))</f>
        <v>327.8076171875</v>
      </c>
      <c r="EZ141" s="7">
        <f>ABS(CA141-_xlfn.XLOOKUP(PO_valitsin!$C$8,PO!$B$2:$B$294,PO!CA$2:CA$294))</f>
        <v>1635.29443359375</v>
      </c>
      <c r="FA141" s="7">
        <f>ABS(CB141-_xlfn.XLOOKUP(PO_valitsin!$C$8,PO!$B$2:$B$294,PO!CB$2:CB$294))</f>
        <v>0.12713408470153809</v>
      </c>
      <c r="FB141" s="7">
        <f>ABS(CC141-_xlfn.XLOOKUP(PO_valitsin!$C$8,PO!$B$2:$B$294,PO!CC$2:CC$294))</f>
        <v>3.7202277183532715</v>
      </c>
      <c r="FC141" s="7">
        <f>ABS(CD141-_xlfn.XLOOKUP(PO_valitsin!$C$8,PO!$B$2:$B$294,PO!CD$2:CD$294))</f>
        <v>6.5581207275390625</v>
      </c>
      <c r="FD141" s="7">
        <f>ABS(CE141-_xlfn.XLOOKUP(PO_valitsin!$C$8,PO!$B$2:$B$294,PO!CE$2:CE$294))</f>
        <v>4.5517544746398926</v>
      </c>
      <c r="FE141" s="7">
        <f>ABS(CF141-_xlfn.XLOOKUP(PO_valitsin!$C$8,PO!$B$2:$B$294,PO!CF$2:CF$294))</f>
        <v>4.9128684997558594</v>
      </c>
      <c r="FF141" s="7">
        <f>ABS(CG141-_xlfn.XLOOKUP(PO_valitsin!$C$8,PO!$B$2:$B$294,PO!CG$2:CG$294))</f>
        <v>0</v>
      </c>
      <c r="FG141" s="7">
        <f>ABS(CH141-_xlfn.XLOOKUP(PO_valitsin!$C$8,PO!$B$2:$B$294,PO!CH$2:CH$294))</f>
        <v>1.3249572515487671</v>
      </c>
      <c r="FH141" s="7">
        <f>ABS(CI141-_xlfn.XLOOKUP(PO_valitsin!$C$8,PO!$B$2:$B$294,PO!CI$2:CI$294))</f>
        <v>480.95849609375</v>
      </c>
      <c r="FI141" s="7">
        <f>ABS(CJ141-_xlfn.XLOOKUP(PO_valitsin!$C$8,PO!$B$2:$B$294,PO!CJ$2:CJ$294))</f>
        <v>1768</v>
      </c>
      <c r="FJ141" s="3">
        <f>IF($B141=PO_valitsin!$C$8,100000,PO!CK141/PO!J$296*PO_valitsin!D$5)</f>
        <v>9.1537868129033292E-2</v>
      </c>
      <c r="FQ141" s="3">
        <f>IF($B141=PO_valitsin!$C$8,100000,PO!CR141/PO!Q$296*PO_valitsin!E$5)</f>
        <v>0.19580624597423263</v>
      </c>
      <c r="HM141" s="3">
        <f>IF($B141=PO_valitsin!$C$8,100000,PO!EN141/PO!BO$296*PO_valitsin!F$5)</f>
        <v>0.56204237923267353</v>
      </c>
      <c r="HN141" s="3">
        <f>IF($B141=PO_valitsin!$C$8,100000,PO!EO141/PO!BP$296*PO_valitsin!G$5)</f>
        <v>3.4466858755922349E-2</v>
      </c>
      <c r="HR141" s="3">
        <f>IF($B141=PO_valitsin!$C$8,100000,PO!ES141/PO!BT$296*PO_valitsin!H$5)</f>
        <v>0.11283642436969905</v>
      </c>
      <c r="IF141" s="3">
        <f>IF($B141=PO_valitsin!$C$8,100000,PO!FG141/PO!CH$296*PO_valitsin!I$5)</f>
        <v>0</v>
      </c>
      <c r="IH141" s="3">
        <f>IF($B141=PO_valitsin!$C$8,100000,PO!FI141/PO!CJ$296*PO_valitsin!J$5)</f>
        <v>0.17237370808994956</v>
      </c>
      <c r="II141" s="53">
        <f t="shared" si="6"/>
        <v>1.1690634985515105</v>
      </c>
      <c r="IJ141" s="14">
        <f t="shared" si="7"/>
        <v>219</v>
      </c>
      <c r="IK141" s="15">
        <f t="shared" si="8"/>
        <v>1.3999999999999955E-8</v>
      </c>
    </row>
    <row r="142" spans="1:245">
      <c r="A142">
        <v>2019</v>
      </c>
      <c r="B142" t="s">
        <v>485</v>
      </c>
      <c r="C142" t="s">
        <v>486</v>
      </c>
      <c r="D142" t="s">
        <v>298</v>
      </c>
      <c r="E142" t="s">
        <v>299</v>
      </c>
      <c r="F142" t="s">
        <v>125</v>
      </c>
      <c r="G142" t="s">
        <v>126</v>
      </c>
      <c r="H142" t="s">
        <v>89</v>
      </c>
      <c r="I142" t="s">
        <v>90</v>
      </c>
      <c r="J142">
        <v>41.299999237060547</v>
      </c>
      <c r="K142">
        <v>174.75</v>
      </c>
      <c r="L142">
        <v>110.80000305175781</v>
      </c>
      <c r="M142">
        <v>9534</v>
      </c>
      <c r="N142">
        <v>54.599998474121094</v>
      </c>
      <c r="O142">
        <v>-0.20000000298023224</v>
      </c>
      <c r="P142">
        <v>-50</v>
      </c>
      <c r="Q142">
        <v>80.800000000000011</v>
      </c>
      <c r="R142">
        <v>5</v>
      </c>
      <c r="S142">
        <v>114</v>
      </c>
      <c r="T142">
        <v>0</v>
      </c>
      <c r="U142">
        <v>4228.6000000000004</v>
      </c>
      <c r="V142">
        <v>12.51</v>
      </c>
      <c r="W142">
        <v>156</v>
      </c>
      <c r="X142">
        <v>280</v>
      </c>
      <c r="Y142">
        <v>0</v>
      </c>
      <c r="Z142">
        <v>375</v>
      </c>
      <c r="AA142">
        <v>667</v>
      </c>
      <c r="AB142">
        <v>518</v>
      </c>
      <c r="AC142">
        <v>17.921052932739258</v>
      </c>
      <c r="AD142">
        <v>0</v>
      </c>
      <c r="AE142">
        <v>0.9</v>
      </c>
      <c r="AF142">
        <v>1.6</v>
      </c>
      <c r="AG142">
        <v>4.5</v>
      </c>
      <c r="AH142">
        <v>0</v>
      </c>
      <c r="AI142">
        <v>20.75</v>
      </c>
      <c r="AJ142">
        <v>0.95</v>
      </c>
      <c r="AK142">
        <v>0.41</v>
      </c>
      <c r="AL142">
        <v>1</v>
      </c>
      <c r="AM142">
        <v>60</v>
      </c>
      <c r="AN142">
        <v>391.8</v>
      </c>
      <c r="AO142">
        <v>43.6</v>
      </c>
      <c r="AP142">
        <v>33.1</v>
      </c>
      <c r="AQ142">
        <v>32</v>
      </c>
      <c r="AR142">
        <v>21</v>
      </c>
      <c r="AS142">
        <v>444</v>
      </c>
      <c r="AT142">
        <v>3.3330000000000002</v>
      </c>
      <c r="AU142">
        <v>4926</v>
      </c>
      <c r="AV142" s="51">
        <v>8975.8190327613102</v>
      </c>
      <c r="AW142" s="51">
        <v>9307.722157547536</v>
      </c>
      <c r="AX142">
        <v>1</v>
      </c>
      <c r="AY142">
        <v>16.195693969726563</v>
      </c>
      <c r="AZ142">
        <v>0</v>
      </c>
      <c r="BA142">
        <v>0</v>
      </c>
      <c r="BB142">
        <v>0</v>
      </c>
      <c r="BC142">
        <v>0</v>
      </c>
      <c r="BD142">
        <v>1</v>
      </c>
      <c r="BE142">
        <v>91.885444641113281</v>
      </c>
      <c r="BF142">
        <v>77.88104248046875</v>
      </c>
      <c r="BG142">
        <v>5.730659008026123</v>
      </c>
      <c r="BH142">
        <v>11542.501953125</v>
      </c>
      <c r="BI142">
        <v>14804.2021484375</v>
      </c>
      <c r="BJ142">
        <v>4.3926997184753418</v>
      </c>
      <c r="BK142">
        <v>-18.987936019897461</v>
      </c>
      <c r="BL142">
        <v>24.242424011230469</v>
      </c>
      <c r="BM142">
        <v>-14.184396743774414</v>
      </c>
      <c r="BN142">
        <v>214.66667175292969</v>
      </c>
      <c r="BO142">
        <v>-1.246333622932434</v>
      </c>
      <c r="BP142">
        <v>26134.501953125</v>
      </c>
      <c r="BQ142">
        <v>15.648999214172363</v>
      </c>
      <c r="BS142">
        <v>0.68837845325469971</v>
      </c>
      <c r="BT142">
        <v>1.1013215780258179</v>
      </c>
      <c r="BU142">
        <v>1.8145583868026733</v>
      </c>
      <c r="BV142">
        <v>63.037548065185547</v>
      </c>
      <c r="BW142">
        <v>227.50157165527344</v>
      </c>
      <c r="BX142">
        <v>0</v>
      </c>
      <c r="BY142">
        <v>0</v>
      </c>
      <c r="BZ142">
        <v>8882.521484375</v>
      </c>
      <c r="CA142">
        <v>6925.50146484375</v>
      </c>
      <c r="CB142">
        <v>1.2691420316696167</v>
      </c>
      <c r="CC142">
        <v>11.757919311523438</v>
      </c>
      <c r="CD142">
        <v>138.01652526855469</v>
      </c>
      <c r="CE142">
        <v>14.89741325378418</v>
      </c>
      <c r="CF142">
        <v>15.165031433105469</v>
      </c>
      <c r="CG142">
        <v>0</v>
      </c>
      <c r="CH142">
        <v>2.0517394542694092</v>
      </c>
      <c r="CI142">
        <v>10729.6845703125</v>
      </c>
      <c r="CJ142" s="51">
        <v>1288</v>
      </c>
      <c r="CK142" s="7">
        <f>ABS(J142-_xlfn.XLOOKUP(PO_valitsin!$C$8,PO!$B$2:$B$294,PO!J$2:J$294))</f>
        <v>2.9000015258789063</v>
      </c>
      <c r="CL142" s="7">
        <f>ABS(K142-_xlfn.XLOOKUP(PO_valitsin!$C$8,PO!$B$2:$B$294,PO!K$2:K$294))</f>
        <v>118.510009765625</v>
      </c>
      <c r="CM142" s="7">
        <f>ABS(L142-_xlfn.XLOOKUP(PO_valitsin!$C$8,PO!$B$2:$B$294,PO!L$2:L$294))</f>
        <v>27.899993896484375</v>
      </c>
      <c r="CN142" s="7">
        <f>ABS(M142-_xlfn.XLOOKUP(PO_valitsin!$C$8,PO!$B$2:$B$294,PO!M$2:M$294))</f>
        <v>6941</v>
      </c>
      <c r="CO142" s="7">
        <f>ABS(N142-_xlfn.XLOOKUP(PO_valitsin!$C$8,PO!$B$2:$B$294,PO!N$2:N$294))</f>
        <v>1.6000022888183594</v>
      </c>
      <c r="CP142" s="7">
        <f>ABS(O142-_xlfn.XLOOKUP(PO_valitsin!$C$8,PO!$B$2:$B$294,PO!O$2:O$294))</f>
        <v>0.60000000894069672</v>
      </c>
      <c r="CQ142" s="7">
        <f>ABS(P142-_xlfn.XLOOKUP(PO_valitsin!$C$8,PO!$B$2:$B$294,PO!P$2:P$294))</f>
        <v>8</v>
      </c>
      <c r="CR142" s="7">
        <f>ABS(Q142-_xlfn.XLOOKUP(PO_valitsin!$C$8,PO!$B$2:$B$294,PO!Q$2:Q$294))</f>
        <v>7</v>
      </c>
      <c r="CS142" s="7">
        <f>ABS(R142-_xlfn.XLOOKUP(PO_valitsin!$C$8,PO!$B$2:$B$294,PO!R$2:R$294))</f>
        <v>3.5</v>
      </c>
      <c r="CT142" s="7">
        <f>ABS(S142-_xlfn.XLOOKUP(PO_valitsin!$C$8,PO!$B$2:$B$294,PO!S$2:S$294))</f>
        <v>38</v>
      </c>
      <c r="CU142" s="7">
        <f>ABS(T142-_xlfn.XLOOKUP(PO_valitsin!$C$8,PO!$B$2:$B$294,PO!T$2:T$294))</f>
        <v>0</v>
      </c>
      <c r="CV142" s="7">
        <f>ABS(U142-_xlfn.XLOOKUP(PO_valitsin!$C$8,PO!$B$2:$B$294,PO!U$2:U$294))</f>
        <v>405.00000000000045</v>
      </c>
      <c r="CW142" s="7">
        <f>ABS(V142-_xlfn.XLOOKUP(PO_valitsin!$C$8,PO!$B$2:$B$294,PO!V$2:V$294))</f>
        <v>0.76999999999999957</v>
      </c>
      <c r="CX142" s="7">
        <f>ABS(W142-_xlfn.XLOOKUP(PO_valitsin!$C$8,PO!$B$2:$B$294,PO!W$2:W$294))</f>
        <v>449</v>
      </c>
      <c r="CY142" s="7">
        <f>ABS(X142-_xlfn.XLOOKUP(PO_valitsin!$C$8,PO!$B$2:$B$294,PO!X$2:X$294))</f>
        <v>111</v>
      </c>
      <c r="CZ142" s="7">
        <f>ABS(Y142-_xlfn.XLOOKUP(PO_valitsin!$C$8,PO!$B$2:$B$294,PO!Y$2:Y$294))</f>
        <v>680</v>
      </c>
      <c r="DA142" s="7">
        <f>ABS(Z142-_xlfn.XLOOKUP(PO_valitsin!$C$8,PO!$B$2:$B$294,PO!Z$2:Z$294))</f>
        <v>52</v>
      </c>
      <c r="DB142" s="7">
        <f>ABS(AA142-_xlfn.XLOOKUP(PO_valitsin!$C$8,PO!$B$2:$B$294,PO!AA$2:AA$294))</f>
        <v>257</v>
      </c>
      <c r="DC142" s="7">
        <f>ABS(AC142-_xlfn.XLOOKUP(PO_valitsin!$C$8,PO!$B$2:$B$294,PO!AC$2:AC$294))</f>
        <v>1.4539470672607422</v>
      </c>
      <c r="DD142" s="7">
        <f>ABS(AD142-_xlfn.XLOOKUP(PO_valitsin!$C$8,PO!$B$2:$B$294,PO!AD$2:AD$294))</f>
        <v>0.7</v>
      </c>
      <c r="DE142" s="7">
        <f>ABS(AE142-_xlfn.XLOOKUP(PO_valitsin!$C$8,PO!$B$2:$B$294,PO!AE$2:AE$294))</f>
        <v>9.9999999999999978E-2</v>
      </c>
      <c r="DF142" s="7">
        <f>ABS(AF142-_xlfn.XLOOKUP(PO_valitsin!$C$8,PO!$B$2:$B$294,PO!AF$2:AF$294))</f>
        <v>9.9999999999999867E-2</v>
      </c>
      <c r="DG142" s="7">
        <f>ABS(AG142-_xlfn.XLOOKUP(PO_valitsin!$C$8,PO!$B$2:$B$294,PO!AG$2:AG$294))</f>
        <v>0.5</v>
      </c>
      <c r="DH142" s="7">
        <f>ABS(AH142-_xlfn.XLOOKUP(PO_valitsin!$C$8,PO!$B$2:$B$294,PO!AH$2:AH$294))</f>
        <v>0</v>
      </c>
      <c r="DI142" s="7">
        <f>ABS(AI142-_xlfn.XLOOKUP(PO_valitsin!$C$8,PO!$B$2:$B$294,PO!AI$2:AI$294))</f>
        <v>1.5</v>
      </c>
      <c r="DJ142" s="7">
        <f>ABS(AJ142-_xlfn.XLOOKUP(PO_valitsin!$C$8,PO!$B$2:$B$294,PO!AJ$2:AJ$294))</f>
        <v>0.15000000000000013</v>
      </c>
      <c r="DK142" s="7">
        <f>ABS(AK142-_xlfn.XLOOKUP(PO_valitsin!$C$8,PO!$B$2:$B$294,PO!AK$2:AK$294))</f>
        <v>0.24000000000000005</v>
      </c>
      <c r="DL142" s="7">
        <f>ABS(AL142-_xlfn.XLOOKUP(PO_valitsin!$C$8,PO!$B$2:$B$294,PO!AL$2:AL$294))</f>
        <v>0.25</v>
      </c>
      <c r="DM142" s="7">
        <f>ABS(AM142-_xlfn.XLOOKUP(PO_valitsin!$C$8,PO!$B$2:$B$294,PO!AM$2:AM$294))</f>
        <v>1.2000000000000028</v>
      </c>
      <c r="DN142" s="7">
        <f>ABS(AN142-_xlfn.XLOOKUP(PO_valitsin!$C$8,PO!$B$2:$B$294,PO!AN$2:AN$294))</f>
        <v>58.199999999999989</v>
      </c>
      <c r="DO142" s="7">
        <f>ABS(AO142-_xlfn.XLOOKUP(PO_valitsin!$C$8,PO!$B$2:$B$294,PO!AO$2:AO$294))</f>
        <v>1.7999999999999972</v>
      </c>
      <c r="DP142" s="7">
        <f>ABS(AP142-_xlfn.XLOOKUP(PO_valitsin!$C$8,PO!$B$2:$B$294,PO!AP$2:AP$294))</f>
        <v>7.7000000000000028</v>
      </c>
      <c r="DQ142" s="7">
        <f>ABS(AQ142-_xlfn.XLOOKUP(PO_valitsin!$C$8,PO!$B$2:$B$294,PO!AQ$2:AQ$294))</f>
        <v>16</v>
      </c>
      <c r="DR142" s="7">
        <f>ABS(AR142-_xlfn.XLOOKUP(PO_valitsin!$C$8,PO!$B$2:$B$294,PO!AR$2:AR$294))</f>
        <v>14</v>
      </c>
      <c r="DS142" s="7">
        <f>ABS(AS142-_xlfn.XLOOKUP(PO_valitsin!$C$8,PO!$B$2:$B$294,PO!AS$2:AS$294))</f>
        <v>198</v>
      </c>
      <c r="DT142" s="7">
        <f>ABS(AT142-_xlfn.XLOOKUP(PO_valitsin!$C$8,PO!$B$2:$B$294,PO!AT$2:AT$294))</f>
        <v>1</v>
      </c>
      <c r="DU142" s="7">
        <f>ABS(AU142-_xlfn.XLOOKUP(PO_valitsin!$C$8,PO!$B$2:$B$294,PO!AU$2:AU$294))</f>
        <v>221</v>
      </c>
      <c r="DV142" s="7">
        <f>ABS(AW142-_xlfn.XLOOKUP(PO_valitsin!$C$8,PO!$B$2:$B$294,PO!AW$2:AW$294))</f>
        <v>792.60224096776619</v>
      </c>
      <c r="DW142" s="7">
        <f>ABS(AX142-_xlfn.XLOOKUP(PO_valitsin!$C$8,PO!$B$2:$B$294,PO!AX$2:AX$294))</f>
        <v>0</v>
      </c>
      <c r="DX142" s="7">
        <f>ABS(AY142-_xlfn.XLOOKUP(PO_valitsin!$C$8,PO!$B$2:$B$294,PO!AY$2:AY$294))</f>
        <v>21.065677642822266</v>
      </c>
      <c r="DY142" s="7">
        <f>ABS(AZ142-_xlfn.XLOOKUP(PO_valitsin!$C$8,PO!$B$2:$B$294,PO!AZ$2:AZ$294))</f>
        <v>0</v>
      </c>
      <c r="DZ142" s="7">
        <f>ABS(BA142-_xlfn.XLOOKUP(PO_valitsin!$C$8,PO!$B$2:$B$294,PO!BA$2:BA$294))</f>
        <v>0</v>
      </c>
      <c r="EA142" s="7">
        <f>ABS(BB142-_xlfn.XLOOKUP(PO_valitsin!$C$8,PO!$B$2:$B$294,PO!BB$2:BB$294))</f>
        <v>0</v>
      </c>
      <c r="EB142" s="7">
        <f>ABS(BC142-_xlfn.XLOOKUP(PO_valitsin!$C$8,PO!$B$2:$B$294,PO!BC$2:BC$294))</f>
        <v>0</v>
      </c>
      <c r="EC142" s="7">
        <f>ABS(BD142-_xlfn.XLOOKUP(PO_valitsin!$C$8,PO!$B$2:$B$294,PO!BD$2:BD$294))</f>
        <v>0</v>
      </c>
      <c r="ED142" s="7">
        <f>ABS(BE142-_xlfn.XLOOKUP(PO_valitsin!$C$8,PO!$B$2:$B$294,PO!BE$2:BE$294))</f>
        <v>2.861053466796875</v>
      </c>
      <c r="EE142" s="7">
        <f>ABS(BF142-_xlfn.XLOOKUP(PO_valitsin!$C$8,PO!$B$2:$B$294,PO!BF$2:BF$294))</f>
        <v>18.1376953125</v>
      </c>
      <c r="EF142" s="7">
        <f>ABS(BG142-_xlfn.XLOOKUP(PO_valitsin!$C$8,PO!$B$2:$B$294,PO!BG$2:BG$294))</f>
        <v>727.95916032791138</v>
      </c>
      <c r="EG142" s="7">
        <f>ABS(BH142-_xlfn.XLOOKUP(PO_valitsin!$C$8,PO!$B$2:$B$294,PO!BH$2:BH$294))</f>
        <v>1583.97265625</v>
      </c>
      <c r="EH142" s="7">
        <f>ABS(BI142-_xlfn.XLOOKUP(PO_valitsin!$C$8,PO!$B$2:$B$294,PO!BI$2:BI$294))</f>
        <v>967.7587890625</v>
      </c>
      <c r="EI142" s="7">
        <f>ABS(BJ142-_xlfn.XLOOKUP(PO_valitsin!$C$8,PO!$B$2:$B$294,PO!BJ$2:BJ$294))</f>
        <v>1.0556433200836182</v>
      </c>
      <c r="EJ142" s="7">
        <f>ABS(BK142-_xlfn.XLOOKUP(PO_valitsin!$C$8,PO!$B$2:$B$294,PO!BK$2:BK$294))</f>
        <v>9.2638025283813477</v>
      </c>
      <c r="EK142" s="7">
        <f>ABS(BL142-_xlfn.XLOOKUP(PO_valitsin!$C$8,PO!$B$2:$B$294,PO!BL$2:BL$294))</f>
        <v>2.9480609893798828</v>
      </c>
      <c r="EL142" s="7">
        <f>ABS(BM142-_xlfn.XLOOKUP(PO_valitsin!$C$8,PO!$B$2:$B$294,PO!BM$2:BM$294))</f>
        <v>4.3189258575439453</v>
      </c>
      <c r="EM142" s="7">
        <f>ABS(BN142-_xlfn.XLOOKUP(PO_valitsin!$C$8,PO!$B$2:$B$294,PO!BN$2:BN$294))</f>
        <v>51.833328247070313</v>
      </c>
      <c r="EN142" s="7">
        <f>ABS(BO142-_xlfn.XLOOKUP(PO_valitsin!$C$8,PO!$B$2:$B$294,PO!BO$2:BO$294))</f>
        <v>1.5081105470657348</v>
      </c>
      <c r="EO142" s="7">
        <f>ABS(BP142-_xlfn.XLOOKUP(PO_valitsin!$C$8,PO!$B$2:$B$294,PO!BP$2:BP$294))</f>
        <v>3060.10546875</v>
      </c>
      <c r="EP142" s="7">
        <f>ABS(BQ142-_xlfn.XLOOKUP(PO_valitsin!$C$8,PO!$B$2:$B$294,PO!BQ$2:BQ$294))</f>
        <v>17.650607109069824</v>
      </c>
      <c r="EQ142" s="7">
        <f>ABS(BR142-_xlfn.XLOOKUP(PO_valitsin!$C$8,PO!$B$2:$B$294,PO!BR$2:BR$294))</f>
        <v>0</v>
      </c>
      <c r="ER142" s="7">
        <f>ABS(BS142-_xlfn.XLOOKUP(PO_valitsin!$C$8,PO!$B$2:$B$294,PO!BS$2:BS$294))</f>
        <v>5.1898956298828125E-2</v>
      </c>
      <c r="ES142" s="7">
        <f>ABS(BT142-_xlfn.XLOOKUP(PO_valitsin!$C$8,PO!$B$2:$B$294,PO!BT$2:BT$294))</f>
        <v>0.91315768659114838</v>
      </c>
      <c r="ET142" s="7">
        <f>ABS(BU142-_xlfn.XLOOKUP(PO_valitsin!$C$8,PO!$B$2:$B$294,PO!BU$2:BU$294))</f>
        <v>0.44340813159942627</v>
      </c>
      <c r="EU142" s="7">
        <f>ABS(BV142-_xlfn.XLOOKUP(PO_valitsin!$C$8,PO!$B$2:$B$294,PO!BV$2:BV$294))</f>
        <v>4.6460456848144531</v>
      </c>
      <c r="EV142" s="7">
        <f>ABS(BW142-_xlfn.XLOOKUP(PO_valitsin!$C$8,PO!$B$2:$B$294,PO!BW$2:BW$294))</f>
        <v>39.205551147460938</v>
      </c>
      <c r="EW142" s="7">
        <f>ABS(BX142-_xlfn.XLOOKUP(PO_valitsin!$C$8,PO!$B$2:$B$294,PO!BX$2:BX$294))</f>
        <v>0</v>
      </c>
      <c r="EX142" s="7">
        <f>ABS(BY142-_xlfn.XLOOKUP(PO_valitsin!$C$8,PO!$B$2:$B$294,PO!BY$2:BY$294))</f>
        <v>1</v>
      </c>
      <c r="EY142" s="7">
        <f>ABS(BZ142-_xlfn.XLOOKUP(PO_valitsin!$C$8,PO!$B$2:$B$294,PO!BZ$2:BZ$294))</f>
        <v>746.6923828125</v>
      </c>
      <c r="EZ142" s="7">
        <f>ABS(CA142-_xlfn.XLOOKUP(PO_valitsin!$C$8,PO!$B$2:$B$294,PO!CA$2:CA$294))</f>
        <v>1069.88671875</v>
      </c>
      <c r="FA142" s="7">
        <f>ABS(CB142-_xlfn.XLOOKUP(PO_valitsin!$C$8,PO!$B$2:$B$294,PO!CB$2:CB$294))</f>
        <v>4.9111723899841309E-2</v>
      </c>
      <c r="FB142" s="7">
        <f>ABS(CC142-_xlfn.XLOOKUP(PO_valitsin!$C$8,PO!$B$2:$B$294,PO!CC$2:CC$294))</f>
        <v>0.73515796661376953</v>
      </c>
      <c r="FC142" s="7">
        <f>ABS(CD142-_xlfn.XLOOKUP(PO_valitsin!$C$8,PO!$B$2:$B$294,PO!CD$2:CD$294))</f>
        <v>71.847373962402344</v>
      </c>
      <c r="FD142" s="7">
        <f>ABS(CE142-_xlfn.XLOOKUP(PO_valitsin!$C$8,PO!$B$2:$B$294,PO!CE$2:CE$294))</f>
        <v>8.5648140907287598</v>
      </c>
      <c r="FE142" s="7">
        <f>ABS(CF142-_xlfn.XLOOKUP(PO_valitsin!$C$8,PO!$B$2:$B$294,PO!CF$2:CF$294))</f>
        <v>4.7138233184814453</v>
      </c>
      <c r="FF142" s="7">
        <f>ABS(CG142-_xlfn.XLOOKUP(PO_valitsin!$C$8,PO!$B$2:$B$294,PO!CG$2:CG$294))</f>
        <v>0</v>
      </c>
      <c r="FG142" s="7">
        <f>ABS(CH142-_xlfn.XLOOKUP(PO_valitsin!$C$8,PO!$B$2:$B$294,PO!CH$2:CH$294))</f>
        <v>1.3358803987503052</v>
      </c>
      <c r="FH142" s="7">
        <f>ABS(CI142-_xlfn.XLOOKUP(PO_valitsin!$C$8,PO!$B$2:$B$294,PO!CI$2:CI$294))</f>
        <v>2130.9169921875</v>
      </c>
      <c r="FI142" s="7">
        <f>ABS(CJ142-_xlfn.XLOOKUP(PO_valitsin!$C$8,PO!$B$2:$B$294,PO!CJ$2:CJ$294))</f>
        <v>643</v>
      </c>
      <c r="FJ142" s="3">
        <f>IF($B142=PO_valitsin!$C$8,100000,PO!CK142/PO!J$296*PO_valitsin!D$5)</f>
        <v>0.13272997862494931</v>
      </c>
      <c r="FQ142" s="3">
        <f>IF($B142=PO_valitsin!$C$8,100000,PO!CR142/PO!Q$296*PO_valitsin!E$5)</f>
        <v>3.3107336275836431E-2</v>
      </c>
      <c r="HM142" s="3">
        <f>IF($B142=PO_valitsin!$C$8,100000,PO!EN142/PO!BO$296*PO_valitsin!F$5)</f>
        <v>0.12502908975017152</v>
      </c>
      <c r="HN142" s="3">
        <f>IF($B142=PO_valitsin!$C$8,100000,PO!EO142/PO!BP$296*PO_valitsin!G$5)</f>
        <v>0.10823713205187088</v>
      </c>
      <c r="HR142" s="3">
        <f>IF($B142=PO_valitsin!$C$8,100000,PO!ES142/PO!BT$296*PO_valitsin!H$5)</f>
        <v>0.13634684819536208</v>
      </c>
      <c r="IF142" s="3">
        <f>IF($B142=PO_valitsin!$C$8,100000,PO!FG142/PO!CH$296*PO_valitsin!I$5)</f>
        <v>0</v>
      </c>
      <c r="IH142" s="3">
        <f>IF($B142=PO_valitsin!$C$8,100000,PO!FI142/PO!CJ$296*PO_valitsin!J$5)</f>
        <v>6.2690211709184152E-2</v>
      </c>
      <c r="II142" s="53">
        <f t="shared" si="6"/>
        <v>0.59814061070737423</v>
      </c>
      <c r="IJ142" s="14">
        <f t="shared" si="7"/>
        <v>95</v>
      </c>
      <c r="IK142" s="15">
        <f t="shared" si="8"/>
        <v>1.4099999999999954E-8</v>
      </c>
    </row>
    <row r="143" spans="1:245">
      <c r="A143">
        <v>2019</v>
      </c>
      <c r="B143" t="s">
        <v>487</v>
      </c>
      <c r="C143" t="s">
        <v>488</v>
      </c>
      <c r="D143" t="s">
        <v>99</v>
      </c>
      <c r="E143" t="s">
        <v>100</v>
      </c>
      <c r="F143" t="s">
        <v>101</v>
      </c>
      <c r="G143" t="s">
        <v>102</v>
      </c>
      <c r="H143" t="s">
        <v>103</v>
      </c>
      <c r="I143" t="s">
        <v>104</v>
      </c>
      <c r="J143">
        <v>41.099998474121094</v>
      </c>
      <c r="K143">
        <v>229.97000122070313</v>
      </c>
      <c r="L143">
        <v>182.39999389648438</v>
      </c>
      <c r="M143">
        <v>1089</v>
      </c>
      <c r="N143">
        <v>4.6999998092651367</v>
      </c>
      <c r="O143">
        <v>-1.3999999761581421</v>
      </c>
      <c r="P143">
        <v>-23</v>
      </c>
      <c r="Q143">
        <v>38</v>
      </c>
      <c r="R143">
        <v>6.2</v>
      </c>
      <c r="S143">
        <v>76</v>
      </c>
      <c r="T143">
        <v>0</v>
      </c>
      <c r="U143">
        <v>2439.9</v>
      </c>
      <c r="V143">
        <v>11.72</v>
      </c>
      <c r="W143">
        <v>1368</v>
      </c>
      <c r="X143">
        <v>421</v>
      </c>
      <c r="Y143">
        <v>579</v>
      </c>
      <c r="Z143">
        <v>324</v>
      </c>
      <c r="AA143">
        <v>628</v>
      </c>
      <c r="AB143">
        <v>1155</v>
      </c>
      <c r="AC143">
        <v>10.860759735107422</v>
      </c>
      <c r="AD143">
        <v>0</v>
      </c>
      <c r="AE143">
        <v>0</v>
      </c>
      <c r="AF143">
        <v>0</v>
      </c>
      <c r="AG143">
        <v>0</v>
      </c>
      <c r="AH143">
        <v>0</v>
      </c>
      <c r="AI143">
        <v>22</v>
      </c>
      <c r="AJ143">
        <v>1.03</v>
      </c>
      <c r="AK143">
        <v>0.45</v>
      </c>
      <c r="AL143">
        <v>1.03</v>
      </c>
      <c r="AM143">
        <v>46.7</v>
      </c>
      <c r="AN143">
        <v>253</v>
      </c>
      <c r="AO143">
        <v>50.4</v>
      </c>
      <c r="AP143">
        <v>12.5</v>
      </c>
      <c r="AQ143">
        <v>109</v>
      </c>
      <c r="AR143">
        <v>109</v>
      </c>
      <c r="AS143">
        <v>798</v>
      </c>
      <c r="AT143">
        <v>5</v>
      </c>
      <c r="AU143">
        <v>6261</v>
      </c>
      <c r="AV143" s="51">
        <v>11293.706293706293</v>
      </c>
      <c r="AW143" s="51">
        <v>10863.787375415282</v>
      </c>
      <c r="AX143">
        <v>0</v>
      </c>
      <c r="AY143">
        <v>93.760749816894531</v>
      </c>
      <c r="AZ143">
        <v>0</v>
      </c>
      <c r="BA143">
        <v>0</v>
      </c>
      <c r="BB143">
        <v>0</v>
      </c>
      <c r="BC143">
        <v>0</v>
      </c>
      <c r="BD143">
        <v>1</v>
      </c>
      <c r="BE143">
        <v>76.670585632324219</v>
      </c>
      <c r="BF143">
        <v>86.2244873046875</v>
      </c>
      <c r="BG143">
        <v>0</v>
      </c>
      <c r="BH143">
        <v>214.13276672363281</v>
      </c>
      <c r="BI143">
        <v>8565.310546875</v>
      </c>
      <c r="BJ143">
        <v>5.1460056304931641</v>
      </c>
      <c r="BK143">
        <v>43.836151123046875</v>
      </c>
      <c r="BL143">
        <v>29.629629135131836</v>
      </c>
      <c r="BM143">
        <v>43.75</v>
      </c>
      <c r="BN143">
        <v>165</v>
      </c>
      <c r="BO143">
        <v>-3.528243827819824</v>
      </c>
      <c r="BP143">
        <v>16574.4921875</v>
      </c>
      <c r="BQ143">
        <v>61.194435119628906</v>
      </c>
      <c r="BS143">
        <v>0.57024794816970825</v>
      </c>
      <c r="BT143">
        <v>0</v>
      </c>
      <c r="BU143">
        <v>0.55096417665481567</v>
      </c>
      <c r="BV143">
        <v>144.16896057128906</v>
      </c>
      <c r="BW143">
        <v>286.50137329101563</v>
      </c>
      <c r="BX143">
        <v>0</v>
      </c>
      <c r="BY143">
        <v>0</v>
      </c>
      <c r="BZ143">
        <v>4000</v>
      </c>
      <c r="CA143">
        <v>100</v>
      </c>
      <c r="CB143">
        <v>2.1120293140411377</v>
      </c>
      <c r="CC143">
        <v>12.213039398193359</v>
      </c>
      <c r="CD143">
        <v>39.130435943603516</v>
      </c>
      <c r="CE143">
        <v>6.7669172286987305</v>
      </c>
      <c r="CF143">
        <v>4.5112781524658203</v>
      </c>
      <c r="CG143">
        <v>0</v>
      </c>
      <c r="CH143">
        <v>3.7593984603881836</v>
      </c>
      <c r="CI143">
        <v>11130.623046875</v>
      </c>
      <c r="CJ143" s="51">
        <v>142</v>
      </c>
      <c r="CK143" s="7">
        <f>ABS(J143-_xlfn.XLOOKUP(PO_valitsin!$C$8,PO!$B$2:$B$294,PO!J$2:J$294))</f>
        <v>3.1000022888183594</v>
      </c>
      <c r="CL143" s="7">
        <f>ABS(K143-_xlfn.XLOOKUP(PO_valitsin!$C$8,PO!$B$2:$B$294,PO!K$2:K$294))</f>
        <v>63.290008544921875</v>
      </c>
      <c r="CM143" s="7">
        <f>ABS(L143-_xlfn.XLOOKUP(PO_valitsin!$C$8,PO!$B$2:$B$294,PO!L$2:L$294))</f>
        <v>43.699996948242188</v>
      </c>
      <c r="CN143" s="7">
        <f>ABS(M143-_xlfn.XLOOKUP(PO_valitsin!$C$8,PO!$B$2:$B$294,PO!M$2:M$294))</f>
        <v>15386</v>
      </c>
      <c r="CO143" s="7">
        <f>ABS(N143-_xlfn.XLOOKUP(PO_valitsin!$C$8,PO!$B$2:$B$294,PO!N$2:N$294))</f>
        <v>51.500000953674316</v>
      </c>
      <c r="CP143" s="7">
        <f>ABS(O143-_xlfn.XLOOKUP(PO_valitsin!$C$8,PO!$B$2:$B$294,PO!O$2:O$294))</f>
        <v>0.59999996423721313</v>
      </c>
      <c r="CQ143" s="7">
        <f>ABS(P143-_xlfn.XLOOKUP(PO_valitsin!$C$8,PO!$B$2:$B$294,PO!P$2:P$294))</f>
        <v>35</v>
      </c>
      <c r="CR143" s="7">
        <f>ABS(Q143-_xlfn.XLOOKUP(PO_valitsin!$C$8,PO!$B$2:$B$294,PO!Q$2:Q$294))</f>
        <v>49.800000000000011</v>
      </c>
      <c r="CS143" s="7">
        <f>ABS(R143-_xlfn.XLOOKUP(PO_valitsin!$C$8,PO!$B$2:$B$294,PO!R$2:R$294))</f>
        <v>2.2999999999999998</v>
      </c>
      <c r="CT143" s="7">
        <f>ABS(S143-_xlfn.XLOOKUP(PO_valitsin!$C$8,PO!$B$2:$B$294,PO!S$2:S$294))</f>
        <v>76</v>
      </c>
      <c r="CU143" s="7">
        <f>ABS(T143-_xlfn.XLOOKUP(PO_valitsin!$C$8,PO!$B$2:$B$294,PO!T$2:T$294))</f>
        <v>0</v>
      </c>
      <c r="CV143" s="7">
        <f>ABS(U143-_xlfn.XLOOKUP(PO_valitsin!$C$8,PO!$B$2:$B$294,PO!U$2:U$294))</f>
        <v>1383.6999999999998</v>
      </c>
      <c r="CW143" s="7">
        <f>ABS(V143-_xlfn.XLOOKUP(PO_valitsin!$C$8,PO!$B$2:$B$294,PO!V$2:V$294))</f>
        <v>1.5599999999999987</v>
      </c>
      <c r="CX143" s="7">
        <f>ABS(W143-_xlfn.XLOOKUP(PO_valitsin!$C$8,PO!$B$2:$B$294,PO!W$2:W$294))</f>
        <v>763</v>
      </c>
      <c r="CY143" s="7">
        <f>ABS(X143-_xlfn.XLOOKUP(PO_valitsin!$C$8,PO!$B$2:$B$294,PO!X$2:X$294))</f>
        <v>252</v>
      </c>
      <c r="CZ143" s="7">
        <f>ABS(Y143-_xlfn.XLOOKUP(PO_valitsin!$C$8,PO!$B$2:$B$294,PO!Y$2:Y$294))</f>
        <v>101</v>
      </c>
      <c r="DA143" s="7">
        <f>ABS(Z143-_xlfn.XLOOKUP(PO_valitsin!$C$8,PO!$B$2:$B$294,PO!Z$2:Z$294))</f>
        <v>1</v>
      </c>
      <c r="DB143" s="7">
        <f>ABS(AA143-_xlfn.XLOOKUP(PO_valitsin!$C$8,PO!$B$2:$B$294,PO!AA$2:AA$294))</f>
        <v>218</v>
      </c>
      <c r="DC143" s="7">
        <f>ABS(AC143-_xlfn.XLOOKUP(PO_valitsin!$C$8,PO!$B$2:$B$294,PO!AC$2:AC$294))</f>
        <v>8.5142402648925781</v>
      </c>
      <c r="DD143" s="7">
        <f>ABS(AD143-_xlfn.XLOOKUP(PO_valitsin!$C$8,PO!$B$2:$B$294,PO!AD$2:AD$294))</f>
        <v>0.7</v>
      </c>
      <c r="DE143" s="7">
        <f>ABS(AE143-_xlfn.XLOOKUP(PO_valitsin!$C$8,PO!$B$2:$B$294,PO!AE$2:AE$294))</f>
        <v>0.8</v>
      </c>
      <c r="DF143" s="7">
        <f>ABS(AF143-_xlfn.XLOOKUP(PO_valitsin!$C$8,PO!$B$2:$B$294,PO!AF$2:AF$294))</f>
        <v>1.7</v>
      </c>
      <c r="DG143" s="7">
        <f>ABS(AG143-_xlfn.XLOOKUP(PO_valitsin!$C$8,PO!$B$2:$B$294,PO!AG$2:AG$294))</f>
        <v>5</v>
      </c>
      <c r="DH143" s="7">
        <f>ABS(AH143-_xlfn.XLOOKUP(PO_valitsin!$C$8,PO!$B$2:$B$294,PO!AH$2:AH$294))</f>
        <v>0</v>
      </c>
      <c r="DI143" s="7">
        <f>ABS(AI143-_xlfn.XLOOKUP(PO_valitsin!$C$8,PO!$B$2:$B$294,PO!AI$2:AI$294))</f>
        <v>0.25</v>
      </c>
      <c r="DJ143" s="7">
        <f>ABS(AJ143-_xlfn.XLOOKUP(PO_valitsin!$C$8,PO!$B$2:$B$294,PO!AJ$2:AJ$294))</f>
        <v>7.0000000000000062E-2</v>
      </c>
      <c r="DK143" s="7">
        <f>ABS(AK143-_xlfn.XLOOKUP(PO_valitsin!$C$8,PO!$B$2:$B$294,PO!AK$2:AK$294))</f>
        <v>0.2</v>
      </c>
      <c r="DL143" s="7">
        <f>ABS(AL143-_xlfn.XLOOKUP(PO_valitsin!$C$8,PO!$B$2:$B$294,PO!AL$2:AL$294))</f>
        <v>0.21999999999999997</v>
      </c>
      <c r="DM143" s="7">
        <f>ABS(AM143-_xlfn.XLOOKUP(PO_valitsin!$C$8,PO!$B$2:$B$294,PO!AM$2:AM$294))</f>
        <v>12.099999999999994</v>
      </c>
      <c r="DN143" s="7">
        <f>ABS(AN143-_xlfn.XLOOKUP(PO_valitsin!$C$8,PO!$B$2:$B$294,PO!AN$2:AN$294))</f>
        <v>80.600000000000023</v>
      </c>
      <c r="DO143" s="7">
        <f>ABS(AO143-_xlfn.XLOOKUP(PO_valitsin!$C$8,PO!$B$2:$B$294,PO!AO$2:AO$294))</f>
        <v>5</v>
      </c>
      <c r="DP143" s="7">
        <f>ABS(AP143-_xlfn.XLOOKUP(PO_valitsin!$C$8,PO!$B$2:$B$294,PO!AP$2:AP$294))</f>
        <v>12.899999999999999</v>
      </c>
      <c r="DQ143" s="7">
        <f>ABS(AQ143-_xlfn.XLOOKUP(PO_valitsin!$C$8,PO!$B$2:$B$294,PO!AQ$2:AQ$294))</f>
        <v>61</v>
      </c>
      <c r="DR143" s="7">
        <f>ABS(AR143-_xlfn.XLOOKUP(PO_valitsin!$C$8,PO!$B$2:$B$294,PO!AR$2:AR$294))</f>
        <v>74</v>
      </c>
      <c r="DS143" s="7">
        <f>ABS(AS143-_xlfn.XLOOKUP(PO_valitsin!$C$8,PO!$B$2:$B$294,PO!AS$2:AS$294))</f>
        <v>552</v>
      </c>
      <c r="DT143" s="7">
        <f>ABS(AT143-_xlfn.XLOOKUP(PO_valitsin!$C$8,PO!$B$2:$B$294,PO!AT$2:AT$294))</f>
        <v>2.6669999999999998</v>
      </c>
      <c r="DU143" s="7">
        <f>ABS(AU143-_xlfn.XLOOKUP(PO_valitsin!$C$8,PO!$B$2:$B$294,PO!AU$2:AU$294))</f>
        <v>1114</v>
      </c>
      <c r="DV143" s="7">
        <f>ABS(AW143-_xlfn.XLOOKUP(PO_valitsin!$C$8,PO!$B$2:$B$294,PO!AW$2:AW$294))</f>
        <v>2348.6674588355127</v>
      </c>
      <c r="DW143" s="7">
        <f>ABS(AX143-_xlfn.XLOOKUP(PO_valitsin!$C$8,PO!$B$2:$B$294,PO!AX$2:AX$294))</f>
        <v>1</v>
      </c>
      <c r="DX143" s="7">
        <f>ABS(AY143-_xlfn.XLOOKUP(PO_valitsin!$C$8,PO!$B$2:$B$294,PO!AY$2:AY$294))</f>
        <v>56.499378204345703</v>
      </c>
      <c r="DY143" s="7">
        <f>ABS(AZ143-_xlfn.XLOOKUP(PO_valitsin!$C$8,PO!$B$2:$B$294,PO!AZ$2:AZ$294))</f>
        <v>0</v>
      </c>
      <c r="DZ143" s="7">
        <f>ABS(BA143-_xlfn.XLOOKUP(PO_valitsin!$C$8,PO!$B$2:$B$294,PO!BA$2:BA$294))</f>
        <v>0</v>
      </c>
      <c r="EA143" s="7">
        <f>ABS(BB143-_xlfn.XLOOKUP(PO_valitsin!$C$8,PO!$B$2:$B$294,PO!BB$2:BB$294))</f>
        <v>0</v>
      </c>
      <c r="EB143" s="7">
        <f>ABS(BC143-_xlfn.XLOOKUP(PO_valitsin!$C$8,PO!$B$2:$B$294,PO!BC$2:BC$294))</f>
        <v>0</v>
      </c>
      <c r="EC143" s="7">
        <f>ABS(BD143-_xlfn.XLOOKUP(PO_valitsin!$C$8,PO!$B$2:$B$294,PO!BD$2:BD$294))</f>
        <v>0</v>
      </c>
      <c r="ED143" s="7">
        <f>ABS(BE143-_xlfn.XLOOKUP(PO_valitsin!$C$8,PO!$B$2:$B$294,PO!BE$2:BE$294))</f>
        <v>12.353805541992188</v>
      </c>
      <c r="EE143" s="7">
        <f>ABS(BF143-_xlfn.XLOOKUP(PO_valitsin!$C$8,PO!$B$2:$B$294,PO!BF$2:BF$294))</f>
        <v>9.79425048828125</v>
      </c>
      <c r="EF143" s="7">
        <f>ABS(BG143-_xlfn.XLOOKUP(PO_valitsin!$C$8,PO!$B$2:$B$294,PO!BG$2:BG$294))</f>
        <v>733.6898193359375</v>
      </c>
      <c r="EG143" s="7">
        <f>ABS(BH143-_xlfn.XLOOKUP(PO_valitsin!$C$8,PO!$B$2:$B$294,PO!BH$2:BH$294))</f>
        <v>9744.3965301513672</v>
      </c>
      <c r="EH143" s="7">
        <f>ABS(BI143-_xlfn.XLOOKUP(PO_valitsin!$C$8,PO!$B$2:$B$294,PO!BI$2:BI$294))</f>
        <v>5271.1328125</v>
      </c>
      <c r="EI143" s="7">
        <f>ABS(BJ143-_xlfn.XLOOKUP(PO_valitsin!$C$8,PO!$B$2:$B$294,PO!BJ$2:BJ$294))</f>
        <v>1.8089492321014404</v>
      </c>
      <c r="EJ143" s="7">
        <f>ABS(BK143-_xlfn.XLOOKUP(PO_valitsin!$C$8,PO!$B$2:$B$294,PO!BK$2:BK$294))</f>
        <v>53.560284614562988</v>
      </c>
      <c r="EK143" s="7">
        <f>ABS(BL143-_xlfn.XLOOKUP(PO_valitsin!$C$8,PO!$B$2:$B$294,PO!BL$2:BL$294))</f>
        <v>8.33526611328125</v>
      </c>
      <c r="EL143" s="7">
        <f>ABS(BM143-_xlfn.XLOOKUP(PO_valitsin!$C$8,PO!$B$2:$B$294,PO!BM$2:BM$294))</f>
        <v>53.615470886230469</v>
      </c>
      <c r="EM143" s="7">
        <f>ABS(BN143-_xlfn.XLOOKUP(PO_valitsin!$C$8,PO!$B$2:$B$294,PO!BN$2:BN$294))</f>
        <v>101.5</v>
      </c>
      <c r="EN143" s="7">
        <f>ABS(BO143-_xlfn.XLOOKUP(PO_valitsin!$C$8,PO!$B$2:$B$294,PO!BO$2:BO$294))</f>
        <v>3.7900207519531248</v>
      </c>
      <c r="EO143" s="7">
        <f>ABS(BP143-_xlfn.XLOOKUP(PO_valitsin!$C$8,PO!$B$2:$B$294,PO!BP$2:BP$294))</f>
        <v>6499.904296875</v>
      </c>
      <c r="EP143" s="7">
        <f>ABS(BQ143-_xlfn.XLOOKUP(PO_valitsin!$C$8,PO!$B$2:$B$294,PO!BQ$2:BQ$294))</f>
        <v>27.894828796386719</v>
      </c>
      <c r="EQ143" s="7">
        <f>ABS(BR143-_xlfn.XLOOKUP(PO_valitsin!$C$8,PO!$B$2:$B$294,PO!BR$2:BR$294))</f>
        <v>0</v>
      </c>
      <c r="ER143" s="7">
        <f>ABS(BS143-_xlfn.XLOOKUP(PO_valitsin!$C$8,PO!$B$2:$B$294,PO!BS$2:BS$294))</f>
        <v>6.623154878616333E-2</v>
      </c>
      <c r="ES143" s="7">
        <f>ABS(BT143-_xlfn.XLOOKUP(PO_valitsin!$C$8,PO!$B$2:$B$294,PO!BT$2:BT$294))</f>
        <v>0.18816389143466949</v>
      </c>
      <c r="ET143" s="7">
        <f>ABS(BU143-_xlfn.XLOOKUP(PO_valitsin!$C$8,PO!$B$2:$B$294,PO!BU$2:BU$294))</f>
        <v>1.7070023417472839</v>
      </c>
      <c r="EU143" s="7">
        <f>ABS(BV143-_xlfn.XLOOKUP(PO_valitsin!$C$8,PO!$B$2:$B$294,PO!BV$2:BV$294))</f>
        <v>85.777458190917969</v>
      </c>
      <c r="EV143" s="7">
        <f>ABS(BW143-_xlfn.XLOOKUP(PO_valitsin!$C$8,PO!$B$2:$B$294,PO!BW$2:BW$294))</f>
        <v>19.79425048828125</v>
      </c>
      <c r="EW143" s="7">
        <f>ABS(BX143-_xlfn.XLOOKUP(PO_valitsin!$C$8,PO!$B$2:$B$294,PO!BX$2:BX$294))</f>
        <v>0</v>
      </c>
      <c r="EX143" s="7">
        <f>ABS(BY143-_xlfn.XLOOKUP(PO_valitsin!$C$8,PO!$B$2:$B$294,PO!BY$2:BY$294))</f>
        <v>1</v>
      </c>
      <c r="EY143" s="7">
        <f>ABS(BZ143-_xlfn.XLOOKUP(PO_valitsin!$C$8,PO!$B$2:$B$294,PO!BZ$2:BZ$294))</f>
        <v>4135.8291015625</v>
      </c>
      <c r="EZ143" s="7">
        <f>ABS(CA143-_xlfn.XLOOKUP(PO_valitsin!$C$8,PO!$B$2:$B$294,PO!CA$2:CA$294))</f>
        <v>5755.61474609375</v>
      </c>
      <c r="FA143" s="7">
        <f>ABS(CB143-_xlfn.XLOOKUP(PO_valitsin!$C$8,PO!$B$2:$B$294,PO!CB$2:CB$294))</f>
        <v>0.8919990062713623</v>
      </c>
      <c r="FB143" s="7">
        <f>ABS(CC143-_xlfn.XLOOKUP(PO_valitsin!$C$8,PO!$B$2:$B$294,PO!CC$2:CC$294))</f>
        <v>1.1902780532836914</v>
      </c>
      <c r="FC143" s="7">
        <f>ABS(CD143-_xlfn.XLOOKUP(PO_valitsin!$C$8,PO!$B$2:$B$294,PO!CD$2:CD$294))</f>
        <v>27.038715362548828</v>
      </c>
      <c r="FD143" s="7">
        <f>ABS(CE143-_xlfn.XLOOKUP(PO_valitsin!$C$8,PO!$B$2:$B$294,PO!CE$2:CE$294))</f>
        <v>0.43431806564331055</v>
      </c>
      <c r="FE143" s="7">
        <f>ABS(CF143-_xlfn.XLOOKUP(PO_valitsin!$C$8,PO!$B$2:$B$294,PO!CF$2:CF$294))</f>
        <v>15.367576599121094</v>
      </c>
      <c r="FF143" s="7">
        <f>ABS(CG143-_xlfn.XLOOKUP(PO_valitsin!$C$8,PO!$B$2:$B$294,PO!CG$2:CG$294))</f>
        <v>0</v>
      </c>
      <c r="FG143" s="7">
        <f>ABS(CH143-_xlfn.XLOOKUP(PO_valitsin!$C$8,PO!$B$2:$B$294,PO!CH$2:CH$294))</f>
        <v>3.0435394048690796</v>
      </c>
      <c r="FH143" s="7">
        <f>ABS(CI143-_xlfn.XLOOKUP(PO_valitsin!$C$8,PO!$B$2:$B$294,PO!CI$2:CI$294))</f>
        <v>2531.85546875</v>
      </c>
      <c r="FI143" s="7">
        <f>ABS(CJ143-_xlfn.XLOOKUP(PO_valitsin!$C$8,PO!$B$2:$B$294,PO!CJ$2:CJ$294))</f>
        <v>1789</v>
      </c>
      <c r="FJ143" s="3">
        <f>IF($B143=PO_valitsin!$C$8,100000,PO!CK143/PO!J$296*PO_valitsin!D$5)</f>
        <v>0.14188380035677817</v>
      </c>
      <c r="FQ143" s="3">
        <f>IF($B143=PO_valitsin!$C$8,100000,PO!CR143/PO!Q$296*PO_valitsin!E$5)</f>
        <v>0.23553504950523635</v>
      </c>
      <c r="HM143" s="3">
        <f>IF($B143=PO_valitsin!$C$8,100000,PO!EN143/PO!BO$296*PO_valitsin!F$5)</f>
        <v>0.31420962188278184</v>
      </c>
      <c r="HN143" s="3">
        <f>IF($B143=PO_valitsin!$C$8,100000,PO!EO143/PO!BP$296*PO_valitsin!G$5)</f>
        <v>0.22990416732033833</v>
      </c>
      <c r="HR143" s="3">
        <f>IF($B143=PO_valitsin!$C$8,100000,PO!ES143/PO!BT$296*PO_valitsin!H$5)</f>
        <v>2.8095425267748234E-2</v>
      </c>
      <c r="IF143" s="3">
        <f>IF($B143=PO_valitsin!$C$8,100000,PO!FG143/PO!CH$296*PO_valitsin!I$5)</f>
        <v>0</v>
      </c>
      <c r="IH143" s="3">
        <f>IF($B143=PO_valitsin!$C$8,100000,PO!FI143/PO!CJ$296*PO_valitsin!J$5)</f>
        <v>0.17442113335572385</v>
      </c>
      <c r="II143" s="53">
        <f t="shared" si="6"/>
        <v>1.1240492118886067</v>
      </c>
      <c r="IJ143" s="14">
        <f t="shared" si="7"/>
        <v>212</v>
      </c>
      <c r="IK143" s="15">
        <f t="shared" si="8"/>
        <v>1.4199999999999953E-8</v>
      </c>
    </row>
    <row r="144" spans="1:245">
      <c r="A144">
        <v>2019</v>
      </c>
      <c r="B144" t="s">
        <v>489</v>
      </c>
      <c r="C144" t="s">
        <v>490</v>
      </c>
      <c r="D144" t="s">
        <v>195</v>
      </c>
      <c r="E144" t="s">
        <v>196</v>
      </c>
      <c r="F144" t="s">
        <v>149</v>
      </c>
      <c r="G144" t="s">
        <v>150</v>
      </c>
      <c r="H144" t="s">
        <v>103</v>
      </c>
      <c r="I144" t="s">
        <v>104</v>
      </c>
      <c r="J144">
        <v>50.700000762939453</v>
      </c>
      <c r="K144">
        <v>446.1400146484375</v>
      </c>
      <c r="L144">
        <v>190.80000305175781</v>
      </c>
      <c r="M144">
        <v>3067</v>
      </c>
      <c r="N144">
        <v>6.9000000953674316</v>
      </c>
      <c r="O144">
        <v>-1.5</v>
      </c>
      <c r="P144">
        <v>-12</v>
      </c>
      <c r="Q144">
        <v>57.900000000000006</v>
      </c>
      <c r="R144">
        <v>11.5</v>
      </c>
      <c r="S144">
        <v>166</v>
      </c>
      <c r="T144">
        <v>0</v>
      </c>
      <c r="U144">
        <v>3264.4</v>
      </c>
      <c r="V144">
        <v>10.29</v>
      </c>
      <c r="W144">
        <v>516</v>
      </c>
      <c r="X144">
        <v>1161</v>
      </c>
      <c r="Y144">
        <v>419</v>
      </c>
      <c r="Z144">
        <v>594</v>
      </c>
      <c r="AA144">
        <v>636</v>
      </c>
      <c r="AB144">
        <v>1297</v>
      </c>
      <c r="AC144">
        <v>15.355262756347656</v>
      </c>
      <c r="AD144">
        <v>0</v>
      </c>
      <c r="AE144">
        <v>0</v>
      </c>
      <c r="AF144">
        <v>0</v>
      </c>
      <c r="AG144">
        <v>4.8</v>
      </c>
      <c r="AH144">
        <v>1</v>
      </c>
      <c r="AI144">
        <v>20.5</v>
      </c>
      <c r="AJ144">
        <v>0.93</v>
      </c>
      <c r="AK144">
        <v>0.41</v>
      </c>
      <c r="AL144">
        <v>1</v>
      </c>
      <c r="AM144">
        <v>52.8</v>
      </c>
      <c r="AN144">
        <v>271.10000000000002</v>
      </c>
      <c r="AO144">
        <v>42.5</v>
      </c>
      <c r="AP144">
        <v>19.7</v>
      </c>
      <c r="AQ144">
        <v>86</v>
      </c>
      <c r="AR144">
        <v>43</v>
      </c>
      <c r="AS144">
        <v>589</v>
      </c>
      <c r="AT144">
        <v>1.5</v>
      </c>
      <c r="AU144">
        <v>6919</v>
      </c>
      <c r="AV144" s="51">
        <v>10454.37616387337</v>
      </c>
      <c r="AW144" s="51">
        <v>9999.9962894248602</v>
      </c>
      <c r="AX144">
        <v>1</v>
      </c>
      <c r="AY144">
        <v>126.12024688720703</v>
      </c>
      <c r="AZ144">
        <v>0</v>
      </c>
      <c r="BA144">
        <v>0</v>
      </c>
      <c r="BB144">
        <v>0</v>
      </c>
      <c r="BC144">
        <v>1</v>
      </c>
      <c r="BD144">
        <v>1</v>
      </c>
      <c r="BE144">
        <v>89.247314453125</v>
      </c>
      <c r="BF144">
        <v>92.079208374023438</v>
      </c>
      <c r="BG144">
        <v>409.09091186523438</v>
      </c>
      <c r="BH144">
        <v>10362.861328125</v>
      </c>
      <c r="BI144">
        <v>13053.1162109375</v>
      </c>
      <c r="BJ144">
        <v>3.0299315452575684</v>
      </c>
      <c r="BK144">
        <v>-8.8324441909790039</v>
      </c>
      <c r="BL144">
        <v>15.625</v>
      </c>
      <c r="BM144">
        <v>-6.0606060028076172</v>
      </c>
      <c r="BN144">
        <v>136.5</v>
      </c>
      <c r="BO144">
        <v>-2.2098405599594115</v>
      </c>
      <c r="BP144">
        <v>20487.166015625</v>
      </c>
      <c r="BQ144">
        <v>53.635292053222656</v>
      </c>
      <c r="BS144">
        <v>0.60384738445281982</v>
      </c>
      <c r="BT144">
        <v>0.42386695742607117</v>
      </c>
      <c r="BU144">
        <v>1.4672318696975708</v>
      </c>
      <c r="BV144">
        <v>86.403648376464844</v>
      </c>
      <c r="BW144">
        <v>419.954345703125</v>
      </c>
      <c r="BX144">
        <v>0</v>
      </c>
      <c r="BY144">
        <v>1</v>
      </c>
      <c r="BZ144">
        <v>6892.04541015625</v>
      </c>
      <c r="CA144">
        <v>5471.5908203125</v>
      </c>
      <c r="CB144">
        <v>1.010759711265564</v>
      </c>
      <c r="CC144">
        <v>8.3143138885498047</v>
      </c>
      <c r="CD144">
        <v>58.064517974853516</v>
      </c>
      <c r="CE144">
        <v>7.0588235855102539</v>
      </c>
      <c r="CF144">
        <v>9.0196075439453125</v>
      </c>
      <c r="CG144">
        <v>0</v>
      </c>
      <c r="CH144">
        <v>1.1764706373214722</v>
      </c>
      <c r="CI144">
        <v>10608.935546875</v>
      </c>
      <c r="CJ144" s="51">
        <v>273</v>
      </c>
      <c r="CK144" s="7">
        <f>ABS(J144-_xlfn.XLOOKUP(PO_valitsin!$C$8,PO!$B$2:$B$294,PO!J$2:J$294))</f>
        <v>6.5</v>
      </c>
      <c r="CL144" s="7">
        <f>ABS(K144-_xlfn.XLOOKUP(PO_valitsin!$C$8,PO!$B$2:$B$294,PO!K$2:K$294))</f>
        <v>152.8800048828125</v>
      </c>
      <c r="CM144" s="7">
        <f>ABS(L144-_xlfn.XLOOKUP(PO_valitsin!$C$8,PO!$B$2:$B$294,PO!L$2:L$294))</f>
        <v>52.100006103515625</v>
      </c>
      <c r="CN144" s="7">
        <f>ABS(M144-_xlfn.XLOOKUP(PO_valitsin!$C$8,PO!$B$2:$B$294,PO!M$2:M$294))</f>
        <v>13408</v>
      </c>
      <c r="CO144" s="7">
        <f>ABS(N144-_xlfn.XLOOKUP(PO_valitsin!$C$8,PO!$B$2:$B$294,PO!N$2:N$294))</f>
        <v>49.300000667572021</v>
      </c>
      <c r="CP144" s="7">
        <f>ABS(O144-_xlfn.XLOOKUP(PO_valitsin!$C$8,PO!$B$2:$B$294,PO!O$2:O$294))</f>
        <v>0.69999998807907104</v>
      </c>
      <c r="CQ144" s="7">
        <f>ABS(P144-_xlfn.XLOOKUP(PO_valitsin!$C$8,PO!$B$2:$B$294,PO!P$2:P$294))</f>
        <v>46</v>
      </c>
      <c r="CR144" s="7">
        <f>ABS(Q144-_xlfn.XLOOKUP(PO_valitsin!$C$8,PO!$B$2:$B$294,PO!Q$2:Q$294))</f>
        <v>29.900000000000006</v>
      </c>
      <c r="CS144" s="7">
        <f>ABS(R144-_xlfn.XLOOKUP(PO_valitsin!$C$8,PO!$B$2:$B$294,PO!R$2:R$294))</f>
        <v>3</v>
      </c>
      <c r="CT144" s="7">
        <f>ABS(S144-_xlfn.XLOOKUP(PO_valitsin!$C$8,PO!$B$2:$B$294,PO!S$2:S$294))</f>
        <v>14</v>
      </c>
      <c r="CU144" s="7">
        <f>ABS(T144-_xlfn.XLOOKUP(PO_valitsin!$C$8,PO!$B$2:$B$294,PO!T$2:T$294))</f>
        <v>0</v>
      </c>
      <c r="CV144" s="7">
        <f>ABS(U144-_xlfn.XLOOKUP(PO_valitsin!$C$8,PO!$B$2:$B$294,PO!U$2:U$294))</f>
        <v>559.19999999999982</v>
      </c>
      <c r="CW144" s="7">
        <f>ABS(V144-_xlfn.XLOOKUP(PO_valitsin!$C$8,PO!$B$2:$B$294,PO!V$2:V$294))</f>
        <v>2.99</v>
      </c>
      <c r="CX144" s="7">
        <f>ABS(W144-_xlfn.XLOOKUP(PO_valitsin!$C$8,PO!$B$2:$B$294,PO!W$2:W$294))</f>
        <v>89</v>
      </c>
      <c r="CY144" s="7">
        <f>ABS(X144-_xlfn.XLOOKUP(PO_valitsin!$C$8,PO!$B$2:$B$294,PO!X$2:X$294))</f>
        <v>992</v>
      </c>
      <c r="CZ144" s="7">
        <f>ABS(Y144-_xlfn.XLOOKUP(PO_valitsin!$C$8,PO!$B$2:$B$294,PO!Y$2:Y$294))</f>
        <v>261</v>
      </c>
      <c r="DA144" s="7">
        <f>ABS(Z144-_xlfn.XLOOKUP(PO_valitsin!$C$8,PO!$B$2:$B$294,PO!Z$2:Z$294))</f>
        <v>271</v>
      </c>
      <c r="DB144" s="7">
        <f>ABS(AA144-_xlfn.XLOOKUP(PO_valitsin!$C$8,PO!$B$2:$B$294,PO!AA$2:AA$294))</f>
        <v>226</v>
      </c>
      <c r="DC144" s="7">
        <f>ABS(AC144-_xlfn.XLOOKUP(PO_valitsin!$C$8,PO!$B$2:$B$294,PO!AC$2:AC$294))</f>
        <v>4.0197372436523438</v>
      </c>
      <c r="DD144" s="7">
        <f>ABS(AD144-_xlfn.XLOOKUP(PO_valitsin!$C$8,PO!$B$2:$B$294,PO!AD$2:AD$294))</f>
        <v>0.7</v>
      </c>
      <c r="DE144" s="7">
        <f>ABS(AE144-_xlfn.XLOOKUP(PO_valitsin!$C$8,PO!$B$2:$B$294,PO!AE$2:AE$294))</f>
        <v>0.8</v>
      </c>
      <c r="DF144" s="7">
        <f>ABS(AF144-_xlfn.XLOOKUP(PO_valitsin!$C$8,PO!$B$2:$B$294,PO!AF$2:AF$294))</f>
        <v>1.7</v>
      </c>
      <c r="DG144" s="7">
        <f>ABS(AG144-_xlfn.XLOOKUP(PO_valitsin!$C$8,PO!$B$2:$B$294,PO!AG$2:AG$294))</f>
        <v>0.20000000000000018</v>
      </c>
      <c r="DH144" s="7">
        <f>ABS(AH144-_xlfn.XLOOKUP(PO_valitsin!$C$8,PO!$B$2:$B$294,PO!AH$2:AH$294))</f>
        <v>1</v>
      </c>
      <c r="DI144" s="7">
        <f>ABS(AI144-_xlfn.XLOOKUP(PO_valitsin!$C$8,PO!$B$2:$B$294,PO!AI$2:AI$294))</f>
        <v>1.75</v>
      </c>
      <c r="DJ144" s="7">
        <f>ABS(AJ144-_xlfn.XLOOKUP(PO_valitsin!$C$8,PO!$B$2:$B$294,PO!AJ$2:AJ$294))</f>
        <v>0.17000000000000004</v>
      </c>
      <c r="DK144" s="7">
        <f>ABS(AK144-_xlfn.XLOOKUP(PO_valitsin!$C$8,PO!$B$2:$B$294,PO!AK$2:AK$294))</f>
        <v>0.24000000000000005</v>
      </c>
      <c r="DL144" s="7">
        <f>ABS(AL144-_xlfn.XLOOKUP(PO_valitsin!$C$8,PO!$B$2:$B$294,PO!AL$2:AL$294))</f>
        <v>0.25</v>
      </c>
      <c r="DM144" s="7">
        <f>ABS(AM144-_xlfn.XLOOKUP(PO_valitsin!$C$8,PO!$B$2:$B$294,PO!AM$2:AM$294))</f>
        <v>6</v>
      </c>
      <c r="DN144" s="7">
        <f>ABS(AN144-_xlfn.XLOOKUP(PO_valitsin!$C$8,PO!$B$2:$B$294,PO!AN$2:AN$294))</f>
        <v>62.5</v>
      </c>
      <c r="DO144" s="7">
        <f>ABS(AO144-_xlfn.XLOOKUP(PO_valitsin!$C$8,PO!$B$2:$B$294,PO!AO$2:AO$294))</f>
        <v>2.8999999999999986</v>
      </c>
      <c r="DP144" s="7">
        <f>ABS(AP144-_xlfn.XLOOKUP(PO_valitsin!$C$8,PO!$B$2:$B$294,PO!AP$2:AP$294))</f>
        <v>5.6999999999999993</v>
      </c>
      <c r="DQ144" s="7">
        <f>ABS(AQ144-_xlfn.XLOOKUP(PO_valitsin!$C$8,PO!$B$2:$B$294,PO!AQ$2:AQ$294))</f>
        <v>38</v>
      </c>
      <c r="DR144" s="7">
        <f>ABS(AR144-_xlfn.XLOOKUP(PO_valitsin!$C$8,PO!$B$2:$B$294,PO!AR$2:AR$294))</f>
        <v>8</v>
      </c>
      <c r="DS144" s="7">
        <f>ABS(AS144-_xlfn.XLOOKUP(PO_valitsin!$C$8,PO!$B$2:$B$294,PO!AS$2:AS$294))</f>
        <v>343</v>
      </c>
      <c r="DT144" s="7">
        <f>ABS(AT144-_xlfn.XLOOKUP(PO_valitsin!$C$8,PO!$B$2:$B$294,PO!AT$2:AT$294))</f>
        <v>0.83300000000000018</v>
      </c>
      <c r="DU144" s="7">
        <f>ABS(AU144-_xlfn.XLOOKUP(PO_valitsin!$C$8,PO!$B$2:$B$294,PO!AU$2:AU$294))</f>
        <v>1772</v>
      </c>
      <c r="DV144" s="7">
        <f>ABS(AW144-_xlfn.XLOOKUP(PO_valitsin!$C$8,PO!$B$2:$B$294,PO!AW$2:AW$294))</f>
        <v>1484.8763728450904</v>
      </c>
      <c r="DW144" s="7">
        <f>ABS(AX144-_xlfn.XLOOKUP(PO_valitsin!$C$8,PO!$B$2:$B$294,PO!AX$2:AX$294))</f>
        <v>0</v>
      </c>
      <c r="DX144" s="7">
        <f>ABS(AY144-_xlfn.XLOOKUP(PO_valitsin!$C$8,PO!$B$2:$B$294,PO!AY$2:AY$294))</f>
        <v>88.858875274658203</v>
      </c>
      <c r="DY144" s="7">
        <f>ABS(AZ144-_xlfn.XLOOKUP(PO_valitsin!$C$8,PO!$B$2:$B$294,PO!AZ$2:AZ$294))</f>
        <v>0</v>
      </c>
      <c r="DZ144" s="7">
        <f>ABS(BA144-_xlfn.XLOOKUP(PO_valitsin!$C$8,PO!$B$2:$B$294,PO!BA$2:BA$294))</f>
        <v>0</v>
      </c>
      <c r="EA144" s="7">
        <f>ABS(BB144-_xlfn.XLOOKUP(PO_valitsin!$C$8,PO!$B$2:$B$294,PO!BB$2:BB$294))</f>
        <v>0</v>
      </c>
      <c r="EB144" s="7">
        <f>ABS(BC144-_xlfn.XLOOKUP(PO_valitsin!$C$8,PO!$B$2:$B$294,PO!BC$2:BC$294))</f>
        <v>1</v>
      </c>
      <c r="EC144" s="7">
        <f>ABS(BD144-_xlfn.XLOOKUP(PO_valitsin!$C$8,PO!$B$2:$B$294,PO!BD$2:BD$294))</f>
        <v>0</v>
      </c>
      <c r="ED144" s="7">
        <f>ABS(BE144-_xlfn.XLOOKUP(PO_valitsin!$C$8,PO!$B$2:$B$294,PO!BE$2:BE$294))</f>
        <v>0.22292327880859375</v>
      </c>
      <c r="EE144" s="7">
        <f>ABS(BF144-_xlfn.XLOOKUP(PO_valitsin!$C$8,PO!$B$2:$B$294,PO!BF$2:BF$294))</f>
        <v>3.9395294189453125</v>
      </c>
      <c r="EF144" s="7">
        <f>ABS(BG144-_xlfn.XLOOKUP(PO_valitsin!$C$8,PO!$B$2:$B$294,PO!BG$2:BG$294))</f>
        <v>324.59890747070313</v>
      </c>
      <c r="EG144" s="7">
        <f>ABS(BH144-_xlfn.XLOOKUP(PO_valitsin!$C$8,PO!$B$2:$B$294,PO!BH$2:BH$294))</f>
        <v>404.33203125</v>
      </c>
      <c r="EH144" s="7">
        <f>ABS(BI144-_xlfn.XLOOKUP(PO_valitsin!$C$8,PO!$B$2:$B$294,PO!BI$2:BI$294))</f>
        <v>783.3271484375</v>
      </c>
      <c r="EI144" s="7">
        <f>ABS(BJ144-_xlfn.XLOOKUP(PO_valitsin!$C$8,PO!$B$2:$B$294,PO!BJ$2:BJ$294))</f>
        <v>0.30712485313415527</v>
      </c>
      <c r="EJ144" s="7">
        <f>ABS(BK144-_xlfn.XLOOKUP(PO_valitsin!$C$8,PO!$B$2:$B$294,PO!BK$2:BK$294))</f>
        <v>0.89168930053710938</v>
      </c>
      <c r="EK144" s="7">
        <f>ABS(BL144-_xlfn.XLOOKUP(PO_valitsin!$C$8,PO!$B$2:$B$294,PO!BL$2:BL$294))</f>
        <v>5.6693630218505859</v>
      </c>
      <c r="EL144" s="7">
        <f>ABS(BM144-_xlfn.XLOOKUP(PO_valitsin!$C$8,PO!$B$2:$B$294,PO!BM$2:BM$294))</f>
        <v>3.8048648834228516</v>
      </c>
      <c r="EM144" s="7">
        <f>ABS(BN144-_xlfn.XLOOKUP(PO_valitsin!$C$8,PO!$B$2:$B$294,PO!BN$2:BN$294))</f>
        <v>130</v>
      </c>
      <c r="EN144" s="7">
        <f>ABS(BO144-_xlfn.XLOOKUP(PO_valitsin!$C$8,PO!$B$2:$B$294,PO!BO$2:BO$294))</f>
        <v>2.4716174840927123</v>
      </c>
      <c r="EO144" s="7">
        <f>ABS(BP144-_xlfn.XLOOKUP(PO_valitsin!$C$8,PO!$B$2:$B$294,PO!BP$2:BP$294))</f>
        <v>2587.23046875</v>
      </c>
      <c r="EP144" s="7">
        <f>ABS(BQ144-_xlfn.XLOOKUP(PO_valitsin!$C$8,PO!$B$2:$B$294,PO!BQ$2:BQ$294))</f>
        <v>20.335685729980469</v>
      </c>
      <c r="EQ144" s="7">
        <f>ABS(BR144-_xlfn.XLOOKUP(PO_valitsin!$C$8,PO!$B$2:$B$294,PO!BR$2:BR$294))</f>
        <v>0</v>
      </c>
      <c r="ER144" s="7">
        <f>ABS(BS144-_xlfn.XLOOKUP(PO_valitsin!$C$8,PO!$B$2:$B$294,PO!BS$2:BS$294))</f>
        <v>3.2632112503051758E-2</v>
      </c>
      <c r="ES144" s="7">
        <f>ABS(BT144-_xlfn.XLOOKUP(PO_valitsin!$C$8,PO!$B$2:$B$294,PO!BT$2:BT$294))</f>
        <v>0.23570306599140167</v>
      </c>
      <c r="ET144" s="7">
        <f>ABS(BU144-_xlfn.XLOOKUP(PO_valitsin!$C$8,PO!$B$2:$B$294,PO!BU$2:BU$294))</f>
        <v>0.79073464870452881</v>
      </c>
      <c r="EU144" s="7">
        <f>ABS(BV144-_xlfn.XLOOKUP(PO_valitsin!$C$8,PO!$B$2:$B$294,PO!BV$2:BV$294))</f>
        <v>28.01214599609375</v>
      </c>
      <c r="EV144" s="7">
        <f>ABS(BW144-_xlfn.XLOOKUP(PO_valitsin!$C$8,PO!$B$2:$B$294,PO!BW$2:BW$294))</f>
        <v>153.24722290039063</v>
      </c>
      <c r="EW144" s="7">
        <f>ABS(BX144-_xlfn.XLOOKUP(PO_valitsin!$C$8,PO!$B$2:$B$294,PO!BX$2:BX$294))</f>
        <v>0</v>
      </c>
      <c r="EX144" s="7">
        <f>ABS(BY144-_xlfn.XLOOKUP(PO_valitsin!$C$8,PO!$B$2:$B$294,PO!BY$2:BY$294))</f>
        <v>0</v>
      </c>
      <c r="EY144" s="7">
        <f>ABS(BZ144-_xlfn.XLOOKUP(PO_valitsin!$C$8,PO!$B$2:$B$294,PO!BZ$2:BZ$294))</f>
        <v>1243.78369140625</v>
      </c>
      <c r="EZ144" s="7">
        <f>ABS(CA144-_xlfn.XLOOKUP(PO_valitsin!$C$8,PO!$B$2:$B$294,PO!CA$2:CA$294))</f>
        <v>384.02392578125</v>
      </c>
      <c r="FA144" s="7">
        <f>ABS(CB144-_xlfn.XLOOKUP(PO_valitsin!$C$8,PO!$B$2:$B$294,PO!CB$2:CB$294))</f>
        <v>0.20927059650421143</v>
      </c>
      <c r="FB144" s="7">
        <f>ABS(CC144-_xlfn.XLOOKUP(PO_valitsin!$C$8,PO!$B$2:$B$294,PO!CC$2:CC$294))</f>
        <v>2.7084474563598633</v>
      </c>
      <c r="FC144" s="7">
        <f>ABS(CD144-_xlfn.XLOOKUP(PO_valitsin!$C$8,PO!$B$2:$B$294,PO!CD$2:CD$294))</f>
        <v>8.1046333312988281</v>
      </c>
      <c r="FD144" s="7">
        <f>ABS(CE144-_xlfn.XLOOKUP(PO_valitsin!$C$8,PO!$B$2:$B$294,PO!CE$2:CE$294))</f>
        <v>0.72622442245483398</v>
      </c>
      <c r="FE144" s="7">
        <f>ABS(CF144-_xlfn.XLOOKUP(PO_valitsin!$C$8,PO!$B$2:$B$294,PO!CF$2:CF$294))</f>
        <v>10.859247207641602</v>
      </c>
      <c r="FF144" s="7">
        <f>ABS(CG144-_xlfn.XLOOKUP(PO_valitsin!$C$8,PO!$B$2:$B$294,PO!CG$2:CG$294))</f>
        <v>0</v>
      </c>
      <c r="FG144" s="7">
        <f>ABS(CH144-_xlfn.XLOOKUP(PO_valitsin!$C$8,PO!$B$2:$B$294,PO!CH$2:CH$294))</f>
        <v>0.46061158180236816</v>
      </c>
      <c r="FH144" s="7">
        <f>ABS(CI144-_xlfn.XLOOKUP(PO_valitsin!$C$8,PO!$B$2:$B$294,PO!CI$2:CI$294))</f>
        <v>2010.16796875</v>
      </c>
      <c r="FI144" s="7">
        <f>ABS(CJ144-_xlfn.XLOOKUP(PO_valitsin!$C$8,PO!$B$2:$B$294,PO!CJ$2:CJ$294))</f>
        <v>1658</v>
      </c>
      <c r="FJ144" s="3">
        <f>IF($B144=PO_valitsin!$C$8,100000,PO!CK144/PO!J$296*PO_valitsin!D$5)</f>
        <v>0.29749807141935819</v>
      </c>
      <c r="FQ144" s="3">
        <f>IF($B144=PO_valitsin!$C$8,100000,PO!CR144/PO!Q$296*PO_valitsin!E$5)</f>
        <v>0.14141562209250133</v>
      </c>
      <c r="HM144" s="3">
        <f>IF($B144=PO_valitsin!$C$8,100000,PO!EN144/PO!BO$296*PO_valitsin!F$5)</f>
        <v>0.20490811157575656</v>
      </c>
      <c r="HN144" s="3">
        <f>IF($B144=PO_valitsin!$C$8,100000,PO!EO144/PO!BP$296*PO_valitsin!G$5)</f>
        <v>9.1511357616411423E-2</v>
      </c>
      <c r="HR144" s="3">
        <f>IF($B144=PO_valitsin!$C$8,100000,PO!ES144/PO!BT$296*PO_valitsin!H$5)</f>
        <v>3.5193669866462003E-2</v>
      </c>
      <c r="IF144" s="3">
        <f>IF($B144=PO_valitsin!$C$8,100000,PO!FG144/PO!CH$296*PO_valitsin!I$5)</f>
        <v>0</v>
      </c>
      <c r="IH144" s="3">
        <f>IF($B144=PO_valitsin!$C$8,100000,PO!FI144/PO!CJ$296*PO_valitsin!J$5)</f>
        <v>0.16164909955494139</v>
      </c>
      <c r="II144" s="53">
        <f t="shared" si="6"/>
        <v>0.93217594642543078</v>
      </c>
      <c r="IJ144" s="14">
        <f t="shared" si="7"/>
        <v>179</v>
      </c>
      <c r="IK144" s="15">
        <f t="shared" si="8"/>
        <v>1.4299999999999953E-8</v>
      </c>
    </row>
    <row r="145" spans="1:245">
      <c r="A145">
        <v>2019</v>
      </c>
      <c r="B145" t="s">
        <v>491</v>
      </c>
      <c r="C145" t="s">
        <v>492</v>
      </c>
      <c r="D145" t="s">
        <v>179</v>
      </c>
      <c r="E145" t="s">
        <v>180</v>
      </c>
      <c r="F145" t="s">
        <v>181</v>
      </c>
      <c r="G145" t="s">
        <v>182</v>
      </c>
      <c r="H145" t="s">
        <v>103</v>
      </c>
      <c r="I145" t="s">
        <v>104</v>
      </c>
      <c r="J145">
        <v>53.099998474121094</v>
      </c>
      <c r="K145">
        <v>422.47000122070313</v>
      </c>
      <c r="L145">
        <v>188.30000305175781</v>
      </c>
      <c r="M145">
        <v>1857</v>
      </c>
      <c r="N145">
        <v>4.4000000953674316</v>
      </c>
      <c r="O145">
        <v>-4.3000001907348633</v>
      </c>
      <c r="P145">
        <v>-51</v>
      </c>
      <c r="Q145">
        <v>30.3</v>
      </c>
      <c r="R145">
        <v>11</v>
      </c>
      <c r="S145">
        <v>134</v>
      </c>
      <c r="T145">
        <v>0</v>
      </c>
      <c r="U145">
        <v>3167.5</v>
      </c>
      <c r="V145">
        <v>10.59</v>
      </c>
      <c r="W145">
        <v>769</v>
      </c>
      <c r="X145">
        <v>1662</v>
      </c>
      <c r="Y145">
        <v>708</v>
      </c>
      <c r="AC145">
        <v>8.7142858505249023</v>
      </c>
      <c r="AD145">
        <v>0</v>
      </c>
      <c r="AE145">
        <v>0</v>
      </c>
      <c r="AF145">
        <v>0</v>
      </c>
      <c r="AG145">
        <v>0</v>
      </c>
      <c r="AH145">
        <v>0</v>
      </c>
      <c r="AI145">
        <v>20.5</v>
      </c>
      <c r="AJ145">
        <v>1.1000000000000001</v>
      </c>
      <c r="AK145">
        <v>0.5</v>
      </c>
      <c r="AL145">
        <v>1.1000000000000001</v>
      </c>
      <c r="AM145">
        <v>78.2</v>
      </c>
      <c r="AN145">
        <v>242.9</v>
      </c>
      <c r="AO145">
        <v>43.9</v>
      </c>
      <c r="AP145">
        <v>15.5</v>
      </c>
      <c r="AQ145">
        <v>88</v>
      </c>
      <c r="AR145">
        <v>74</v>
      </c>
      <c r="AS145">
        <v>665</v>
      </c>
      <c r="AT145">
        <v>2.1669999999999998</v>
      </c>
      <c r="AU145">
        <v>7943</v>
      </c>
      <c r="AV145" s="51">
        <v>10082.439453125</v>
      </c>
      <c r="AW145" s="51"/>
      <c r="AX145">
        <v>0</v>
      </c>
      <c r="AY145">
        <v>50.938533782958984</v>
      </c>
      <c r="AZ145">
        <v>0</v>
      </c>
      <c r="BA145">
        <v>0</v>
      </c>
      <c r="BB145">
        <v>0</v>
      </c>
      <c r="BC145">
        <v>0</v>
      </c>
      <c r="BD145">
        <v>1</v>
      </c>
      <c r="BE145">
        <v>97.452232360839844</v>
      </c>
      <c r="BF145">
        <v>100</v>
      </c>
      <c r="BG145">
        <v>1218.1817626953125</v>
      </c>
      <c r="BH145">
        <v>12508.71875</v>
      </c>
      <c r="BI145">
        <v>15415.01953125</v>
      </c>
      <c r="BJ145">
        <v>2.31610107421875</v>
      </c>
      <c r="BK145">
        <v>13.175275802612305</v>
      </c>
      <c r="BL145">
        <v>50</v>
      </c>
      <c r="BM145">
        <v>6.0606060028076172</v>
      </c>
      <c r="BN145">
        <v>50.666667938232422</v>
      </c>
      <c r="BO145">
        <v>0</v>
      </c>
      <c r="BP145">
        <v>20504.158203125</v>
      </c>
      <c r="BQ145">
        <v>56.930545806884766</v>
      </c>
      <c r="BS145">
        <v>0.73451805114746094</v>
      </c>
      <c r="BT145">
        <v>0.2692514955997467</v>
      </c>
      <c r="BU145">
        <v>5.2234787940979004</v>
      </c>
      <c r="BV145">
        <v>271.40548706054688</v>
      </c>
      <c r="BW145">
        <v>189.55303955078125</v>
      </c>
      <c r="BX145">
        <v>0</v>
      </c>
      <c r="BY145">
        <v>0</v>
      </c>
      <c r="BZ145">
        <v>12054.5458984375</v>
      </c>
      <c r="CA145">
        <v>9781.818359375</v>
      </c>
      <c r="CB145">
        <v>1.8847603797912598</v>
      </c>
      <c r="CC145">
        <v>143.96337890625</v>
      </c>
      <c r="CD145">
        <v>34.285713195800781</v>
      </c>
      <c r="CE145">
        <v>0.44886663556098938</v>
      </c>
      <c r="CF145">
        <v>0.67329996824264526</v>
      </c>
      <c r="CG145">
        <v>0</v>
      </c>
      <c r="CH145">
        <v>0</v>
      </c>
      <c r="CI145">
        <v>11407.4375</v>
      </c>
      <c r="CJ145" s="51">
        <v>0</v>
      </c>
      <c r="CK145" s="7">
        <f>ABS(J145-_xlfn.XLOOKUP(PO_valitsin!$C$8,PO!$B$2:$B$294,PO!J$2:J$294))</f>
        <v>8.8999977111816406</v>
      </c>
      <c r="CL145" s="7">
        <f>ABS(K145-_xlfn.XLOOKUP(PO_valitsin!$C$8,PO!$B$2:$B$294,PO!K$2:K$294))</f>
        <v>129.20999145507813</v>
      </c>
      <c r="CM145" s="7">
        <f>ABS(L145-_xlfn.XLOOKUP(PO_valitsin!$C$8,PO!$B$2:$B$294,PO!L$2:L$294))</f>
        <v>49.600006103515625</v>
      </c>
      <c r="CN145" s="7">
        <f>ABS(M145-_xlfn.XLOOKUP(PO_valitsin!$C$8,PO!$B$2:$B$294,PO!M$2:M$294))</f>
        <v>14618</v>
      </c>
      <c r="CO145" s="7">
        <f>ABS(N145-_xlfn.XLOOKUP(PO_valitsin!$C$8,PO!$B$2:$B$294,PO!N$2:N$294))</f>
        <v>51.800000667572021</v>
      </c>
      <c r="CP145" s="7">
        <f>ABS(O145-_xlfn.XLOOKUP(PO_valitsin!$C$8,PO!$B$2:$B$294,PO!O$2:O$294))</f>
        <v>3.5000001788139343</v>
      </c>
      <c r="CQ145" s="7">
        <f>ABS(P145-_xlfn.XLOOKUP(PO_valitsin!$C$8,PO!$B$2:$B$294,PO!P$2:P$294))</f>
        <v>7</v>
      </c>
      <c r="CR145" s="7">
        <f>ABS(Q145-_xlfn.XLOOKUP(PO_valitsin!$C$8,PO!$B$2:$B$294,PO!Q$2:Q$294))</f>
        <v>57.500000000000014</v>
      </c>
      <c r="CS145" s="7">
        <f>ABS(R145-_xlfn.XLOOKUP(PO_valitsin!$C$8,PO!$B$2:$B$294,PO!R$2:R$294))</f>
        <v>2.5</v>
      </c>
      <c r="CT145" s="7">
        <f>ABS(S145-_xlfn.XLOOKUP(PO_valitsin!$C$8,PO!$B$2:$B$294,PO!S$2:S$294))</f>
        <v>18</v>
      </c>
      <c r="CU145" s="7">
        <f>ABS(T145-_xlfn.XLOOKUP(PO_valitsin!$C$8,PO!$B$2:$B$294,PO!T$2:T$294))</f>
        <v>0</v>
      </c>
      <c r="CV145" s="7">
        <f>ABS(U145-_xlfn.XLOOKUP(PO_valitsin!$C$8,PO!$B$2:$B$294,PO!U$2:U$294))</f>
        <v>656.09999999999991</v>
      </c>
      <c r="CW145" s="7">
        <f>ABS(V145-_xlfn.XLOOKUP(PO_valitsin!$C$8,PO!$B$2:$B$294,PO!V$2:V$294))</f>
        <v>2.6899999999999995</v>
      </c>
      <c r="CX145" s="7">
        <f>ABS(W145-_xlfn.XLOOKUP(PO_valitsin!$C$8,PO!$B$2:$B$294,PO!W$2:W$294))</f>
        <v>164</v>
      </c>
      <c r="CY145" s="7">
        <f>ABS(X145-_xlfn.XLOOKUP(PO_valitsin!$C$8,PO!$B$2:$B$294,PO!X$2:X$294))</f>
        <v>1493</v>
      </c>
      <c r="CZ145" s="7">
        <f>ABS(Y145-_xlfn.XLOOKUP(PO_valitsin!$C$8,PO!$B$2:$B$294,PO!Y$2:Y$294))</f>
        <v>28</v>
      </c>
      <c r="DA145" s="7">
        <f>ABS(Z145-_xlfn.XLOOKUP(PO_valitsin!$C$8,PO!$B$2:$B$294,PO!Z$2:Z$294))</f>
        <v>323</v>
      </c>
      <c r="DB145" s="7">
        <f>ABS(AA145-_xlfn.XLOOKUP(PO_valitsin!$C$8,PO!$B$2:$B$294,PO!AA$2:AA$294))</f>
        <v>410</v>
      </c>
      <c r="DC145" s="7">
        <f>ABS(AC145-_xlfn.XLOOKUP(PO_valitsin!$C$8,PO!$B$2:$B$294,PO!AC$2:AC$294))</f>
        <v>10.660714149475098</v>
      </c>
      <c r="DD145" s="7">
        <f>ABS(AD145-_xlfn.XLOOKUP(PO_valitsin!$C$8,PO!$B$2:$B$294,PO!AD$2:AD$294))</f>
        <v>0.7</v>
      </c>
      <c r="DE145" s="7">
        <f>ABS(AE145-_xlfn.XLOOKUP(PO_valitsin!$C$8,PO!$B$2:$B$294,PO!AE$2:AE$294))</f>
        <v>0.8</v>
      </c>
      <c r="DF145" s="7">
        <f>ABS(AF145-_xlfn.XLOOKUP(PO_valitsin!$C$8,PO!$B$2:$B$294,PO!AF$2:AF$294))</f>
        <v>1.7</v>
      </c>
      <c r="DG145" s="7">
        <f>ABS(AG145-_xlfn.XLOOKUP(PO_valitsin!$C$8,PO!$B$2:$B$294,PO!AG$2:AG$294))</f>
        <v>5</v>
      </c>
      <c r="DH145" s="7">
        <f>ABS(AH145-_xlfn.XLOOKUP(PO_valitsin!$C$8,PO!$B$2:$B$294,PO!AH$2:AH$294))</f>
        <v>0</v>
      </c>
      <c r="DI145" s="7">
        <f>ABS(AI145-_xlfn.XLOOKUP(PO_valitsin!$C$8,PO!$B$2:$B$294,PO!AI$2:AI$294))</f>
        <v>1.75</v>
      </c>
      <c r="DJ145" s="7">
        <f>ABS(AJ145-_xlfn.XLOOKUP(PO_valitsin!$C$8,PO!$B$2:$B$294,PO!AJ$2:AJ$294))</f>
        <v>0</v>
      </c>
      <c r="DK145" s="7">
        <f>ABS(AK145-_xlfn.XLOOKUP(PO_valitsin!$C$8,PO!$B$2:$B$294,PO!AK$2:AK$294))</f>
        <v>0.15000000000000002</v>
      </c>
      <c r="DL145" s="7">
        <f>ABS(AL145-_xlfn.XLOOKUP(PO_valitsin!$C$8,PO!$B$2:$B$294,PO!AL$2:AL$294))</f>
        <v>0.14999999999999991</v>
      </c>
      <c r="DM145" s="7">
        <f>ABS(AM145-_xlfn.XLOOKUP(PO_valitsin!$C$8,PO!$B$2:$B$294,PO!AM$2:AM$294))</f>
        <v>19.400000000000006</v>
      </c>
      <c r="DN145" s="7">
        <f>ABS(AN145-_xlfn.XLOOKUP(PO_valitsin!$C$8,PO!$B$2:$B$294,PO!AN$2:AN$294))</f>
        <v>90.700000000000017</v>
      </c>
      <c r="DO145" s="7">
        <f>ABS(AO145-_xlfn.XLOOKUP(PO_valitsin!$C$8,PO!$B$2:$B$294,PO!AO$2:AO$294))</f>
        <v>1.5</v>
      </c>
      <c r="DP145" s="7">
        <f>ABS(AP145-_xlfn.XLOOKUP(PO_valitsin!$C$8,PO!$B$2:$B$294,PO!AP$2:AP$294))</f>
        <v>9.8999999999999986</v>
      </c>
      <c r="DQ145" s="7">
        <f>ABS(AQ145-_xlfn.XLOOKUP(PO_valitsin!$C$8,PO!$B$2:$B$294,PO!AQ$2:AQ$294))</f>
        <v>40</v>
      </c>
      <c r="DR145" s="7">
        <f>ABS(AR145-_xlfn.XLOOKUP(PO_valitsin!$C$8,PO!$B$2:$B$294,PO!AR$2:AR$294))</f>
        <v>39</v>
      </c>
      <c r="DS145" s="7">
        <f>ABS(AS145-_xlfn.XLOOKUP(PO_valitsin!$C$8,PO!$B$2:$B$294,PO!AS$2:AS$294))</f>
        <v>419</v>
      </c>
      <c r="DT145" s="7">
        <f>ABS(AT145-_xlfn.XLOOKUP(PO_valitsin!$C$8,PO!$B$2:$B$294,PO!AT$2:AT$294))</f>
        <v>0.16600000000000037</v>
      </c>
      <c r="DU145" s="7">
        <f>ABS(AU145-_xlfn.XLOOKUP(PO_valitsin!$C$8,PO!$B$2:$B$294,PO!AU$2:AU$294))</f>
        <v>2796</v>
      </c>
      <c r="DV145" s="7">
        <f>ABS(AW145-_xlfn.XLOOKUP(PO_valitsin!$C$8,PO!$B$2:$B$294,PO!AW$2:AW$294))</f>
        <v>8515.1199165797698</v>
      </c>
      <c r="DW145" s="7">
        <f>ABS(AX145-_xlfn.XLOOKUP(PO_valitsin!$C$8,PO!$B$2:$B$294,PO!AX$2:AX$294))</f>
        <v>1</v>
      </c>
      <c r="DX145" s="7">
        <f>ABS(AY145-_xlfn.XLOOKUP(PO_valitsin!$C$8,PO!$B$2:$B$294,PO!AY$2:AY$294))</f>
        <v>13.677162170410156</v>
      </c>
      <c r="DY145" s="7">
        <f>ABS(AZ145-_xlfn.XLOOKUP(PO_valitsin!$C$8,PO!$B$2:$B$294,PO!AZ$2:AZ$294))</f>
        <v>0</v>
      </c>
      <c r="DZ145" s="7">
        <f>ABS(BA145-_xlfn.XLOOKUP(PO_valitsin!$C$8,PO!$B$2:$B$294,PO!BA$2:BA$294))</f>
        <v>0</v>
      </c>
      <c r="EA145" s="7">
        <f>ABS(BB145-_xlfn.XLOOKUP(PO_valitsin!$C$8,PO!$B$2:$B$294,PO!BB$2:BB$294))</f>
        <v>0</v>
      </c>
      <c r="EB145" s="7">
        <f>ABS(BC145-_xlfn.XLOOKUP(PO_valitsin!$C$8,PO!$B$2:$B$294,PO!BC$2:BC$294))</f>
        <v>0</v>
      </c>
      <c r="EC145" s="7">
        <f>ABS(BD145-_xlfn.XLOOKUP(PO_valitsin!$C$8,PO!$B$2:$B$294,PO!BD$2:BD$294))</f>
        <v>0</v>
      </c>
      <c r="ED145" s="7">
        <f>ABS(BE145-_xlfn.XLOOKUP(PO_valitsin!$C$8,PO!$B$2:$B$294,PO!BE$2:BE$294))</f>
        <v>8.4278411865234375</v>
      </c>
      <c r="EE145" s="7">
        <f>ABS(BF145-_xlfn.XLOOKUP(PO_valitsin!$C$8,PO!$B$2:$B$294,PO!BF$2:BF$294))</f>
        <v>3.98126220703125</v>
      </c>
      <c r="EF145" s="7">
        <f>ABS(BG145-_xlfn.XLOOKUP(PO_valitsin!$C$8,PO!$B$2:$B$294,PO!BG$2:BG$294))</f>
        <v>484.491943359375</v>
      </c>
      <c r="EG145" s="7">
        <f>ABS(BH145-_xlfn.XLOOKUP(PO_valitsin!$C$8,PO!$B$2:$B$294,PO!BH$2:BH$294))</f>
        <v>2550.189453125</v>
      </c>
      <c r="EH145" s="7">
        <f>ABS(BI145-_xlfn.XLOOKUP(PO_valitsin!$C$8,PO!$B$2:$B$294,PO!BI$2:BI$294))</f>
        <v>1578.576171875</v>
      </c>
      <c r="EI145" s="7">
        <f>ABS(BJ145-_xlfn.XLOOKUP(PO_valitsin!$C$8,PO!$B$2:$B$294,PO!BJ$2:BJ$294))</f>
        <v>1.0209553241729736</v>
      </c>
      <c r="EJ145" s="7">
        <f>ABS(BK145-_xlfn.XLOOKUP(PO_valitsin!$C$8,PO!$B$2:$B$294,PO!BK$2:BK$294))</f>
        <v>22.899409294128418</v>
      </c>
      <c r="EK145" s="7">
        <f>ABS(BL145-_xlfn.XLOOKUP(PO_valitsin!$C$8,PO!$B$2:$B$294,PO!BL$2:BL$294))</f>
        <v>28.705636978149414</v>
      </c>
      <c r="EL145" s="7">
        <f>ABS(BM145-_xlfn.XLOOKUP(PO_valitsin!$C$8,PO!$B$2:$B$294,PO!BM$2:BM$294))</f>
        <v>15.926076889038086</v>
      </c>
      <c r="EM145" s="7">
        <f>ABS(BN145-_xlfn.XLOOKUP(PO_valitsin!$C$8,PO!$B$2:$B$294,PO!BN$2:BN$294))</f>
        <v>215.83333206176758</v>
      </c>
      <c r="EN145" s="7">
        <f>ABS(BO145-_xlfn.XLOOKUP(PO_valitsin!$C$8,PO!$B$2:$B$294,PO!BO$2:BO$294))</f>
        <v>0.26177692413330078</v>
      </c>
      <c r="EO145" s="7">
        <f>ABS(BP145-_xlfn.XLOOKUP(PO_valitsin!$C$8,PO!$B$2:$B$294,PO!BP$2:BP$294))</f>
        <v>2570.23828125</v>
      </c>
      <c r="EP145" s="7">
        <f>ABS(BQ145-_xlfn.XLOOKUP(PO_valitsin!$C$8,PO!$B$2:$B$294,PO!BQ$2:BQ$294))</f>
        <v>23.630939483642578</v>
      </c>
      <c r="EQ145" s="7">
        <f>ABS(BR145-_xlfn.XLOOKUP(PO_valitsin!$C$8,PO!$B$2:$B$294,PO!BR$2:BR$294))</f>
        <v>0</v>
      </c>
      <c r="ER145" s="7">
        <f>ABS(BS145-_xlfn.XLOOKUP(PO_valitsin!$C$8,PO!$B$2:$B$294,PO!BS$2:BS$294))</f>
        <v>9.8038554191589355E-2</v>
      </c>
      <c r="ES145" s="7">
        <f>ABS(BT145-_xlfn.XLOOKUP(PO_valitsin!$C$8,PO!$B$2:$B$294,PO!BT$2:BT$294))</f>
        <v>8.1087604165077209E-2</v>
      </c>
      <c r="ET145" s="7">
        <f>ABS(BU145-_xlfn.XLOOKUP(PO_valitsin!$C$8,PO!$B$2:$B$294,PO!BU$2:BU$294))</f>
        <v>2.9655122756958008</v>
      </c>
      <c r="EU145" s="7">
        <f>ABS(BV145-_xlfn.XLOOKUP(PO_valitsin!$C$8,PO!$B$2:$B$294,PO!BV$2:BV$294))</f>
        <v>213.01398468017578</v>
      </c>
      <c r="EV145" s="7">
        <f>ABS(BW145-_xlfn.XLOOKUP(PO_valitsin!$C$8,PO!$B$2:$B$294,PO!BW$2:BW$294))</f>
        <v>77.154083251953125</v>
      </c>
      <c r="EW145" s="7">
        <f>ABS(BX145-_xlfn.XLOOKUP(PO_valitsin!$C$8,PO!$B$2:$B$294,PO!BX$2:BX$294))</f>
        <v>0</v>
      </c>
      <c r="EX145" s="7">
        <f>ABS(BY145-_xlfn.XLOOKUP(PO_valitsin!$C$8,PO!$B$2:$B$294,PO!BY$2:BY$294))</f>
        <v>1</v>
      </c>
      <c r="EY145" s="7">
        <f>ABS(BZ145-_xlfn.XLOOKUP(PO_valitsin!$C$8,PO!$B$2:$B$294,PO!BZ$2:BZ$294))</f>
        <v>3918.716796875</v>
      </c>
      <c r="EZ145" s="7">
        <f>ABS(CA145-_xlfn.XLOOKUP(PO_valitsin!$C$8,PO!$B$2:$B$294,PO!CA$2:CA$294))</f>
        <v>3926.20361328125</v>
      </c>
      <c r="FA145" s="7">
        <f>ABS(CB145-_xlfn.XLOOKUP(PO_valitsin!$C$8,PO!$B$2:$B$294,PO!CB$2:CB$294))</f>
        <v>0.66473007202148438</v>
      </c>
      <c r="FB145" s="7">
        <f>ABS(CC145-_xlfn.XLOOKUP(PO_valitsin!$C$8,PO!$B$2:$B$294,PO!CC$2:CC$294))</f>
        <v>132.94061756134033</v>
      </c>
      <c r="FC145" s="7">
        <f>ABS(CD145-_xlfn.XLOOKUP(PO_valitsin!$C$8,PO!$B$2:$B$294,PO!CD$2:CD$294))</f>
        <v>31.883438110351563</v>
      </c>
      <c r="FD145" s="7">
        <f>ABS(CE145-_xlfn.XLOOKUP(PO_valitsin!$C$8,PO!$B$2:$B$294,PO!CE$2:CE$294))</f>
        <v>5.8837325274944305</v>
      </c>
      <c r="FE145" s="7">
        <f>ABS(CF145-_xlfn.XLOOKUP(PO_valitsin!$C$8,PO!$B$2:$B$294,PO!CF$2:CF$294))</f>
        <v>19.205554783344269</v>
      </c>
      <c r="FF145" s="7">
        <f>ABS(CG145-_xlfn.XLOOKUP(PO_valitsin!$C$8,PO!$B$2:$B$294,PO!CG$2:CG$294))</f>
        <v>0</v>
      </c>
      <c r="FG145" s="7">
        <f>ABS(CH145-_xlfn.XLOOKUP(PO_valitsin!$C$8,PO!$B$2:$B$294,PO!CH$2:CH$294))</f>
        <v>0.715859055519104</v>
      </c>
      <c r="FH145" s="7">
        <f>ABS(CI145-_xlfn.XLOOKUP(PO_valitsin!$C$8,PO!$B$2:$B$294,PO!CI$2:CI$294))</f>
        <v>2808.669921875</v>
      </c>
      <c r="FI145" s="7">
        <f>ABS(CJ145-_xlfn.XLOOKUP(PO_valitsin!$C$8,PO!$B$2:$B$294,PO!CJ$2:CJ$294))</f>
        <v>1931</v>
      </c>
      <c r="FJ145" s="3">
        <f>IF($B145=PO_valitsin!$C$8,100000,PO!CK145/PO!J$296*PO_valitsin!D$5)</f>
        <v>0.40734340841742156</v>
      </c>
      <c r="FQ145" s="3">
        <f>IF($B145=PO_valitsin!$C$8,100000,PO!CR145/PO!Q$296*PO_valitsin!E$5)</f>
        <v>0.27195311940865646</v>
      </c>
      <c r="HM145" s="3">
        <f>IF($B145=PO_valitsin!$C$8,100000,PO!EN145/PO!BO$296*PO_valitsin!F$5)</f>
        <v>2.1702474401274575E-2</v>
      </c>
      <c r="HN145" s="3">
        <f>IF($B145=PO_valitsin!$C$8,100000,PO!EO145/PO!BP$296*PO_valitsin!G$5)</f>
        <v>9.0910337272155473E-2</v>
      </c>
      <c r="HR145" s="3">
        <f>IF($B145=PO_valitsin!$C$8,100000,PO!ES145/PO!BT$296*PO_valitsin!H$5)</f>
        <v>1.210748090715197E-2</v>
      </c>
      <c r="IF145" s="3">
        <f>IF($B145=PO_valitsin!$C$8,100000,PO!FG145/PO!CH$296*PO_valitsin!I$5)</f>
        <v>0</v>
      </c>
      <c r="IH145" s="3">
        <f>IF($B145=PO_valitsin!$C$8,100000,PO!FI145/PO!CJ$296*PO_valitsin!J$5)</f>
        <v>0.18826562801000715</v>
      </c>
      <c r="II145" s="53">
        <f t="shared" si="6"/>
        <v>0.99228246281666721</v>
      </c>
      <c r="IJ145" s="14">
        <f t="shared" si="7"/>
        <v>194</v>
      </c>
      <c r="IK145" s="15">
        <f t="shared" si="8"/>
        <v>1.4399999999999952E-8</v>
      </c>
    </row>
    <row r="146" spans="1:245">
      <c r="A146">
        <v>2019</v>
      </c>
      <c r="B146" t="s">
        <v>215</v>
      </c>
      <c r="C146" t="s">
        <v>493</v>
      </c>
      <c r="D146" t="s">
        <v>215</v>
      </c>
      <c r="E146" t="s">
        <v>216</v>
      </c>
      <c r="F146" t="s">
        <v>131</v>
      </c>
      <c r="G146" t="s">
        <v>132</v>
      </c>
      <c r="H146" t="s">
        <v>143</v>
      </c>
      <c r="I146" t="s">
        <v>144</v>
      </c>
      <c r="J146">
        <v>45.599998474121094</v>
      </c>
      <c r="K146">
        <v>2548.35009765625</v>
      </c>
      <c r="L146">
        <v>145.60000610351563</v>
      </c>
      <c r="M146">
        <v>53134</v>
      </c>
      <c r="N146">
        <v>20.899999618530273</v>
      </c>
      <c r="O146">
        <v>-1.2999999523162842</v>
      </c>
      <c r="P146">
        <v>-610</v>
      </c>
      <c r="Q146">
        <v>81</v>
      </c>
      <c r="R146">
        <v>10.5</v>
      </c>
      <c r="S146">
        <v>948</v>
      </c>
      <c r="T146">
        <v>1</v>
      </c>
      <c r="U146">
        <v>3845.2</v>
      </c>
      <c r="V146">
        <v>11.04</v>
      </c>
      <c r="W146">
        <v>1249</v>
      </c>
      <c r="X146">
        <v>212</v>
      </c>
      <c r="Y146">
        <v>737</v>
      </c>
      <c r="Z146">
        <v>213</v>
      </c>
      <c r="AA146">
        <v>474</v>
      </c>
      <c r="AB146">
        <v>2416</v>
      </c>
      <c r="AC146">
        <v>18.90336799621582</v>
      </c>
      <c r="AD146">
        <v>0.6</v>
      </c>
      <c r="AE146">
        <v>0.7</v>
      </c>
      <c r="AF146">
        <v>1.3</v>
      </c>
      <c r="AG146">
        <v>4.0999999999999996</v>
      </c>
      <c r="AH146">
        <v>0</v>
      </c>
      <c r="AI146">
        <v>20.5</v>
      </c>
      <c r="AJ146">
        <v>1.25</v>
      </c>
      <c r="AK146">
        <v>0.57999999999999996</v>
      </c>
      <c r="AL146">
        <v>1.1499999999999999</v>
      </c>
      <c r="AM146">
        <v>59.3</v>
      </c>
      <c r="AN146">
        <v>364.7</v>
      </c>
      <c r="AO146">
        <v>44.2</v>
      </c>
      <c r="AP146">
        <v>30.7</v>
      </c>
      <c r="AQ146">
        <v>66</v>
      </c>
      <c r="AR146">
        <v>7</v>
      </c>
      <c r="AS146">
        <v>541</v>
      </c>
      <c r="AT146">
        <v>3.3330000000000002</v>
      </c>
      <c r="AU146">
        <v>6189</v>
      </c>
      <c r="AV146" s="51">
        <v>9655.6458353772196</v>
      </c>
      <c r="AW146" s="51">
        <v>9898.5597484276732</v>
      </c>
      <c r="AX146">
        <v>1</v>
      </c>
      <c r="AY146">
        <v>85.42718505859375</v>
      </c>
      <c r="AZ146">
        <v>0</v>
      </c>
      <c r="BA146">
        <v>1</v>
      </c>
      <c r="BB146">
        <v>0</v>
      </c>
      <c r="BC146">
        <v>1</v>
      </c>
      <c r="BD146">
        <v>0</v>
      </c>
      <c r="BE146">
        <v>91.018684387207031</v>
      </c>
      <c r="BF146">
        <v>73.5372314453125</v>
      </c>
      <c r="BG146">
        <v>822.92041015625</v>
      </c>
      <c r="BH146">
        <v>13564.1748046875</v>
      </c>
      <c r="BI146">
        <v>17266.177734375</v>
      </c>
      <c r="BJ146">
        <v>3.1260454654693604</v>
      </c>
      <c r="BK146">
        <v>1.4777562618255615</v>
      </c>
      <c r="BL146">
        <v>25.276939392089844</v>
      </c>
      <c r="BM146">
        <v>3.5087718963623047</v>
      </c>
      <c r="BN146">
        <v>243.14999389648438</v>
      </c>
      <c r="BO146">
        <v>-0.29960414096713067</v>
      </c>
      <c r="BP146">
        <v>22864.25390625</v>
      </c>
      <c r="BQ146">
        <v>35.994407653808594</v>
      </c>
      <c r="BS146">
        <v>0.58267778158187866</v>
      </c>
      <c r="BT146">
        <v>0.15432679653167725</v>
      </c>
      <c r="BU146">
        <v>4.2007002830505371</v>
      </c>
      <c r="BV146">
        <v>176.91120910644531</v>
      </c>
      <c r="BW146">
        <v>492.86709594726563</v>
      </c>
      <c r="BX146">
        <v>1</v>
      </c>
      <c r="BY146">
        <v>4</v>
      </c>
      <c r="BZ146">
        <v>10238.84375</v>
      </c>
      <c r="CA146">
        <v>8043.5556640625</v>
      </c>
      <c r="CB146">
        <v>0.99936008453369141</v>
      </c>
      <c r="CC146">
        <v>8.600895881652832</v>
      </c>
      <c r="CD146">
        <v>96.798492431640625</v>
      </c>
      <c r="CE146">
        <v>11.247264862060547</v>
      </c>
      <c r="CF146">
        <v>12.472647666931152</v>
      </c>
      <c r="CG146">
        <v>0.10940919071435928</v>
      </c>
      <c r="CH146">
        <v>2.2757110595703125</v>
      </c>
      <c r="CI146">
        <v>10576.0888671875</v>
      </c>
      <c r="CJ146" s="51">
        <v>5065</v>
      </c>
      <c r="CK146" s="7">
        <f>ABS(J146-_xlfn.XLOOKUP(PO_valitsin!$C$8,PO!$B$2:$B$294,PO!J$2:J$294))</f>
        <v>1.3999977111816406</v>
      </c>
      <c r="CL146" s="7">
        <f>ABS(K146-_xlfn.XLOOKUP(PO_valitsin!$C$8,PO!$B$2:$B$294,PO!K$2:K$294))</f>
        <v>2255.090087890625</v>
      </c>
      <c r="CM146" s="7">
        <f>ABS(L146-_xlfn.XLOOKUP(PO_valitsin!$C$8,PO!$B$2:$B$294,PO!L$2:L$294))</f>
        <v>6.9000091552734375</v>
      </c>
      <c r="CN146" s="7">
        <f>ABS(M146-_xlfn.XLOOKUP(PO_valitsin!$C$8,PO!$B$2:$B$294,PO!M$2:M$294))</f>
        <v>36659</v>
      </c>
      <c r="CO146" s="7">
        <f>ABS(N146-_xlfn.XLOOKUP(PO_valitsin!$C$8,PO!$B$2:$B$294,PO!N$2:N$294))</f>
        <v>35.30000114440918</v>
      </c>
      <c r="CP146" s="7">
        <f>ABS(O146-_xlfn.XLOOKUP(PO_valitsin!$C$8,PO!$B$2:$B$294,PO!O$2:O$294))</f>
        <v>0.49999994039535522</v>
      </c>
      <c r="CQ146" s="7">
        <f>ABS(P146-_xlfn.XLOOKUP(PO_valitsin!$C$8,PO!$B$2:$B$294,PO!P$2:P$294))</f>
        <v>552</v>
      </c>
      <c r="CR146" s="7">
        <f>ABS(Q146-_xlfn.XLOOKUP(PO_valitsin!$C$8,PO!$B$2:$B$294,PO!Q$2:Q$294))</f>
        <v>6.8000000000000114</v>
      </c>
      <c r="CS146" s="7">
        <f>ABS(R146-_xlfn.XLOOKUP(PO_valitsin!$C$8,PO!$B$2:$B$294,PO!R$2:R$294))</f>
        <v>2</v>
      </c>
      <c r="CT146" s="7">
        <f>ABS(S146-_xlfn.XLOOKUP(PO_valitsin!$C$8,PO!$B$2:$B$294,PO!S$2:S$294))</f>
        <v>796</v>
      </c>
      <c r="CU146" s="7">
        <f>ABS(T146-_xlfn.XLOOKUP(PO_valitsin!$C$8,PO!$B$2:$B$294,PO!T$2:T$294))</f>
        <v>1</v>
      </c>
      <c r="CV146" s="7">
        <f>ABS(U146-_xlfn.XLOOKUP(PO_valitsin!$C$8,PO!$B$2:$B$294,PO!U$2:U$294))</f>
        <v>21.599999999999909</v>
      </c>
      <c r="CW146" s="7">
        <f>ABS(V146-_xlfn.XLOOKUP(PO_valitsin!$C$8,PO!$B$2:$B$294,PO!V$2:V$294))</f>
        <v>2.2400000000000002</v>
      </c>
      <c r="CX146" s="7">
        <f>ABS(W146-_xlfn.XLOOKUP(PO_valitsin!$C$8,PO!$B$2:$B$294,PO!W$2:W$294))</f>
        <v>644</v>
      </c>
      <c r="CY146" s="7">
        <f>ABS(X146-_xlfn.XLOOKUP(PO_valitsin!$C$8,PO!$B$2:$B$294,PO!X$2:X$294))</f>
        <v>43</v>
      </c>
      <c r="CZ146" s="7">
        <f>ABS(Y146-_xlfn.XLOOKUP(PO_valitsin!$C$8,PO!$B$2:$B$294,PO!Y$2:Y$294))</f>
        <v>57</v>
      </c>
      <c r="DA146" s="7">
        <f>ABS(Z146-_xlfn.XLOOKUP(PO_valitsin!$C$8,PO!$B$2:$B$294,PO!Z$2:Z$294))</f>
        <v>110</v>
      </c>
      <c r="DB146" s="7">
        <f>ABS(AA146-_xlfn.XLOOKUP(PO_valitsin!$C$8,PO!$B$2:$B$294,PO!AA$2:AA$294))</f>
        <v>64</v>
      </c>
      <c r="DC146" s="7">
        <f>ABS(AC146-_xlfn.XLOOKUP(PO_valitsin!$C$8,PO!$B$2:$B$294,PO!AC$2:AC$294))</f>
        <v>0.47163200378417969</v>
      </c>
      <c r="DD146" s="7">
        <f>ABS(AD146-_xlfn.XLOOKUP(PO_valitsin!$C$8,PO!$B$2:$B$294,PO!AD$2:AD$294))</f>
        <v>9.9999999999999978E-2</v>
      </c>
      <c r="DE146" s="7">
        <f>ABS(AE146-_xlfn.XLOOKUP(PO_valitsin!$C$8,PO!$B$2:$B$294,PO!AE$2:AE$294))</f>
        <v>0.10000000000000009</v>
      </c>
      <c r="DF146" s="7">
        <f>ABS(AF146-_xlfn.XLOOKUP(PO_valitsin!$C$8,PO!$B$2:$B$294,PO!AF$2:AF$294))</f>
        <v>0.39999999999999991</v>
      </c>
      <c r="DG146" s="7">
        <f>ABS(AG146-_xlfn.XLOOKUP(PO_valitsin!$C$8,PO!$B$2:$B$294,PO!AG$2:AG$294))</f>
        <v>0.90000000000000036</v>
      </c>
      <c r="DH146" s="7">
        <f>ABS(AH146-_xlfn.XLOOKUP(PO_valitsin!$C$8,PO!$B$2:$B$294,PO!AH$2:AH$294))</f>
        <v>0</v>
      </c>
      <c r="DI146" s="7">
        <f>ABS(AI146-_xlfn.XLOOKUP(PO_valitsin!$C$8,PO!$B$2:$B$294,PO!AI$2:AI$294))</f>
        <v>1.75</v>
      </c>
      <c r="DJ146" s="7">
        <f>ABS(AJ146-_xlfn.XLOOKUP(PO_valitsin!$C$8,PO!$B$2:$B$294,PO!AJ$2:AJ$294))</f>
        <v>0.14999999999999991</v>
      </c>
      <c r="DK146" s="7">
        <f>ABS(AK146-_xlfn.XLOOKUP(PO_valitsin!$C$8,PO!$B$2:$B$294,PO!AK$2:AK$294))</f>
        <v>7.0000000000000062E-2</v>
      </c>
      <c r="DL146" s="7">
        <f>ABS(AL146-_xlfn.XLOOKUP(PO_valitsin!$C$8,PO!$B$2:$B$294,PO!AL$2:AL$294))</f>
        <v>0.10000000000000009</v>
      </c>
      <c r="DM146" s="7">
        <f>ABS(AM146-_xlfn.XLOOKUP(PO_valitsin!$C$8,PO!$B$2:$B$294,PO!AM$2:AM$294))</f>
        <v>0.5</v>
      </c>
      <c r="DN146" s="7">
        <f>ABS(AN146-_xlfn.XLOOKUP(PO_valitsin!$C$8,PO!$B$2:$B$294,PO!AN$2:AN$294))</f>
        <v>31.099999999999966</v>
      </c>
      <c r="DO146" s="7">
        <f>ABS(AO146-_xlfn.XLOOKUP(PO_valitsin!$C$8,PO!$B$2:$B$294,PO!AO$2:AO$294))</f>
        <v>1.1999999999999957</v>
      </c>
      <c r="DP146" s="7">
        <f>ABS(AP146-_xlfn.XLOOKUP(PO_valitsin!$C$8,PO!$B$2:$B$294,PO!AP$2:AP$294))</f>
        <v>5.3000000000000007</v>
      </c>
      <c r="DQ146" s="7">
        <f>ABS(AQ146-_xlfn.XLOOKUP(PO_valitsin!$C$8,PO!$B$2:$B$294,PO!AQ$2:AQ$294))</f>
        <v>18</v>
      </c>
      <c r="DR146" s="7">
        <f>ABS(AR146-_xlfn.XLOOKUP(PO_valitsin!$C$8,PO!$B$2:$B$294,PO!AR$2:AR$294))</f>
        <v>28</v>
      </c>
      <c r="DS146" s="7">
        <f>ABS(AS146-_xlfn.XLOOKUP(PO_valitsin!$C$8,PO!$B$2:$B$294,PO!AS$2:AS$294))</f>
        <v>295</v>
      </c>
      <c r="DT146" s="7">
        <f>ABS(AT146-_xlfn.XLOOKUP(PO_valitsin!$C$8,PO!$B$2:$B$294,PO!AT$2:AT$294))</f>
        <v>1</v>
      </c>
      <c r="DU146" s="7">
        <f>ABS(AU146-_xlfn.XLOOKUP(PO_valitsin!$C$8,PO!$B$2:$B$294,PO!AU$2:AU$294))</f>
        <v>1042</v>
      </c>
      <c r="DV146" s="7">
        <f>ABS(AW146-_xlfn.XLOOKUP(PO_valitsin!$C$8,PO!$B$2:$B$294,PO!AW$2:AW$294))</f>
        <v>1383.4398318479034</v>
      </c>
      <c r="DW146" s="7">
        <f>ABS(AX146-_xlfn.XLOOKUP(PO_valitsin!$C$8,PO!$B$2:$B$294,PO!AX$2:AX$294))</f>
        <v>0</v>
      </c>
      <c r="DX146" s="7">
        <f>ABS(AY146-_xlfn.XLOOKUP(PO_valitsin!$C$8,PO!$B$2:$B$294,PO!AY$2:AY$294))</f>
        <v>48.165813446044922</v>
      </c>
      <c r="DY146" s="7">
        <f>ABS(AZ146-_xlfn.XLOOKUP(PO_valitsin!$C$8,PO!$B$2:$B$294,PO!AZ$2:AZ$294))</f>
        <v>0</v>
      </c>
      <c r="DZ146" s="7">
        <f>ABS(BA146-_xlfn.XLOOKUP(PO_valitsin!$C$8,PO!$B$2:$B$294,PO!BA$2:BA$294))</f>
        <v>1</v>
      </c>
      <c r="EA146" s="7">
        <f>ABS(BB146-_xlfn.XLOOKUP(PO_valitsin!$C$8,PO!$B$2:$B$294,PO!BB$2:BB$294))</f>
        <v>0</v>
      </c>
      <c r="EB146" s="7">
        <f>ABS(BC146-_xlfn.XLOOKUP(PO_valitsin!$C$8,PO!$B$2:$B$294,PO!BC$2:BC$294))</f>
        <v>1</v>
      </c>
      <c r="EC146" s="7">
        <f>ABS(BD146-_xlfn.XLOOKUP(PO_valitsin!$C$8,PO!$B$2:$B$294,PO!BD$2:BD$294))</f>
        <v>1</v>
      </c>
      <c r="ED146" s="7">
        <f>ABS(BE146-_xlfn.XLOOKUP(PO_valitsin!$C$8,PO!$B$2:$B$294,PO!BE$2:BE$294))</f>
        <v>1.994293212890625</v>
      </c>
      <c r="EE146" s="7">
        <f>ABS(BF146-_xlfn.XLOOKUP(PO_valitsin!$C$8,PO!$B$2:$B$294,PO!BF$2:BF$294))</f>
        <v>22.48150634765625</v>
      </c>
      <c r="EF146" s="7">
        <f>ABS(BG146-_xlfn.XLOOKUP(PO_valitsin!$C$8,PO!$B$2:$B$294,PO!BG$2:BG$294))</f>
        <v>89.2305908203125</v>
      </c>
      <c r="EG146" s="7">
        <f>ABS(BH146-_xlfn.XLOOKUP(PO_valitsin!$C$8,PO!$B$2:$B$294,PO!BH$2:BH$294))</f>
        <v>3605.6455078125</v>
      </c>
      <c r="EH146" s="7">
        <f>ABS(BI146-_xlfn.XLOOKUP(PO_valitsin!$C$8,PO!$B$2:$B$294,PO!BI$2:BI$294))</f>
        <v>3429.734375</v>
      </c>
      <c r="EI146" s="7">
        <f>ABS(BJ146-_xlfn.XLOOKUP(PO_valitsin!$C$8,PO!$B$2:$B$294,PO!BJ$2:BJ$294))</f>
        <v>0.21101093292236328</v>
      </c>
      <c r="EJ146" s="7">
        <f>ABS(BK146-_xlfn.XLOOKUP(PO_valitsin!$C$8,PO!$B$2:$B$294,PO!BK$2:BK$294))</f>
        <v>11.201889753341675</v>
      </c>
      <c r="EK146" s="7">
        <f>ABS(BL146-_xlfn.XLOOKUP(PO_valitsin!$C$8,PO!$B$2:$B$294,PO!BL$2:BL$294))</f>
        <v>3.9825763702392578</v>
      </c>
      <c r="EL146" s="7">
        <f>ABS(BM146-_xlfn.XLOOKUP(PO_valitsin!$C$8,PO!$B$2:$B$294,PO!BM$2:BM$294))</f>
        <v>13.374242782592773</v>
      </c>
      <c r="EM146" s="7">
        <f>ABS(BN146-_xlfn.XLOOKUP(PO_valitsin!$C$8,PO!$B$2:$B$294,PO!BN$2:BN$294))</f>
        <v>23.350006103515625</v>
      </c>
      <c r="EN146" s="7">
        <f>ABS(BO146-_xlfn.XLOOKUP(PO_valitsin!$C$8,PO!$B$2:$B$294,PO!BO$2:BO$294))</f>
        <v>0.5613810651004314</v>
      </c>
      <c r="EO146" s="7">
        <f>ABS(BP146-_xlfn.XLOOKUP(PO_valitsin!$C$8,PO!$B$2:$B$294,PO!BP$2:BP$294))</f>
        <v>210.142578125</v>
      </c>
      <c r="EP146" s="7">
        <f>ABS(BQ146-_xlfn.XLOOKUP(PO_valitsin!$C$8,PO!$B$2:$B$294,PO!BQ$2:BQ$294))</f>
        <v>2.6948013305664063</v>
      </c>
      <c r="EQ146" s="7">
        <f>ABS(BR146-_xlfn.XLOOKUP(PO_valitsin!$C$8,PO!$B$2:$B$294,PO!BR$2:BR$294))</f>
        <v>0</v>
      </c>
      <c r="ER146" s="7">
        <f>ABS(BS146-_xlfn.XLOOKUP(PO_valitsin!$C$8,PO!$B$2:$B$294,PO!BS$2:BS$294))</f>
        <v>5.380171537399292E-2</v>
      </c>
      <c r="ES146" s="7">
        <f>ABS(BT146-_xlfn.XLOOKUP(PO_valitsin!$C$8,PO!$B$2:$B$294,PO!BT$2:BT$294))</f>
        <v>3.3837094902992249E-2</v>
      </c>
      <c r="ET146" s="7">
        <f>ABS(BU146-_xlfn.XLOOKUP(PO_valitsin!$C$8,PO!$B$2:$B$294,PO!BU$2:BU$294))</f>
        <v>1.9427337646484375</v>
      </c>
      <c r="EU146" s="7">
        <f>ABS(BV146-_xlfn.XLOOKUP(PO_valitsin!$C$8,PO!$B$2:$B$294,PO!BV$2:BV$294))</f>
        <v>118.51970672607422</v>
      </c>
      <c r="EV146" s="7">
        <f>ABS(BW146-_xlfn.XLOOKUP(PO_valitsin!$C$8,PO!$B$2:$B$294,PO!BW$2:BW$294))</f>
        <v>226.15997314453125</v>
      </c>
      <c r="EW146" s="7">
        <f>ABS(BX146-_xlfn.XLOOKUP(PO_valitsin!$C$8,PO!$B$2:$B$294,PO!BX$2:BX$294))</f>
        <v>1</v>
      </c>
      <c r="EX146" s="7">
        <f>ABS(BY146-_xlfn.XLOOKUP(PO_valitsin!$C$8,PO!$B$2:$B$294,PO!BY$2:BY$294))</f>
        <v>3</v>
      </c>
      <c r="EY146" s="7">
        <f>ABS(BZ146-_xlfn.XLOOKUP(PO_valitsin!$C$8,PO!$B$2:$B$294,PO!BZ$2:BZ$294))</f>
        <v>2103.0146484375</v>
      </c>
      <c r="EZ146" s="7">
        <f>ABS(CA146-_xlfn.XLOOKUP(PO_valitsin!$C$8,PO!$B$2:$B$294,PO!CA$2:CA$294))</f>
        <v>2187.94091796875</v>
      </c>
      <c r="FA146" s="7">
        <f>ABS(CB146-_xlfn.XLOOKUP(PO_valitsin!$C$8,PO!$B$2:$B$294,PO!CB$2:CB$294))</f>
        <v>0.22067022323608398</v>
      </c>
      <c r="FB146" s="7">
        <f>ABS(CC146-_xlfn.XLOOKUP(PO_valitsin!$C$8,PO!$B$2:$B$294,PO!CC$2:CC$294))</f>
        <v>2.4218654632568359</v>
      </c>
      <c r="FC146" s="7">
        <f>ABS(CD146-_xlfn.XLOOKUP(PO_valitsin!$C$8,PO!$B$2:$B$294,PO!CD$2:CD$294))</f>
        <v>30.629341125488281</v>
      </c>
      <c r="FD146" s="7">
        <f>ABS(CE146-_xlfn.XLOOKUP(PO_valitsin!$C$8,PO!$B$2:$B$294,PO!CE$2:CE$294))</f>
        <v>4.914665699005127</v>
      </c>
      <c r="FE146" s="7">
        <f>ABS(CF146-_xlfn.XLOOKUP(PO_valitsin!$C$8,PO!$B$2:$B$294,PO!CF$2:CF$294))</f>
        <v>7.4062070846557617</v>
      </c>
      <c r="FF146" s="7">
        <f>ABS(CG146-_xlfn.XLOOKUP(PO_valitsin!$C$8,PO!$B$2:$B$294,PO!CG$2:CG$294))</f>
        <v>0.10940919071435928</v>
      </c>
      <c r="FG146" s="7">
        <f>ABS(CH146-_xlfn.XLOOKUP(PO_valitsin!$C$8,PO!$B$2:$B$294,PO!CH$2:CH$294))</f>
        <v>1.5598520040512085</v>
      </c>
      <c r="FH146" s="7">
        <f>ABS(CI146-_xlfn.XLOOKUP(PO_valitsin!$C$8,PO!$B$2:$B$294,PO!CI$2:CI$294))</f>
        <v>1977.3212890625</v>
      </c>
      <c r="FI146" s="7">
        <f>ABS(CJ146-_xlfn.XLOOKUP(PO_valitsin!$C$8,PO!$B$2:$B$294,PO!CJ$2:CJ$294))</f>
        <v>3134</v>
      </c>
      <c r="FJ146" s="3">
        <f>IF($B146=PO_valitsin!$C$8,100000,PO!CK146/PO!J$296*PO_valitsin!D$5)</f>
        <v>6.4076402933546731E-2</v>
      </c>
      <c r="FQ146" s="3">
        <f>IF($B146=PO_valitsin!$C$8,100000,PO!CR146/PO!Q$296*PO_valitsin!E$5)</f>
        <v>3.2161412382241156E-2</v>
      </c>
      <c r="HM146" s="3">
        <f>IF($B146=PO_valitsin!$C$8,100000,PO!EN146/PO!BO$296*PO_valitsin!F$5)</f>
        <v>4.654099376803135E-2</v>
      </c>
      <c r="HN146" s="3">
        <f>IF($B146=PO_valitsin!$C$8,100000,PO!EO146/PO!BP$296*PO_valitsin!G$5)</f>
        <v>7.4328255056931919E-3</v>
      </c>
      <c r="HR146" s="3">
        <f>IF($B146=PO_valitsin!$C$8,100000,PO!ES146/PO!BT$296*PO_valitsin!H$5)</f>
        <v>5.0523379585545782E-3</v>
      </c>
      <c r="IF146" s="3">
        <f>IF($B146=PO_valitsin!$C$8,100000,PO!FG146/PO!CH$296*PO_valitsin!I$5)</f>
        <v>0</v>
      </c>
      <c r="IH146" s="3">
        <f>IF($B146=PO_valitsin!$C$8,100000,PO!FI146/PO!CJ$296*PO_valitsin!J$5)</f>
        <v>0.30555384680650566</v>
      </c>
      <c r="II146" s="53">
        <f t="shared" si="6"/>
        <v>0.46081783385457264</v>
      </c>
      <c r="IJ146" s="14">
        <f t="shared" si="7"/>
        <v>48</v>
      </c>
      <c r="IK146" s="15">
        <f t="shared" si="8"/>
        <v>1.4499999999999951E-8</v>
      </c>
    </row>
    <row r="147" spans="1:245">
      <c r="A147">
        <v>2019</v>
      </c>
      <c r="B147" t="s">
        <v>494</v>
      </c>
      <c r="C147" t="s">
        <v>495</v>
      </c>
      <c r="D147" t="s">
        <v>169</v>
      </c>
      <c r="E147" t="s">
        <v>170</v>
      </c>
      <c r="F147" t="s">
        <v>101</v>
      </c>
      <c r="G147" t="s">
        <v>102</v>
      </c>
      <c r="H147" t="s">
        <v>89</v>
      </c>
      <c r="I147" t="s">
        <v>90</v>
      </c>
      <c r="J147">
        <v>39.400001525878906</v>
      </c>
      <c r="K147">
        <v>783.75</v>
      </c>
      <c r="L147">
        <v>158.30000305175781</v>
      </c>
      <c r="M147">
        <v>8908</v>
      </c>
      <c r="N147">
        <v>11.399999618530273</v>
      </c>
      <c r="O147">
        <v>-0.80000001192092896</v>
      </c>
      <c r="P147">
        <v>-67</v>
      </c>
      <c r="Q147">
        <v>79.800000000000011</v>
      </c>
      <c r="R147">
        <v>9.5</v>
      </c>
      <c r="S147">
        <v>166</v>
      </c>
      <c r="T147">
        <v>0</v>
      </c>
      <c r="U147">
        <v>3465.5</v>
      </c>
      <c r="V147">
        <v>11.72</v>
      </c>
      <c r="W147">
        <v>1097</v>
      </c>
      <c r="X147">
        <v>341</v>
      </c>
      <c r="Y147">
        <v>441</v>
      </c>
      <c r="Z147">
        <v>387</v>
      </c>
      <c r="AA147">
        <v>431</v>
      </c>
      <c r="AB147">
        <v>1609</v>
      </c>
      <c r="AC147">
        <v>17.645833969116211</v>
      </c>
      <c r="AD147">
        <v>0</v>
      </c>
      <c r="AE147">
        <v>0</v>
      </c>
      <c r="AF147">
        <v>0</v>
      </c>
      <c r="AG147">
        <v>5.4</v>
      </c>
      <c r="AH147">
        <v>0</v>
      </c>
      <c r="AI147">
        <v>21.5</v>
      </c>
      <c r="AJ147">
        <v>0.93</v>
      </c>
      <c r="AK147">
        <v>0.45</v>
      </c>
      <c r="AL147">
        <v>1</v>
      </c>
      <c r="AM147">
        <v>49.6</v>
      </c>
      <c r="AN147">
        <v>359.3</v>
      </c>
      <c r="AO147">
        <v>48.5</v>
      </c>
      <c r="AP147">
        <v>26</v>
      </c>
      <c r="AQ147">
        <v>46</v>
      </c>
      <c r="AR147">
        <v>64</v>
      </c>
      <c r="AS147">
        <v>853</v>
      </c>
      <c r="AT147">
        <v>3.6669999999999998</v>
      </c>
      <c r="AU147">
        <v>4957</v>
      </c>
      <c r="AV147" s="51">
        <v>7955.9346126510309</v>
      </c>
      <c r="AW147" s="51">
        <v>8037.1819806936001</v>
      </c>
      <c r="AX147">
        <v>1</v>
      </c>
      <c r="AY147">
        <v>33.494529724121094</v>
      </c>
      <c r="AZ147">
        <v>0</v>
      </c>
      <c r="BA147">
        <v>0</v>
      </c>
      <c r="BB147">
        <v>0</v>
      </c>
      <c r="BC147">
        <v>0</v>
      </c>
      <c r="BD147">
        <v>1</v>
      </c>
      <c r="BE147">
        <v>65.625</v>
      </c>
      <c r="BF147">
        <v>84.581497192382813</v>
      </c>
      <c r="BG147">
        <v>416.02066040039063</v>
      </c>
      <c r="BH147">
        <v>10682.3583984375</v>
      </c>
      <c r="BI147">
        <v>13505.98046875</v>
      </c>
      <c r="BJ147">
        <v>4.3096542358398438</v>
      </c>
      <c r="BK147">
        <v>-6.2086343765258789</v>
      </c>
      <c r="BL147">
        <v>23.255813598632813</v>
      </c>
      <c r="BM147">
        <v>9.3333330154418945</v>
      </c>
      <c r="BN147">
        <v>252</v>
      </c>
      <c r="BO147">
        <v>-0.38580501079559326</v>
      </c>
      <c r="BP147">
        <v>20518.34375</v>
      </c>
      <c r="BQ147">
        <v>44.843227386474609</v>
      </c>
      <c r="BS147">
        <v>0.55927258729934692</v>
      </c>
      <c r="BT147">
        <v>5.6129321455955505E-2</v>
      </c>
      <c r="BU147">
        <v>1.2348450422286987</v>
      </c>
      <c r="BV147">
        <v>85.092048645019531</v>
      </c>
      <c r="BW147">
        <v>303.09832763671875</v>
      </c>
      <c r="BX147">
        <v>0</v>
      </c>
      <c r="BY147">
        <v>1</v>
      </c>
      <c r="BZ147">
        <v>6698.96630859375</v>
      </c>
      <c r="CA147">
        <v>5298.44970703125</v>
      </c>
      <c r="CB147">
        <v>1.8410418033599854</v>
      </c>
      <c r="CC147">
        <v>14.515042304992676</v>
      </c>
      <c r="CD147">
        <v>89.024391174316406</v>
      </c>
      <c r="CE147">
        <v>10.827532768249512</v>
      </c>
      <c r="CF147">
        <v>16.473318099975586</v>
      </c>
      <c r="CG147">
        <v>0</v>
      </c>
      <c r="CH147">
        <v>1.469450831413269</v>
      </c>
      <c r="CI147">
        <v>8579.2880859375</v>
      </c>
      <c r="CJ147" s="51">
        <v>1387</v>
      </c>
      <c r="CK147" s="7">
        <f>ABS(J147-_xlfn.XLOOKUP(PO_valitsin!$C$8,PO!$B$2:$B$294,PO!J$2:J$294))</f>
        <v>4.7999992370605469</v>
      </c>
      <c r="CL147" s="7">
        <f>ABS(K147-_xlfn.XLOOKUP(PO_valitsin!$C$8,PO!$B$2:$B$294,PO!K$2:K$294))</f>
        <v>490.489990234375</v>
      </c>
      <c r="CM147" s="7">
        <f>ABS(L147-_xlfn.XLOOKUP(PO_valitsin!$C$8,PO!$B$2:$B$294,PO!L$2:L$294))</f>
        <v>19.600006103515625</v>
      </c>
      <c r="CN147" s="7">
        <f>ABS(M147-_xlfn.XLOOKUP(PO_valitsin!$C$8,PO!$B$2:$B$294,PO!M$2:M$294))</f>
        <v>7567</v>
      </c>
      <c r="CO147" s="7">
        <f>ABS(N147-_xlfn.XLOOKUP(PO_valitsin!$C$8,PO!$B$2:$B$294,PO!N$2:N$294))</f>
        <v>44.80000114440918</v>
      </c>
      <c r="CP147" s="7">
        <f>ABS(O147-_xlfn.XLOOKUP(PO_valitsin!$C$8,PO!$B$2:$B$294,PO!O$2:O$294))</f>
        <v>0</v>
      </c>
      <c r="CQ147" s="7">
        <f>ABS(P147-_xlfn.XLOOKUP(PO_valitsin!$C$8,PO!$B$2:$B$294,PO!P$2:P$294))</f>
        <v>9</v>
      </c>
      <c r="CR147" s="7">
        <f>ABS(Q147-_xlfn.XLOOKUP(PO_valitsin!$C$8,PO!$B$2:$B$294,PO!Q$2:Q$294))</f>
        <v>8</v>
      </c>
      <c r="CS147" s="7">
        <f>ABS(R147-_xlfn.XLOOKUP(PO_valitsin!$C$8,PO!$B$2:$B$294,PO!R$2:R$294))</f>
        <v>1</v>
      </c>
      <c r="CT147" s="7">
        <f>ABS(S147-_xlfn.XLOOKUP(PO_valitsin!$C$8,PO!$B$2:$B$294,PO!S$2:S$294))</f>
        <v>14</v>
      </c>
      <c r="CU147" s="7">
        <f>ABS(T147-_xlfn.XLOOKUP(PO_valitsin!$C$8,PO!$B$2:$B$294,PO!T$2:T$294))</f>
        <v>0</v>
      </c>
      <c r="CV147" s="7">
        <f>ABS(U147-_xlfn.XLOOKUP(PO_valitsin!$C$8,PO!$B$2:$B$294,PO!U$2:U$294))</f>
        <v>358.09999999999991</v>
      </c>
      <c r="CW147" s="7">
        <f>ABS(V147-_xlfn.XLOOKUP(PO_valitsin!$C$8,PO!$B$2:$B$294,PO!V$2:V$294))</f>
        <v>1.5599999999999987</v>
      </c>
      <c r="CX147" s="7">
        <f>ABS(W147-_xlfn.XLOOKUP(PO_valitsin!$C$8,PO!$B$2:$B$294,PO!W$2:W$294))</f>
        <v>492</v>
      </c>
      <c r="CY147" s="7">
        <f>ABS(X147-_xlfn.XLOOKUP(PO_valitsin!$C$8,PO!$B$2:$B$294,PO!X$2:X$294))</f>
        <v>172</v>
      </c>
      <c r="CZ147" s="7">
        <f>ABS(Y147-_xlfn.XLOOKUP(PO_valitsin!$C$8,PO!$B$2:$B$294,PO!Y$2:Y$294))</f>
        <v>239</v>
      </c>
      <c r="DA147" s="7">
        <f>ABS(Z147-_xlfn.XLOOKUP(PO_valitsin!$C$8,PO!$B$2:$B$294,PO!Z$2:Z$294))</f>
        <v>64</v>
      </c>
      <c r="DB147" s="7">
        <f>ABS(AA147-_xlfn.XLOOKUP(PO_valitsin!$C$8,PO!$B$2:$B$294,PO!AA$2:AA$294))</f>
        <v>21</v>
      </c>
      <c r="DC147" s="7">
        <f>ABS(AC147-_xlfn.XLOOKUP(PO_valitsin!$C$8,PO!$B$2:$B$294,PO!AC$2:AC$294))</f>
        <v>1.7291660308837891</v>
      </c>
      <c r="DD147" s="7">
        <f>ABS(AD147-_xlfn.XLOOKUP(PO_valitsin!$C$8,PO!$B$2:$B$294,PO!AD$2:AD$294))</f>
        <v>0.7</v>
      </c>
      <c r="DE147" s="7">
        <f>ABS(AE147-_xlfn.XLOOKUP(PO_valitsin!$C$8,PO!$B$2:$B$294,PO!AE$2:AE$294))</f>
        <v>0.8</v>
      </c>
      <c r="DF147" s="7">
        <f>ABS(AF147-_xlfn.XLOOKUP(PO_valitsin!$C$8,PO!$B$2:$B$294,PO!AF$2:AF$294))</f>
        <v>1.7</v>
      </c>
      <c r="DG147" s="7">
        <f>ABS(AG147-_xlfn.XLOOKUP(PO_valitsin!$C$8,PO!$B$2:$B$294,PO!AG$2:AG$294))</f>
        <v>0.40000000000000036</v>
      </c>
      <c r="DH147" s="7">
        <f>ABS(AH147-_xlfn.XLOOKUP(PO_valitsin!$C$8,PO!$B$2:$B$294,PO!AH$2:AH$294))</f>
        <v>0</v>
      </c>
      <c r="DI147" s="7">
        <f>ABS(AI147-_xlfn.XLOOKUP(PO_valitsin!$C$8,PO!$B$2:$B$294,PO!AI$2:AI$294))</f>
        <v>0.75</v>
      </c>
      <c r="DJ147" s="7">
        <f>ABS(AJ147-_xlfn.XLOOKUP(PO_valitsin!$C$8,PO!$B$2:$B$294,PO!AJ$2:AJ$294))</f>
        <v>0.17000000000000004</v>
      </c>
      <c r="DK147" s="7">
        <f>ABS(AK147-_xlfn.XLOOKUP(PO_valitsin!$C$8,PO!$B$2:$B$294,PO!AK$2:AK$294))</f>
        <v>0.2</v>
      </c>
      <c r="DL147" s="7">
        <f>ABS(AL147-_xlfn.XLOOKUP(PO_valitsin!$C$8,PO!$B$2:$B$294,PO!AL$2:AL$294))</f>
        <v>0.25</v>
      </c>
      <c r="DM147" s="7">
        <f>ABS(AM147-_xlfn.XLOOKUP(PO_valitsin!$C$8,PO!$B$2:$B$294,PO!AM$2:AM$294))</f>
        <v>9.1999999999999957</v>
      </c>
      <c r="DN147" s="7">
        <f>ABS(AN147-_xlfn.XLOOKUP(PO_valitsin!$C$8,PO!$B$2:$B$294,PO!AN$2:AN$294))</f>
        <v>25.699999999999989</v>
      </c>
      <c r="DO147" s="7">
        <f>ABS(AO147-_xlfn.XLOOKUP(PO_valitsin!$C$8,PO!$B$2:$B$294,PO!AO$2:AO$294))</f>
        <v>3.1000000000000014</v>
      </c>
      <c r="DP147" s="7">
        <f>ABS(AP147-_xlfn.XLOOKUP(PO_valitsin!$C$8,PO!$B$2:$B$294,PO!AP$2:AP$294))</f>
        <v>0.60000000000000142</v>
      </c>
      <c r="DQ147" s="7">
        <f>ABS(AQ147-_xlfn.XLOOKUP(PO_valitsin!$C$8,PO!$B$2:$B$294,PO!AQ$2:AQ$294))</f>
        <v>2</v>
      </c>
      <c r="DR147" s="7">
        <f>ABS(AR147-_xlfn.XLOOKUP(PO_valitsin!$C$8,PO!$B$2:$B$294,PO!AR$2:AR$294))</f>
        <v>29</v>
      </c>
      <c r="DS147" s="7">
        <f>ABS(AS147-_xlfn.XLOOKUP(PO_valitsin!$C$8,PO!$B$2:$B$294,PO!AS$2:AS$294))</f>
        <v>607</v>
      </c>
      <c r="DT147" s="7">
        <f>ABS(AT147-_xlfn.XLOOKUP(PO_valitsin!$C$8,PO!$B$2:$B$294,PO!AT$2:AT$294))</f>
        <v>1.3339999999999996</v>
      </c>
      <c r="DU147" s="7">
        <f>ABS(AU147-_xlfn.XLOOKUP(PO_valitsin!$C$8,PO!$B$2:$B$294,PO!AU$2:AU$294))</f>
        <v>190</v>
      </c>
      <c r="DV147" s="7">
        <f>ABS(AW147-_xlfn.XLOOKUP(PO_valitsin!$C$8,PO!$B$2:$B$294,PO!AW$2:AW$294))</f>
        <v>477.93793588616973</v>
      </c>
      <c r="DW147" s="7">
        <f>ABS(AX147-_xlfn.XLOOKUP(PO_valitsin!$C$8,PO!$B$2:$B$294,PO!AX$2:AX$294))</f>
        <v>0</v>
      </c>
      <c r="DX147" s="7">
        <f>ABS(AY147-_xlfn.XLOOKUP(PO_valitsin!$C$8,PO!$B$2:$B$294,PO!AY$2:AY$294))</f>
        <v>3.7668418884277344</v>
      </c>
      <c r="DY147" s="7">
        <f>ABS(AZ147-_xlfn.XLOOKUP(PO_valitsin!$C$8,PO!$B$2:$B$294,PO!AZ$2:AZ$294))</f>
        <v>0</v>
      </c>
      <c r="DZ147" s="7">
        <f>ABS(BA147-_xlfn.XLOOKUP(PO_valitsin!$C$8,PO!$B$2:$B$294,PO!BA$2:BA$294))</f>
        <v>0</v>
      </c>
      <c r="EA147" s="7">
        <f>ABS(BB147-_xlfn.XLOOKUP(PO_valitsin!$C$8,PO!$B$2:$B$294,PO!BB$2:BB$294))</f>
        <v>0</v>
      </c>
      <c r="EB147" s="7">
        <f>ABS(BC147-_xlfn.XLOOKUP(PO_valitsin!$C$8,PO!$B$2:$B$294,PO!BC$2:BC$294))</f>
        <v>0</v>
      </c>
      <c r="EC147" s="7">
        <f>ABS(BD147-_xlfn.XLOOKUP(PO_valitsin!$C$8,PO!$B$2:$B$294,PO!BD$2:BD$294))</f>
        <v>0</v>
      </c>
      <c r="ED147" s="7">
        <f>ABS(BE147-_xlfn.XLOOKUP(PO_valitsin!$C$8,PO!$B$2:$B$294,PO!BE$2:BE$294))</f>
        <v>23.399391174316406</v>
      </c>
      <c r="EE147" s="7">
        <f>ABS(BF147-_xlfn.XLOOKUP(PO_valitsin!$C$8,PO!$B$2:$B$294,PO!BF$2:BF$294))</f>
        <v>11.437240600585938</v>
      </c>
      <c r="EF147" s="7">
        <f>ABS(BG147-_xlfn.XLOOKUP(PO_valitsin!$C$8,PO!$B$2:$B$294,PO!BG$2:BG$294))</f>
        <v>317.66915893554688</v>
      </c>
      <c r="EG147" s="7">
        <f>ABS(BH147-_xlfn.XLOOKUP(PO_valitsin!$C$8,PO!$B$2:$B$294,PO!BH$2:BH$294))</f>
        <v>723.8291015625</v>
      </c>
      <c r="EH147" s="7">
        <f>ABS(BI147-_xlfn.XLOOKUP(PO_valitsin!$C$8,PO!$B$2:$B$294,PO!BI$2:BI$294))</f>
        <v>330.462890625</v>
      </c>
      <c r="EI147" s="7">
        <f>ABS(BJ147-_xlfn.XLOOKUP(PO_valitsin!$C$8,PO!$B$2:$B$294,PO!BJ$2:BJ$294))</f>
        <v>0.97259783744812012</v>
      </c>
      <c r="EJ147" s="7">
        <f>ABS(BK147-_xlfn.XLOOKUP(PO_valitsin!$C$8,PO!$B$2:$B$294,PO!BK$2:BK$294))</f>
        <v>3.5154991149902344</v>
      </c>
      <c r="EK147" s="7">
        <f>ABS(BL147-_xlfn.XLOOKUP(PO_valitsin!$C$8,PO!$B$2:$B$294,PO!BL$2:BL$294))</f>
        <v>1.9614505767822266</v>
      </c>
      <c r="EL147" s="7">
        <f>ABS(BM147-_xlfn.XLOOKUP(PO_valitsin!$C$8,PO!$B$2:$B$294,PO!BM$2:BM$294))</f>
        <v>19.198803901672363</v>
      </c>
      <c r="EM147" s="7">
        <f>ABS(BN147-_xlfn.XLOOKUP(PO_valitsin!$C$8,PO!$B$2:$B$294,PO!BN$2:BN$294))</f>
        <v>14.5</v>
      </c>
      <c r="EN147" s="7">
        <f>ABS(BO147-_xlfn.XLOOKUP(PO_valitsin!$C$8,PO!$B$2:$B$294,PO!BO$2:BO$294))</f>
        <v>0.64758193492889404</v>
      </c>
      <c r="EO147" s="7">
        <f>ABS(BP147-_xlfn.XLOOKUP(PO_valitsin!$C$8,PO!$B$2:$B$294,PO!BP$2:BP$294))</f>
        <v>2556.052734375</v>
      </c>
      <c r="EP147" s="7">
        <f>ABS(BQ147-_xlfn.XLOOKUP(PO_valitsin!$C$8,PO!$B$2:$B$294,PO!BQ$2:BQ$294))</f>
        <v>11.543621063232422</v>
      </c>
      <c r="EQ147" s="7">
        <f>ABS(BR147-_xlfn.XLOOKUP(PO_valitsin!$C$8,PO!$B$2:$B$294,PO!BR$2:BR$294))</f>
        <v>0</v>
      </c>
      <c r="ER147" s="7">
        <f>ABS(BS147-_xlfn.XLOOKUP(PO_valitsin!$C$8,PO!$B$2:$B$294,PO!BS$2:BS$294))</f>
        <v>7.7206909656524658E-2</v>
      </c>
      <c r="ES147" s="7">
        <f>ABS(BT147-_xlfn.XLOOKUP(PO_valitsin!$C$8,PO!$B$2:$B$294,PO!BT$2:BT$294))</f>
        <v>0.13203456997871399</v>
      </c>
      <c r="ET147" s="7">
        <f>ABS(BU147-_xlfn.XLOOKUP(PO_valitsin!$C$8,PO!$B$2:$B$294,PO!BU$2:BU$294))</f>
        <v>1.0231214761734009</v>
      </c>
      <c r="EU147" s="7">
        <f>ABS(BV147-_xlfn.XLOOKUP(PO_valitsin!$C$8,PO!$B$2:$B$294,PO!BV$2:BV$294))</f>
        <v>26.700546264648438</v>
      </c>
      <c r="EV147" s="7">
        <f>ABS(BW147-_xlfn.XLOOKUP(PO_valitsin!$C$8,PO!$B$2:$B$294,PO!BW$2:BW$294))</f>
        <v>36.391204833984375</v>
      </c>
      <c r="EW147" s="7">
        <f>ABS(BX147-_xlfn.XLOOKUP(PO_valitsin!$C$8,PO!$B$2:$B$294,PO!BX$2:BX$294))</f>
        <v>0</v>
      </c>
      <c r="EX147" s="7">
        <f>ABS(BY147-_xlfn.XLOOKUP(PO_valitsin!$C$8,PO!$B$2:$B$294,PO!BY$2:BY$294))</f>
        <v>0</v>
      </c>
      <c r="EY147" s="7">
        <f>ABS(BZ147-_xlfn.XLOOKUP(PO_valitsin!$C$8,PO!$B$2:$B$294,PO!BZ$2:BZ$294))</f>
        <v>1436.86279296875</v>
      </c>
      <c r="EZ147" s="7">
        <f>ABS(CA147-_xlfn.XLOOKUP(PO_valitsin!$C$8,PO!$B$2:$B$294,PO!CA$2:CA$294))</f>
        <v>557.1650390625</v>
      </c>
      <c r="FA147" s="7">
        <f>ABS(CB147-_xlfn.XLOOKUP(PO_valitsin!$C$8,PO!$B$2:$B$294,PO!CB$2:CB$294))</f>
        <v>0.62101149559020996</v>
      </c>
      <c r="FB147" s="7">
        <f>ABS(CC147-_xlfn.XLOOKUP(PO_valitsin!$C$8,PO!$B$2:$B$294,PO!CC$2:CC$294))</f>
        <v>3.4922809600830078</v>
      </c>
      <c r="FC147" s="7">
        <f>ABS(CD147-_xlfn.XLOOKUP(PO_valitsin!$C$8,PO!$B$2:$B$294,PO!CD$2:CD$294))</f>
        <v>22.855239868164063</v>
      </c>
      <c r="FD147" s="7">
        <f>ABS(CE147-_xlfn.XLOOKUP(PO_valitsin!$C$8,PO!$B$2:$B$294,PO!CE$2:CE$294))</f>
        <v>4.4949336051940918</v>
      </c>
      <c r="FE147" s="7">
        <f>ABS(CF147-_xlfn.XLOOKUP(PO_valitsin!$C$8,PO!$B$2:$B$294,PO!CF$2:CF$294))</f>
        <v>3.4055366516113281</v>
      </c>
      <c r="FF147" s="7">
        <f>ABS(CG147-_xlfn.XLOOKUP(PO_valitsin!$C$8,PO!$B$2:$B$294,PO!CG$2:CG$294))</f>
        <v>0</v>
      </c>
      <c r="FG147" s="7">
        <f>ABS(CH147-_xlfn.XLOOKUP(PO_valitsin!$C$8,PO!$B$2:$B$294,PO!CH$2:CH$294))</f>
        <v>0.75359177589416504</v>
      </c>
      <c r="FH147" s="7">
        <f>ABS(CI147-_xlfn.XLOOKUP(PO_valitsin!$C$8,PO!$B$2:$B$294,PO!CI$2:CI$294))</f>
        <v>19.4794921875</v>
      </c>
      <c r="FI147" s="7">
        <f>ABS(CJ147-_xlfn.XLOOKUP(PO_valitsin!$C$8,PO!$B$2:$B$294,PO!CJ$2:CJ$294))</f>
        <v>544</v>
      </c>
      <c r="FJ147" s="3">
        <f>IF($B147=PO_valitsin!$C$8,100000,PO!CK147/PO!J$296*PO_valitsin!D$5)</f>
        <v>0.21969084859075436</v>
      </c>
      <c r="FQ147" s="3">
        <f>IF($B147=PO_valitsin!$C$8,100000,PO!CR147/PO!Q$296*PO_valitsin!E$5)</f>
        <v>3.7836955743813065E-2</v>
      </c>
      <c r="HM147" s="3">
        <f>IF($B147=PO_valitsin!$C$8,100000,PO!EN147/PO!BO$296*PO_valitsin!F$5)</f>
        <v>5.3687430288414592E-2</v>
      </c>
      <c r="HN147" s="3">
        <f>IF($B147=PO_valitsin!$C$8,100000,PO!EO147/PO!BP$296*PO_valitsin!G$5)</f>
        <v>9.0408588908899037E-2</v>
      </c>
      <c r="HR147" s="3">
        <f>IF($B147=PO_valitsin!$C$8,100000,PO!ES147/PO!BT$296*PO_valitsin!H$5)</f>
        <v>1.9714555036635151E-2</v>
      </c>
      <c r="IF147" s="3">
        <f>IF($B147=PO_valitsin!$C$8,100000,PO!FG147/PO!CH$296*PO_valitsin!I$5)</f>
        <v>0</v>
      </c>
      <c r="IH147" s="3">
        <f>IF($B147=PO_valitsin!$C$8,100000,PO!FI147/PO!CJ$296*PO_valitsin!J$5)</f>
        <v>5.3038064027676794E-2</v>
      </c>
      <c r="II147" s="53">
        <f t="shared" si="6"/>
        <v>0.47437645719619298</v>
      </c>
      <c r="IJ147" s="14">
        <f t="shared" si="7"/>
        <v>54</v>
      </c>
      <c r="IK147" s="15">
        <f t="shared" si="8"/>
        <v>1.459999999999995E-8</v>
      </c>
    </row>
    <row r="148" spans="1:245">
      <c r="A148">
        <v>2019</v>
      </c>
      <c r="B148" t="s">
        <v>496</v>
      </c>
      <c r="C148" t="s">
        <v>497</v>
      </c>
      <c r="D148" t="s">
        <v>362</v>
      </c>
      <c r="E148" t="s">
        <v>364</v>
      </c>
      <c r="F148" t="s">
        <v>187</v>
      </c>
      <c r="G148" t="s">
        <v>188</v>
      </c>
      <c r="H148" t="s">
        <v>103</v>
      </c>
      <c r="I148" t="s">
        <v>104</v>
      </c>
      <c r="J148">
        <v>51.5</v>
      </c>
      <c r="K148">
        <v>733.239990234375</v>
      </c>
      <c r="L148">
        <v>202.89999389648438</v>
      </c>
      <c r="M148">
        <v>1566</v>
      </c>
      <c r="N148">
        <v>2.0999999046325684</v>
      </c>
      <c r="O148">
        <v>-1.1000000238418579</v>
      </c>
      <c r="P148">
        <v>-5</v>
      </c>
      <c r="Q148">
        <v>48</v>
      </c>
      <c r="R148">
        <v>9.7000000000000011</v>
      </c>
      <c r="S148">
        <v>176</v>
      </c>
      <c r="T148">
        <v>0</v>
      </c>
      <c r="U148">
        <v>3606</v>
      </c>
      <c r="V148">
        <v>12.53</v>
      </c>
      <c r="W148">
        <v>1871</v>
      </c>
      <c r="X148">
        <v>645</v>
      </c>
      <c r="Y148">
        <v>645</v>
      </c>
      <c r="Z148">
        <v>864</v>
      </c>
      <c r="AA148">
        <v>952</v>
      </c>
      <c r="AB148">
        <v>1476</v>
      </c>
      <c r="AC148">
        <v>13.037735939025879</v>
      </c>
      <c r="AD148">
        <v>0</v>
      </c>
      <c r="AE148">
        <v>0</v>
      </c>
      <c r="AF148">
        <v>0</v>
      </c>
      <c r="AG148">
        <v>7.9</v>
      </c>
      <c r="AH148">
        <v>0</v>
      </c>
      <c r="AI148">
        <v>22</v>
      </c>
      <c r="AJ148">
        <v>1</v>
      </c>
      <c r="AK148">
        <v>0.45</v>
      </c>
      <c r="AL148">
        <v>1.05</v>
      </c>
      <c r="AM148">
        <v>51.4</v>
      </c>
      <c r="AN148">
        <v>277.8</v>
      </c>
      <c r="AO148">
        <v>47.7</v>
      </c>
      <c r="AP148">
        <v>18.5</v>
      </c>
      <c r="AQ148">
        <v>73</v>
      </c>
      <c r="AR148">
        <v>38</v>
      </c>
      <c r="AS148">
        <v>533</v>
      </c>
      <c r="AT148">
        <v>3.3330000000000002</v>
      </c>
      <c r="AU148">
        <v>6696</v>
      </c>
      <c r="AV148" s="51">
        <v>11771.812080536913</v>
      </c>
      <c r="AW148" s="51">
        <v>11006.756756756757</v>
      </c>
      <c r="AX148">
        <v>0</v>
      </c>
      <c r="AY148">
        <v>52.867462158203125</v>
      </c>
      <c r="AZ148">
        <v>0</v>
      </c>
      <c r="BA148">
        <v>0</v>
      </c>
      <c r="BB148">
        <v>0</v>
      </c>
      <c r="BC148">
        <v>0</v>
      </c>
      <c r="BD148">
        <v>1</v>
      </c>
      <c r="BE148">
        <v>100</v>
      </c>
      <c r="BF148">
        <v>100</v>
      </c>
      <c r="BG148">
        <v>628.5714111328125</v>
      </c>
      <c r="BH148">
        <v>14035.5751953125</v>
      </c>
      <c r="BI148">
        <v>15814.3408203125</v>
      </c>
      <c r="BJ148">
        <v>2.2975733280181885</v>
      </c>
      <c r="BK148">
        <v>-12.21392822265625</v>
      </c>
      <c r="BL148">
        <v>22.727272033691406</v>
      </c>
      <c r="BM148">
        <v>155.55555725097656</v>
      </c>
      <c r="BN148">
        <v>144</v>
      </c>
      <c r="BO148">
        <v>-3.84904568195343</v>
      </c>
      <c r="BP148">
        <v>19366.31640625</v>
      </c>
      <c r="BQ148">
        <v>50.814304351806641</v>
      </c>
      <c r="BS148">
        <v>0.63601529598236084</v>
      </c>
      <c r="BT148">
        <v>6.3856959342956543E-2</v>
      </c>
      <c r="BU148">
        <v>1.2771391868591309</v>
      </c>
      <c r="BV148">
        <v>109.19540405273438</v>
      </c>
      <c r="BW148">
        <v>247.12643432617188</v>
      </c>
      <c r="BX148">
        <v>0</v>
      </c>
      <c r="BY148">
        <v>0</v>
      </c>
      <c r="BZ148">
        <v>8128.5712890625</v>
      </c>
      <c r="CA148">
        <v>7214.28564453125</v>
      </c>
      <c r="CB148">
        <v>1.4687100648880005</v>
      </c>
      <c r="CC148">
        <v>8.4291191101074219</v>
      </c>
      <c r="CD148">
        <v>52.173912048339844</v>
      </c>
      <c r="CE148">
        <v>9.0909090042114258</v>
      </c>
      <c r="CF148">
        <v>3.0303030014038086</v>
      </c>
      <c r="CG148">
        <v>0</v>
      </c>
      <c r="CH148">
        <v>0.75757575035095215</v>
      </c>
      <c r="CI148">
        <v>12696.9228515625</v>
      </c>
      <c r="CJ148" s="51">
        <v>144</v>
      </c>
      <c r="CK148" s="7">
        <f>ABS(J148-_xlfn.XLOOKUP(PO_valitsin!$C$8,PO!$B$2:$B$294,PO!J$2:J$294))</f>
        <v>7.2999992370605469</v>
      </c>
      <c r="CL148" s="7">
        <f>ABS(K148-_xlfn.XLOOKUP(PO_valitsin!$C$8,PO!$B$2:$B$294,PO!K$2:K$294))</f>
        <v>439.97998046875</v>
      </c>
      <c r="CM148" s="7">
        <f>ABS(L148-_xlfn.XLOOKUP(PO_valitsin!$C$8,PO!$B$2:$B$294,PO!L$2:L$294))</f>
        <v>64.199996948242188</v>
      </c>
      <c r="CN148" s="7">
        <f>ABS(M148-_xlfn.XLOOKUP(PO_valitsin!$C$8,PO!$B$2:$B$294,PO!M$2:M$294))</f>
        <v>14909</v>
      </c>
      <c r="CO148" s="7">
        <f>ABS(N148-_xlfn.XLOOKUP(PO_valitsin!$C$8,PO!$B$2:$B$294,PO!N$2:N$294))</f>
        <v>54.100000858306885</v>
      </c>
      <c r="CP148" s="7">
        <f>ABS(O148-_xlfn.XLOOKUP(PO_valitsin!$C$8,PO!$B$2:$B$294,PO!O$2:O$294))</f>
        <v>0.30000001192092896</v>
      </c>
      <c r="CQ148" s="7">
        <f>ABS(P148-_xlfn.XLOOKUP(PO_valitsin!$C$8,PO!$B$2:$B$294,PO!P$2:P$294))</f>
        <v>53</v>
      </c>
      <c r="CR148" s="7">
        <f>ABS(Q148-_xlfn.XLOOKUP(PO_valitsin!$C$8,PO!$B$2:$B$294,PO!Q$2:Q$294))</f>
        <v>39.800000000000011</v>
      </c>
      <c r="CS148" s="7">
        <f>ABS(R148-_xlfn.XLOOKUP(PO_valitsin!$C$8,PO!$B$2:$B$294,PO!R$2:R$294))</f>
        <v>1.2000000000000011</v>
      </c>
      <c r="CT148" s="7">
        <f>ABS(S148-_xlfn.XLOOKUP(PO_valitsin!$C$8,PO!$B$2:$B$294,PO!S$2:S$294))</f>
        <v>24</v>
      </c>
      <c r="CU148" s="7">
        <f>ABS(T148-_xlfn.XLOOKUP(PO_valitsin!$C$8,PO!$B$2:$B$294,PO!T$2:T$294))</f>
        <v>0</v>
      </c>
      <c r="CV148" s="7">
        <f>ABS(U148-_xlfn.XLOOKUP(PO_valitsin!$C$8,PO!$B$2:$B$294,PO!U$2:U$294))</f>
        <v>217.59999999999991</v>
      </c>
      <c r="CW148" s="7">
        <f>ABS(V148-_xlfn.XLOOKUP(PO_valitsin!$C$8,PO!$B$2:$B$294,PO!V$2:V$294))</f>
        <v>0.75</v>
      </c>
      <c r="CX148" s="7">
        <f>ABS(W148-_xlfn.XLOOKUP(PO_valitsin!$C$8,PO!$B$2:$B$294,PO!W$2:W$294))</f>
        <v>1266</v>
      </c>
      <c r="CY148" s="7">
        <f>ABS(X148-_xlfn.XLOOKUP(PO_valitsin!$C$8,PO!$B$2:$B$294,PO!X$2:X$294))</f>
        <v>476</v>
      </c>
      <c r="CZ148" s="7">
        <f>ABS(Y148-_xlfn.XLOOKUP(PO_valitsin!$C$8,PO!$B$2:$B$294,PO!Y$2:Y$294))</f>
        <v>35</v>
      </c>
      <c r="DA148" s="7">
        <f>ABS(Z148-_xlfn.XLOOKUP(PO_valitsin!$C$8,PO!$B$2:$B$294,PO!Z$2:Z$294))</f>
        <v>541</v>
      </c>
      <c r="DB148" s="7">
        <f>ABS(AA148-_xlfn.XLOOKUP(PO_valitsin!$C$8,PO!$B$2:$B$294,PO!AA$2:AA$294))</f>
        <v>542</v>
      </c>
      <c r="DC148" s="7">
        <f>ABS(AC148-_xlfn.XLOOKUP(PO_valitsin!$C$8,PO!$B$2:$B$294,PO!AC$2:AC$294))</f>
        <v>6.3372640609741211</v>
      </c>
      <c r="DD148" s="7">
        <f>ABS(AD148-_xlfn.XLOOKUP(PO_valitsin!$C$8,PO!$B$2:$B$294,PO!AD$2:AD$294))</f>
        <v>0.7</v>
      </c>
      <c r="DE148" s="7">
        <f>ABS(AE148-_xlfn.XLOOKUP(PO_valitsin!$C$8,PO!$B$2:$B$294,PO!AE$2:AE$294))</f>
        <v>0.8</v>
      </c>
      <c r="DF148" s="7">
        <f>ABS(AF148-_xlfn.XLOOKUP(PO_valitsin!$C$8,PO!$B$2:$B$294,PO!AF$2:AF$294))</f>
        <v>1.7</v>
      </c>
      <c r="DG148" s="7">
        <f>ABS(AG148-_xlfn.XLOOKUP(PO_valitsin!$C$8,PO!$B$2:$B$294,PO!AG$2:AG$294))</f>
        <v>2.9000000000000004</v>
      </c>
      <c r="DH148" s="7">
        <f>ABS(AH148-_xlfn.XLOOKUP(PO_valitsin!$C$8,PO!$B$2:$B$294,PO!AH$2:AH$294))</f>
        <v>0</v>
      </c>
      <c r="DI148" s="7">
        <f>ABS(AI148-_xlfn.XLOOKUP(PO_valitsin!$C$8,PO!$B$2:$B$294,PO!AI$2:AI$294))</f>
        <v>0.25</v>
      </c>
      <c r="DJ148" s="7">
        <f>ABS(AJ148-_xlfn.XLOOKUP(PO_valitsin!$C$8,PO!$B$2:$B$294,PO!AJ$2:AJ$294))</f>
        <v>0.10000000000000009</v>
      </c>
      <c r="DK148" s="7">
        <f>ABS(AK148-_xlfn.XLOOKUP(PO_valitsin!$C$8,PO!$B$2:$B$294,PO!AK$2:AK$294))</f>
        <v>0.2</v>
      </c>
      <c r="DL148" s="7">
        <f>ABS(AL148-_xlfn.XLOOKUP(PO_valitsin!$C$8,PO!$B$2:$B$294,PO!AL$2:AL$294))</f>
        <v>0.19999999999999996</v>
      </c>
      <c r="DM148" s="7">
        <f>ABS(AM148-_xlfn.XLOOKUP(PO_valitsin!$C$8,PO!$B$2:$B$294,PO!AM$2:AM$294))</f>
        <v>7.3999999999999986</v>
      </c>
      <c r="DN148" s="7">
        <f>ABS(AN148-_xlfn.XLOOKUP(PO_valitsin!$C$8,PO!$B$2:$B$294,PO!AN$2:AN$294))</f>
        <v>55.800000000000011</v>
      </c>
      <c r="DO148" s="7">
        <f>ABS(AO148-_xlfn.XLOOKUP(PO_valitsin!$C$8,PO!$B$2:$B$294,PO!AO$2:AO$294))</f>
        <v>2.3000000000000043</v>
      </c>
      <c r="DP148" s="7">
        <f>ABS(AP148-_xlfn.XLOOKUP(PO_valitsin!$C$8,PO!$B$2:$B$294,PO!AP$2:AP$294))</f>
        <v>6.8999999999999986</v>
      </c>
      <c r="DQ148" s="7">
        <f>ABS(AQ148-_xlfn.XLOOKUP(PO_valitsin!$C$8,PO!$B$2:$B$294,PO!AQ$2:AQ$294))</f>
        <v>25</v>
      </c>
      <c r="DR148" s="7">
        <f>ABS(AR148-_xlfn.XLOOKUP(PO_valitsin!$C$8,PO!$B$2:$B$294,PO!AR$2:AR$294))</f>
        <v>3</v>
      </c>
      <c r="DS148" s="7">
        <f>ABS(AS148-_xlfn.XLOOKUP(PO_valitsin!$C$8,PO!$B$2:$B$294,PO!AS$2:AS$294))</f>
        <v>287</v>
      </c>
      <c r="DT148" s="7">
        <f>ABS(AT148-_xlfn.XLOOKUP(PO_valitsin!$C$8,PO!$B$2:$B$294,PO!AT$2:AT$294))</f>
        <v>1</v>
      </c>
      <c r="DU148" s="7">
        <f>ABS(AU148-_xlfn.XLOOKUP(PO_valitsin!$C$8,PO!$B$2:$B$294,PO!AU$2:AU$294))</f>
        <v>1549</v>
      </c>
      <c r="DV148" s="7">
        <f>ABS(AW148-_xlfn.XLOOKUP(PO_valitsin!$C$8,PO!$B$2:$B$294,PO!AW$2:AW$294))</f>
        <v>2491.6368401769869</v>
      </c>
      <c r="DW148" s="7">
        <f>ABS(AX148-_xlfn.XLOOKUP(PO_valitsin!$C$8,PO!$B$2:$B$294,PO!AX$2:AX$294))</f>
        <v>1</v>
      </c>
      <c r="DX148" s="7">
        <f>ABS(AY148-_xlfn.XLOOKUP(PO_valitsin!$C$8,PO!$B$2:$B$294,PO!AY$2:AY$294))</f>
        <v>15.606090545654297</v>
      </c>
      <c r="DY148" s="7">
        <f>ABS(AZ148-_xlfn.XLOOKUP(PO_valitsin!$C$8,PO!$B$2:$B$294,PO!AZ$2:AZ$294))</f>
        <v>0</v>
      </c>
      <c r="DZ148" s="7">
        <f>ABS(BA148-_xlfn.XLOOKUP(PO_valitsin!$C$8,PO!$B$2:$B$294,PO!BA$2:BA$294))</f>
        <v>0</v>
      </c>
      <c r="EA148" s="7">
        <f>ABS(BB148-_xlfn.XLOOKUP(PO_valitsin!$C$8,PO!$B$2:$B$294,PO!BB$2:BB$294))</f>
        <v>0</v>
      </c>
      <c r="EB148" s="7">
        <f>ABS(BC148-_xlfn.XLOOKUP(PO_valitsin!$C$8,PO!$B$2:$B$294,PO!BC$2:BC$294))</f>
        <v>0</v>
      </c>
      <c r="EC148" s="7">
        <f>ABS(BD148-_xlfn.XLOOKUP(PO_valitsin!$C$8,PO!$B$2:$B$294,PO!BD$2:BD$294))</f>
        <v>0</v>
      </c>
      <c r="ED148" s="7">
        <f>ABS(BE148-_xlfn.XLOOKUP(PO_valitsin!$C$8,PO!$B$2:$B$294,PO!BE$2:BE$294))</f>
        <v>10.975608825683594</v>
      </c>
      <c r="EE148" s="7">
        <f>ABS(BF148-_xlfn.XLOOKUP(PO_valitsin!$C$8,PO!$B$2:$B$294,PO!BF$2:BF$294))</f>
        <v>3.98126220703125</v>
      </c>
      <c r="EF148" s="7">
        <f>ABS(BG148-_xlfn.XLOOKUP(PO_valitsin!$C$8,PO!$B$2:$B$294,PO!BG$2:BG$294))</f>
        <v>105.118408203125</v>
      </c>
      <c r="EG148" s="7">
        <f>ABS(BH148-_xlfn.XLOOKUP(PO_valitsin!$C$8,PO!$B$2:$B$294,PO!BH$2:BH$294))</f>
        <v>4077.0458984375</v>
      </c>
      <c r="EH148" s="7">
        <f>ABS(BI148-_xlfn.XLOOKUP(PO_valitsin!$C$8,PO!$B$2:$B$294,PO!BI$2:BI$294))</f>
        <v>1977.8974609375</v>
      </c>
      <c r="EI148" s="7">
        <f>ABS(BJ148-_xlfn.XLOOKUP(PO_valitsin!$C$8,PO!$B$2:$B$294,PO!BJ$2:BJ$294))</f>
        <v>1.0394830703735352</v>
      </c>
      <c r="EJ148" s="7">
        <f>ABS(BK148-_xlfn.XLOOKUP(PO_valitsin!$C$8,PO!$B$2:$B$294,PO!BK$2:BK$294))</f>
        <v>2.4897947311401367</v>
      </c>
      <c r="EK148" s="7">
        <f>ABS(BL148-_xlfn.XLOOKUP(PO_valitsin!$C$8,PO!$B$2:$B$294,PO!BL$2:BL$294))</f>
        <v>1.4329090118408203</v>
      </c>
      <c r="EL148" s="7">
        <f>ABS(BM148-_xlfn.XLOOKUP(PO_valitsin!$C$8,PO!$B$2:$B$294,PO!BM$2:BM$294))</f>
        <v>165.42102813720703</v>
      </c>
      <c r="EM148" s="7">
        <f>ABS(BN148-_xlfn.XLOOKUP(PO_valitsin!$C$8,PO!$B$2:$B$294,PO!BN$2:BN$294))</f>
        <v>122.5</v>
      </c>
      <c r="EN148" s="7">
        <f>ABS(BO148-_xlfn.XLOOKUP(PO_valitsin!$C$8,PO!$B$2:$B$294,PO!BO$2:BO$294))</f>
        <v>4.1108226060867308</v>
      </c>
      <c r="EO148" s="7">
        <f>ABS(BP148-_xlfn.XLOOKUP(PO_valitsin!$C$8,PO!$B$2:$B$294,PO!BP$2:BP$294))</f>
        <v>3708.080078125</v>
      </c>
      <c r="EP148" s="7">
        <f>ABS(BQ148-_xlfn.XLOOKUP(PO_valitsin!$C$8,PO!$B$2:$B$294,PO!BQ$2:BQ$294))</f>
        <v>17.514698028564453</v>
      </c>
      <c r="EQ148" s="7">
        <f>ABS(BR148-_xlfn.XLOOKUP(PO_valitsin!$C$8,PO!$B$2:$B$294,PO!BR$2:BR$294))</f>
        <v>0</v>
      </c>
      <c r="ER148" s="7">
        <f>ABS(BS148-_xlfn.XLOOKUP(PO_valitsin!$C$8,PO!$B$2:$B$294,PO!BS$2:BS$294))</f>
        <v>4.6420097351074219E-4</v>
      </c>
      <c r="ES148" s="7">
        <f>ABS(BT148-_xlfn.XLOOKUP(PO_valitsin!$C$8,PO!$B$2:$B$294,PO!BT$2:BT$294))</f>
        <v>0.12430693209171295</v>
      </c>
      <c r="ET148" s="7">
        <f>ABS(BU148-_xlfn.XLOOKUP(PO_valitsin!$C$8,PO!$B$2:$B$294,PO!BU$2:BU$294))</f>
        <v>0.98082733154296875</v>
      </c>
      <c r="EU148" s="7">
        <f>ABS(BV148-_xlfn.XLOOKUP(PO_valitsin!$C$8,PO!$B$2:$B$294,PO!BV$2:BV$294))</f>
        <v>50.803901672363281</v>
      </c>
      <c r="EV148" s="7">
        <f>ABS(BW148-_xlfn.XLOOKUP(PO_valitsin!$C$8,PO!$B$2:$B$294,PO!BW$2:BW$294))</f>
        <v>19.5806884765625</v>
      </c>
      <c r="EW148" s="7">
        <f>ABS(BX148-_xlfn.XLOOKUP(PO_valitsin!$C$8,PO!$B$2:$B$294,PO!BX$2:BX$294))</f>
        <v>0</v>
      </c>
      <c r="EX148" s="7">
        <f>ABS(BY148-_xlfn.XLOOKUP(PO_valitsin!$C$8,PO!$B$2:$B$294,PO!BY$2:BY$294))</f>
        <v>1</v>
      </c>
      <c r="EY148" s="7">
        <f>ABS(BZ148-_xlfn.XLOOKUP(PO_valitsin!$C$8,PO!$B$2:$B$294,PO!BZ$2:BZ$294))</f>
        <v>7.2578125</v>
      </c>
      <c r="EZ148" s="7">
        <f>ABS(CA148-_xlfn.XLOOKUP(PO_valitsin!$C$8,PO!$B$2:$B$294,PO!CA$2:CA$294))</f>
        <v>1358.6708984375</v>
      </c>
      <c r="FA148" s="7">
        <f>ABS(CB148-_xlfn.XLOOKUP(PO_valitsin!$C$8,PO!$B$2:$B$294,PO!CB$2:CB$294))</f>
        <v>0.2486797571182251</v>
      </c>
      <c r="FB148" s="7">
        <f>ABS(CC148-_xlfn.XLOOKUP(PO_valitsin!$C$8,PO!$B$2:$B$294,PO!CC$2:CC$294))</f>
        <v>2.5936422348022461</v>
      </c>
      <c r="FC148" s="7">
        <f>ABS(CD148-_xlfn.XLOOKUP(PO_valitsin!$C$8,PO!$B$2:$B$294,PO!CD$2:CD$294))</f>
        <v>13.9952392578125</v>
      </c>
      <c r="FD148" s="7">
        <f>ABS(CE148-_xlfn.XLOOKUP(PO_valitsin!$C$8,PO!$B$2:$B$294,PO!CE$2:CE$294))</f>
        <v>2.7583098411560059</v>
      </c>
      <c r="FE148" s="7">
        <f>ABS(CF148-_xlfn.XLOOKUP(PO_valitsin!$C$8,PO!$B$2:$B$294,PO!CF$2:CF$294))</f>
        <v>16.848551750183105</v>
      </c>
      <c r="FF148" s="7">
        <f>ABS(CG148-_xlfn.XLOOKUP(PO_valitsin!$C$8,PO!$B$2:$B$294,PO!CG$2:CG$294))</f>
        <v>0</v>
      </c>
      <c r="FG148" s="7">
        <f>ABS(CH148-_xlfn.XLOOKUP(PO_valitsin!$C$8,PO!$B$2:$B$294,PO!CH$2:CH$294))</f>
        <v>4.1716694831848145E-2</v>
      </c>
      <c r="FH148" s="7">
        <f>ABS(CI148-_xlfn.XLOOKUP(PO_valitsin!$C$8,PO!$B$2:$B$294,PO!CI$2:CI$294))</f>
        <v>4098.1552734375</v>
      </c>
      <c r="FI148" s="7">
        <f>ABS(CJ148-_xlfn.XLOOKUP(PO_valitsin!$C$8,PO!$B$2:$B$294,PO!CJ$2:CJ$294))</f>
        <v>1787</v>
      </c>
      <c r="FJ148" s="3">
        <f>IF($B148=PO_valitsin!$C$8,100000,PO!CK148/PO!J$296*PO_valitsin!D$5)</f>
        <v>0.33411318375204602</v>
      </c>
      <c r="FQ148" s="3">
        <f>IF($B148=PO_valitsin!$C$8,100000,PO!CR148/PO!Q$296*PO_valitsin!E$5)</f>
        <v>0.18823885482547004</v>
      </c>
      <c r="HM148" s="3">
        <f>IF($B148=PO_valitsin!$C$8,100000,PO!EN148/PO!BO$296*PO_valitsin!F$5)</f>
        <v>0.34080552620195231</v>
      </c>
      <c r="HN148" s="3">
        <f>IF($B148=PO_valitsin!$C$8,100000,PO!EO148/PO!BP$296*PO_valitsin!G$5)</f>
        <v>0.13115624842789247</v>
      </c>
      <c r="HR148" s="3">
        <f>IF($B148=PO_valitsin!$C$8,100000,PO!ES148/PO!BT$296*PO_valitsin!H$5)</f>
        <v>1.8560713717266825E-2</v>
      </c>
      <c r="IF148" s="3">
        <f>IF($B148=PO_valitsin!$C$8,100000,PO!FG148/PO!CH$296*PO_valitsin!I$5)</f>
        <v>0</v>
      </c>
      <c r="IH148" s="3">
        <f>IF($B148=PO_valitsin!$C$8,100000,PO!FI148/PO!CJ$296*PO_valitsin!J$5)</f>
        <v>0.17422614047326918</v>
      </c>
      <c r="II148" s="53">
        <f t="shared" si="6"/>
        <v>1.1871006820978969</v>
      </c>
      <c r="IJ148" s="14">
        <f t="shared" si="7"/>
        <v>220</v>
      </c>
      <c r="IK148" s="15">
        <f t="shared" si="8"/>
        <v>1.469999999999995E-8</v>
      </c>
    </row>
    <row r="149" spans="1:245">
      <c r="A149">
        <v>2019</v>
      </c>
      <c r="B149" t="s">
        <v>498</v>
      </c>
      <c r="C149" t="s">
        <v>499</v>
      </c>
      <c r="D149" t="s">
        <v>135</v>
      </c>
      <c r="E149" t="s">
        <v>136</v>
      </c>
      <c r="F149" t="s">
        <v>137</v>
      </c>
      <c r="G149" t="s">
        <v>138</v>
      </c>
      <c r="H149" t="s">
        <v>103</v>
      </c>
      <c r="I149" t="s">
        <v>104</v>
      </c>
      <c r="J149">
        <v>46.299999237060547</v>
      </c>
      <c r="K149">
        <v>1905.9599609375</v>
      </c>
      <c r="L149">
        <v>139.69999694824219</v>
      </c>
      <c r="M149">
        <v>2308</v>
      </c>
      <c r="N149">
        <v>1.2000000476837158</v>
      </c>
      <c r="O149">
        <v>0.40000000596046448</v>
      </c>
      <c r="P149">
        <v>3</v>
      </c>
      <c r="Q149">
        <v>51.400000000000006</v>
      </c>
      <c r="R149">
        <v>8.5</v>
      </c>
      <c r="S149">
        <v>270</v>
      </c>
      <c r="T149">
        <v>0</v>
      </c>
      <c r="U149">
        <v>3837.1</v>
      </c>
      <c r="V149">
        <v>11.36</v>
      </c>
      <c r="W149">
        <v>889</v>
      </c>
      <c r="X149">
        <v>1259</v>
      </c>
      <c r="Y149">
        <v>630</v>
      </c>
      <c r="Z149">
        <v>1849</v>
      </c>
      <c r="AA149">
        <v>615</v>
      </c>
      <c r="AB149">
        <v>2363</v>
      </c>
      <c r="AC149">
        <v>14.54838752746582</v>
      </c>
      <c r="AD149">
        <v>0</v>
      </c>
      <c r="AE149">
        <v>0</v>
      </c>
      <c r="AF149">
        <v>0</v>
      </c>
      <c r="AG149">
        <v>0</v>
      </c>
      <c r="AH149">
        <v>1</v>
      </c>
      <c r="AI149">
        <v>21.5</v>
      </c>
      <c r="AJ149">
        <v>1.05</v>
      </c>
      <c r="AK149">
        <v>0.45</v>
      </c>
      <c r="AL149">
        <v>1.05</v>
      </c>
      <c r="AM149">
        <v>71.2</v>
      </c>
      <c r="AN149">
        <v>320.8</v>
      </c>
      <c r="AO149">
        <v>50.2</v>
      </c>
      <c r="AP149">
        <v>23.3</v>
      </c>
      <c r="AQ149">
        <v>97</v>
      </c>
      <c r="AR149">
        <v>253</v>
      </c>
      <c r="AS149">
        <v>2098</v>
      </c>
      <c r="AT149">
        <v>1.833</v>
      </c>
      <c r="AU149">
        <v>9080</v>
      </c>
      <c r="AV149" s="51">
        <v>12060.728744939272</v>
      </c>
      <c r="AW149" s="51">
        <v>11616.766467065869</v>
      </c>
      <c r="AX149">
        <v>1</v>
      </c>
      <c r="AY149">
        <v>184.96574401855469</v>
      </c>
      <c r="AZ149">
        <v>0</v>
      </c>
      <c r="BA149">
        <v>0</v>
      </c>
      <c r="BB149">
        <v>0</v>
      </c>
      <c r="BC149">
        <v>0</v>
      </c>
      <c r="BD149">
        <v>1</v>
      </c>
      <c r="BE149">
        <v>94.93670654296875</v>
      </c>
      <c r="BF149">
        <v>100</v>
      </c>
      <c r="BG149">
        <v>126.12612915039063</v>
      </c>
      <c r="BH149">
        <v>12197.5908203125</v>
      </c>
      <c r="BI149">
        <v>13893.1064453125</v>
      </c>
      <c r="BJ149">
        <v>3.4242632389068604</v>
      </c>
      <c r="BK149">
        <v>-3.6500661373138428</v>
      </c>
      <c r="BL149">
        <v>27.777778625488281</v>
      </c>
      <c r="BM149">
        <v>-13.793103218078613</v>
      </c>
      <c r="BN149">
        <v>277</v>
      </c>
      <c r="BO149">
        <v>3.5443037509918214</v>
      </c>
      <c r="BP149">
        <v>22570.53125</v>
      </c>
      <c r="BQ149">
        <v>50.862476348876953</v>
      </c>
      <c r="BS149">
        <v>0.59792029857635498</v>
      </c>
      <c r="BT149">
        <v>0.6065858006477356</v>
      </c>
      <c r="BU149">
        <v>3.7261698246002197</v>
      </c>
      <c r="BV149">
        <v>174.17677307128906</v>
      </c>
      <c r="BW149">
        <v>251.73310852050781</v>
      </c>
      <c r="BX149">
        <v>0</v>
      </c>
      <c r="BY149">
        <v>1</v>
      </c>
      <c r="BZ149">
        <v>9891.8916015625</v>
      </c>
      <c r="CA149">
        <v>8684.6845703125</v>
      </c>
      <c r="CB149">
        <v>1.0831888914108276</v>
      </c>
      <c r="CC149">
        <v>10.311958312988281</v>
      </c>
      <c r="CD149">
        <v>56</v>
      </c>
      <c r="CE149">
        <v>5.8823528289794922</v>
      </c>
      <c r="CF149">
        <v>5.0420169830322266</v>
      </c>
      <c r="CG149">
        <v>0</v>
      </c>
      <c r="CH149">
        <v>2.1008403301239014</v>
      </c>
      <c r="CI149">
        <v>12733.28515625</v>
      </c>
      <c r="CJ149" s="51">
        <v>252</v>
      </c>
      <c r="CK149" s="7">
        <f>ABS(J149-_xlfn.XLOOKUP(PO_valitsin!$C$8,PO!$B$2:$B$294,PO!J$2:J$294))</f>
        <v>2.0999984741210938</v>
      </c>
      <c r="CL149" s="7">
        <f>ABS(K149-_xlfn.XLOOKUP(PO_valitsin!$C$8,PO!$B$2:$B$294,PO!K$2:K$294))</f>
        <v>1612.699951171875</v>
      </c>
      <c r="CM149" s="7">
        <f>ABS(L149-_xlfn.XLOOKUP(PO_valitsin!$C$8,PO!$B$2:$B$294,PO!L$2:L$294))</f>
        <v>1</v>
      </c>
      <c r="CN149" s="7">
        <f>ABS(M149-_xlfn.XLOOKUP(PO_valitsin!$C$8,PO!$B$2:$B$294,PO!M$2:M$294))</f>
        <v>14167</v>
      </c>
      <c r="CO149" s="7">
        <f>ABS(N149-_xlfn.XLOOKUP(PO_valitsin!$C$8,PO!$B$2:$B$294,PO!N$2:N$294))</f>
        <v>55.000000715255737</v>
      </c>
      <c r="CP149" s="7">
        <f>ABS(O149-_xlfn.XLOOKUP(PO_valitsin!$C$8,PO!$B$2:$B$294,PO!O$2:O$294))</f>
        <v>1.2000000178813934</v>
      </c>
      <c r="CQ149" s="7">
        <f>ABS(P149-_xlfn.XLOOKUP(PO_valitsin!$C$8,PO!$B$2:$B$294,PO!P$2:P$294))</f>
        <v>61</v>
      </c>
      <c r="CR149" s="7">
        <f>ABS(Q149-_xlfn.XLOOKUP(PO_valitsin!$C$8,PO!$B$2:$B$294,PO!Q$2:Q$294))</f>
        <v>36.400000000000006</v>
      </c>
      <c r="CS149" s="7">
        <f>ABS(R149-_xlfn.XLOOKUP(PO_valitsin!$C$8,PO!$B$2:$B$294,PO!R$2:R$294))</f>
        <v>0</v>
      </c>
      <c r="CT149" s="7">
        <f>ABS(S149-_xlfn.XLOOKUP(PO_valitsin!$C$8,PO!$B$2:$B$294,PO!S$2:S$294))</f>
        <v>118</v>
      </c>
      <c r="CU149" s="7">
        <f>ABS(T149-_xlfn.XLOOKUP(PO_valitsin!$C$8,PO!$B$2:$B$294,PO!T$2:T$294))</f>
        <v>0</v>
      </c>
      <c r="CV149" s="7">
        <f>ABS(U149-_xlfn.XLOOKUP(PO_valitsin!$C$8,PO!$B$2:$B$294,PO!U$2:U$294))</f>
        <v>13.5</v>
      </c>
      <c r="CW149" s="7">
        <f>ABS(V149-_xlfn.XLOOKUP(PO_valitsin!$C$8,PO!$B$2:$B$294,PO!V$2:V$294))</f>
        <v>1.92</v>
      </c>
      <c r="CX149" s="7">
        <f>ABS(W149-_xlfn.XLOOKUP(PO_valitsin!$C$8,PO!$B$2:$B$294,PO!W$2:W$294))</f>
        <v>284</v>
      </c>
      <c r="CY149" s="7">
        <f>ABS(X149-_xlfn.XLOOKUP(PO_valitsin!$C$8,PO!$B$2:$B$294,PO!X$2:X$294))</f>
        <v>1090</v>
      </c>
      <c r="CZ149" s="7">
        <f>ABS(Y149-_xlfn.XLOOKUP(PO_valitsin!$C$8,PO!$B$2:$B$294,PO!Y$2:Y$294))</f>
        <v>50</v>
      </c>
      <c r="DA149" s="7">
        <f>ABS(Z149-_xlfn.XLOOKUP(PO_valitsin!$C$8,PO!$B$2:$B$294,PO!Z$2:Z$294))</f>
        <v>1526</v>
      </c>
      <c r="DB149" s="7">
        <f>ABS(AA149-_xlfn.XLOOKUP(PO_valitsin!$C$8,PO!$B$2:$B$294,PO!AA$2:AA$294))</f>
        <v>205</v>
      </c>
      <c r="DC149" s="7">
        <f>ABS(AC149-_xlfn.XLOOKUP(PO_valitsin!$C$8,PO!$B$2:$B$294,PO!AC$2:AC$294))</f>
        <v>4.8266124725341797</v>
      </c>
      <c r="DD149" s="7">
        <f>ABS(AD149-_xlfn.XLOOKUP(PO_valitsin!$C$8,PO!$B$2:$B$294,PO!AD$2:AD$294))</f>
        <v>0.7</v>
      </c>
      <c r="DE149" s="7">
        <f>ABS(AE149-_xlfn.XLOOKUP(PO_valitsin!$C$8,PO!$B$2:$B$294,PO!AE$2:AE$294))</f>
        <v>0.8</v>
      </c>
      <c r="DF149" s="7">
        <f>ABS(AF149-_xlfn.XLOOKUP(PO_valitsin!$C$8,PO!$B$2:$B$294,PO!AF$2:AF$294))</f>
        <v>1.7</v>
      </c>
      <c r="DG149" s="7">
        <f>ABS(AG149-_xlfn.XLOOKUP(PO_valitsin!$C$8,PO!$B$2:$B$294,PO!AG$2:AG$294))</f>
        <v>5</v>
      </c>
      <c r="DH149" s="7">
        <f>ABS(AH149-_xlfn.XLOOKUP(PO_valitsin!$C$8,PO!$B$2:$B$294,PO!AH$2:AH$294))</f>
        <v>1</v>
      </c>
      <c r="DI149" s="7">
        <f>ABS(AI149-_xlfn.XLOOKUP(PO_valitsin!$C$8,PO!$B$2:$B$294,PO!AI$2:AI$294))</f>
        <v>0.75</v>
      </c>
      <c r="DJ149" s="7">
        <f>ABS(AJ149-_xlfn.XLOOKUP(PO_valitsin!$C$8,PO!$B$2:$B$294,PO!AJ$2:AJ$294))</f>
        <v>5.0000000000000044E-2</v>
      </c>
      <c r="DK149" s="7">
        <f>ABS(AK149-_xlfn.XLOOKUP(PO_valitsin!$C$8,PO!$B$2:$B$294,PO!AK$2:AK$294))</f>
        <v>0.2</v>
      </c>
      <c r="DL149" s="7">
        <f>ABS(AL149-_xlfn.XLOOKUP(PO_valitsin!$C$8,PO!$B$2:$B$294,PO!AL$2:AL$294))</f>
        <v>0.19999999999999996</v>
      </c>
      <c r="DM149" s="7">
        <f>ABS(AM149-_xlfn.XLOOKUP(PO_valitsin!$C$8,PO!$B$2:$B$294,PO!AM$2:AM$294))</f>
        <v>12.400000000000006</v>
      </c>
      <c r="DN149" s="7">
        <f>ABS(AN149-_xlfn.XLOOKUP(PO_valitsin!$C$8,PO!$B$2:$B$294,PO!AN$2:AN$294))</f>
        <v>12.800000000000011</v>
      </c>
      <c r="DO149" s="7">
        <f>ABS(AO149-_xlfn.XLOOKUP(PO_valitsin!$C$8,PO!$B$2:$B$294,PO!AO$2:AO$294))</f>
        <v>4.8000000000000043</v>
      </c>
      <c r="DP149" s="7">
        <f>ABS(AP149-_xlfn.XLOOKUP(PO_valitsin!$C$8,PO!$B$2:$B$294,PO!AP$2:AP$294))</f>
        <v>2.0999999999999979</v>
      </c>
      <c r="DQ149" s="7">
        <f>ABS(AQ149-_xlfn.XLOOKUP(PO_valitsin!$C$8,PO!$B$2:$B$294,PO!AQ$2:AQ$294))</f>
        <v>49</v>
      </c>
      <c r="DR149" s="7">
        <f>ABS(AR149-_xlfn.XLOOKUP(PO_valitsin!$C$8,PO!$B$2:$B$294,PO!AR$2:AR$294))</f>
        <v>218</v>
      </c>
      <c r="DS149" s="7">
        <f>ABS(AS149-_xlfn.XLOOKUP(PO_valitsin!$C$8,PO!$B$2:$B$294,PO!AS$2:AS$294))</f>
        <v>1852</v>
      </c>
      <c r="DT149" s="7">
        <f>ABS(AT149-_xlfn.XLOOKUP(PO_valitsin!$C$8,PO!$B$2:$B$294,PO!AT$2:AT$294))</f>
        <v>0.50000000000000022</v>
      </c>
      <c r="DU149" s="7">
        <f>ABS(AU149-_xlfn.XLOOKUP(PO_valitsin!$C$8,PO!$B$2:$B$294,PO!AU$2:AU$294))</f>
        <v>3933</v>
      </c>
      <c r="DV149" s="7">
        <f>ABS(AW149-_xlfn.XLOOKUP(PO_valitsin!$C$8,PO!$B$2:$B$294,PO!AW$2:AW$294))</f>
        <v>3101.6465504860989</v>
      </c>
      <c r="DW149" s="7">
        <f>ABS(AX149-_xlfn.XLOOKUP(PO_valitsin!$C$8,PO!$B$2:$B$294,PO!AX$2:AX$294))</f>
        <v>0</v>
      </c>
      <c r="DX149" s="7">
        <f>ABS(AY149-_xlfn.XLOOKUP(PO_valitsin!$C$8,PO!$B$2:$B$294,PO!AY$2:AY$294))</f>
        <v>147.70437240600586</v>
      </c>
      <c r="DY149" s="7">
        <f>ABS(AZ149-_xlfn.XLOOKUP(PO_valitsin!$C$8,PO!$B$2:$B$294,PO!AZ$2:AZ$294))</f>
        <v>0</v>
      </c>
      <c r="DZ149" s="7">
        <f>ABS(BA149-_xlfn.XLOOKUP(PO_valitsin!$C$8,PO!$B$2:$B$294,PO!BA$2:BA$294))</f>
        <v>0</v>
      </c>
      <c r="EA149" s="7">
        <f>ABS(BB149-_xlfn.XLOOKUP(PO_valitsin!$C$8,PO!$B$2:$B$294,PO!BB$2:BB$294))</f>
        <v>0</v>
      </c>
      <c r="EB149" s="7">
        <f>ABS(BC149-_xlfn.XLOOKUP(PO_valitsin!$C$8,PO!$B$2:$B$294,PO!BC$2:BC$294))</f>
        <v>0</v>
      </c>
      <c r="EC149" s="7">
        <f>ABS(BD149-_xlfn.XLOOKUP(PO_valitsin!$C$8,PO!$B$2:$B$294,PO!BD$2:BD$294))</f>
        <v>0</v>
      </c>
      <c r="ED149" s="7">
        <f>ABS(BE149-_xlfn.XLOOKUP(PO_valitsin!$C$8,PO!$B$2:$B$294,PO!BE$2:BE$294))</f>
        <v>5.9123153686523438</v>
      </c>
      <c r="EE149" s="7">
        <f>ABS(BF149-_xlfn.XLOOKUP(PO_valitsin!$C$8,PO!$B$2:$B$294,PO!BF$2:BF$294))</f>
        <v>3.98126220703125</v>
      </c>
      <c r="EF149" s="7">
        <f>ABS(BG149-_xlfn.XLOOKUP(PO_valitsin!$C$8,PO!$B$2:$B$294,PO!BG$2:BG$294))</f>
        <v>607.56369018554688</v>
      </c>
      <c r="EG149" s="7">
        <f>ABS(BH149-_xlfn.XLOOKUP(PO_valitsin!$C$8,PO!$B$2:$B$294,PO!BH$2:BH$294))</f>
        <v>2239.0615234375</v>
      </c>
      <c r="EH149" s="7">
        <f>ABS(BI149-_xlfn.XLOOKUP(PO_valitsin!$C$8,PO!$B$2:$B$294,PO!BI$2:BI$294))</f>
        <v>56.6630859375</v>
      </c>
      <c r="EI149" s="7">
        <f>ABS(BJ149-_xlfn.XLOOKUP(PO_valitsin!$C$8,PO!$B$2:$B$294,PO!BJ$2:BJ$294))</f>
        <v>8.7206840515136719E-2</v>
      </c>
      <c r="EJ149" s="7">
        <f>ABS(BK149-_xlfn.XLOOKUP(PO_valitsin!$C$8,PO!$B$2:$B$294,PO!BK$2:BK$294))</f>
        <v>6.0740673542022705</v>
      </c>
      <c r="EK149" s="7">
        <f>ABS(BL149-_xlfn.XLOOKUP(PO_valitsin!$C$8,PO!$B$2:$B$294,PO!BL$2:BL$294))</f>
        <v>6.4834156036376953</v>
      </c>
      <c r="EL149" s="7">
        <f>ABS(BM149-_xlfn.XLOOKUP(PO_valitsin!$C$8,PO!$B$2:$B$294,PO!BM$2:BM$294))</f>
        <v>3.9276323318481445</v>
      </c>
      <c r="EM149" s="7">
        <f>ABS(BN149-_xlfn.XLOOKUP(PO_valitsin!$C$8,PO!$B$2:$B$294,PO!BN$2:BN$294))</f>
        <v>10.5</v>
      </c>
      <c r="EN149" s="7">
        <f>ABS(BO149-_xlfn.XLOOKUP(PO_valitsin!$C$8,PO!$B$2:$B$294,PO!BO$2:BO$294))</f>
        <v>3.2825268268585206</v>
      </c>
      <c r="EO149" s="7">
        <f>ABS(BP149-_xlfn.XLOOKUP(PO_valitsin!$C$8,PO!$B$2:$B$294,PO!BP$2:BP$294))</f>
        <v>503.865234375</v>
      </c>
      <c r="EP149" s="7">
        <f>ABS(BQ149-_xlfn.XLOOKUP(PO_valitsin!$C$8,PO!$B$2:$B$294,PO!BQ$2:BQ$294))</f>
        <v>17.562870025634766</v>
      </c>
      <c r="EQ149" s="7">
        <f>ABS(BR149-_xlfn.XLOOKUP(PO_valitsin!$C$8,PO!$B$2:$B$294,PO!BR$2:BR$294))</f>
        <v>0</v>
      </c>
      <c r="ER149" s="7">
        <f>ABS(BS149-_xlfn.XLOOKUP(PO_valitsin!$C$8,PO!$B$2:$B$294,PO!BS$2:BS$294))</f>
        <v>3.8559198379516602E-2</v>
      </c>
      <c r="ES149" s="7">
        <f>ABS(BT149-_xlfn.XLOOKUP(PO_valitsin!$C$8,PO!$B$2:$B$294,PO!BT$2:BT$294))</f>
        <v>0.4184219092130661</v>
      </c>
      <c r="ET149" s="7">
        <f>ABS(BU149-_xlfn.XLOOKUP(PO_valitsin!$C$8,PO!$B$2:$B$294,PO!BU$2:BU$294))</f>
        <v>1.4682033061981201</v>
      </c>
      <c r="EU149" s="7">
        <f>ABS(BV149-_xlfn.XLOOKUP(PO_valitsin!$C$8,PO!$B$2:$B$294,PO!BV$2:BV$294))</f>
        <v>115.78527069091797</v>
      </c>
      <c r="EV149" s="7">
        <f>ABS(BW149-_xlfn.XLOOKUP(PO_valitsin!$C$8,PO!$B$2:$B$294,PO!BW$2:BW$294))</f>
        <v>14.974014282226563</v>
      </c>
      <c r="EW149" s="7">
        <f>ABS(BX149-_xlfn.XLOOKUP(PO_valitsin!$C$8,PO!$B$2:$B$294,PO!BX$2:BX$294))</f>
        <v>0</v>
      </c>
      <c r="EX149" s="7">
        <f>ABS(BY149-_xlfn.XLOOKUP(PO_valitsin!$C$8,PO!$B$2:$B$294,PO!BY$2:BY$294))</f>
        <v>0</v>
      </c>
      <c r="EY149" s="7">
        <f>ABS(BZ149-_xlfn.XLOOKUP(PO_valitsin!$C$8,PO!$B$2:$B$294,PO!BZ$2:BZ$294))</f>
        <v>1756.0625</v>
      </c>
      <c r="EZ149" s="7">
        <f>ABS(CA149-_xlfn.XLOOKUP(PO_valitsin!$C$8,PO!$B$2:$B$294,PO!CA$2:CA$294))</f>
        <v>2829.06982421875</v>
      </c>
      <c r="FA149" s="7">
        <f>ABS(CB149-_xlfn.XLOOKUP(PO_valitsin!$C$8,PO!$B$2:$B$294,PO!CB$2:CB$294))</f>
        <v>0.13684141635894775</v>
      </c>
      <c r="FB149" s="7">
        <f>ABS(CC149-_xlfn.XLOOKUP(PO_valitsin!$C$8,PO!$B$2:$B$294,PO!CC$2:CC$294))</f>
        <v>0.71080303192138672</v>
      </c>
      <c r="FC149" s="7">
        <f>ABS(CD149-_xlfn.XLOOKUP(PO_valitsin!$C$8,PO!$B$2:$B$294,PO!CD$2:CD$294))</f>
        <v>10.169151306152344</v>
      </c>
      <c r="FD149" s="7">
        <f>ABS(CE149-_xlfn.XLOOKUP(PO_valitsin!$C$8,PO!$B$2:$B$294,PO!CE$2:CE$294))</f>
        <v>0.45024633407592773</v>
      </c>
      <c r="FE149" s="7">
        <f>ABS(CF149-_xlfn.XLOOKUP(PO_valitsin!$C$8,PO!$B$2:$B$294,PO!CF$2:CF$294))</f>
        <v>14.836837768554688</v>
      </c>
      <c r="FF149" s="7">
        <f>ABS(CG149-_xlfn.XLOOKUP(PO_valitsin!$C$8,PO!$B$2:$B$294,PO!CG$2:CG$294))</f>
        <v>0</v>
      </c>
      <c r="FG149" s="7">
        <f>ABS(CH149-_xlfn.XLOOKUP(PO_valitsin!$C$8,PO!$B$2:$B$294,PO!CH$2:CH$294))</f>
        <v>1.3849812746047974</v>
      </c>
      <c r="FH149" s="7">
        <f>ABS(CI149-_xlfn.XLOOKUP(PO_valitsin!$C$8,PO!$B$2:$B$294,PO!CI$2:CI$294))</f>
        <v>4134.517578125</v>
      </c>
      <c r="FI149" s="7">
        <f>ABS(CJ149-_xlfn.XLOOKUP(PO_valitsin!$C$8,PO!$B$2:$B$294,PO!CJ$2:CJ$294))</f>
        <v>1679</v>
      </c>
      <c r="FJ149" s="3">
        <f>IF($B149=PO_valitsin!$C$8,100000,PO!CK149/PO!J$296*PO_valitsin!D$5)</f>
        <v>9.6114691697633911E-2</v>
      </c>
      <c r="FQ149" s="3">
        <f>IF($B149=PO_valitsin!$C$8,100000,PO!CR149/PO!Q$296*PO_valitsin!E$5)</f>
        <v>0.17215814863434947</v>
      </c>
      <c r="HM149" s="3">
        <f>IF($B149=PO_valitsin!$C$8,100000,PO!EN149/PO!BO$296*PO_valitsin!F$5)</f>
        <v>0.27213611233019969</v>
      </c>
      <c r="HN149" s="3">
        <f>IF($B149=PO_valitsin!$C$8,100000,PO!EO149/PO!BP$296*PO_valitsin!G$5)</f>
        <v>1.7821911194345581E-2</v>
      </c>
      <c r="HR149" s="3">
        <f>IF($B149=PO_valitsin!$C$8,100000,PO!ES149/PO!BT$296*PO_valitsin!H$5)</f>
        <v>6.2476075463000449E-2</v>
      </c>
      <c r="IF149" s="3">
        <f>IF($B149=PO_valitsin!$C$8,100000,PO!FG149/PO!CH$296*PO_valitsin!I$5)</f>
        <v>0</v>
      </c>
      <c r="IH149" s="3">
        <f>IF($B149=PO_valitsin!$C$8,100000,PO!FI149/PO!CJ$296*PO_valitsin!J$5)</f>
        <v>0.16369652482071567</v>
      </c>
      <c r="II149" s="53">
        <f t="shared" si="6"/>
        <v>0.78440347894024487</v>
      </c>
      <c r="IJ149" s="14">
        <f t="shared" si="7"/>
        <v>146</v>
      </c>
      <c r="IK149" s="15">
        <f t="shared" si="8"/>
        <v>1.4799999999999949E-8</v>
      </c>
    </row>
    <row r="150" spans="1:245">
      <c r="A150">
        <v>2019</v>
      </c>
      <c r="B150" t="s">
        <v>500</v>
      </c>
      <c r="C150" t="s">
        <v>501</v>
      </c>
      <c r="D150" t="s">
        <v>394</v>
      </c>
      <c r="E150" t="s">
        <v>269</v>
      </c>
      <c r="F150" t="s">
        <v>333</v>
      </c>
      <c r="G150" t="s">
        <v>334</v>
      </c>
      <c r="H150" t="s">
        <v>89</v>
      </c>
      <c r="I150" t="s">
        <v>90</v>
      </c>
      <c r="J150">
        <v>42.200000762939453</v>
      </c>
      <c r="K150">
        <v>849.1300048828125</v>
      </c>
      <c r="L150">
        <v>116.5</v>
      </c>
      <c r="M150">
        <v>19448</v>
      </c>
      <c r="N150">
        <v>22.899999618530273</v>
      </c>
      <c r="O150">
        <v>0</v>
      </c>
      <c r="P150">
        <v>-76</v>
      </c>
      <c r="Q150">
        <v>80.7</v>
      </c>
      <c r="R150">
        <v>4.4000000000000004</v>
      </c>
      <c r="S150">
        <v>347</v>
      </c>
      <c r="T150">
        <v>0</v>
      </c>
      <c r="U150">
        <v>3956.6</v>
      </c>
      <c r="V150">
        <v>11.43</v>
      </c>
      <c r="W150">
        <v>811</v>
      </c>
      <c r="X150">
        <v>187</v>
      </c>
      <c r="Y150">
        <v>588</v>
      </c>
      <c r="Z150">
        <v>476</v>
      </c>
      <c r="AA150">
        <v>530</v>
      </c>
      <c r="AB150">
        <v>2090</v>
      </c>
      <c r="AC150">
        <v>16.462045669555664</v>
      </c>
      <c r="AD150">
        <v>0</v>
      </c>
      <c r="AE150">
        <v>0</v>
      </c>
      <c r="AF150">
        <v>0</v>
      </c>
      <c r="AG150">
        <v>7.8</v>
      </c>
      <c r="AH150">
        <v>0</v>
      </c>
      <c r="AI150">
        <v>20.75</v>
      </c>
      <c r="AJ150">
        <v>1</v>
      </c>
      <c r="AK150">
        <v>0.55000000000000004</v>
      </c>
      <c r="AL150">
        <v>1.1499999999999999</v>
      </c>
      <c r="AM150">
        <v>78</v>
      </c>
      <c r="AN150">
        <v>414.3</v>
      </c>
      <c r="AO150">
        <v>40</v>
      </c>
      <c r="AP150">
        <v>37.700000000000003</v>
      </c>
      <c r="AQ150">
        <v>29</v>
      </c>
      <c r="AR150">
        <v>21</v>
      </c>
      <c r="AS150">
        <v>709</v>
      </c>
      <c r="AT150">
        <v>3.8330000000000002</v>
      </c>
      <c r="AU150">
        <v>5562</v>
      </c>
      <c r="AV150" s="51">
        <v>9934.34550677062</v>
      </c>
      <c r="AW150" s="51">
        <v>9955.5824752675144</v>
      </c>
      <c r="AX150">
        <v>0</v>
      </c>
      <c r="AY150">
        <v>4.0582804679870605</v>
      </c>
      <c r="AZ150">
        <v>0</v>
      </c>
      <c r="BA150">
        <v>1</v>
      </c>
      <c r="BB150">
        <v>0</v>
      </c>
      <c r="BC150">
        <v>0</v>
      </c>
      <c r="BD150">
        <v>1</v>
      </c>
      <c r="BE150">
        <v>95.82623291015625</v>
      </c>
      <c r="BF150">
        <v>100</v>
      </c>
      <c r="BG150">
        <v>1091.0299072265625</v>
      </c>
      <c r="BH150">
        <v>11186.642578125</v>
      </c>
      <c r="BI150">
        <v>12311.099609375</v>
      </c>
      <c r="BJ150">
        <v>6.0360965728759766</v>
      </c>
      <c r="BK150">
        <v>-1.9605365991592407</v>
      </c>
      <c r="BL150">
        <v>24.100719451904297</v>
      </c>
      <c r="BM150">
        <v>4.6594982147216797</v>
      </c>
      <c r="BN150">
        <v>224.09091186523438</v>
      </c>
      <c r="BO150">
        <v>2.1146818518638613</v>
      </c>
      <c r="BP150">
        <v>24461.44140625</v>
      </c>
      <c r="BQ150">
        <v>30.10528564453125</v>
      </c>
      <c r="BS150">
        <v>0.68438911437988281</v>
      </c>
      <c r="BT150">
        <v>68.521186828613281</v>
      </c>
      <c r="BU150">
        <v>2.8074865341186523</v>
      </c>
      <c r="BV150">
        <v>76.974494934082031</v>
      </c>
      <c r="BW150">
        <v>262.2891845703125</v>
      </c>
      <c r="BX150">
        <v>0</v>
      </c>
      <c r="BY150">
        <v>1</v>
      </c>
      <c r="BZ150">
        <v>9602.658203125</v>
      </c>
      <c r="CA150">
        <v>8725.5810546875</v>
      </c>
      <c r="CB150">
        <v>1.5014396905899048</v>
      </c>
      <c r="CC150">
        <v>12.083504676818848</v>
      </c>
      <c r="CD150">
        <v>39.383560180664063</v>
      </c>
      <c r="CE150">
        <v>4.7234044075012207</v>
      </c>
      <c r="CF150">
        <v>10.808510780334473</v>
      </c>
      <c r="CG150">
        <v>4.2553190141916275E-2</v>
      </c>
      <c r="CH150">
        <v>1.1914893388748169</v>
      </c>
      <c r="CI150">
        <v>9910.73046875</v>
      </c>
      <c r="CJ150" s="51">
        <v>2462</v>
      </c>
      <c r="CK150" s="7">
        <f>ABS(J150-_xlfn.XLOOKUP(PO_valitsin!$C$8,PO!$B$2:$B$294,PO!J$2:J$294))</f>
        <v>2</v>
      </c>
      <c r="CL150" s="7">
        <f>ABS(K150-_xlfn.XLOOKUP(PO_valitsin!$C$8,PO!$B$2:$B$294,PO!K$2:K$294))</f>
        <v>555.8699951171875</v>
      </c>
      <c r="CM150" s="7">
        <f>ABS(L150-_xlfn.XLOOKUP(PO_valitsin!$C$8,PO!$B$2:$B$294,PO!L$2:L$294))</f>
        <v>22.199996948242188</v>
      </c>
      <c r="CN150" s="7">
        <f>ABS(M150-_xlfn.XLOOKUP(PO_valitsin!$C$8,PO!$B$2:$B$294,PO!M$2:M$294))</f>
        <v>2973</v>
      </c>
      <c r="CO150" s="7">
        <f>ABS(N150-_xlfn.XLOOKUP(PO_valitsin!$C$8,PO!$B$2:$B$294,PO!N$2:N$294))</f>
        <v>33.30000114440918</v>
      </c>
      <c r="CP150" s="7">
        <f>ABS(O150-_xlfn.XLOOKUP(PO_valitsin!$C$8,PO!$B$2:$B$294,PO!O$2:O$294))</f>
        <v>0.80000001192092896</v>
      </c>
      <c r="CQ150" s="7">
        <f>ABS(P150-_xlfn.XLOOKUP(PO_valitsin!$C$8,PO!$B$2:$B$294,PO!P$2:P$294))</f>
        <v>18</v>
      </c>
      <c r="CR150" s="7">
        <f>ABS(Q150-_xlfn.XLOOKUP(PO_valitsin!$C$8,PO!$B$2:$B$294,PO!Q$2:Q$294))</f>
        <v>7.1000000000000085</v>
      </c>
      <c r="CS150" s="7">
        <f>ABS(R150-_xlfn.XLOOKUP(PO_valitsin!$C$8,PO!$B$2:$B$294,PO!R$2:R$294))</f>
        <v>4.0999999999999996</v>
      </c>
      <c r="CT150" s="7">
        <f>ABS(S150-_xlfn.XLOOKUP(PO_valitsin!$C$8,PO!$B$2:$B$294,PO!S$2:S$294))</f>
        <v>195</v>
      </c>
      <c r="CU150" s="7">
        <f>ABS(T150-_xlfn.XLOOKUP(PO_valitsin!$C$8,PO!$B$2:$B$294,PO!T$2:T$294))</f>
        <v>0</v>
      </c>
      <c r="CV150" s="7">
        <f>ABS(U150-_xlfn.XLOOKUP(PO_valitsin!$C$8,PO!$B$2:$B$294,PO!U$2:U$294))</f>
        <v>133</v>
      </c>
      <c r="CW150" s="7">
        <f>ABS(V150-_xlfn.XLOOKUP(PO_valitsin!$C$8,PO!$B$2:$B$294,PO!V$2:V$294))</f>
        <v>1.8499999999999996</v>
      </c>
      <c r="CX150" s="7">
        <f>ABS(W150-_xlfn.XLOOKUP(PO_valitsin!$C$8,PO!$B$2:$B$294,PO!W$2:W$294))</f>
        <v>206</v>
      </c>
      <c r="CY150" s="7">
        <f>ABS(X150-_xlfn.XLOOKUP(PO_valitsin!$C$8,PO!$B$2:$B$294,PO!X$2:X$294))</f>
        <v>18</v>
      </c>
      <c r="CZ150" s="7">
        <f>ABS(Y150-_xlfn.XLOOKUP(PO_valitsin!$C$8,PO!$B$2:$B$294,PO!Y$2:Y$294))</f>
        <v>92</v>
      </c>
      <c r="DA150" s="7">
        <f>ABS(Z150-_xlfn.XLOOKUP(PO_valitsin!$C$8,PO!$B$2:$B$294,PO!Z$2:Z$294))</f>
        <v>153</v>
      </c>
      <c r="DB150" s="7">
        <f>ABS(AA150-_xlfn.XLOOKUP(PO_valitsin!$C$8,PO!$B$2:$B$294,PO!AA$2:AA$294))</f>
        <v>120</v>
      </c>
      <c r="DC150" s="7">
        <f>ABS(AC150-_xlfn.XLOOKUP(PO_valitsin!$C$8,PO!$B$2:$B$294,PO!AC$2:AC$294))</f>
        <v>2.9129543304443359</v>
      </c>
      <c r="DD150" s="7">
        <f>ABS(AD150-_xlfn.XLOOKUP(PO_valitsin!$C$8,PO!$B$2:$B$294,PO!AD$2:AD$294))</f>
        <v>0.7</v>
      </c>
      <c r="DE150" s="7">
        <f>ABS(AE150-_xlfn.XLOOKUP(PO_valitsin!$C$8,PO!$B$2:$B$294,PO!AE$2:AE$294))</f>
        <v>0.8</v>
      </c>
      <c r="DF150" s="7">
        <f>ABS(AF150-_xlfn.XLOOKUP(PO_valitsin!$C$8,PO!$B$2:$B$294,PO!AF$2:AF$294))</f>
        <v>1.7</v>
      </c>
      <c r="DG150" s="7">
        <f>ABS(AG150-_xlfn.XLOOKUP(PO_valitsin!$C$8,PO!$B$2:$B$294,PO!AG$2:AG$294))</f>
        <v>2.8</v>
      </c>
      <c r="DH150" s="7">
        <f>ABS(AH150-_xlfn.XLOOKUP(PO_valitsin!$C$8,PO!$B$2:$B$294,PO!AH$2:AH$294))</f>
        <v>0</v>
      </c>
      <c r="DI150" s="7">
        <f>ABS(AI150-_xlfn.XLOOKUP(PO_valitsin!$C$8,PO!$B$2:$B$294,PO!AI$2:AI$294))</f>
        <v>1.5</v>
      </c>
      <c r="DJ150" s="7">
        <f>ABS(AJ150-_xlfn.XLOOKUP(PO_valitsin!$C$8,PO!$B$2:$B$294,PO!AJ$2:AJ$294))</f>
        <v>0.10000000000000009</v>
      </c>
      <c r="DK150" s="7">
        <f>ABS(AK150-_xlfn.XLOOKUP(PO_valitsin!$C$8,PO!$B$2:$B$294,PO!AK$2:AK$294))</f>
        <v>9.9999999999999978E-2</v>
      </c>
      <c r="DL150" s="7">
        <f>ABS(AL150-_xlfn.XLOOKUP(PO_valitsin!$C$8,PO!$B$2:$B$294,PO!AL$2:AL$294))</f>
        <v>0.10000000000000009</v>
      </c>
      <c r="DM150" s="7">
        <f>ABS(AM150-_xlfn.XLOOKUP(PO_valitsin!$C$8,PO!$B$2:$B$294,PO!AM$2:AM$294))</f>
        <v>19.200000000000003</v>
      </c>
      <c r="DN150" s="7">
        <f>ABS(AN150-_xlfn.XLOOKUP(PO_valitsin!$C$8,PO!$B$2:$B$294,PO!AN$2:AN$294))</f>
        <v>80.699999999999989</v>
      </c>
      <c r="DO150" s="7">
        <f>ABS(AO150-_xlfn.XLOOKUP(PO_valitsin!$C$8,PO!$B$2:$B$294,PO!AO$2:AO$294))</f>
        <v>5.3999999999999986</v>
      </c>
      <c r="DP150" s="7">
        <f>ABS(AP150-_xlfn.XLOOKUP(PO_valitsin!$C$8,PO!$B$2:$B$294,PO!AP$2:AP$294))</f>
        <v>12.300000000000004</v>
      </c>
      <c r="DQ150" s="7">
        <f>ABS(AQ150-_xlfn.XLOOKUP(PO_valitsin!$C$8,PO!$B$2:$B$294,PO!AQ$2:AQ$294))</f>
        <v>19</v>
      </c>
      <c r="DR150" s="7">
        <f>ABS(AR150-_xlfn.XLOOKUP(PO_valitsin!$C$8,PO!$B$2:$B$294,PO!AR$2:AR$294))</f>
        <v>14</v>
      </c>
      <c r="DS150" s="7">
        <f>ABS(AS150-_xlfn.XLOOKUP(PO_valitsin!$C$8,PO!$B$2:$B$294,PO!AS$2:AS$294))</f>
        <v>463</v>
      </c>
      <c r="DT150" s="7">
        <f>ABS(AT150-_xlfn.XLOOKUP(PO_valitsin!$C$8,PO!$B$2:$B$294,PO!AT$2:AT$294))</f>
        <v>1.5</v>
      </c>
      <c r="DU150" s="7">
        <f>ABS(AU150-_xlfn.XLOOKUP(PO_valitsin!$C$8,PO!$B$2:$B$294,PO!AU$2:AU$294))</f>
        <v>415</v>
      </c>
      <c r="DV150" s="7">
        <f>ABS(AW150-_xlfn.XLOOKUP(PO_valitsin!$C$8,PO!$B$2:$B$294,PO!AW$2:AW$294))</f>
        <v>1440.4625586877446</v>
      </c>
      <c r="DW150" s="7">
        <f>ABS(AX150-_xlfn.XLOOKUP(PO_valitsin!$C$8,PO!$B$2:$B$294,PO!AX$2:AX$294))</f>
        <v>1</v>
      </c>
      <c r="DX150" s="7">
        <f>ABS(AY150-_xlfn.XLOOKUP(PO_valitsin!$C$8,PO!$B$2:$B$294,PO!AY$2:AY$294))</f>
        <v>33.203091144561768</v>
      </c>
      <c r="DY150" s="7">
        <f>ABS(AZ150-_xlfn.XLOOKUP(PO_valitsin!$C$8,PO!$B$2:$B$294,PO!AZ$2:AZ$294))</f>
        <v>0</v>
      </c>
      <c r="DZ150" s="7">
        <f>ABS(BA150-_xlfn.XLOOKUP(PO_valitsin!$C$8,PO!$B$2:$B$294,PO!BA$2:BA$294))</f>
        <v>1</v>
      </c>
      <c r="EA150" s="7">
        <f>ABS(BB150-_xlfn.XLOOKUP(PO_valitsin!$C$8,PO!$B$2:$B$294,PO!BB$2:BB$294))</f>
        <v>0</v>
      </c>
      <c r="EB150" s="7">
        <f>ABS(BC150-_xlfn.XLOOKUP(PO_valitsin!$C$8,PO!$B$2:$B$294,PO!BC$2:BC$294))</f>
        <v>0</v>
      </c>
      <c r="EC150" s="7">
        <f>ABS(BD150-_xlfn.XLOOKUP(PO_valitsin!$C$8,PO!$B$2:$B$294,PO!BD$2:BD$294))</f>
        <v>0</v>
      </c>
      <c r="ED150" s="7">
        <f>ABS(BE150-_xlfn.XLOOKUP(PO_valitsin!$C$8,PO!$B$2:$B$294,PO!BE$2:BE$294))</f>
        <v>6.8018417358398438</v>
      </c>
      <c r="EE150" s="7">
        <f>ABS(BF150-_xlfn.XLOOKUP(PO_valitsin!$C$8,PO!$B$2:$B$294,PO!BF$2:BF$294))</f>
        <v>3.98126220703125</v>
      </c>
      <c r="EF150" s="7">
        <f>ABS(BG150-_xlfn.XLOOKUP(PO_valitsin!$C$8,PO!$B$2:$B$294,PO!BG$2:BG$294))</f>
        <v>357.340087890625</v>
      </c>
      <c r="EG150" s="7">
        <f>ABS(BH150-_xlfn.XLOOKUP(PO_valitsin!$C$8,PO!$B$2:$B$294,PO!BH$2:BH$294))</f>
        <v>1228.11328125</v>
      </c>
      <c r="EH150" s="7">
        <f>ABS(BI150-_xlfn.XLOOKUP(PO_valitsin!$C$8,PO!$B$2:$B$294,PO!BI$2:BI$294))</f>
        <v>1525.34375</v>
      </c>
      <c r="EI150" s="7">
        <f>ABS(BJ150-_xlfn.XLOOKUP(PO_valitsin!$C$8,PO!$B$2:$B$294,PO!BJ$2:BJ$294))</f>
        <v>2.6990401744842529</v>
      </c>
      <c r="EJ150" s="7">
        <f>ABS(BK150-_xlfn.XLOOKUP(PO_valitsin!$C$8,PO!$B$2:$B$294,PO!BK$2:BK$294))</f>
        <v>7.7635968923568726</v>
      </c>
      <c r="EK150" s="7">
        <f>ABS(BL150-_xlfn.XLOOKUP(PO_valitsin!$C$8,PO!$B$2:$B$294,PO!BL$2:BL$294))</f>
        <v>2.8063564300537109</v>
      </c>
      <c r="EL150" s="7">
        <f>ABS(BM150-_xlfn.XLOOKUP(PO_valitsin!$C$8,PO!$B$2:$B$294,PO!BM$2:BM$294))</f>
        <v>14.524969100952148</v>
      </c>
      <c r="EM150" s="7">
        <f>ABS(BN150-_xlfn.XLOOKUP(PO_valitsin!$C$8,PO!$B$2:$B$294,PO!BN$2:BN$294))</f>
        <v>42.409088134765625</v>
      </c>
      <c r="EN150" s="7">
        <f>ABS(BO150-_xlfn.XLOOKUP(PO_valitsin!$C$8,PO!$B$2:$B$294,PO!BO$2:BO$294))</f>
        <v>1.8529049277305605</v>
      </c>
      <c r="EO150" s="7">
        <f>ABS(BP150-_xlfn.XLOOKUP(PO_valitsin!$C$8,PO!$B$2:$B$294,PO!BP$2:BP$294))</f>
        <v>1387.044921875</v>
      </c>
      <c r="EP150" s="7">
        <f>ABS(BQ150-_xlfn.XLOOKUP(PO_valitsin!$C$8,PO!$B$2:$B$294,PO!BQ$2:BQ$294))</f>
        <v>3.1943206787109375</v>
      </c>
      <c r="EQ150" s="7">
        <f>ABS(BR150-_xlfn.XLOOKUP(PO_valitsin!$C$8,PO!$B$2:$B$294,PO!BR$2:BR$294))</f>
        <v>0</v>
      </c>
      <c r="ER150" s="7">
        <f>ABS(BS150-_xlfn.XLOOKUP(PO_valitsin!$C$8,PO!$B$2:$B$294,PO!BS$2:BS$294))</f>
        <v>4.790961742401123E-2</v>
      </c>
      <c r="ES150" s="7">
        <f>ABS(BT150-_xlfn.XLOOKUP(PO_valitsin!$C$8,PO!$B$2:$B$294,PO!BT$2:BT$294))</f>
        <v>68.333022937178612</v>
      </c>
      <c r="ET150" s="7">
        <f>ABS(BU150-_xlfn.XLOOKUP(PO_valitsin!$C$8,PO!$B$2:$B$294,PO!BU$2:BU$294))</f>
        <v>0.54952001571655273</v>
      </c>
      <c r="EU150" s="7">
        <f>ABS(BV150-_xlfn.XLOOKUP(PO_valitsin!$C$8,PO!$B$2:$B$294,PO!BV$2:BV$294))</f>
        <v>18.582992553710938</v>
      </c>
      <c r="EV150" s="7">
        <f>ABS(BW150-_xlfn.XLOOKUP(PO_valitsin!$C$8,PO!$B$2:$B$294,PO!BW$2:BW$294))</f>
        <v>4.417938232421875</v>
      </c>
      <c r="EW150" s="7">
        <f>ABS(BX150-_xlfn.XLOOKUP(PO_valitsin!$C$8,PO!$B$2:$B$294,PO!BX$2:BX$294))</f>
        <v>0</v>
      </c>
      <c r="EX150" s="7">
        <f>ABS(BY150-_xlfn.XLOOKUP(PO_valitsin!$C$8,PO!$B$2:$B$294,PO!BY$2:BY$294))</f>
        <v>0</v>
      </c>
      <c r="EY150" s="7">
        <f>ABS(BZ150-_xlfn.XLOOKUP(PO_valitsin!$C$8,PO!$B$2:$B$294,PO!BZ$2:BZ$294))</f>
        <v>1466.8291015625</v>
      </c>
      <c r="EZ150" s="7">
        <f>ABS(CA150-_xlfn.XLOOKUP(PO_valitsin!$C$8,PO!$B$2:$B$294,PO!CA$2:CA$294))</f>
        <v>2869.96630859375</v>
      </c>
      <c r="FA150" s="7">
        <f>ABS(CB150-_xlfn.XLOOKUP(PO_valitsin!$C$8,PO!$B$2:$B$294,PO!CB$2:CB$294))</f>
        <v>0.28140938282012939</v>
      </c>
      <c r="FB150" s="7">
        <f>ABS(CC150-_xlfn.XLOOKUP(PO_valitsin!$C$8,PO!$B$2:$B$294,PO!CC$2:CC$294))</f>
        <v>1.0607433319091797</v>
      </c>
      <c r="FC150" s="7">
        <f>ABS(CD150-_xlfn.XLOOKUP(PO_valitsin!$C$8,PO!$B$2:$B$294,PO!CD$2:CD$294))</f>
        <v>26.785591125488281</v>
      </c>
      <c r="FD150" s="7">
        <f>ABS(CE150-_xlfn.XLOOKUP(PO_valitsin!$C$8,PO!$B$2:$B$294,PO!CE$2:CE$294))</f>
        <v>1.6091947555541992</v>
      </c>
      <c r="FE150" s="7">
        <f>ABS(CF150-_xlfn.XLOOKUP(PO_valitsin!$C$8,PO!$B$2:$B$294,PO!CF$2:CF$294))</f>
        <v>9.0703439712524414</v>
      </c>
      <c r="FF150" s="7">
        <f>ABS(CG150-_xlfn.XLOOKUP(PO_valitsin!$C$8,PO!$B$2:$B$294,PO!CG$2:CG$294))</f>
        <v>4.2553190141916275E-2</v>
      </c>
      <c r="FG150" s="7">
        <f>ABS(CH150-_xlfn.XLOOKUP(PO_valitsin!$C$8,PO!$B$2:$B$294,PO!CH$2:CH$294))</f>
        <v>0.47563028335571289</v>
      </c>
      <c r="FH150" s="7">
        <f>ABS(CI150-_xlfn.XLOOKUP(PO_valitsin!$C$8,PO!$B$2:$B$294,PO!CI$2:CI$294))</f>
        <v>1311.962890625</v>
      </c>
      <c r="FI150" s="7">
        <f>ABS(CJ150-_xlfn.XLOOKUP(PO_valitsin!$C$8,PO!$B$2:$B$294,PO!CJ$2:CJ$294))</f>
        <v>531</v>
      </c>
      <c r="FJ150" s="3">
        <f>IF($B150=PO_valitsin!$C$8,100000,PO!CK150/PO!J$296*PO_valitsin!D$5)</f>
        <v>9.1537868129033292E-2</v>
      </c>
      <c r="FQ150" s="3">
        <f>IF($B150=PO_valitsin!$C$8,100000,PO!CR150/PO!Q$296*PO_valitsin!E$5)</f>
        <v>3.3580298222634135E-2</v>
      </c>
      <c r="HM150" s="3">
        <f>IF($B150=PO_valitsin!$C$8,100000,PO!EN150/PO!BO$296*PO_valitsin!F$5)</f>
        <v>0.153614081513125</v>
      </c>
      <c r="HN150" s="3">
        <f>IF($B150=PO_valitsin!$C$8,100000,PO!EO150/PO!BP$296*PO_valitsin!G$5)</f>
        <v>4.9060323542438791E-2</v>
      </c>
      <c r="HR150" s="3">
        <f>IF($B150=PO_valitsin!$C$8,100000,PO!ES150/PO!BT$296*PO_valitsin!H$5)</f>
        <v>10.203048654089926</v>
      </c>
      <c r="IF150" s="3">
        <f>IF($B150=PO_valitsin!$C$8,100000,PO!FG150/PO!CH$296*PO_valitsin!I$5)</f>
        <v>0</v>
      </c>
      <c r="IH150" s="3">
        <f>IF($B150=PO_valitsin!$C$8,100000,PO!FI150/PO!CJ$296*PO_valitsin!J$5)</f>
        <v>5.1770610291721281E-2</v>
      </c>
      <c r="II150" s="53">
        <f t="shared" si="6"/>
        <v>10.582611850688878</v>
      </c>
      <c r="IJ150" s="14">
        <f t="shared" si="7"/>
        <v>283</v>
      </c>
      <c r="IK150" s="15">
        <f t="shared" si="8"/>
        <v>1.4899999999999948E-8</v>
      </c>
    </row>
    <row r="151" spans="1:245">
      <c r="A151">
        <v>2019</v>
      </c>
      <c r="B151" t="s">
        <v>502</v>
      </c>
      <c r="C151" t="s">
        <v>503</v>
      </c>
      <c r="D151" t="s">
        <v>185</v>
      </c>
      <c r="E151" t="s">
        <v>186</v>
      </c>
      <c r="F151" t="s">
        <v>187</v>
      </c>
      <c r="G151" t="s">
        <v>188</v>
      </c>
      <c r="H151" t="s">
        <v>89</v>
      </c>
      <c r="I151" t="s">
        <v>90</v>
      </c>
      <c r="J151">
        <v>40.299999237060547</v>
      </c>
      <c r="K151">
        <v>144.05000305175781</v>
      </c>
      <c r="L151">
        <v>124.80000305175781</v>
      </c>
      <c r="M151">
        <v>10164</v>
      </c>
      <c r="N151">
        <v>70.599998474121094</v>
      </c>
      <c r="O151">
        <v>-0.10000000149011612</v>
      </c>
      <c r="P151">
        <v>-35</v>
      </c>
      <c r="Q151">
        <v>87.4</v>
      </c>
      <c r="R151">
        <v>8</v>
      </c>
      <c r="S151">
        <v>66</v>
      </c>
      <c r="T151">
        <v>0</v>
      </c>
      <c r="U151">
        <v>3940.6</v>
      </c>
      <c r="V151">
        <v>12.53</v>
      </c>
      <c r="W151">
        <v>334</v>
      </c>
      <c r="X151">
        <v>37</v>
      </c>
      <c r="Y151">
        <v>421</v>
      </c>
      <c r="Z151">
        <v>141</v>
      </c>
      <c r="AA151">
        <v>415</v>
      </c>
      <c r="AB151">
        <v>1311</v>
      </c>
      <c r="AC151">
        <v>18.580245971679688</v>
      </c>
      <c r="AD151">
        <v>0</v>
      </c>
      <c r="AE151">
        <v>0</v>
      </c>
      <c r="AF151">
        <v>0</v>
      </c>
      <c r="AG151">
        <v>5.7</v>
      </c>
      <c r="AH151">
        <v>0</v>
      </c>
      <c r="AI151">
        <v>19.5</v>
      </c>
      <c r="AJ151">
        <v>1.1000000000000001</v>
      </c>
      <c r="AK151">
        <v>0.5</v>
      </c>
      <c r="AL151">
        <v>1.2</v>
      </c>
      <c r="AM151">
        <v>46.1</v>
      </c>
      <c r="AN151">
        <v>435.3</v>
      </c>
      <c r="AO151">
        <v>41</v>
      </c>
      <c r="AP151">
        <v>38.4</v>
      </c>
      <c r="AQ151">
        <v>48</v>
      </c>
      <c r="AR151">
        <v>14</v>
      </c>
      <c r="AS151">
        <v>414</v>
      </c>
      <c r="AT151">
        <v>3.1669999999999998</v>
      </c>
      <c r="AU151">
        <v>3587</v>
      </c>
      <c r="AV151" s="51">
        <v>7671.06106870229</v>
      </c>
      <c r="AW151" s="51">
        <v>7473.1440301060557</v>
      </c>
      <c r="AX151">
        <v>1</v>
      </c>
      <c r="AY151">
        <v>13.001132011413574</v>
      </c>
      <c r="AZ151">
        <v>0</v>
      </c>
      <c r="BA151">
        <v>0</v>
      </c>
      <c r="BB151">
        <v>0</v>
      </c>
      <c r="BC151">
        <v>0</v>
      </c>
      <c r="BD151">
        <v>1</v>
      </c>
      <c r="BE151">
        <v>87.123291015625</v>
      </c>
      <c r="BF151">
        <v>56.942276000976563</v>
      </c>
      <c r="BG151">
        <v>817.50927734375</v>
      </c>
      <c r="BH151">
        <v>10722.9501953125</v>
      </c>
      <c r="BI151">
        <v>17626.400390625</v>
      </c>
      <c r="BJ151">
        <v>3.67838454246521</v>
      </c>
      <c r="BK151">
        <v>2.4068398475646973</v>
      </c>
      <c r="BL151">
        <v>24.742267608642578</v>
      </c>
      <c r="BM151">
        <v>10.897436141967773</v>
      </c>
      <c r="BN151">
        <v>290.20001220703125</v>
      </c>
      <c r="BO151">
        <v>1.9193563461303711</v>
      </c>
      <c r="BP151">
        <v>25064.837890625</v>
      </c>
      <c r="BQ151">
        <v>20.83015251159668</v>
      </c>
      <c r="BS151">
        <v>0.59946870803833008</v>
      </c>
      <c r="BT151">
        <v>0.11806375533342361</v>
      </c>
      <c r="BU151">
        <v>1.3970878124237061</v>
      </c>
      <c r="BV151">
        <v>68.378593444824219</v>
      </c>
      <c r="BW151">
        <v>412.33767700195313</v>
      </c>
      <c r="BX151">
        <v>0</v>
      </c>
      <c r="BY151">
        <v>1</v>
      </c>
      <c r="BZ151">
        <v>8125.7705078125</v>
      </c>
      <c r="CA151">
        <v>4943.27978515625</v>
      </c>
      <c r="CB151">
        <v>1.7020857334136963</v>
      </c>
      <c r="CC151">
        <v>13.459267616271973</v>
      </c>
      <c r="CD151">
        <v>47.976879119873047</v>
      </c>
      <c r="CE151">
        <v>6.0672516822814941</v>
      </c>
      <c r="CF151">
        <v>12.061403274536133</v>
      </c>
      <c r="CG151">
        <v>7.3099412024021149E-2</v>
      </c>
      <c r="CH151">
        <v>1.3157894611358643</v>
      </c>
      <c r="CI151">
        <v>8471.900390625</v>
      </c>
      <c r="CJ151" s="51">
        <v>1452</v>
      </c>
      <c r="CK151" s="7">
        <f>ABS(J151-_xlfn.XLOOKUP(PO_valitsin!$C$8,PO!$B$2:$B$294,PO!J$2:J$294))</f>
        <v>3.9000015258789063</v>
      </c>
      <c r="CL151" s="7">
        <f>ABS(K151-_xlfn.XLOOKUP(PO_valitsin!$C$8,PO!$B$2:$B$294,PO!K$2:K$294))</f>
        <v>149.21000671386719</v>
      </c>
      <c r="CM151" s="7">
        <f>ABS(L151-_xlfn.XLOOKUP(PO_valitsin!$C$8,PO!$B$2:$B$294,PO!L$2:L$294))</f>
        <v>13.899993896484375</v>
      </c>
      <c r="CN151" s="7">
        <f>ABS(M151-_xlfn.XLOOKUP(PO_valitsin!$C$8,PO!$B$2:$B$294,PO!M$2:M$294))</f>
        <v>6311</v>
      </c>
      <c r="CO151" s="7">
        <f>ABS(N151-_xlfn.XLOOKUP(PO_valitsin!$C$8,PO!$B$2:$B$294,PO!N$2:N$294))</f>
        <v>14.399997711181641</v>
      </c>
      <c r="CP151" s="7">
        <f>ABS(O151-_xlfn.XLOOKUP(PO_valitsin!$C$8,PO!$B$2:$B$294,PO!O$2:O$294))</f>
        <v>0.70000001043081284</v>
      </c>
      <c r="CQ151" s="7">
        <f>ABS(P151-_xlfn.XLOOKUP(PO_valitsin!$C$8,PO!$B$2:$B$294,PO!P$2:P$294))</f>
        <v>23</v>
      </c>
      <c r="CR151" s="7">
        <f>ABS(Q151-_xlfn.XLOOKUP(PO_valitsin!$C$8,PO!$B$2:$B$294,PO!Q$2:Q$294))</f>
        <v>0.40000000000000568</v>
      </c>
      <c r="CS151" s="7">
        <f>ABS(R151-_xlfn.XLOOKUP(PO_valitsin!$C$8,PO!$B$2:$B$294,PO!R$2:R$294))</f>
        <v>0.5</v>
      </c>
      <c r="CT151" s="7">
        <f>ABS(S151-_xlfn.XLOOKUP(PO_valitsin!$C$8,PO!$B$2:$B$294,PO!S$2:S$294))</f>
        <v>86</v>
      </c>
      <c r="CU151" s="7">
        <f>ABS(T151-_xlfn.XLOOKUP(PO_valitsin!$C$8,PO!$B$2:$B$294,PO!T$2:T$294))</f>
        <v>0</v>
      </c>
      <c r="CV151" s="7">
        <f>ABS(U151-_xlfn.XLOOKUP(PO_valitsin!$C$8,PO!$B$2:$B$294,PO!U$2:U$294))</f>
        <v>117</v>
      </c>
      <c r="CW151" s="7">
        <f>ABS(V151-_xlfn.XLOOKUP(PO_valitsin!$C$8,PO!$B$2:$B$294,PO!V$2:V$294))</f>
        <v>0.75</v>
      </c>
      <c r="CX151" s="7">
        <f>ABS(W151-_xlfn.XLOOKUP(PO_valitsin!$C$8,PO!$B$2:$B$294,PO!W$2:W$294))</f>
        <v>271</v>
      </c>
      <c r="CY151" s="7">
        <f>ABS(X151-_xlfn.XLOOKUP(PO_valitsin!$C$8,PO!$B$2:$B$294,PO!X$2:X$294))</f>
        <v>132</v>
      </c>
      <c r="CZ151" s="7">
        <f>ABS(Y151-_xlfn.XLOOKUP(PO_valitsin!$C$8,PO!$B$2:$B$294,PO!Y$2:Y$294))</f>
        <v>259</v>
      </c>
      <c r="DA151" s="7">
        <f>ABS(Z151-_xlfn.XLOOKUP(PO_valitsin!$C$8,PO!$B$2:$B$294,PO!Z$2:Z$294))</f>
        <v>182</v>
      </c>
      <c r="DB151" s="7">
        <f>ABS(AA151-_xlfn.XLOOKUP(PO_valitsin!$C$8,PO!$B$2:$B$294,PO!AA$2:AA$294))</f>
        <v>5</v>
      </c>
      <c r="DC151" s="7">
        <f>ABS(AC151-_xlfn.XLOOKUP(PO_valitsin!$C$8,PO!$B$2:$B$294,PO!AC$2:AC$294))</f>
        <v>0.7947540283203125</v>
      </c>
      <c r="DD151" s="7">
        <f>ABS(AD151-_xlfn.XLOOKUP(PO_valitsin!$C$8,PO!$B$2:$B$294,PO!AD$2:AD$294))</f>
        <v>0.7</v>
      </c>
      <c r="DE151" s="7">
        <f>ABS(AE151-_xlfn.XLOOKUP(PO_valitsin!$C$8,PO!$B$2:$B$294,PO!AE$2:AE$294))</f>
        <v>0.8</v>
      </c>
      <c r="DF151" s="7">
        <f>ABS(AF151-_xlfn.XLOOKUP(PO_valitsin!$C$8,PO!$B$2:$B$294,PO!AF$2:AF$294))</f>
        <v>1.7</v>
      </c>
      <c r="DG151" s="7">
        <f>ABS(AG151-_xlfn.XLOOKUP(PO_valitsin!$C$8,PO!$B$2:$B$294,PO!AG$2:AG$294))</f>
        <v>0.70000000000000018</v>
      </c>
      <c r="DH151" s="7">
        <f>ABS(AH151-_xlfn.XLOOKUP(PO_valitsin!$C$8,PO!$B$2:$B$294,PO!AH$2:AH$294))</f>
        <v>0</v>
      </c>
      <c r="DI151" s="7">
        <f>ABS(AI151-_xlfn.XLOOKUP(PO_valitsin!$C$8,PO!$B$2:$B$294,PO!AI$2:AI$294))</f>
        <v>2.75</v>
      </c>
      <c r="DJ151" s="7">
        <f>ABS(AJ151-_xlfn.XLOOKUP(PO_valitsin!$C$8,PO!$B$2:$B$294,PO!AJ$2:AJ$294))</f>
        <v>0</v>
      </c>
      <c r="DK151" s="7">
        <f>ABS(AK151-_xlfn.XLOOKUP(PO_valitsin!$C$8,PO!$B$2:$B$294,PO!AK$2:AK$294))</f>
        <v>0.15000000000000002</v>
      </c>
      <c r="DL151" s="7">
        <f>ABS(AL151-_xlfn.XLOOKUP(PO_valitsin!$C$8,PO!$B$2:$B$294,PO!AL$2:AL$294))</f>
        <v>5.0000000000000044E-2</v>
      </c>
      <c r="DM151" s="7">
        <f>ABS(AM151-_xlfn.XLOOKUP(PO_valitsin!$C$8,PO!$B$2:$B$294,PO!AM$2:AM$294))</f>
        <v>12.699999999999996</v>
      </c>
      <c r="DN151" s="7">
        <f>ABS(AN151-_xlfn.XLOOKUP(PO_valitsin!$C$8,PO!$B$2:$B$294,PO!AN$2:AN$294))</f>
        <v>101.69999999999999</v>
      </c>
      <c r="DO151" s="7">
        <f>ABS(AO151-_xlfn.XLOOKUP(PO_valitsin!$C$8,PO!$B$2:$B$294,PO!AO$2:AO$294))</f>
        <v>4.3999999999999986</v>
      </c>
      <c r="DP151" s="7">
        <f>ABS(AP151-_xlfn.XLOOKUP(PO_valitsin!$C$8,PO!$B$2:$B$294,PO!AP$2:AP$294))</f>
        <v>13</v>
      </c>
      <c r="DQ151" s="7">
        <f>ABS(AQ151-_xlfn.XLOOKUP(PO_valitsin!$C$8,PO!$B$2:$B$294,PO!AQ$2:AQ$294))</f>
        <v>0</v>
      </c>
      <c r="DR151" s="7">
        <f>ABS(AR151-_xlfn.XLOOKUP(PO_valitsin!$C$8,PO!$B$2:$B$294,PO!AR$2:AR$294))</f>
        <v>21</v>
      </c>
      <c r="DS151" s="7">
        <f>ABS(AS151-_xlfn.XLOOKUP(PO_valitsin!$C$8,PO!$B$2:$B$294,PO!AS$2:AS$294))</f>
        <v>168</v>
      </c>
      <c r="DT151" s="7">
        <f>ABS(AT151-_xlfn.XLOOKUP(PO_valitsin!$C$8,PO!$B$2:$B$294,PO!AT$2:AT$294))</f>
        <v>0.83399999999999963</v>
      </c>
      <c r="DU151" s="7">
        <f>ABS(AU151-_xlfn.XLOOKUP(PO_valitsin!$C$8,PO!$B$2:$B$294,PO!AU$2:AU$294))</f>
        <v>1560</v>
      </c>
      <c r="DV151" s="7">
        <f>ABS(AW151-_xlfn.XLOOKUP(PO_valitsin!$C$8,PO!$B$2:$B$294,PO!AW$2:AW$294))</f>
        <v>1041.9758864737141</v>
      </c>
      <c r="DW151" s="7">
        <f>ABS(AX151-_xlfn.XLOOKUP(PO_valitsin!$C$8,PO!$B$2:$B$294,PO!AX$2:AX$294))</f>
        <v>0</v>
      </c>
      <c r="DX151" s="7">
        <f>ABS(AY151-_xlfn.XLOOKUP(PO_valitsin!$C$8,PO!$B$2:$B$294,PO!AY$2:AY$294))</f>
        <v>24.260239601135254</v>
      </c>
      <c r="DY151" s="7">
        <f>ABS(AZ151-_xlfn.XLOOKUP(PO_valitsin!$C$8,PO!$B$2:$B$294,PO!AZ$2:AZ$294))</f>
        <v>0</v>
      </c>
      <c r="DZ151" s="7">
        <f>ABS(BA151-_xlfn.XLOOKUP(PO_valitsin!$C$8,PO!$B$2:$B$294,PO!BA$2:BA$294))</f>
        <v>0</v>
      </c>
      <c r="EA151" s="7">
        <f>ABS(BB151-_xlfn.XLOOKUP(PO_valitsin!$C$8,PO!$B$2:$B$294,PO!BB$2:BB$294))</f>
        <v>0</v>
      </c>
      <c r="EB151" s="7">
        <f>ABS(BC151-_xlfn.XLOOKUP(PO_valitsin!$C$8,PO!$B$2:$B$294,PO!BC$2:BC$294))</f>
        <v>0</v>
      </c>
      <c r="EC151" s="7">
        <f>ABS(BD151-_xlfn.XLOOKUP(PO_valitsin!$C$8,PO!$B$2:$B$294,PO!BD$2:BD$294))</f>
        <v>0</v>
      </c>
      <c r="ED151" s="7">
        <f>ABS(BE151-_xlfn.XLOOKUP(PO_valitsin!$C$8,PO!$B$2:$B$294,PO!BE$2:BE$294))</f>
        <v>1.9011001586914063</v>
      </c>
      <c r="EE151" s="7">
        <f>ABS(BF151-_xlfn.XLOOKUP(PO_valitsin!$C$8,PO!$B$2:$B$294,PO!BF$2:BF$294))</f>
        <v>39.076461791992188</v>
      </c>
      <c r="EF151" s="7">
        <f>ABS(BG151-_xlfn.XLOOKUP(PO_valitsin!$C$8,PO!$B$2:$B$294,PO!BG$2:BG$294))</f>
        <v>83.8194580078125</v>
      </c>
      <c r="EG151" s="7">
        <f>ABS(BH151-_xlfn.XLOOKUP(PO_valitsin!$C$8,PO!$B$2:$B$294,PO!BH$2:BH$294))</f>
        <v>764.4208984375</v>
      </c>
      <c r="EH151" s="7">
        <f>ABS(BI151-_xlfn.XLOOKUP(PO_valitsin!$C$8,PO!$B$2:$B$294,PO!BI$2:BI$294))</f>
        <v>3789.95703125</v>
      </c>
      <c r="EI151" s="7">
        <f>ABS(BJ151-_xlfn.XLOOKUP(PO_valitsin!$C$8,PO!$B$2:$B$294,PO!BJ$2:BJ$294))</f>
        <v>0.34132814407348633</v>
      </c>
      <c r="EJ151" s="7">
        <f>ABS(BK151-_xlfn.XLOOKUP(PO_valitsin!$C$8,PO!$B$2:$B$294,PO!BK$2:BK$294))</f>
        <v>12.130973339080811</v>
      </c>
      <c r="EK151" s="7">
        <f>ABS(BL151-_xlfn.XLOOKUP(PO_valitsin!$C$8,PO!$B$2:$B$294,PO!BL$2:BL$294))</f>
        <v>3.4479045867919922</v>
      </c>
      <c r="EL151" s="7">
        <f>ABS(BM151-_xlfn.XLOOKUP(PO_valitsin!$C$8,PO!$B$2:$B$294,PO!BM$2:BM$294))</f>
        <v>20.762907028198242</v>
      </c>
      <c r="EM151" s="7">
        <f>ABS(BN151-_xlfn.XLOOKUP(PO_valitsin!$C$8,PO!$B$2:$B$294,PO!BN$2:BN$294))</f>
        <v>23.70001220703125</v>
      </c>
      <c r="EN151" s="7">
        <f>ABS(BO151-_xlfn.XLOOKUP(PO_valitsin!$C$8,PO!$B$2:$B$294,PO!BO$2:BO$294))</f>
        <v>1.6575794219970703</v>
      </c>
      <c r="EO151" s="7">
        <f>ABS(BP151-_xlfn.XLOOKUP(PO_valitsin!$C$8,PO!$B$2:$B$294,PO!BP$2:BP$294))</f>
        <v>1990.44140625</v>
      </c>
      <c r="EP151" s="7">
        <f>ABS(BQ151-_xlfn.XLOOKUP(PO_valitsin!$C$8,PO!$B$2:$B$294,PO!BQ$2:BQ$294))</f>
        <v>12.469453811645508</v>
      </c>
      <c r="EQ151" s="7">
        <f>ABS(BR151-_xlfn.XLOOKUP(PO_valitsin!$C$8,PO!$B$2:$B$294,PO!BR$2:BR$294))</f>
        <v>0</v>
      </c>
      <c r="ER151" s="7">
        <f>ABS(BS151-_xlfn.XLOOKUP(PO_valitsin!$C$8,PO!$B$2:$B$294,PO!BS$2:BS$294))</f>
        <v>3.7010788917541504E-2</v>
      </c>
      <c r="ES151" s="7">
        <f>ABS(BT151-_xlfn.XLOOKUP(PO_valitsin!$C$8,PO!$B$2:$B$294,PO!BT$2:BT$294))</f>
        <v>7.010013610124588E-2</v>
      </c>
      <c r="ET151" s="7">
        <f>ABS(BU151-_xlfn.XLOOKUP(PO_valitsin!$C$8,PO!$B$2:$B$294,PO!BU$2:BU$294))</f>
        <v>0.86087870597839355</v>
      </c>
      <c r="EU151" s="7">
        <f>ABS(BV151-_xlfn.XLOOKUP(PO_valitsin!$C$8,PO!$B$2:$B$294,PO!BV$2:BV$294))</f>
        <v>9.987091064453125</v>
      </c>
      <c r="EV151" s="7">
        <f>ABS(BW151-_xlfn.XLOOKUP(PO_valitsin!$C$8,PO!$B$2:$B$294,PO!BW$2:BW$294))</f>
        <v>145.63055419921875</v>
      </c>
      <c r="EW151" s="7">
        <f>ABS(BX151-_xlfn.XLOOKUP(PO_valitsin!$C$8,PO!$B$2:$B$294,PO!BX$2:BX$294))</f>
        <v>0</v>
      </c>
      <c r="EX151" s="7">
        <f>ABS(BY151-_xlfn.XLOOKUP(PO_valitsin!$C$8,PO!$B$2:$B$294,PO!BY$2:BY$294))</f>
        <v>0</v>
      </c>
      <c r="EY151" s="7">
        <f>ABS(BZ151-_xlfn.XLOOKUP(PO_valitsin!$C$8,PO!$B$2:$B$294,PO!BZ$2:BZ$294))</f>
        <v>10.05859375</v>
      </c>
      <c r="EZ151" s="7">
        <f>ABS(CA151-_xlfn.XLOOKUP(PO_valitsin!$C$8,PO!$B$2:$B$294,PO!CA$2:CA$294))</f>
        <v>912.3349609375</v>
      </c>
      <c r="FA151" s="7">
        <f>ABS(CB151-_xlfn.XLOOKUP(PO_valitsin!$C$8,PO!$B$2:$B$294,PO!CB$2:CB$294))</f>
        <v>0.4820554256439209</v>
      </c>
      <c r="FB151" s="7">
        <f>ABS(CC151-_xlfn.XLOOKUP(PO_valitsin!$C$8,PO!$B$2:$B$294,PO!CC$2:CC$294))</f>
        <v>2.4365062713623047</v>
      </c>
      <c r="FC151" s="7">
        <f>ABS(CD151-_xlfn.XLOOKUP(PO_valitsin!$C$8,PO!$B$2:$B$294,PO!CD$2:CD$294))</f>
        <v>18.192272186279297</v>
      </c>
      <c r="FD151" s="7">
        <f>ABS(CE151-_xlfn.XLOOKUP(PO_valitsin!$C$8,PO!$B$2:$B$294,PO!CE$2:CE$294))</f>
        <v>0.26534748077392578</v>
      </c>
      <c r="FE151" s="7">
        <f>ABS(CF151-_xlfn.XLOOKUP(PO_valitsin!$C$8,PO!$B$2:$B$294,PO!CF$2:CF$294))</f>
        <v>7.8174514770507813</v>
      </c>
      <c r="FF151" s="7">
        <f>ABS(CG151-_xlfn.XLOOKUP(PO_valitsin!$C$8,PO!$B$2:$B$294,PO!CG$2:CG$294))</f>
        <v>7.3099412024021149E-2</v>
      </c>
      <c r="FG151" s="7">
        <f>ABS(CH151-_xlfn.XLOOKUP(PO_valitsin!$C$8,PO!$B$2:$B$294,PO!CH$2:CH$294))</f>
        <v>0.59993040561676025</v>
      </c>
      <c r="FH151" s="7">
        <f>ABS(CI151-_xlfn.XLOOKUP(PO_valitsin!$C$8,PO!$B$2:$B$294,PO!CI$2:CI$294))</f>
        <v>126.8671875</v>
      </c>
      <c r="FI151" s="7">
        <f>ABS(CJ151-_xlfn.XLOOKUP(PO_valitsin!$C$8,PO!$B$2:$B$294,PO!CJ$2:CJ$294))</f>
        <v>479</v>
      </c>
      <c r="FJ151" s="3">
        <f>IF($B151=PO_valitsin!$C$8,100000,PO!CK151/PO!J$296*PO_valitsin!D$5)</f>
        <v>0.17849891268946597</v>
      </c>
      <c r="FQ151" s="3">
        <f>IF($B151=PO_valitsin!$C$8,100000,PO!CR151/PO!Q$296*PO_valitsin!E$5)</f>
        <v>1.8918477871906799E-3</v>
      </c>
      <c r="HM151" s="3">
        <f>IF($B151=PO_valitsin!$C$8,100000,PO!EN151/PO!BO$296*PO_valitsin!F$5)</f>
        <v>0.13742072603638905</v>
      </c>
      <c r="HN151" s="3">
        <f>IF($B151=PO_valitsin!$C$8,100000,PO!EO151/PO!BP$296*PO_valitsin!G$5)</f>
        <v>7.0402694132564059E-2</v>
      </c>
      <c r="HR151" s="3">
        <f>IF($B151=PO_valitsin!$C$8,100000,PO!ES151/PO!BT$296*PO_valitsin!H$5)</f>
        <v>1.0466902656375716E-2</v>
      </c>
      <c r="IF151" s="3">
        <f>IF($B151=PO_valitsin!$C$8,100000,PO!FG151/PO!CH$296*PO_valitsin!I$5)</f>
        <v>0</v>
      </c>
      <c r="IH151" s="3">
        <f>IF($B151=PO_valitsin!$C$8,100000,PO!FI151/PO!CJ$296*PO_valitsin!J$5)</f>
        <v>4.6700795347899234E-2</v>
      </c>
      <c r="II151" s="53">
        <f t="shared" si="6"/>
        <v>0.44538189364988473</v>
      </c>
      <c r="IJ151" s="14">
        <f t="shared" si="7"/>
        <v>42</v>
      </c>
      <c r="IK151" s="15">
        <f t="shared" si="8"/>
        <v>1.4999999999999949E-8</v>
      </c>
    </row>
    <row r="152" spans="1:245">
      <c r="A152">
        <v>2019</v>
      </c>
      <c r="B152" t="s">
        <v>504</v>
      </c>
      <c r="C152" t="s">
        <v>505</v>
      </c>
      <c r="D152" t="s">
        <v>298</v>
      </c>
      <c r="E152" t="s">
        <v>299</v>
      </c>
      <c r="F152" t="s">
        <v>125</v>
      </c>
      <c r="G152" t="s">
        <v>126</v>
      </c>
      <c r="H152" t="s">
        <v>89</v>
      </c>
      <c r="I152" t="s">
        <v>90</v>
      </c>
      <c r="J152">
        <v>46.200000762939453</v>
      </c>
      <c r="K152">
        <v>519.79998779296875</v>
      </c>
      <c r="L152">
        <v>133.30000305175781</v>
      </c>
      <c r="M152">
        <v>7654</v>
      </c>
      <c r="N152">
        <v>14.699999809265137</v>
      </c>
      <c r="O152">
        <v>-1.3999999761581421</v>
      </c>
      <c r="P152">
        <v>-75</v>
      </c>
      <c r="Q152">
        <v>65.7</v>
      </c>
      <c r="R152">
        <v>7</v>
      </c>
      <c r="S152">
        <v>210</v>
      </c>
      <c r="T152">
        <v>0</v>
      </c>
      <c r="U152">
        <v>3530.4</v>
      </c>
      <c r="V152">
        <v>12.51</v>
      </c>
      <c r="W152">
        <v>438</v>
      </c>
      <c r="X152">
        <v>205</v>
      </c>
      <c r="Y152">
        <v>726</v>
      </c>
      <c r="Z152">
        <v>533</v>
      </c>
      <c r="AA152">
        <v>653</v>
      </c>
      <c r="AB152">
        <v>949</v>
      </c>
      <c r="AC152">
        <v>15.714285850524902</v>
      </c>
      <c r="AD152">
        <v>0</v>
      </c>
      <c r="AE152">
        <v>0</v>
      </c>
      <c r="AF152">
        <v>1.9</v>
      </c>
      <c r="AG152">
        <v>5.0999999999999996</v>
      </c>
      <c r="AH152">
        <v>0</v>
      </c>
      <c r="AI152">
        <v>21</v>
      </c>
      <c r="AJ152">
        <v>0.93</v>
      </c>
      <c r="AK152">
        <v>0.5</v>
      </c>
      <c r="AL152">
        <v>1.1000000000000001</v>
      </c>
      <c r="AM152">
        <v>67.400000000000006</v>
      </c>
      <c r="AN152">
        <v>316</v>
      </c>
      <c r="AO152">
        <v>47.8</v>
      </c>
      <c r="AP152">
        <v>22.9</v>
      </c>
      <c r="AQ152">
        <v>54</v>
      </c>
      <c r="AR152">
        <v>38</v>
      </c>
      <c r="AS152">
        <v>450</v>
      </c>
      <c r="AT152">
        <v>2.6669999999999998</v>
      </c>
      <c r="AU152">
        <v>5136</v>
      </c>
      <c r="AV152" s="51">
        <v>8947.6988027725274</v>
      </c>
      <c r="AW152" s="51">
        <v>9058.9743589743593</v>
      </c>
      <c r="AX152">
        <v>1</v>
      </c>
      <c r="AY152">
        <v>29.589574813842773</v>
      </c>
      <c r="AZ152">
        <v>0</v>
      </c>
      <c r="BA152">
        <v>0</v>
      </c>
      <c r="BB152">
        <v>0</v>
      </c>
      <c r="BC152">
        <v>0</v>
      </c>
      <c r="BD152">
        <v>1</v>
      </c>
      <c r="BE152">
        <v>96.232879638671875</v>
      </c>
      <c r="BF152">
        <v>91.823898315429688</v>
      </c>
      <c r="BG152">
        <v>585.4801025390625</v>
      </c>
      <c r="BH152">
        <v>11171.029296875</v>
      </c>
      <c r="BI152">
        <v>12692.9306640625</v>
      </c>
      <c r="BJ152">
        <v>3.7600994110107422</v>
      </c>
      <c r="BK152">
        <v>-7.170323371887207</v>
      </c>
      <c r="BL152">
        <v>25.358852386474609</v>
      </c>
      <c r="BM152">
        <v>-6.0975608825683594</v>
      </c>
      <c r="BN152">
        <v>113</v>
      </c>
      <c r="BO152">
        <v>-1.6378753304481506</v>
      </c>
      <c r="BP152">
        <v>23375.6328125</v>
      </c>
      <c r="BQ152">
        <v>35.858722686767578</v>
      </c>
      <c r="BS152">
        <v>0.70995557308197021</v>
      </c>
      <c r="BT152">
        <v>0.69244837760925293</v>
      </c>
      <c r="BU152">
        <v>2.2079958915710449</v>
      </c>
      <c r="BV152">
        <v>54.481315612792969</v>
      </c>
      <c r="BW152">
        <v>229.42253112792969</v>
      </c>
      <c r="BX152">
        <v>0</v>
      </c>
      <c r="BY152">
        <v>1</v>
      </c>
      <c r="BZ152">
        <v>8555.03515625</v>
      </c>
      <c r="CA152">
        <v>7529.27392578125</v>
      </c>
      <c r="CB152">
        <v>1.0060099363327026</v>
      </c>
      <c r="CC152">
        <v>9.2370004653930664</v>
      </c>
      <c r="CD152">
        <v>109.09091186523438</v>
      </c>
      <c r="CE152">
        <v>11.88118839263916</v>
      </c>
      <c r="CF152">
        <v>13.154172897338867</v>
      </c>
      <c r="CG152">
        <v>0.14144271612167358</v>
      </c>
      <c r="CH152">
        <v>3.2531824111938477</v>
      </c>
      <c r="CI152">
        <v>10418.1533203125</v>
      </c>
      <c r="CJ152" s="51">
        <v>792</v>
      </c>
      <c r="CK152" s="7">
        <f>ABS(J152-_xlfn.XLOOKUP(PO_valitsin!$C$8,PO!$B$2:$B$294,PO!J$2:J$294))</f>
        <v>2</v>
      </c>
      <c r="CL152" s="7">
        <f>ABS(K152-_xlfn.XLOOKUP(PO_valitsin!$C$8,PO!$B$2:$B$294,PO!K$2:K$294))</f>
        <v>226.53997802734375</v>
      </c>
      <c r="CM152" s="7">
        <f>ABS(L152-_xlfn.XLOOKUP(PO_valitsin!$C$8,PO!$B$2:$B$294,PO!L$2:L$294))</f>
        <v>5.399993896484375</v>
      </c>
      <c r="CN152" s="7">
        <f>ABS(M152-_xlfn.XLOOKUP(PO_valitsin!$C$8,PO!$B$2:$B$294,PO!M$2:M$294))</f>
        <v>8821</v>
      </c>
      <c r="CO152" s="7">
        <f>ABS(N152-_xlfn.XLOOKUP(PO_valitsin!$C$8,PO!$B$2:$B$294,PO!N$2:N$294))</f>
        <v>41.500000953674316</v>
      </c>
      <c r="CP152" s="7">
        <f>ABS(O152-_xlfn.XLOOKUP(PO_valitsin!$C$8,PO!$B$2:$B$294,PO!O$2:O$294))</f>
        <v>0.59999996423721313</v>
      </c>
      <c r="CQ152" s="7">
        <f>ABS(P152-_xlfn.XLOOKUP(PO_valitsin!$C$8,PO!$B$2:$B$294,PO!P$2:P$294))</f>
        <v>17</v>
      </c>
      <c r="CR152" s="7">
        <f>ABS(Q152-_xlfn.XLOOKUP(PO_valitsin!$C$8,PO!$B$2:$B$294,PO!Q$2:Q$294))</f>
        <v>22.100000000000009</v>
      </c>
      <c r="CS152" s="7">
        <f>ABS(R152-_xlfn.XLOOKUP(PO_valitsin!$C$8,PO!$B$2:$B$294,PO!R$2:R$294))</f>
        <v>1.5</v>
      </c>
      <c r="CT152" s="7">
        <f>ABS(S152-_xlfn.XLOOKUP(PO_valitsin!$C$8,PO!$B$2:$B$294,PO!S$2:S$294))</f>
        <v>58</v>
      </c>
      <c r="CU152" s="7">
        <f>ABS(T152-_xlfn.XLOOKUP(PO_valitsin!$C$8,PO!$B$2:$B$294,PO!T$2:T$294))</f>
        <v>0</v>
      </c>
      <c r="CV152" s="7">
        <f>ABS(U152-_xlfn.XLOOKUP(PO_valitsin!$C$8,PO!$B$2:$B$294,PO!U$2:U$294))</f>
        <v>293.19999999999982</v>
      </c>
      <c r="CW152" s="7">
        <f>ABS(V152-_xlfn.XLOOKUP(PO_valitsin!$C$8,PO!$B$2:$B$294,PO!V$2:V$294))</f>
        <v>0.76999999999999957</v>
      </c>
      <c r="CX152" s="7">
        <f>ABS(W152-_xlfn.XLOOKUP(PO_valitsin!$C$8,PO!$B$2:$B$294,PO!W$2:W$294))</f>
        <v>167</v>
      </c>
      <c r="CY152" s="7">
        <f>ABS(X152-_xlfn.XLOOKUP(PO_valitsin!$C$8,PO!$B$2:$B$294,PO!X$2:X$294))</f>
        <v>36</v>
      </c>
      <c r="CZ152" s="7">
        <f>ABS(Y152-_xlfn.XLOOKUP(PO_valitsin!$C$8,PO!$B$2:$B$294,PO!Y$2:Y$294))</f>
        <v>46</v>
      </c>
      <c r="DA152" s="7">
        <f>ABS(Z152-_xlfn.XLOOKUP(PO_valitsin!$C$8,PO!$B$2:$B$294,PO!Z$2:Z$294))</f>
        <v>210</v>
      </c>
      <c r="DB152" s="7">
        <f>ABS(AA152-_xlfn.XLOOKUP(PO_valitsin!$C$8,PO!$B$2:$B$294,PO!AA$2:AA$294))</f>
        <v>243</v>
      </c>
      <c r="DC152" s="7">
        <f>ABS(AC152-_xlfn.XLOOKUP(PO_valitsin!$C$8,PO!$B$2:$B$294,PO!AC$2:AC$294))</f>
        <v>3.6607141494750977</v>
      </c>
      <c r="DD152" s="7">
        <f>ABS(AD152-_xlfn.XLOOKUP(PO_valitsin!$C$8,PO!$B$2:$B$294,PO!AD$2:AD$294))</f>
        <v>0.7</v>
      </c>
      <c r="DE152" s="7">
        <f>ABS(AE152-_xlfn.XLOOKUP(PO_valitsin!$C$8,PO!$B$2:$B$294,PO!AE$2:AE$294))</f>
        <v>0.8</v>
      </c>
      <c r="DF152" s="7">
        <f>ABS(AF152-_xlfn.XLOOKUP(PO_valitsin!$C$8,PO!$B$2:$B$294,PO!AF$2:AF$294))</f>
        <v>0.19999999999999996</v>
      </c>
      <c r="DG152" s="7">
        <f>ABS(AG152-_xlfn.XLOOKUP(PO_valitsin!$C$8,PO!$B$2:$B$294,PO!AG$2:AG$294))</f>
        <v>9.9999999999999645E-2</v>
      </c>
      <c r="DH152" s="7">
        <f>ABS(AH152-_xlfn.XLOOKUP(PO_valitsin!$C$8,PO!$B$2:$B$294,PO!AH$2:AH$294))</f>
        <v>0</v>
      </c>
      <c r="DI152" s="7">
        <f>ABS(AI152-_xlfn.XLOOKUP(PO_valitsin!$C$8,PO!$B$2:$B$294,PO!AI$2:AI$294))</f>
        <v>1.25</v>
      </c>
      <c r="DJ152" s="7">
        <f>ABS(AJ152-_xlfn.XLOOKUP(PO_valitsin!$C$8,PO!$B$2:$B$294,PO!AJ$2:AJ$294))</f>
        <v>0.17000000000000004</v>
      </c>
      <c r="DK152" s="7">
        <f>ABS(AK152-_xlfn.XLOOKUP(PO_valitsin!$C$8,PO!$B$2:$B$294,PO!AK$2:AK$294))</f>
        <v>0.15000000000000002</v>
      </c>
      <c r="DL152" s="7">
        <f>ABS(AL152-_xlfn.XLOOKUP(PO_valitsin!$C$8,PO!$B$2:$B$294,PO!AL$2:AL$294))</f>
        <v>0.14999999999999991</v>
      </c>
      <c r="DM152" s="7">
        <f>ABS(AM152-_xlfn.XLOOKUP(PO_valitsin!$C$8,PO!$B$2:$B$294,PO!AM$2:AM$294))</f>
        <v>8.6000000000000085</v>
      </c>
      <c r="DN152" s="7">
        <f>ABS(AN152-_xlfn.XLOOKUP(PO_valitsin!$C$8,PO!$B$2:$B$294,PO!AN$2:AN$294))</f>
        <v>17.600000000000023</v>
      </c>
      <c r="DO152" s="7">
        <f>ABS(AO152-_xlfn.XLOOKUP(PO_valitsin!$C$8,PO!$B$2:$B$294,PO!AO$2:AO$294))</f>
        <v>2.3999999999999986</v>
      </c>
      <c r="DP152" s="7">
        <f>ABS(AP152-_xlfn.XLOOKUP(PO_valitsin!$C$8,PO!$B$2:$B$294,PO!AP$2:AP$294))</f>
        <v>2.5</v>
      </c>
      <c r="DQ152" s="7">
        <f>ABS(AQ152-_xlfn.XLOOKUP(PO_valitsin!$C$8,PO!$B$2:$B$294,PO!AQ$2:AQ$294))</f>
        <v>6</v>
      </c>
      <c r="DR152" s="7">
        <f>ABS(AR152-_xlfn.XLOOKUP(PO_valitsin!$C$8,PO!$B$2:$B$294,PO!AR$2:AR$294))</f>
        <v>3</v>
      </c>
      <c r="DS152" s="7">
        <f>ABS(AS152-_xlfn.XLOOKUP(PO_valitsin!$C$8,PO!$B$2:$B$294,PO!AS$2:AS$294))</f>
        <v>204</v>
      </c>
      <c r="DT152" s="7">
        <f>ABS(AT152-_xlfn.XLOOKUP(PO_valitsin!$C$8,PO!$B$2:$B$294,PO!AT$2:AT$294))</f>
        <v>0.33399999999999963</v>
      </c>
      <c r="DU152" s="7">
        <f>ABS(AU152-_xlfn.XLOOKUP(PO_valitsin!$C$8,PO!$B$2:$B$294,PO!AU$2:AU$294))</f>
        <v>11</v>
      </c>
      <c r="DV152" s="7">
        <f>ABS(AW152-_xlfn.XLOOKUP(PO_valitsin!$C$8,PO!$B$2:$B$294,PO!AW$2:AW$294))</f>
        <v>543.85444239458957</v>
      </c>
      <c r="DW152" s="7">
        <f>ABS(AX152-_xlfn.XLOOKUP(PO_valitsin!$C$8,PO!$B$2:$B$294,PO!AX$2:AX$294))</f>
        <v>0</v>
      </c>
      <c r="DX152" s="7">
        <f>ABS(AY152-_xlfn.XLOOKUP(PO_valitsin!$C$8,PO!$B$2:$B$294,PO!AY$2:AY$294))</f>
        <v>7.6717967987060547</v>
      </c>
      <c r="DY152" s="7">
        <f>ABS(AZ152-_xlfn.XLOOKUP(PO_valitsin!$C$8,PO!$B$2:$B$294,PO!AZ$2:AZ$294))</f>
        <v>0</v>
      </c>
      <c r="DZ152" s="7">
        <f>ABS(BA152-_xlfn.XLOOKUP(PO_valitsin!$C$8,PO!$B$2:$B$294,PO!BA$2:BA$294))</f>
        <v>0</v>
      </c>
      <c r="EA152" s="7">
        <f>ABS(BB152-_xlfn.XLOOKUP(PO_valitsin!$C$8,PO!$B$2:$B$294,PO!BB$2:BB$294))</f>
        <v>0</v>
      </c>
      <c r="EB152" s="7">
        <f>ABS(BC152-_xlfn.XLOOKUP(PO_valitsin!$C$8,PO!$B$2:$B$294,PO!BC$2:BC$294))</f>
        <v>0</v>
      </c>
      <c r="EC152" s="7">
        <f>ABS(BD152-_xlfn.XLOOKUP(PO_valitsin!$C$8,PO!$B$2:$B$294,PO!BD$2:BD$294))</f>
        <v>0</v>
      </c>
      <c r="ED152" s="7">
        <f>ABS(BE152-_xlfn.XLOOKUP(PO_valitsin!$C$8,PO!$B$2:$B$294,PO!BE$2:BE$294))</f>
        <v>7.2084884643554688</v>
      </c>
      <c r="EE152" s="7">
        <f>ABS(BF152-_xlfn.XLOOKUP(PO_valitsin!$C$8,PO!$B$2:$B$294,PO!BF$2:BF$294))</f>
        <v>4.1948394775390625</v>
      </c>
      <c r="EF152" s="7">
        <f>ABS(BG152-_xlfn.XLOOKUP(PO_valitsin!$C$8,PO!$B$2:$B$294,PO!BG$2:BG$294))</f>
        <v>148.209716796875</v>
      </c>
      <c r="EG152" s="7">
        <f>ABS(BH152-_xlfn.XLOOKUP(PO_valitsin!$C$8,PO!$B$2:$B$294,PO!BH$2:BH$294))</f>
        <v>1212.5</v>
      </c>
      <c r="EH152" s="7">
        <f>ABS(BI152-_xlfn.XLOOKUP(PO_valitsin!$C$8,PO!$B$2:$B$294,PO!BI$2:BI$294))</f>
        <v>1143.5126953125</v>
      </c>
      <c r="EI152" s="7">
        <f>ABS(BJ152-_xlfn.XLOOKUP(PO_valitsin!$C$8,PO!$B$2:$B$294,PO!BJ$2:BJ$294))</f>
        <v>0.42304301261901855</v>
      </c>
      <c r="EJ152" s="7">
        <f>ABS(BK152-_xlfn.XLOOKUP(PO_valitsin!$C$8,PO!$B$2:$B$294,PO!BK$2:BK$294))</f>
        <v>2.5538101196289063</v>
      </c>
      <c r="EK152" s="7">
        <f>ABS(BL152-_xlfn.XLOOKUP(PO_valitsin!$C$8,PO!$B$2:$B$294,PO!BL$2:BL$294))</f>
        <v>4.0644893646240234</v>
      </c>
      <c r="EL152" s="7">
        <f>ABS(BM152-_xlfn.XLOOKUP(PO_valitsin!$C$8,PO!$B$2:$B$294,PO!BM$2:BM$294))</f>
        <v>3.7679100036621094</v>
      </c>
      <c r="EM152" s="7">
        <f>ABS(BN152-_xlfn.XLOOKUP(PO_valitsin!$C$8,PO!$B$2:$B$294,PO!BN$2:BN$294))</f>
        <v>153.5</v>
      </c>
      <c r="EN152" s="7">
        <f>ABS(BO152-_xlfn.XLOOKUP(PO_valitsin!$C$8,PO!$B$2:$B$294,PO!BO$2:BO$294))</f>
        <v>1.8996522545814514</v>
      </c>
      <c r="EO152" s="7">
        <f>ABS(BP152-_xlfn.XLOOKUP(PO_valitsin!$C$8,PO!$B$2:$B$294,PO!BP$2:BP$294))</f>
        <v>301.236328125</v>
      </c>
      <c r="EP152" s="7">
        <f>ABS(BQ152-_xlfn.XLOOKUP(PO_valitsin!$C$8,PO!$B$2:$B$294,PO!BQ$2:BQ$294))</f>
        <v>2.5591163635253906</v>
      </c>
      <c r="EQ152" s="7">
        <f>ABS(BR152-_xlfn.XLOOKUP(PO_valitsin!$C$8,PO!$B$2:$B$294,PO!BR$2:BR$294))</f>
        <v>0</v>
      </c>
      <c r="ER152" s="7">
        <f>ABS(BS152-_xlfn.XLOOKUP(PO_valitsin!$C$8,PO!$B$2:$B$294,PO!BS$2:BS$294))</f>
        <v>7.3476076126098633E-2</v>
      </c>
      <c r="ES152" s="7">
        <f>ABS(BT152-_xlfn.XLOOKUP(PO_valitsin!$C$8,PO!$B$2:$B$294,PO!BT$2:BT$294))</f>
        <v>0.50428448617458344</v>
      </c>
      <c r="ET152" s="7">
        <f>ABS(BU152-_xlfn.XLOOKUP(PO_valitsin!$C$8,PO!$B$2:$B$294,PO!BU$2:BU$294))</f>
        <v>4.9970626831054688E-2</v>
      </c>
      <c r="EU152" s="7">
        <f>ABS(BV152-_xlfn.XLOOKUP(PO_valitsin!$C$8,PO!$B$2:$B$294,PO!BV$2:BV$294))</f>
        <v>3.910186767578125</v>
      </c>
      <c r="EV152" s="7">
        <f>ABS(BW152-_xlfn.XLOOKUP(PO_valitsin!$C$8,PO!$B$2:$B$294,PO!BW$2:BW$294))</f>
        <v>37.284591674804688</v>
      </c>
      <c r="EW152" s="7">
        <f>ABS(BX152-_xlfn.XLOOKUP(PO_valitsin!$C$8,PO!$B$2:$B$294,PO!BX$2:BX$294))</f>
        <v>0</v>
      </c>
      <c r="EX152" s="7">
        <f>ABS(BY152-_xlfn.XLOOKUP(PO_valitsin!$C$8,PO!$B$2:$B$294,PO!BY$2:BY$294))</f>
        <v>0</v>
      </c>
      <c r="EY152" s="7">
        <f>ABS(BZ152-_xlfn.XLOOKUP(PO_valitsin!$C$8,PO!$B$2:$B$294,PO!BZ$2:BZ$294))</f>
        <v>419.2060546875</v>
      </c>
      <c r="EZ152" s="7">
        <f>ABS(CA152-_xlfn.XLOOKUP(PO_valitsin!$C$8,PO!$B$2:$B$294,PO!CA$2:CA$294))</f>
        <v>1673.6591796875</v>
      </c>
      <c r="FA152" s="7">
        <f>ABS(CB152-_xlfn.XLOOKUP(PO_valitsin!$C$8,PO!$B$2:$B$294,PO!CB$2:CB$294))</f>
        <v>0.21402037143707275</v>
      </c>
      <c r="FB152" s="7">
        <f>ABS(CC152-_xlfn.XLOOKUP(PO_valitsin!$C$8,PO!$B$2:$B$294,PO!CC$2:CC$294))</f>
        <v>1.7857608795166016</v>
      </c>
      <c r="FC152" s="7">
        <f>ABS(CD152-_xlfn.XLOOKUP(PO_valitsin!$C$8,PO!$B$2:$B$294,PO!CD$2:CD$294))</f>
        <v>42.921760559082031</v>
      </c>
      <c r="FD152" s="7">
        <f>ABS(CE152-_xlfn.XLOOKUP(PO_valitsin!$C$8,PO!$B$2:$B$294,PO!CE$2:CE$294))</f>
        <v>5.5485892295837402</v>
      </c>
      <c r="FE152" s="7">
        <f>ABS(CF152-_xlfn.XLOOKUP(PO_valitsin!$C$8,PO!$B$2:$B$294,PO!CF$2:CF$294))</f>
        <v>6.7246818542480469</v>
      </c>
      <c r="FF152" s="7">
        <f>ABS(CG152-_xlfn.XLOOKUP(PO_valitsin!$C$8,PO!$B$2:$B$294,PO!CG$2:CG$294))</f>
        <v>0.14144271612167358</v>
      </c>
      <c r="FG152" s="7">
        <f>ABS(CH152-_xlfn.XLOOKUP(PO_valitsin!$C$8,PO!$B$2:$B$294,PO!CH$2:CH$294))</f>
        <v>2.5373233556747437</v>
      </c>
      <c r="FH152" s="7">
        <f>ABS(CI152-_xlfn.XLOOKUP(PO_valitsin!$C$8,PO!$B$2:$B$294,PO!CI$2:CI$294))</f>
        <v>1819.3857421875</v>
      </c>
      <c r="FI152" s="7">
        <f>ABS(CJ152-_xlfn.XLOOKUP(PO_valitsin!$C$8,PO!$B$2:$B$294,PO!CJ$2:CJ$294))</f>
        <v>1139</v>
      </c>
      <c r="FJ152" s="3">
        <f>IF($B152=PO_valitsin!$C$8,100000,PO!CK152/PO!J$296*PO_valitsin!D$5)</f>
        <v>9.1537868129033292E-2</v>
      </c>
      <c r="FQ152" s="3">
        <f>IF($B152=PO_valitsin!$C$8,100000,PO!CR152/PO!Q$296*PO_valitsin!E$5)</f>
        <v>0.10452459024228362</v>
      </c>
      <c r="HM152" s="3">
        <f>IF($B152=PO_valitsin!$C$8,100000,PO!EN152/PO!BO$296*PO_valitsin!F$5)</f>
        <v>0.15748964337813057</v>
      </c>
      <c r="HN152" s="3">
        <f>IF($B152=PO_valitsin!$C$8,100000,PO!EO152/PO!BP$296*PO_valitsin!G$5)</f>
        <v>1.0654847213290623E-2</v>
      </c>
      <c r="HR152" s="3">
        <f>IF($B152=PO_valitsin!$C$8,100000,PO!ES152/PO!BT$296*PO_valitsin!H$5)</f>
        <v>7.5296524678444943E-2</v>
      </c>
      <c r="IF152" s="3">
        <f>IF($B152=PO_valitsin!$C$8,100000,PO!FG152/PO!CH$296*PO_valitsin!I$5)</f>
        <v>0</v>
      </c>
      <c r="IH152" s="3">
        <f>IF($B152=PO_valitsin!$C$8,100000,PO!FI152/PO!CJ$296*PO_valitsin!J$5)</f>
        <v>0.11104844655794828</v>
      </c>
      <c r="II152" s="53">
        <f t="shared" si="6"/>
        <v>0.55055193529913138</v>
      </c>
      <c r="IJ152" s="14">
        <f t="shared" si="7"/>
        <v>79</v>
      </c>
      <c r="IK152" s="15">
        <f t="shared" si="8"/>
        <v>1.509999999999995E-8</v>
      </c>
    </row>
    <row r="153" spans="1:245">
      <c r="A153">
        <v>2019</v>
      </c>
      <c r="B153" t="s">
        <v>506</v>
      </c>
      <c r="C153" t="s">
        <v>507</v>
      </c>
      <c r="D153" t="s">
        <v>117</v>
      </c>
      <c r="E153" t="s">
        <v>118</v>
      </c>
      <c r="F153" t="s">
        <v>119</v>
      </c>
      <c r="G153" t="s">
        <v>120</v>
      </c>
      <c r="H153" t="s">
        <v>103</v>
      </c>
      <c r="I153" t="s">
        <v>104</v>
      </c>
      <c r="J153">
        <v>47.200000762939453</v>
      </c>
      <c r="K153">
        <v>200.3699951171875</v>
      </c>
      <c r="L153">
        <v>144.80000305175781</v>
      </c>
      <c r="M153">
        <v>1882</v>
      </c>
      <c r="N153">
        <v>9.3999996185302734</v>
      </c>
      <c r="O153">
        <v>-2.0999999046325684</v>
      </c>
      <c r="P153">
        <v>-31</v>
      </c>
      <c r="Q153">
        <v>48.400000000000006</v>
      </c>
      <c r="R153">
        <v>11.8</v>
      </c>
      <c r="S153">
        <v>84</v>
      </c>
      <c r="T153">
        <v>0</v>
      </c>
      <c r="U153">
        <v>3505.3</v>
      </c>
      <c r="V153">
        <v>16.3</v>
      </c>
      <c r="W153">
        <v>51</v>
      </c>
      <c r="X153">
        <v>615</v>
      </c>
      <c r="Y153">
        <v>205</v>
      </c>
      <c r="Z153">
        <v>918</v>
      </c>
      <c r="AA153">
        <v>874</v>
      </c>
      <c r="AB153">
        <v>1013</v>
      </c>
      <c r="AC153">
        <v>10.076923370361328</v>
      </c>
      <c r="AD153">
        <v>0</v>
      </c>
      <c r="AE153">
        <v>0</v>
      </c>
      <c r="AF153">
        <v>0</v>
      </c>
      <c r="AG153">
        <v>11.5</v>
      </c>
      <c r="AH153">
        <v>0</v>
      </c>
      <c r="AI153">
        <v>21.5</v>
      </c>
      <c r="AJ153">
        <v>1</v>
      </c>
      <c r="AK153">
        <v>0.55000000000000004</v>
      </c>
      <c r="AL153">
        <v>1.1499999999999999</v>
      </c>
      <c r="AM153">
        <v>82.8</v>
      </c>
      <c r="AN153">
        <v>284.89999999999998</v>
      </c>
      <c r="AO153">
        <v>46.5</v>
      </c>
      <c r="AP153">
        <v>20.3</v>
      </c>
      <c r="AQ153">
        <v>101</v>
      </c>
      <c r="AR153">
        <v>43</v>
      </c>
      <c r="AS153">
        <v>497</v>
      </c>
      <c r="AT153">
        <v>3.5</v>
      </c>
      <c r="AU153">
        <v>5533</v>
      </c>
      <c r="AV153" s="51">
        <v>8106.4638783269966</v>
      </c>
      <c r="AW153" s="51">
        <v>8695.2789699570822</v>
      </c>
      <c r="AX153">
        <v>0</v>
      </c>
      <c r="AY153">
        <v>75.185867309570313</v>
      </c>
      <c r="AZ153">
        <v>0</v>
      </c>
      <c r="BA153">
        <v>0</v>
      </c>
      <c r="BB153">
        <v>0</v>
      </c>
      <c r="BC153">
        <v>0</v>
      </c>
      <c r="BD153">
        <v>1</v>
      </c>
      <c r="BE153">
        <v>100</v>
      </c>
      <c r="BF153">
        <v>100</v>
      </c>
      <c r="BG153">
        <v>0</v>
      </c>
      <c r="BH153">
        <v>9739.75390625</v>
      </c>
      <c r="BI153">
        <v>11363.0458984375</v>
      </c>
      <c r="BJ153">
        <v>4.0916047096252441</v>
      </c>
      <c r="BK153">
        <v>-7.2218647003173828</v>
      </c>
      <c r="BL153">
        <v>21.568628311157227</v>
      </c>
      <c r="BM153">
        <v>-42.307693481445313</v>
      </c>
      <c r="BN153">
        <v>144</v>
      </c>
      <c r="BO153">
        <v>0.94439054727554317</v>
      </c>
      <c r="BP153">
        <v>21957.986328125</v>
      </c>
      <c r="BQ153">
        <v>41.427997589111328</v>
      </c>
      <c r="BS153">
        <v>0.71519660949707031</v>
      </c>
      <c r="BT153">
        <v>9.3517532348632813</v>
      </c>
      <c r="BU153">
        <v>3.6131775379180908</v>
      </c>
      <c r="BV153">
        <v>127.52391052246094</v>
      </c>
      <c r="BW153">
        <v>253.98512268066406</v>
      </c>
      <c r="BX153">
        <v>0</v>
      </c>
      <c r="BY153">
        <v>0</v>
      </c>
      <c r="BZ153">
        <v>9408.6025390625</v>
      </c>
      <c r="CA153">
        <v>8064.51611328125</v>
      </c>
      <c r="CB153">
        <v>0.7970244288444519</v>
      </c>
      <c r="CC153">
        <v>6.3761954307556152</v>
      </c>
      <c r="CD153">
        <v>66.666664123535156</v>
      </c>
      <c r="CE153">
        <v>7.5</v>
      </c>
      <c r="CF153">
        <v>5</v>
      </c>
      <c r="CG153">
        <v>0</v>
      </c>
      <c r="CH153">
        <v>0.83333331346511841</v>
      </c>
      <c r="CI153">
        <v>9179.3203125</v>
      </c>
      <c r="CJ153" s="51">
        <v>129</v>
      </c>
      <c r="CK153" s="7">
        <f>ABS(J153-_xlfn.XLOOKUP(PO_valitsin!$C$8,PO!$B$2:$B$294,PO!J$2:J$294))</f>
        <v>3</v>
      </c>
      <c r="CL153" s="7">
        <f>ABS(K153-_xlfn.XLOOKUP(PO_valitsin!$C$8,PO!$B$2:$B$294,PO!K$2:K$294))</f>
        <v>92.8900146484375</v>
      </c>
      <c r="CM153" s="7">
        <f>ABS(L153-_xlfn.XLOOKUP(PO_valitsin!$C$8,PO!$B$2:$B$294,PO!L$2:L$294))</f>
        <v>6.100006103515625</v>
      </c>
      <c r="CN153" s="7">
        <f>ABS(M153-_xlfn.XLOOKUP(PO_valitsin!$C$8,PO!$B$2:$B$294,PO!M$2:M$294))</f>
        <v>14593</v>
      </c>
      <c r="CO153" s="7">
        <f>ABS(N153-_xlfn.XLOOKUP(PO_valitsin!$C$8,PO!$B$2:$B$294,PO!N$2:N$294))</f>
        <v>46.80000114440918</v>
      </c>
      <c r="CP153" s="7">
        <f>ABS(O153-_xlfn.XLOOKUP(PO_valitsin!$C$8,PO!$B$2:$B$294,PO!O$2:O$294))</f>
        <v>1.2999998927116394</v>
      </c>
      <c r="CQ153" s="7">
        <f>ABS(P153-_xlfn.XLOOKUP(PO_valitsin!$C$8,PO!$B$2:$B$294,PO!P$2:P$294))</f>
        <v>27</v>
      </c>
      <c r="CR153" s="7">
        <f>ABS(Q153-_xlfn.XLOOKUP(PO_valitsin!$C$8,PO!$B$2:$B$294,PO!Q$2:Q$294))</f>
        <v>39.400000000000006</v>
      </c>
      <c r="CS153" s="7">
        <f>ABS(R153-_xlfn.XLOOKUP(PO_valitsin!$C$8,PO!$B$2:$B$294,PO!R$2:R$294))</f>
        <v>3.3000000000000007</v>
      </c>
      <c r="CT153" s="7">
        <f>ABS(S153-_xlfn.XLOOKUP(PO_valitsin!$C$8,PO!$B$2:$B$294,PO!S$2:S$294))</f>
        <v>68</v>
      </c>
      <c r="CU153" s="7">
        <f>ABS(T153-_xlfn.XLOOKUP(PO_valitsin!$C$8,PO!$B$2:$B$294,PO!T$2:T$294))</f>
        <v>0</v>
      </c>
      <c r="CV153" s="7">
        <f>ABS(U153-_xlfn.XLOOKUP(PO_valitsin!$C$8,PO!$B$2:$B$294,PO!U$2:U$294))</f>
        <v>318.29999999999973</v>
      </c>
      <c r="CW153" s="7">
        <f>ABS(V153-_xlfn.XLOOKUP(PO_valitsin!$C$8,PO!$B$2:$B$294,PO!V$2:V$294))</f>
        <v>3.0200000000000014</v>
      </c>
      <c r="CX153" s="7">
        <f>ABS(W153-_xlfn.XLOOKUP(PO_valitsin!$C$8,PO!$B$2:$B$294,PO!W$2:W$294))</f>
        <v>554</v>
      </c>
      <c r="CY153" s="7">
        <f>ABS(X153-_xlfn.XLOOKUP(PO_valitsin!$C$8,PO!$B$2:$B$294,PO!X$2:X$294))</f>
        <v>446</v>
      </c>
      <c r="CZ153" s="7">
        <f>ABS(Y153-_xlfn.XLOOKUP(PO_valitsin!$C$8,PO!$B$2:$B$294,PO!Y$2:Y$294))</f>
        <v>475</v>
      </c>
      <c r="DA153" s="7">
        <f>ABS(Z153-_xlfn.XLOOKUP(PO_valitsin!$C$8,PO!$B$2:$B$294,PO!Z$2:Z$294))</f>
        <v>595</v>
      </c>
      <c r="DB153" s="7">
        <f>ABS(AA153-_xlfn.XLOOKUP(PO_valitsin!$C$8,PO!$B$2:$B$294,PO!AA$2:AA$294))</f>
        <v>464</v>
      </c>
      <c r="DC153" s="7">
        <f>ABS(AC153-_xlfn.XLOOKUP(PO_valitsin!$C$8,PO!$B$2:$B$294,PO!AC$2:AC$294))</f>
        <v>9.2980766296386719</v>
      </c>
      <c r="DD153" s="7">
        <f>ABS(AD153-_xlfn.XLOOKUP(PO_valitsin!$C$8,PO!$B$2:$B$294,PO!AD$2:AD$294))</f>
        <v>0.7</v>
      </c>
      <c r="DE153" s="7">
        <f>ABS(AE153-_xlfn.XLOOKUP(PO_valitsin!$C$8,PO!$B$2:$B$294,PO!AE$2:AE$294))</f>
        <v>0.8</v>
      </c>
      <c r="DF153" s="7">
        <f>ABS(AF153-_xlfn.XLOOKUP(PO_valitsin!$C$8,PO!$B$2:$B$294,PO!AF$2:AF$294))</f>
        <v>1.7</v>
      </c>
      <c r="DG153" s="7">
        <f>ABS(AG153-_xlfn.XLOOKUP(PO_valitsin!$C$8,PO!$B$2:$B$294,PO!AG$2:AG$294))</f>
        <v>6.5</v>
      </c>
      <c r="DH153" s="7">
        <f>ABS(AH153-_xlfn.XLOOKUP(PO_valitsin!$C$8,PO!$B$2:$B$294,PO!AH$2:AH$294))</f>
        <v>0</v>
      </c>
      <c r="DI153" s="7">
        <f>ABS(AI153-_xlfn.XLOOKUP(PO_valitsin!$C$8,PO!$B$2:$B$294,PO!AI$2:AI$294))</f>
        <v>0.75</v>
      </c>
      <c r="DJ153" s="7">
        <f>ABS(AJ153-_xlfn.XLOOKUP(PO_valitsin!$C$8,PO!$B$2:$B$294,PO!AJ$2:AJ$294))</f>
        <v>0.10000000000000009</v>
      </c>
      <c r="DK153" s="7">
        <f>ABS(AK153-_xlfn.XLOOKUP(PO_valitsin!$C$8,PO!$B$2:$B$294,PO!AK$2:AK$294))</f>
        <v>9.9999999999999978E-2</v>
      </c>
      <c r="DL153" s="7">
        <f>ABS(AL153-_xlfn.XLOOKUP(PO_valitsin!$C$8,PO!$B$2:$B$294,PO!AL$2:AL$294))</f>
        <v>0.10000000000000009</v>
      </c>
      <c r="DM153" s="7">
        <f>ABS(AM153-_xlfn.XLOOKUP(PO_valitsin!$C$8,PO!$B$2:$B$294,PO!AM$2:AM$294))</f>
        <v>24</v>
      </c>
      <c r="DN153" s="7">
        <f>ABS(AN153-_xlfn.XLOOKUP(PO_valitsin!$C$8,PO!$B$2:$B$294,PO!AN$2:AN$294))</f>
        <v>48.700000000000045</v>
      </c>
      <c r="DO153" s="7">
        <f>ABS(AO153-_xlfn.XLOOKUP(PO_valitsin!$C$8,PO!$B$2:$B$294,PO!AO$2:AO$294))</f>
        <v>1.1000000000000014</v>
      </c>
      <c r="DP153" s="7">
        <f>ABS(AP153-_xlfn.XLOOKUP(PO_valitsin!$C$8,PO!$B$2:$B$294,PO!AP$2:AP$294))</f>
        <v>5.0999999999999979</v>
      </c>
      <c r="DQ153" s="7">
        <f>ABS(AQ153-_xlfn.XLOOKUP(PO_valitsin!$C$8,PO!$B$2:$B$294,PO!AQ$2:AQ$294))</f>
        <v>53</v>
      </c>
      <c r="DR153" s="7">
        <f>ABS(AR153-_xlfn.XLOOKUP(PO_valitsin!$C$8,PO!$B$2:$B$294,PO!AR$2:AR$294))</f>
        <v>8</v>
      </c>
      <c r="DS153" s="7">
        <f>ABS(AS153-_xlfn.XLOOKUP(PO_valitsin!$C$8,PO!$B$2:$B$294,PO!AS$2:AS$294))</f>
        <v>251</v>
      </c>
      <c r="DT153" s="7">
        <f>ABS(AT153-_xlfn.XLOOKUP(PO_valitsin!$C$8,PO!$B$2:$B$294,PO!AT$2:AT$294))</f>
        <v>1.1669999999999998</v>
      </c>
      <c r="DU153" s="7">
        <f>ABS(AU153-_xlfn.XLOOKUP(PO_valitsin!$C$8,PO!$B$2:$B$294,PO!AU$2:AU$294))</f>
        <v>386</v>
      </c>
      <c r="DV153" s="7">
        <f>ABS(AW153-_xlfn.XLOOKUP(PO_valitsin!$C$8,PO!$B$2:$B$294,PO!AW$2:AW$294))</f>
        <v>180.15905337731238</v>
      </c>
      <c r="DW153" s="7">
        <f>ABS(AX153-_xlfn.XLOOKUP(PO_valitsin!$C$8,PO!$B$2:$B$294,PO!AX$2:AX$294))</f>
        <v>1</v>
      </c>
      <c r="DX153" s="7">
        <f>ABS(AY153-_xlfn.XLOOKUP(PO_valitsin!$C$8,PO!$B$2:$B$294,PO!AY$2:AY$294))</f>
        <v>37.924495697021484</v>
      </c>
      <c r="DY153" s="7">
        <f>ABS(AZ153-_xlfn.XLOOKUP(PO_valitsin!$C$8,PO!$B$2:$B$294,PO!AZ$2:AZ$294))</f>
        <v>0</v>
      </c>
      <c r="DZ153" s="7">
        <f>ABS(BA153-_xlfn.XLOOKUP(PO_valitsin!$C$8,PO!$B$2:$B$294,PO!BA$2:BA$294))</f>
        <v>0</v>
      </c>
      <c r="EA153" s="7">
        <f>ABS(BB153-_xlfn.XLOOKUP(PO_valitsin!$C$8,PO!$B$2:$B$294,PO!BB$2:BB$294))</f>
        <v>0</v>
      </c>
      <c r="EB153" s="7">
        <f>ABS(BC153-_xlfn.XLOOKUP(PO_valitsin!$C$8,PO!$B$2:$B$294,PO!BC$2:BC$294))</f>
        <v>0</v>
      </c>
      <c r="EC153" s="7">
        <f>ABS(BD153-_xlfn.XLOOKUP(PO_valitsin!$C$8,PO!$B$2:$B$294,PO!BD$2:BD$294))</f>
        <v>0</v>
      </c>
      <c r="ED153" s="7">
        <f>ABS(BE153-_xlfn.XLOOKUP(PO_valitsin!$C$8,PO!$B$2:$B$294,PO!BE$2:BE$294))</f>
        <v>10.975608825683594</v>
      </c>
      <c r="EE153" s="7">
        <f>ABS(BF153-_xlfn.XLOOKUP(PO_valitsin!$C$8,PO!$B$2:$B$294,PO!BF$2:BF$294))</f>
        <v>3.98126220703125</v>
      </c>
      <c r="EF153" s="7">
        <f>ABS(BG153-_xlfn.XLOOKUP(PO_valitsin!$C$8,PO!$B$2:$B$294,PO!BG$2:BG$294))</f>
        <v>733.6898193359375</v>
      </c>
      <c r="EG153" s="7">
        <f>ABS(BH153-_xlfn.XLOOKUP(PO_valitsin!$C$8,PO!$B$2:$B$294,PO!BH$2:BH$294))</f>
        <v>218.775390625</v>
      </c>
      <c r="EH153" s="7">
        <f>ABS(BI153-_xlfn.XLOOKUP(PO_valitsin!$C$8,PO!$B$2:$B$294,PO!BI$2:BI$294))</f>
        <v>2473.3974609375</v>
      </c>
      <c r="EI153" s="7">
        <f>ABS(BJ153-_xlfn.XLOOKUP(PO_valitsin!$C$8,PO!$B$2:$B$294,PO!BJ$2:BJ$294))</f>
        <v>0.75454831123352051</v>
      </c>
      <c r="EJ153" s="7">
        <f>ABS(BK153-_xlfn.XLOOKUP(PO_valitsin!$C$8,PO!$B$2:$B$294,PO!BK$2:BK$294))</f>
        <v>2.5022687911987305</v>
      </c>
      <c r="EK153" s="7">
        <f>ABS(BL153-_xlfn.XLOOKUP(PO_valitsin!$C$8,PO!$B$2:$B$294,PO!BL$2:BL$294))</f>
        <v>0.27426528930664063</v>
      </c>
      <c r="EL153" s="7">
        <f>ABS(BM153-_xlfn.XLOOKUP(PO_valitsin!$C$8,PO!$B$2:$B$294,PO!BM$2:BM$294))</f>
        <v>32.442222595214844</v>
      </c>
      <c r="EM153" s="7">
        <f>ABS(BN153-_xlfn.XLOOKUP(PO_valitsin!$C$8,PO!$B$2:$B$294,PO!BN$2:BN$294))</f>
        <v>122.5</v>
      </c>
      <c r="EN153" s="7">
        <f>ABS(BO153-_xlfn.XLOOKUP(PO_valitsin!$C$8,PO!$B$2:$B$294,PO!BO$2:BO$294))</f>
        <v>0.68261362314224239</v>
      </c>
      <c r="EO153" s="7">
        <f>ABS(BP153-_xlfn.XLOOKUP(PO_valitsin!$C$8,PO!$B$2:$B$294,PO!BP$2:BP$294))</f>
        <v>1116.41015625</v>
      </c>
      <c r="EP153" s="7">
        <f>ABS(BQ153-_xlfn.XLOOKUP(PO_valitsin!$C$8,PO!$B$2:$B$294,PO!BQ$2:BQ$294))</f>
        <v>8.1283912658691406</v>
      </c>
      <c r="EQ153" s="7">
        <f>ABS(BR153-_xlfn.XLOOKUP(PO_valitsin!$C$8,PO!$B$2:$B$294,PO!BR$2:BR$294))</f>
        <v>0</v>
      </c>
      <c r="ER153" s="7">
        <f>ABS(BS153-_xlfn.XLOOKUP(PO_valitsin!$C$8,PO!$B$2:$B$294,PO!BS$2:BS$294))</f>
        <v>7.871711254119873E-2</v>
      </c>
      <c r="ES153" s="7">
        <f>ABS(BT153-_xlfn.XLOOKUP(PO_valitsin!$C$8,PO!$B$2:$B$294,PO!BT$2:BT$294))</f>
        <v>9.1635893434286118</v>
      </c>
      <c r="ET153" s="7">
        <f>ABS(BU153-_xlfn.XLOOKUP(PO_valitsin!$C$8,PO!$B$2:$B$294,PO!BU$2:BU$294))</f>
        <v>1.3552110195159912</v>
      </c>
      <c r="EU153" s="7">
        <f>ABS(BV153-_xlfn.XLOOKUP(PO_valitsin!$C$8,PO!$B$2:$B$294,PO!BV$2:BV$294))</f>
        <v>69.132408142089844</v>
      </c>
      <c r="EV153" s="7">
        <f>ABS(BW153-_xlfn.XLOOKUP(PO_valitsin!$C$8,PO!$B$2:$B$294,PO!BW$2:BW$294))</f>
        <v>12.722000122070313</v>
      </c>
      <c r="EW153" s="7">
        <f>ABS(BX153-_xlfn.XLOOKUP(PO_valitsin!$C$8,PO!$B$2:$B$294,PO!BX$2:BX$294))</f>
        <v>0</v>
      </c>
      <c r="EX153" s="7">
        <f>ABS(BY153-_xlfn.XLOOKUP(PO_valitsin!$C$8,PO!$B$2:$B$294,PO!BY$2:BY$294))</f>
        <v>1</v>
      </c>
      <c r="EY153" s="7">
        <f>ABS(BZ153-_xlfn.XLOOKUP(PO_valitsin!$C$8,PO!$B$2:$B$294,PO!BZ$2:BZ$294))</f>
        <v>1272.7734375</v>
      </c>
      <c r="EZ153" s="7">
        <f>ABS(CA153-_xlfn.XLOOKUP(PO_valitsin!$C$8,PO!$B$2:$B$294,PO!CA$2:CA$294))</f>
        <v>2208.9013671875</v>
      </c>
      <c r="FA153" s="7">
        <f>ABS(CB153-_xlfn.XLOOKUP(PO_valitsin!$C$8,PO!$B$2:$B$294,PO!CB$2:CB$294))</f>
        <v>0.42300587892532349</v>
      </c>
      <c r="FB153" s="7">
        <f>ABS(CC153-_xlfn.XLOOKUP(PO_valitsin!$C$8,PO!$B$2:$B$294,PO!CC$2:CC$294))</f>
        <v>4.6465659141540527</v>
      </c>
      <c r="FC153" s="7">
        <f>ABS(CD153-_xlfn.XLOOKUP(PO_valitsin!$C$8,PO!$B$2:$B$294,PO!CD$2:CD$294))</f>
        <v>0.4975128173828125</v>
      </c>
      <c r="FD153" s="7">
        <f>ABS(CE153-_xlfn.XLOOKUP(PO_valitsin!$C$8,PO!$B$2:$B$294,PO!CE$2:CE$294))</f>
        <v>1.1674008369445801</v>
      </c>
      <c r="FE153" s="7">
        <f>ABS(CF153-_xlfn.XLOOKUP(PO_valitsin!$C$8,PO!$B$2:$B$294,PO!CF$2:CF$294))</f>
        <v>14.878854751586914</v>
      </c>
      <c r="FF153" s="7">
        <f>ABS(CG153-_xlfn.XLOOKUP(PO_valitsin!$C$8,PO!$B$2:$B$294,PO!CG$2:CG$294))</f>
        <v>0</v>
      </c>
      <c r="FG153" s="7">
        <f>ABS(CH153-_xlfn.XLOOKUP(PO_valitsin!$C$8,PO!$B$2:$B$294,PO!CH$2:CH$294))</f>
        <v>0.1174742579460144</v>
      </c>
      <c r="FH153" s="7">
        <f>ABS(CI153-_xlfn.XLOOKUP(PO_valitsin!$C$8,PO!$B$2:$B$294,PO!CI$2:CI$294))</f>
        <v>580.552734375</v>
      </c>
      <c r="FI153" s="7">
        <f>ABS(CJ153-_xlfn.XLOOKUP(PO_valitsin!$C$8,PO!$B$2:$B$294,PO!CJ$2:CJ$294))</f>
        <v>1802</v>
      </c>
      <c r="FJ153" s="3">
        <f>IF($B153=PO_valitsin!$C$8,100000,PO!CK153/PO!J$296*PO_valitsin!D$5)</f>
        <v>0.13730680219354993</v>
      </c>
      <c r="FQ153" s="3">
        <f>IF($B153=PO_valitsin!$C$8,100000,PO!CR153/PO!Q$296*PO_valitsin!E$5)</f>
        <v>0.18634700703827936</v>
      </c>
      <c r="HM153" s="3">
        <f>IF($B153=PO_valitsin!$C$8,100000,PO!EN153/PO!BO$296*PO_valitsin!F$5)</f>
        <v>5.6591713464637108E-2</v>
      </c>
      <c r="HN153" s="3">
        <f>IF($B153=PO_valitsin!$C$8,100000,PO!EO153/PO!BP$296*PO_valitsin!G$5)</f>
        <v>3.9487865611194405E-2</v>
      </c>
      <c r="HR153" s="3">
        <f>IF($B153=PO_valitsin!$C$8,100000,PO!ES153/PO!BT$296*PO_valitsin!H$5)</f>
        <v>1.3682483797483591</v>
      </c>
      <c r="IF153" s="3">
        <f>IF($B153=PO_valitsin!$C$8,100000,PO!FG153/PO!CH$296*PO_valitsin!I$5)</f>
        <v>0</v>
      </c>
      <c r="IH153" s="3">
        <f>IF($B153=PO_valitsin!$C$8,100000,PO!FI153/PO!CJ$296*PO_valitsin!J$5)</f>
        <v>0.17568858709167939</v>
      </c>
      <c r="II153" s="53">
        <f t="shared" si="6"/>
        <v>1.9636703703476992</v>
      </c>
      <c r="IJ153" s="14">
        <f t="shared" si="7"/>
        <v>259</v>
      </c>
      <c r="IK153" s="15">
        <f t="shared" si="8"/>
        <v>1.5199999999999951E-8</v>
      </c>
    </row>
    <row r="154" spans="1:245">
      <c r="A154">
        <v>2019</v>
      </c>
      <c r="B154" t="s">
        <v>508</v>
      </c>
      <c r="C154" t="s">
        <v>509</v>
      </c>
      <c r="D154" t="s">
        <v>141</v>
      </c>
      <c r="E154" t="s">
        <v>142</v>
      </c>
      <c r="F154" t="s">
        <v>119</v>
      </c>
      <c r="G154" t="s">
        <v>120</v>
      </c>
      <c r="H154" t="s">
        <v>89</v>
      </c>
      <c r="I154" t="s">
        <v>90</v>
      </c>
      <c r="J154">
        <v>41.299999237060547</v>
      </c>
      <c r="K154">
        <v>580.80999755859375</v>
      </c>
      <c r="L154">
        <v>118.90000152587891</v>
      </c>
      <c r="M154">
        <v>20721</v>
      </c>
      <c r="N154">
        <v>35.700000762939453</v>
      </c>
      <c r="O154">
        <v>0.20000000298023224</v>
      </c>
      <c r="P154">
        <v>36</v>
      </c>
      <c r="Q154">
        <v>73.400000000000006</v>
      </c>
      <c r="R154">
        <v>5.8000000000000007</v>
      </c>
      <c r="S154">
        <v>324</v>
      </c>
      <c r="T154">
        <v>0</v>
      </c>
      <c r="U154">
        <v>4035.5</v>
      </c>
      <c r="V154">
        <v>16.3</v>
      </c>
      <c r="W154">
        <v>165</v>
      </c>
      <c r="X154">
        <v>239</v>
      </c>
      <c r="Y154">
        <v>679</v>
      </c>
      <c r="Z154">
        <v>329</v>
      </c>
      <c r="AA154">
        <v>734</v>
      </c>
      <c r="AB154">
        <v>3366</v>
      </c>
      <c r="AC154">
        <v>17.680524826049805</v>
      </c>
      <c r="AD154">
        <v>0</v>
      </c>
      <c r="AE154">
        <v>0.3</v>
      </c>
      <c r="AF154">
        <v>0.8</v>
      </c>
      <c r="AG154">
        <v>5.8</v>
      </c>
      <c r="AH154">
        <v>1</v>
      </c>
      <c r="AI154">
        <v>20.5</v>
      </c>
      <c r="AJ154">
        <v>1.3</v>
      </c>
      <c r="AK154">
        <v>0.6</v>
      </c>
      <c r="AL154">
        <v>1.2</v>
      </c>
      <c r="AM154">
        <v>55.8</v>
      </c>
      <c r="AN154">
        <v>335.7</v>
      </c>
      <c r="AO154">
        <v>44.6</v>
      </c>
      <c r="AP154">
        <v>25.6</v>
      </c>
      <c r="AQ154">
        <v>51</v>
      </c>
      <c r="AR154">
        <v>36</v>
      </c>
      <c r="AS154">
        <v>365</v>
      </c>
      <c r="AT154">
        <v>3.1669999999999998</v>
      </c>
      <c r="AU154">
        <v>4622</v>
      </c>
      <c r="AV154" s="51">
        <v>11506.062301809365</v>
      </c>
      <c r="AW154" s="51">
        <v>11917.355371900827</v>
      </c>
      <c r="AX154">
        <v>1</v>
      </c>
      <c r="AY154">
        <v>56.260150909423828</v>
      </c>
      <c r="AZ154">
        <v>0</v>
      </c>
      <c r="BA154">
        <v>0</v>
      </c>
      <c r="BB154">
        <v>0</v>
      </c>
      <c r="BC154">
        <v>0</v>
      </c>
      <c r="BD154">
        <v>1</v>
      </c>
      <c r="BE154">
        <v>94.4512939453125</v>
      </c>
      <c r="BF154">
        <v>78.967864990234375</v>
      </c>
      <c r="BG154">
        <v>1957.2708740234375</v>
      </c>
      <c r="BH154">
        <v>18278.087890625</v>
      </c>
      <c r="BI154">
        <v>22005.587890625</v>
      </c>
      <c r="BJ154">
        <v>3.9074273109436035</v>
      </c>
      <c r="BK154">
        <v>2.4555463790893555</v>
      </c>
      <c r="BL154">
        <v>20.469799041748047</v>
      </c>
      <c r="BM154">
        <v>-6.2283735275268555</v>
      </c>
      <c r="BN154">
        <v>209.07691955566406</v>
      </c>
      <c r="BO154">
        <v>-0.8718027785420418</v>
      </c>
      <c r="BP154">
        <v>24782.28125</v>
      </c>
      <c r="BQ154">
        <v>26.149257659912109</v>
      </c>
      <c r="BS154">
        <v>0.63911008834838867</v>
      </c>
      <c r="BT154">
        <v>0.96037834882736206</v>
      </c>
      <c r="BU154">
        <v>3.5326480865478516</v>
      </c>
      <c r="BV154">
        <v>58.636165618896484</v>
      </c>
      <c r="BW154">
        <v>279.523193359375</v>
      </c>
      <c r="BX154">
        <v>0</v>
      </c>
      <c r="BY154">
        <v>1</v>
      </c>
      <c r="BZ154">
        <v>12279.1181640625</v>
      </c>
      <c r="CA154">
        <v>10199.1728515625</v>
      </c>
      <c r="CB154">
        <v>1.3078519105911255</v>
      </c>
      <c r="CC154">
        <v>11.910621643066406</v>
      </c>
      <c r="CD154">
        <v>80.073799133300781</v>
      </c>
      <c r="CE154">
        <v>8.7925443649291992</v>
      </c>
      <c r="CF154">
        <v>15.761750221252441</v>
      </c>
      <c r="CG154">
        <v>4.0518637746572495E-2</v>
      </c>
      <c r="CH154">
        <v>1.6207455396652222</v>
      </c>
      <c r="CI154">
        <v>10510.8408203125</v>
      </c>
      <c r="CJ154" s="51">
        <v>2686</v>
      </c>
      <c r="CK154" s="7">
        <f>ABS(J154-_xlfn.XLOOKUP(PO_valitsin!$C$8,PO!$B$2:$B$294,PO!J$2:J$294))</f>
        <v>2.9000015258789063</v>
      </c>
      <c r="CL154" s="7">
        <f>ABS(K154-_xlfn.XLOOKUP(PO_valitsin!$C$8,PO!$B$2:$B$294,PO!K$2:K$294))</f>
        <v>287.54998779296875</v>
      </c>
      <c r="CM154" s="7">
        <f>ABS(L154-_xlfn.XLOOKUP(PO_valitsin!$C$8,PO!$B$2:$B$294,PO!L$2:L$294))</f>
        <v>19.799995422363281</v>
      </c>
      <c r="CN154" s="7">
        <f>ABS(M154-_xlfn.XLOOKUP(PO_valitsin!$C$8,PO!$B$2:$B$294,PO!M$2:M$294))</f>
        <v>4246</v>
      </c>
      <c r="CO154" s="7">
        <f>ABS(N154-_xlfn.XLOOKUP(PO_valitsin!$C$8,PO!$B$2:$B$294,PO!N$2:N$294))</f>
        <v>20.5</v>
      </c>
      <c r="CP154" s="7">
        <f>ABS(O154-_xlfn.XLOOKUP(PO_valitsin!$C$8,PO!$B$2:$B$294,PO!O$2:O$294))</f>
        <v>1.0000000149011612</v>
      </c>
      <c r="CQ154" s="7">
        <f>ABS(P154-_xlfn.XLOOKUP(PO_valitsin!$C$8,PO!$B$2:$B$294,PO!P$2:P$294))</f>
        <v>94</v>
      </c>
      <c r="CR154" s="7">
        <f>ABS(Q154-_xlfn.XLOOKUP(PO_valitsin!$C$8,PO!$B$2:$B$294,PO!Q$2:Q$294))</f>
        <v>14.400000000000006</v>
      </c>
      <c r="CS154" s="7">
        <f>ABS(R154-_xlfn.XLOOKUP(PO_valitsin!$C$8,PO!$B$2:$B$294,PO!R$2:R$294))</f>
        <v>2.6999999999999993</v>
      </c>
      <c r="CT154" s="7">
        <f>ABS(S154-_xlfn.XLOOKUP(PO_valitsin!$C$8,PO!$B$2:$B$294,PO!S$2:S$294))</f>
        <v>172</v>
      </c>
      <c r="CU154" s="7">
        <f>ABS(T154-_xlfn.XLOOKUP(PO_valitsin!$C$8,PO!$B$2:$B$294,PO!T$2:T$294))</f>
        <v>0</v>
      </c>
      <c r="CV154" s="7">
        <f>ABS(U154-_xlfn.XLOOKUP(PO_valitsin!$C$8,PO!$B$2:$B$294,PO!U$2:U$294))</f>
        <v>211.90000000000009</v>
      </c>
      <c r="CW154" s="7">
        <f>ABS(V154-_xlfn.XLOOKUP(PO_valitsin!$C$8,PO!$B$2:$B$294,PO!V$2:V$294))</f>
        <v>3.0200000000000014</v>
      </c>
      <c r="CX154" s="7">
        <f>ABS(W154-_xlfn.XLOOKUP(PO_valitsin!$C$8,PO!$B$2:$B$294,PO!W$2:W$294))</f>
        <v>440</v>
      </c>
      <c r="CY154" s="7">
        <f>ABS(X154-_xlfn.XLOOKUP(PO_valitsin!$C$8,PO!$B$2:$B$294,PO!X$2:X$294))</f>
        <v>70</v>
      </c>
      <c r="CZ154" s="7">
        <f>ABS(Y154-_xlfn.XLOOKUP(PO_valitsin!$C$8,PO!$B$2:$B$294,PO!Y$2:Y$294))</f>
        <v>1</v>
      </c>
      <c r="DA154" s="7">
        <f>ABS(Z154-_xlfn.XLOOKUP(PO_valitsin!$C$8,PO!$B$2:$B$294,PO!Z$2:Z$294))</f>
        <v>6</v>
      </c>
      <c r="DB154" s="7">
        <f>ABS(AA154-_xlfn.XLOOKUP(PO_valitsin!$C$8,PO!$B$2:$B$294,PO!AA$2:AA$294))</f>
        <v>324</v>
      </c>
      <c r="DC154" s="7">
        <f>ABS(AC154-_xlfn.XLOOKUP(PO_valitsin!$C$8,PO!$B$2:$B$294,PO!AC$2:AC$294))</f>
        <v>1.6944751739501953</v>
      </c>
      <c r="DD154" s="7">
        <f>ABS(AD154-_xlfn.XLOOKUP(PO_valitsin!$C$8,PO!$B$2:$B$294,PO!AD$2:AD$294))</f>
        <v>0.7</v>
      </c>
      <c r="DE154" s="7">
        <f>ABS(AE154-_xlfn.XLOOKUP(PO_valitsin!$C$8,PO!$B$2:$B$294,PO!AE$2:AE$294))</f>
        <v>0.5</v>
      </c>
      <c r="DF154" s="7">
        <f>ABS(AF154-_xlfn.XLOOKUP(PO_valitsin!$C$8,PO!$B$2:$B$294,PO!AF$2:AF$294))</f>
        <v>0.89999999999999991</v>
      </c>
      <c r="DG154" s="7">
        <f>ABS(AG154-_xlfn.XLOOKUP(PO_valitsin!$C$8,PO!$B$2:$B$294,PO!AG$2:AG$294))</f>
        <v>0.79999999999999982</v>
      </c>
      <c r="DH154" s="7">
        <f>ABS(AH154-_xlfn.XLOOKUP(PO_valitsin!$C$8,PO!$B$2:$B$294,PO!AH$2:AH$294))</f>
        <v>1</v>
      </c>
      <c r="DI154" s="7">
        <f>ABS(AI154-_xlfn.XLOOKUP(PO_valitsin!$C$8,PO!$B$2:$B$294,PO!AI$2:AI$294))</f>
        <v>1.75</v>
      </c>
      <c r="DJ154" s="7">
        <f>ABS(AJ154-_xlfn.XLOOKUP(PO_valitsin!$C$8,PO!$B$2:$B$294,PO!AJ$2:AJ$294))</f>
        <v>0.19999999999999996</v>
      </c>
      <c r="DK154" s="7">
        <f>ABS(AK154-_xlfn.XLOOKUP(PO_valitsin!$C$8,PO!$B$2:$B$294,PO!AK$2:AK$294))</f>
        <v>5.0000000000000044E-2</v>
      </c>
      <c r="DL154" s="7">
        <f>ABS(AL154-_xlfn.XLOOKUP(PO_valitsin!$C$8,PO!$B$2:$B$294,PO!AL$2:AL$294))</f>
        <v>5.0000000000000044E-2</v>
      </c>
      <c r="DM154" s="7">
        <f>ABS(AM154-_xlfn.XLOOKUP(PO_valitsin!$C$8,PO!$B$2:$B$294,PO!AM$2:AM$294))</f>
        <v>3</v>
      </c>
      <c r="DN154" s="7">
        <f>ABS(AN154-_xlfn.XLOOKUP(PO_valitsin!$C$8,PO!$B$2:$B$294,PO!AN$2:AN$294))</f>
        <v>2.0999999999999659</v>
      </c>
      <c r="DO154" s="7">
        <f>ABS(AO154-_xlfn.XLOOKUP(PO_valitsin!$C$8,PO!$B$2:$B$294,PO!AO$2:AO$294))</f>
        <v>0.79999999999999716</v>
      </c>
      <c r="DP154" s="7">
        <f>ABS(AP154-_xlfn.XLOOKUP(PO_valitsin!$C$8,PO!$B$2:$B$294,PO!AP$2:AP$294))</f>
        <v>0.20000000000000284</v>
      </c>
      <c r="DQ154" s="7">
        <f>ABS(AQ154-_xlfn.XLOOKUP(PO_valitsin!$C$8,PO!$B$2:$B$294,PO!AQ$2:AQ$294))</f>
        <v>3</v>
      </c>
      <c r="DR154" s="7">
        <f>ABS(AR154-_xlfn.XLOOKUP(PO_valitsin!$C$8,PO!$B$2:$B$294,PO!AR$2:AR$294))</f>
        <v>1</v>
      </c>
      <c r="DS154" s="7">
        <f>ABS(AS154-_xlfn.XLOOKUP(PO_valitsin!$C$8,PO!$B$2:$B$294,PO!AS$2:AS$294))</f>
        <v>119</v>
      </c>
      <c r="DT154" s="7">
        <f>ABS(AT154-_xlfn.XLOOKUP(PO_valitsin!$C$8,PO!$B$2:$B$294,PO!AT$2:AT$294))</f>
        <v>0.83399999999999963</v>
      </c>
      <c r="DU154" s="7">
        <f>ABS(AU154-_xlfn.XLOOKUP(PO_valitsin!$C$8,PO!$B$2:$B$294,PO!AU$2:AU$294))</f>
        <v>525</v>
      </c>
      <c r="DV154" s="7">
        <f>ABS(AW154-_xlfn.XLOOKUP(PO_valitsin!$C$8,PO!$B$2:$B$294,PO!AW$2:AW$294))</f>
        <v>3402.2354553210571</v>
      </c>
      <c r="DW154" s="7">
        <f>ABS(AX154-_xlfn.XLOOKUP(PO_valitsin!$C$8,PO!$B$2:$B$294,PO!AX$2:AX$294))</f>
        <v>0</v>
      </c>
      <c r="DX154" s="7">
        <f>ABS(AY154-_xlfn.XLOOKUP(PO_valitsin!$C$8,PO!$B$2:$B$294,PO!AY$2:AY$294))</f>
        <v>18.998779296875</v>
      </c>
      <c r="DY154" s="7">
        <f>ABS(AZ154-_xlfn.XLOOKUP(PO_valitsin!$C$8,PO!$B$2:$B$294,PO!AZ$2:AZ$294))</f>
        <v>0</v>
      </c>
      <c r="DZ154" s="7">
        <f>ABS(BA154-_xlfn.XLOOKUP(PO_valitsin!$C$8,PO!$B$2:$B$294,PO!BA$2:BA$294))</f>
        <v>0</v>
      </c>
      <c r="EA154" s="7">
        <f>ABS(BB154-_xlfn.XLOOKUP(PO_valitsin!$C$8,PO!$B$2:$B$294,PO!BB$2:BB$294))</f>
        <v>0</v>
      </c>
      <c r="EB154" s="7">
        <f>ABS(BC154-_xlfn.XLOOKUP(PO_valitsin!$C$8,PO!$B$2:$B$294,PO!BC$2:BC$294))</f>
        <v>0</v>
      </c>
      <c r="EC154" s="7">
        <f>ABS(BD154-_xlfn.XLOOKUP(PO_valitsin!$C$8,PO!$B$2:$B$294,PO!BD$2:BD$294))</f>
        <v>0</v>
      </c>
      <c r="ED154" s="7">
        <f>ABS(BE154-_xlfn.XLOOKUP(PO_valitsin!$C$8,PO!$B$2:$B$294,PO!BE$2:BE$294))</f>
        <v>5.4269027709960938</v>
      </c>
      <c r="EE154" s="7">
        <f>ABS(BF154-_xlfn.XLOOKUP(PO_valitsin!$C$8,PO!$B$2:$B$294,PO!BF$2:BF$294))</f>
        <v>17.050872802734375</v>
      </c>
      <c r="EF154" s="7">
        <f>ABS(BG154-_xlfn.XLOOKUP(PO_valitsin!$C$8,PO!$B$2:$B$294,PO!BG$2:BG$294))</f>
        <v>1223.5810546875</v>
      </c>
      <c r="EG154" s="7">
        <f>ABS(BH154-_xlfn.XLOOKUP(PO_valitsin!$C$8,PO!$B$2:$B$294,PO!BH$2:BH$294))</f>
        <v>8319.55859375</v>
      </c>
      <c r="EH154" s="7">
        <f>ABS(BI154-_xlfn.XLOOKUP(PO_valitsin!$C$8,PO!$B$2:$B$294,PO!BI$2:BI$294))</f>
        <v>8169.14453125</v>
      </c>
      <c r="EI154" s="7">
        <f>ABS(BJ154-_xlfn.XLOOKUP(PO_valitsin!$C$8,PO!$B$2:$B$294,PO!BJ$2:BJ$294))</f>
        <v>0.57037091255187988</v>
      </c>
      <c r="EJ154" s="7">
        <f>ABS(BK154-_xlfn.XLOOKUP(PO_valitsin!$C$8,PO!$B$2:$B$294,PO!BK$2:BK$294))</f>
        <v>12.179679870605469</v>
      </c>
      <c r="EK154" s="7">
        <f>ABS(BL154-_xlfn.XLOOKUP(PO_valitsin!$C$8,PO!$B$2:$B$294,PO!BL$2:BL$294))</f>
        <v>0.82456398010253906</v>
      </c>
      <c r="EL154" s="7">
        <f>ABS(BM154-_xlfn.XLOOKUP(PO_valitsin!$C$8,PO!$B$2:$B$294,PO!BM$2:BM$294))</f>
        <v>3.6370973587036133</v>
      </c>
      <c r="EM154" s="7">
        <f>ABS(BN154-_xlfn.XLOOKUP(PO_valitsin!$C$8,PO!$B$2:$B$294,PO!BN$2:BN$294))</f>
        <v>57.423080444335938</v>
      </c>
      <c r="EN154" s="7">
        <f>ABS(BO154-_xlfn.XLOOKUP(PO_valitsin!$C$8,PO!$B$2:$B$294,PO!BO$2:BO$294))</f>
        <v>1.1335797026753425</v>
      </c>
      <c r="EO154" s="7">
        <f>ABS(BP154-_xlfn.XLOOKUP(PO_valitsin!$C$8,PO!$B$2:$B$294,PO!BP$2:BP$294))</f>
        <v>1707.884765625</v>
      </c>
      <c r="EP154" s="7">
        <f>ABS(BQ154-_xlfn.XLOOKUP(PO_valitsin!$C$8,PO!$B$2:$B$294,PO!BQ$2:BQ$294))</f>
        <v>7.1503486633300781</v>
      </c>
      <c r="EQ154" s="7">
        <f>ABS(BR154-_xlfn.XLOOKUP(PO_valitsin!$C$8,PO!$B$2:$B$294,PO!BR$2:BR$294))</f>
        <v>0</v>
      </c>
      <c r="ER154" s="7">
        <f>ABS(BS154-_xlfn.XLOOKUP(PO_valitsin!$C$8,PO!$B$2:$B$294,PO!BS$2:BS$294))</f>
        <v>2.6305913925170898E-3</v>
      </c>
      <c r="ES154" s="7">
        <f>ABS(BT154-_xlfn.XLOOKUP(PO_valitsin!$C$8,PO!$B$2:$B$294,PO!BT$2:BT$294))</f>
        <v>0.77221445739269257</v>
      </c>
      <c r="ET154" s="7">
        <f>ABS(BU154-_xlfn.XLOOKUP(PO_valitsin!$C$8,PO!$B$2:$B$294,PO!BU$2:BU$294))</f>
        <v>1.274681568145752</v>
      </c>
      <c r="EU154" s="7">
        <f>ABS(BV154-_xlfn.XLOOKUP(PO_valitsin!$C$8,PO!$B$2:$B$294,PO!BV$2:BV$294))</f>
        <v>0.24466323852539063</v>
      </c>
      <c r="EV154" s="7">
        <f>ABS(BW154-_xlfn.XLOOKUP(PO_valitsin!$C$8,PO!$B$2:$B$294,PO!BW$2:BW$294))</f>
        <v>12.816070556640625</v>
      </c>
      <c r="EW154" s="7">
        <f>ABS(BX154-_xlfn.XLOOKUP(PO_valitsin!$C$8,PO!$B$2:$B$294,PO!BX$2:BX$294))</f>
        <v>0</v>
      </c>
      <c r="EX154" s="7">
        <f>ABS(BY154-_xlfn.XLOOKUP(PO_valitsin!$C$8,PO!$B$2:$B$294,PO!BY$2:BY$294))</f>
        <v>0</v>
      </c>
      <c r="EY154" s="7">
        <f>ABS(BZ154-_xlfn.XLOOKUP(PO_valitsin!$C$8,PO!$B$2:$B$294,PO!BZ$2:BZ$294))</f>
        <v>4143.2890625</v>
      </c>
      <c r="EZ154" s="7">
        <f>ABS(CA154-_xlfn.XLOOKUP(PO_valitsin!$C$8,PO!$B$2:$B$294,PO!CA$2:CA$294))</f>
        <v>4343.55810546875</v>
      </c>
      <c r="FA154" s="7">
        <f>ABS(CB154-_xlfn.XLOOKUP(PO_valitsin!$C$8,PO!$B$2:$B$294,PO!CB$2:CB$294))</f>
        <v>8.7821602821350098E-2</v>
      </c>
      <c r="FB154" s="7">
        <f>ABS(CC154-_xlfn.XLOOKUP(PO_valitsin!$C$8,PO!$B$2:$B$294,PO!CC$2:CC$294))</f>
        <v>0.88786029815673828</v>
      </c>
      <c r="FC154" s="7">
        <f>ABS(CD154-_xlfn.XLOOKUP(PO_valitsin!$C$8,PO!$B$2:$B$294,PO!CD$2:CD$294))</f>
        <v>13.904647827148438</v>
      </c>
      <c r="FD154" s="7">
        <f>ABS(CE154-_xlfn.XLOOKUP(PO_valitsin!$C$8,PO!$B$2:$B$294,PO!CE$2:CE$294))</f>
        <v>2.4599452018737793</v>
      </c>
      <c r="FE154" s="7">
        <f>ABS(CF154-_xlfn.XLOOKUP(PO_valitsin!$C$8,PO!$B$2:$B$294,PO!CF$2:CF$294))</f>
        <v>4.1171045303344727</v>
      </c>
      <c r="FF154" s="7">
        <f>ABS(CG154-_xlfn.XLOOKUP(PO_valitsin!$C$8,PO!$B$2:$B$294,PO!CG$2:CG$294))</f>
        <v>4.0518637746572495E-2</v>
      </c>
      <c r="FG154" s="7">
        <f>ABS(CH154-_xlfn.XLOOKUP(PO_valitsin!$C$8,PO!$B$2:$B$294,PO!CH$2:CH$294))</f>
        <v>0.90488648414611816</v>
      </c>
      <c r="FH154" s="7">
        <f>ABS(CI154-_xlfn.XLOOKUP(PO_valitsin!$C$8,PO!$B$2:$B$294,PO!CI$2:CI$294))</f>
        <v>1912.0732421875</v>
      </c>
      <c r="FI154" s="7">
        <f>ABS(CJ154-_xlfn.XLOOKUP(PO_valitsin!$C$8,PO!$B$2:$B$294,PO!CJ$2:CJ$294))</f>
        <v>755</v>
      </c>
      <c r="FJ154" s="3">
        <f>IF($B154=PO_valitsin!$C$8,100000,PO!CK154/PO!J$296*PO_valitsin!D$5)</f>
        <v>0.13272997862494931</v>
      </c>
      <c r="FQ154" s="3">
        <f>IF($B154=PO_valitsin!$C$8,100000,PO!CR154/PO!Q$296*PO_valitsin!E$5)</f>
        <v>6.8106520338863538E-2</v>
      </c>
      <c r="HM154" s="3">
        <f>IF($B154=PO_valitsin!$C$8,100000,PO!EN154/PO!BO$296*PO_valitsin!F$5)</f>
        <v>9.3978812535014042E-2</v>
      </c>
      <c r="HN154" s="3">
        <f>IF($B154=PO_valitsin!$C$8,100000,PO!EO154/PO!BP$296*PO_valitsin!G$5)</f>
        <v>6.0408554801165852E-2</v>
      </c>
      <c r="HR154" s="3">
        <f>IF($B154=PO_valitsin!$C$8,100000,PO!ES154/PO!BT$296*PO_valitsin!H$5)</f>
        <v>0.1153021093097657</v>
      </c>
      <c r="IF154" s="3">
        <f>IF($B154=PO_valitsin!$C$8,100000,PO!FG154/PO!CH$296*PO_valitsin!I$5)</f>
        <v>0</v>
      </c>
      <c r="IH154" s="3">
        <f>IF($B154=PO_valitsin!$C$8,100000,PO!FI154/PO!CJ$296*PO_valitsin!J$5)</f>
        <v>7.3609813126647022E-2</v>
      </c>
      <c r="II154" s="53">
        <f t="shared" si="6"/>
        <v>0.54413580403640549</v>
      </c>
      <c r="IJ154" s="14">
        <f t="shared" si="7"/>
        <v>75</v>
      </c>
      <c r="IK154" s="15">
        <f t="shared" si="8"/>
        <v>1.5299999999999952E-8</v>
      </c>
    </row>
    <row r="155" spans="1:245">
      <c r="A155">
        <v>2019</v>
      </c>
      <c r="B155" t="s">
        <v>510</v>
      </c>
      <c r="C155" t="s">
        <v>511</v>
      </c>
      <c r="D155" t="s">
        <v>283</v>
      </c>
      <c r="E155" t="s">
        <v>161</v>
      </c>
      <c r="F155" t="s">
        <v>87</v>
      </c>
      <c r="G155" t="s">
        <v>88</v>
      </c>
      <c r="H155" t="s">
        <v>89</v>
      </c>
      <c r="I155" t="s">
        <v>90</v>
      </c>
      <c r="J155">
        <v>50.599998474121094</v>
      </c>
      <c r="K155">
        <v>534.8499755859375</v>
      </c>
      <c r="L155">
        <v>182.60000610351563</v>
      </c>
      <c r="M155">
        <v>9855</v>
      </c>
      <c r="N155">
        <v>18.399999618530273</v>
      </c>
      <c r="O155">
        <v>-1.2999999523162842</v>
      </c>
      <c r="P155">
        <v>-83</v>
      </c>
      <c r="Q155">
        <v>83.300000000000011</v>
      </c>
      <c r="R155">
        <v>10.200000000000001</v>
      </c>
      <c r="S155">
        <v>196</v>
      </c>
      <c r="T155">
        <v>0</v>
      </c>
      <c r="U155">
        <v>4008.2</v>
      </c>
      <c r="V155">
        <v>13.28</v>
      </c>
      <c r="W155">
        <v>611</v>
      </c>
      <c r="X155">
        <v>695</v>
      </c>
      <c r="Y155">
        <v>587</v>
      </c>
      <c r="Z155">
        <v>462</v>
      </c>
      <c r="AA155">
        <v>496</v>
      </c>
      <c r="AB155">
        <v>1739</v>
      </c>
      <c r="AC155">
        <v>13.74436092376709</v>
      </c>
      <c r="AD155">
        <v>0</v>
      </c>
      <c r="AE155">
        <v>1.2</v>
      </c>
      <c r="AF155">
        <v>2.9</v>
      </c>
      <c r="AG155">
        <v>3.8</v>
      </c>
      <c r="AH155">
        <v>0</v>
      </c>
      <c r="AI155">
        <v>22</v>
      </c>
      <c r="AJ155">
        <v>1.1000000000000001</v>
      </c>
      <c r="AK155">
        <v>0.6</v>
      </c>
      <c r="AL155">
        <v>1.1499999999999999</v>
      </c>
      <c r="AM155">
        <v>71</v>
      </c>
      <c r="AN155">
        <v>285.60000000000002</v>
      </c>
      <c r="AO155">
        <v>47.5</v>
      </c>
      <c r="AP155">
        <v>20.3</v>
      </c>
      <c r="AQ155">
        <v>95</v>
      </c>
      <c r="AR155">
        <v>65</v>
      </c>
      <c r="AS155">
        <v>346</v>
      </c>
      <c r="AT155">
        <v>3.5</v>
      </c>
      <c r="AU155">
        <v>6267</v>
      </c>
      <c r="AV155" s="51">
        <v>9809.8050797401065</v>
      </c>
      <c r="AW155" s="51">
        <v>10077.764277035238</v>
      </c>
      <c r="AX155">
        <v>1</v>
      </c>
      <c r="AY155">
        <v>66.423599243164063</v>
      </c>
      <c r="AZ155">
        <v>0</v>
      </c>
      <c r="BA155">
        <v>0</v>
      </c>
      <c r="BB155">
        <v>0</v>
      </c>
      <c r="BC155">
        <v>0</v>
      </c>
      <c r="BD155">
        <v>1</v>
      </c>
      <c r="BE155">
        <v>89.619377136230469</v>
      </c>
      <c r="BF155">
        <v>98.29931640625</v>
      </c>
      <c r="BG155">
        <v>1280.0982666015625</v>
      </c>
      <c r="BH155">
        <v>12637.990234375</v>
      </c>
      <c r="BI155">
        <v>13766.134765625</v>
      </c>
      <c r="BJ155">
        <v>2.9322171211242676</v>
      </c>
      <c r="BK155">
        <v>2.7690093517303467</v>
      </c>
      <c r="BL155">
        <v>29.268293380737305</v>
      </c>
      <c r="BM155">
        <v>1.1764706373214722</v>
      </c>
      <c r="BN155">
        <v>183.19999694824219</v>
      </c>
      <c r="BO155">
        <v>-2.2778149247169495</v>
      </c>
      <c r="BP155">
        <v>22699.84375</v>
      </c>
      <c r="BQ155">
        <v>38.357196807861328</v>
      </c>
      <c r="BS155">
        <v>0.63581937551498413</v>
      </c>
      <c r="BT155">
        <v>0.18264840543270111</v>
      </c>
      <c r="BU155">
        <v>2.435312032699585</v>
      </c>
      <c r="BV155">
        <v>97.006599426269531</v>
      </c>
      <c r="BW155">
        <v>444.34298706054688</v>
      </c>
      <c r="BX155">
        <v>0</v>
      </c>
      <c r="BY155">
        <v>2</v>
      </c>
      <c r="BZ155">
        <v>9773.9560546875</v>
      </c>
      <c r="CA155">
        <v>8972.97265625</v>
      </c>
      <c r="CB155">
        <v>0.87265348434448242</v>
      </c>
      <c r="CC155">
        <v>7.7625570297241211</v>
      </c>
      <c r="CD155">
        <v>79.069770812988281</v>
      </c>
      <c r="CE155">
        <v>8.4967317581176758</v>
      </c>
      <c r="CF155">
        <v>20.130718231201172</v>
      </c>
      <c r="CG155">
        <v>0.52287584543228149</v>
      </c>
      <c r="CH155">
        <v>1.8300653696060181</v>
      </c>
      <c r="CI155">
        <v>10725.892578125</v>
      </c>
      <c r="CJ155" s="51">
        <v>834</v>
      </c>
      <c r="CK155" s="7">
        <f>ABS(J155-_xlfn.XLOOKUP(PO_valitsin!$C$8,PO!$B$2:$B$294,PO!J$2:J$294))</f>
        <v>6.3999977111816406</v>
      </c>
      <c r="CL155" s="7">
        <f>ABS(K155-_xlfn.XLOOKUP(PO_valitsin!$C$8,PO!$B$2:$B$294,PO!K$2:K$294))</f>
        <v>241.5899658203125</v>
      </c>
      <c r="CM155" s="7">
        <f>ABS(L155-_xlfn.XLOOKUP(PO_valitsin!$C$8,PO!$B$2:$B$294,PO!L$2:L$294))</f>
        <v>43.900009155273438</v>
      </c>
      <c r="CN155" s="7">
        <f>ABS(M155-_xlfn.XLOOKUP(PO_valitsin!$C$8,PO!$B$2:$B$294,PO!M$2:M$294))</f>
        <v>6620</v>
      </c>
      <c r="CO155" s="7">
        <f>ABS(N155-_xlfn.XLOOKUP(PO_valitsin!$C$8,PO!$B$2:$B$294,PO!N$2:N$294))</f>
        <v>37.80000114440918</v>
      </c>
      <c r="CP155" s="7">
        <f>ABS(O155-_xlfn.XLOOKUP(PO_valitsin!$C$8,PO!$B$2:$B$294,PO!O$2:O$294))</f>
        <v>0.49999994039535522</v>
      </c>
      <c r="CQ155" s="7">
        <f>ABS(P155-_xlfn.XLOOKUP(PO_valitsin!$C$8,PO!$B$2:$B$294,PO!P$2:P$294))</f>
        <v>25</v>
      </c>
      <c r="CR155" s="7">
        <f>ABS(Q155-_xlfn.XLOOKUP(PO_valitsin!$C$8,PO!$B$2:$B$294,PO!Q$2:Q$294))</f>
        <v>4.5</v>
      </c>
      <c r="CS155" s="7">
        <f>ABS(R155-_xlfn.XLOOKUP(PO_valitsin!$C$8,PO!$B$2:$B$294,PO!R$2:R$294))</f>
        <v>1.7000000000000011</v>
      </c>
      <c r="CT155" s="7">
        <f>ABS(S155-_xlfn.XLOOKUP(PO_valitsin!$C$8,PO!$B$2:$B$294,PO!S$2:S$294))</f>
        <v>44</v>
      </c>
      <c r="CU155" s="7">
        <f>ABS(T155-_xlfn.XLOOKUP(PO_valitsin!$C$8,PO!$B$2:$B$294,PO!T$2:T$294))</f>
        <v>0</v>
      </c>
      <c r="CV155" s="7">
        <f>ABS(U155-_xlfn.XLOOKUP(PO_valitsin!$C$8,PO!$B$2:$B$294,PO!U$2:U$294))</f>
        <v>184.59999999999991</v>
      </c>
      <c r="CW155" s="7">
        <f>ABS(V155-_xlfn.XLOOKUP(PO_valitsin!$C$8,PO!$B$2:$B$294,PO!V$2:V$294))</f>
        <v>0</v>
      </c>
      <c r="CX155" s="7">
        <f>ABS(W155-_xlfn.XLOOKUP(PO_valitsin!$C$8,PO!$B$2:$B$294,PO!W$2:W$294))</f>
        <v>6</v>
      </c>
      <c r="CY155" s="7">
        <f>ABS(X155-_xlfn.XLOOKUP(PO_valitsin!$C$8,PO!$B$2:$B$294,PO!X$2:X$294))</f>
        <v>526</v>
      </c>
      <c r="CZ155" s="7">
        <f>ABS(Y155-_xlfn.XLOOKUP(PO_valitsin!$C$8,PO!$B$2:$B$294,PO!Y$2:Y$294))</f>
        <v>93</v>
      </c>
      <c r="DA155" s="7">
        <f>ABS(Z155-_xlfn.XLOOKUP(PO_valitsin!$C$8,PO!$B$2:$B$294,PO!Z$2:Z$294))</f>
        <v>139</v>
      </c>
      <c r="DB155" s="7">
        <f>ABS(AA155-_xlfn.XLOOKUP(PO_valitsin!$C$8,PO!$B$2:$B$294,PO!AA$2:AA$294))</f>
        <v>86</v>
      </c>
      <c r="DC155" s="7">
        <f>ABS(AC155-_xlfn.XLOOKUP(PO_valitsin!$C$8,PO!$B$2:$B$294,PO!AC$2:AC$294))</f>
        <v>5.6306390762329102</v>
      </c>
      <c r="DD155" s="7">
        <f>ABS(AD155-_xlfn.XLOOKUP(PO_valitsin!$C$8,PO!$B$2:$B$294,PO!AD$2:AD$294))</f>
        <v>0.7</v>
      </c>
      <c r="DE155" s="7">
        <f>ABS(AE155-_xlfn.XLOOKUP(PO_valitsin!$C$8,PO!$B$2:$B$294,PO!AE$2:AE$294))</f>
        <v>0.39999999999999991</v>
      </c>
      <c r="DF155" s="7">
        <f>ABS(AF155-_xlfn.XLOOKUP(PO_valitsin!$C$8,PO!$B$2:$B$294,PO!AF$2:AF$294))</f>
        <v>1.2</v>
      </c>
      <c r="DG155" s="7">
        <f>ABS(AG155-_xlfn.XLOOKUP(PO_valitsin!$C$8,PO!$B$2:$B$294,PO!AG$2:AG$294))</f>
        <v>1.2000000000000002</v>
      </c>
      <c r="DH155" s="7">
        <f>ABS(AH155-_xlfn.XLOOKUP(PO_valitsin!$C$8,PO!$B$2:$B$294,PO!AH$2:AH$294))</f>
        <v>0</v>
      </c>
      <c r="DI155" s="7">
        <f>ABS(AI155-_xlfn.XLOOKUP(PO_valitsin!$C$8,PO!$B$2:$B$294,PO!AI$2:AI$294))</f>
        <v>0.25</v>
      </c>
      <c r="DJ155" s="7">
        <f>ABS(AJ155-_xlfn.XLOOKUP(PO_valitsin!$C$8,PO!$B$2:$B$294,PO!AJ$2:AJ$294))</f>
        <v>0</v>
      </c>
      <c r="DK155" s="7">
        <f>ABS(AK155-_xlfn.XLOOKUP(PO_valitsin!$C$8,PO!$B$2:$B$294,PO!AK$2:AK$294))</f>
        <v>5.0000000000000044E-2</v>
      </c>
      <c r="DL155" s="7">
        <f>ABS(AL155-_xlfn.XLOOKUP(PO_valitsin!$C$8,PO!$B$2:$B$294,PO!AL$2:AL$294))</f>
        <v>0.10000000000000009</v>
      </c>
      <c r="DM155" s="7">
        <f>ABS(AM155-_xlfn.XLOOKUP(PO_valitsin!$C$8,PO!$B$2:$B$294,PO!AM$2:AM$294))</f>
        <v>12.200000000000003</v>
      </c>
      <c r="DN155" s="7">
        <f>ABS(AN155-_xlfn.XLOOKUP(PO_valitsin!$C$8,PO!$B$2:$B$294,PO!AN$2:AN$294))</f>
        <v>48</v>
      </c>
      <c r="DO155" s="7">
        <f>ABS(AO155-_xlfn.XLOOKUP(PO_valitsin!$C$8,PO!$B$2:$B$294,PO!AO$2:AO$294))</f>
        <v>2.1000000000000014</v>
      </c>
      <c r="DP155" s="7">
        <f>ABS(AP155-_xlfn.XLOOKUP(PO_valitsin!$C$8,PO!$B$2:$B$294,PO!AP$2:AP$294))</f>
        <v>5.0999999999999979</v>
      </c>
      <c r="DQ155" s="7">
        <f>ABS(AQ155-_xlfn.XLOOKUP(PO_valitsin!$C$8,PO!$B$2:$B$294,PO!AQ$2:AQ$294))</f>
        <v>47</v>
      </c>
      <c r="DR155" s="7">
        <f>ABS(AR155-_xlfn.XLOOKUP(PO_valitsin!$C$8,PO!$B$2:$B$294,PO!AR$2:AR$294))</f>
        <v>30</v>
      </c>
      <c r="DS155" s="7">
        <f>ABS(AS155-_xlfn.XLOOKUP(PO_valitsin!$C$8,PO!$B$2:$B$294,PO!AS$2:AS$294))</f>
        <v>100</v>
      </c>
      <c r="DT155" s="7">
        <f>ABS(AT155-_xlfn.XLOOKUP(PO_valitsin!$C$8,PO!$B$2:$B$294,PO!AT$2:AT$294))</f>
        <v>1.1669999999999998</v>
      </c>
      <c r="DU155" s="7">
        <f>ABS(AU155-_xlfn.XLOOKUP(PO_valitsin!$C$8,PO!$B$2:$B$294,PO!AU$2:AU$294))</f>
        <v>1120</v>
      </c>
      <c r="DV155" s="7">
        <f>ABS(AW155-_xlfn.XLOOKUP(PO_valitsin!$C$8,PO!$B$2:$B$294,PO!AW$2:AW$294))</f>
        <v>1562.6443604554679</v>
      </c>
      <c r="DW155" s="7">
        <f>ABS(AX155-_xlfn.XLOOKUP(PO_valitsin!$C$8,PO!$B$2:$B$294,PO!AX$2:AX$294))</f>
        <v>0</v>
      </c>
      <c r="DX155" s="7">
        <f>ABS(AY155-_xlfn.XLOOKUP(PO_valitsin!$C$8,PO!$B$2:$B$294,PO!AY$2:AY$294))</f>
        <v>29.162227630615234</v>
      </c>
      <c r="DY155" s="7">
        <f>ABS(AZ155-_xlfn.XLOOKUP(PO_valitsin!$C$8,PO!$B$2:$B$294,PO!AZ$2:AZ$294))</f>
        <v>0</v>
      </c>
      <c r="DZ155" s="7">
        <f>ABS(BA155-_xlfn.XLOOKUP(PO_valitsin!$C$8,PO!$B$2:$B$294,PO!BA$2:BA$294))</f>
        <v>0</v>
      </c>
      <c r="EA155" s="7">
        <f>ABS(BB155-_xlfn.XLOOKUP(PO_valitsin!$C$8,PO!$B$2:$B$294,PO!BB$2:BB$294))</f>
        <v>0</v>
      </c>
      <c r="EB155" s="7">
        <f>ABS(BC155-_xlfn.XLOOKUP(PO_valitsin!$C$8,PO!$B$2:$B$294,PO!BC$2:BC$294))</f>
        <v>0</v>
      </c>
      <c r="EC155" s="7">
        <f>ABS(BD155-_xlfn.XLOOKUP(PO_valitsin!$C$8,PO!$B$2:$B$294,PO!BD$2:BD$294))</f>
        <v>0</v>
      </c>
      <c r="ED155" s="7">
        <f>ABS(BE155-_xlfn.XLOOKUP(PO_valitsin!$C$8,PO!$B$2:$B$294,PO!BE$2:BE$294))</f>
        <v>0.5949859619140625</v>
      </c>
      <c r="EE155" s="7">
        <f>ABS(BF155-_xlfn.XLOOKUP(PO_valitsin!$C$8,PO!$B$2:$B$294,PO!BF$2:BF$294))</f>
        <v>2.28057861328125</v>
      </c>
      <c r="EF155" s="7">
        <f>ABS(BG155-_xlfn.XLOOKUP(PO_valitsin!$C$8,PO!$B$2:$B$294,PO!BG$2:BG$294))</f>
        <v>546.408447265625</v>
      </c>
      <c r="EG155" s="7">
        <f>ABS(BH155-_xlfn.XLOOKUP(PO_valitsin!$C$8,PO!$B$2:$B$294,PO!BH$2:BH$294))</f>
        <v>2679.4609375</v>
      </c>
      <c r="EH155" s="7">
        <f>ABS(BI155-_xlfn.XLOOKUP(PO_valitsin!$C$8,PO!$B$2:$B$294,PO!BI$2:BI$294))</f>
        <v>70.30859375</v>
      </c>
      <c r="EI155" s="7">
        <f>ABS(BJ155-_xlfn.XLOOKUP(PO_valitsin!$C$8,PO!$B$2:$B$294,PO!BJ$2:BJ$294))</f>
        <v>0.40483927726745605</v>
      </c>
      <c r="EJ155" s="7">
        <f>ABS(BK155-_xlfn.XLOOKUP(PO_valitsin!$C$8,PO!$B$2:$B$294,PO!BK$2:BK$294))</f>
        <v>12.49314284324646</v>
      </c>
      <c r="EK155" s="7">
        <f>ABS(BL155-_xlfn.XLOOKUP(PO_valitsin!$C$8,PO!$B$2:$B$294,PO!BL$2:BL$294))</f>
        <v>7.9739303588867188</v>
      </c>
      <c r="EL155" s="7">
        <f>ABS(BM155-_xlfn.XLOOKUP(PO_valitsin!$C$8,PO!$B$2:$B$294,PO!BM$2:BM$294))</f>
        <v>11.041941523551941</v>
      </c>
      <c r="EM155" s="7">
        <f>ABS(BN155-_xlfn.XLOOKUP(PO_valitsin!$C$8,PO!$B$2:$B$294,PO!BN$2:BN$294))</f>
        <v>83.300003051757813</v>
      </c>
      <c r="EN155" s="7">
        <f>ABS(BO155-_xlfn.XLOOKUP(PO_valitsin!$C$8,PO!$B$2:$B$294,PO!BO$2:BO$294))</f>
        <v>2.5395918488502502</v>
      </c>
      <c r="EO155" s="7">
        <f>ABS(BP155-_xlfn.XLOOKUP(PO_valitsin!$C$8,PO!$B$2:$B$294,PO!BP$2:BP$294))</f>
        <v>374.552734375</v>
      </c>
      <c r="EP155" s="7">
        <f>ABS(BQ155-_xlfn.XLOOKUP(PO_valitsin!$C$8,PO!$B$2:$B$294,PO!BQ$2:BQ$294))</f>
        <v>5.0575904846191406</v>
      </c>
      <c r="EQ155" s="7">
        <f>ABS(BR155-_xlfn.XLOOKUP(PO_valitsin!$C$8,PO!$B$2:$B$294,PO!BR$2:BR$294))</f>
        <v>0</v>
      </c>
      <c r="ER155" s="7">
        <f>ABS(BS155-_xlfn.XLOOKUP(PO_valitsin!$C$8,PO!$B$2:$B$294,PO!BS$2:BS$294))</f>
        <v>6.6012144088745117E-4</v>
      </c>
      <c r="ES155" s="7">
        <f>ABS(BT155-_xlfn.XLOOKUP(PO_valitsin!$C$8,PO!$B$2:$B$294,PO!BT$2:BT$294))</f>
        <v>5.5154860019683838E-3</v>
      </c>
      <c r="ET155" s="7">
        <f>ABS(BU155-_xlfn.XLOOKUP(PO_valitsin!$C$8,PO!$B$2:$B$294,PO!BU$2:BU$294))</f>
        <v>0.17734551429748535</v>
      </c>
      <c r="EU155" s="7">
        <f>ABS(BV155-_xlfn.XLOOKUP(PO_valitsin!$C$8,PO!$B$2:$B$294,PO!BV$2:BV$294))</f>
        <v>38.615097045898438</v>
      </c>
      <c r="EV155" s="7">
        <f>ABS(BW155-_xlfn.XLOOKUP(PO_valitsin!$C$8,PO!$B$2:$B$294,PO!BW$2:BW$294))</f>
        <v>177.6358642578125</v>
      </c>
      <c r="EW155" s="7">
        <f>ABS(BX155-_xlfn.XLOOKUP(PO_valitsin!$C$8,PO!$B$2:$B$294,PO!BX$2:BX$294))</f>
        <v>0</v>
      </c>
      <c r="EX155" s="7">
        <f>ABS(BY155-_xlfn.XLOOKUP(PO_valitsin!$C$8,PO!$B$2:$B$294,PO!BY$2:BY$294))</f>
        <v>1</v>
      </c>
      <c r="EY155" s="7">
        <f>ABS(BZ155-_xlfn.XLOOKUP(PO_valitsin!$C$8,PO!$B$2:$B$294,PO!BZ$2:BZ$294))</f>
        <v>1638.126953125</v>
      </c>
      <c r="EZ155" s="7">
        <f>ABS(CA155-_xlfn.XLOOKUP(PO_valitsin!$C$8,PO!$B$2:$B$294,PO!CA$2:CA$294))</f>
        <v>3117.35791015625</v>
      </c>
      <c r="FA155" s="7">
        <f>ABS(CB155-_xlfn.XLOOKUP(PO_valitsin!$C$8,PO!$B$2:$B$294,PO!CB$2:CB$294))</f>
        <v>0.34737682342529297</v>
      </c>
      <c r="FB155" s="7">
        <f>ABS(CC155-_xlfn.XLOOKUP(PO_valitsin!$C$8,PO!$B$2:$B$294,PO!CC$2:CC$294))</f>
        <v>3.2602043151855469</v>
      </c>
      <c r="FC155" s="7">
        <f>ABS(CD155-_xlfn.XLOOKUP(PO_valitsin!$C$8,PO!$B$2:$B$294,PO!CD$2:CD$294))</f>
        <v>12.900619506835938</v>
      </c>
      <c r="FD155" s="7">
        <f>ABS(CE155-_xlfn.XLOOKUP(PO_valitsin!$C$8,PO!$B$2:$B$294,PO!CE$2:CE$294))</f>
        <v>2.1641325950622559</v>
      </c>
      <c r="FE155" s="7">
        <f>ABS(CF155-_xlfn.XLOOKUP(PO_valitsin!$C$8,PO!$B$2:$B$294,PO!CF$2:CF$294))</f>
        <v>0.25186347961425781</v>
      </c>
      <c r="FF155" s="7">
        <f>ABS(CG155-_xlfn.XLOOKUP(PO_valitsin!$C$8,PO!$B$2:$B$294,PO!CG$2:CG$294))</f>
        <v>0.52287584543228149</v>
      </c>
      <c r="FG155" s="7">
        <f>ABS(CH155-_xlfn.XLOOKUP(PO_valitsin!$C$8,PO!$B$2:$B$294,PO!CH$2:CH$294))</f>
        <v>1.1142063140869141</v>
      </c>
      <c r="FH155" s="7">
        <f>ABS(CI155-_xlfn.XLOOKUP(PO_valitsin!$C$8,PO!$B$2:$B$294,PO!CI$2:CI$294))</f>
        <v>2127.125</v>
      </c>
      <c r="FI155" s="7">
        <f>ABS(CJ155-_xlfn.XLOOKUP(PO_valitsin!$C$8,PO!$B$2:$B$294,PO!CJ$2:CJ$294))</f>
        <v>1097</v>
      </c>
      <c r="FJ155" s="3">
        <f>IF($B155=PO_valitsin!$C$8,100000,PO!CK155/PO!J$296*PO_valitsin!D$5)</f>
        <v>0.29292107325612993</v>
      </c>
      <c r="FQ155" s="3">
        <f>IF($B155=PO_valitsin!$C$8,100000,PO!CR155/PO!Q$296*PO_valitsin!E$5)</f>
        <v>2.1283287605894846E-2</v>
      </c>
      <c r="HM155" s="3">
        <f>IF($B155=PO_valitsin!$C$8,100000,PO!EN155/PO!BO$296*PO_valitsin!F$5)</f>
        <v>0.21054348954490928</v>
      </c>
      <c r="HN155" s="3">
        <f>IF($B155=PO_valitsin!$C$8,100000,PO!EO155/PO!BP$296*PO_valitsin!G$5)</f>
        <v>1.3248077291759586E-2</v>
      </c>
      <c r="HR155" s="3">
        <f>IF($B155=PO_valitsin!$C$8,100000,PO!ES155/PO!BT$296*PO_valitsin!H$5)</f>
        <v>8.2353699002561459E-4</v>
      </c>
      <c r="IF155" s="3">
        <f>IF($B155=PO_valitsin!$C$8,100000,PO!FG155/PO!CH$296*PO_valitsin!I$5)</f>
        <v>0</v>
      </c>
      <c r="IH155" s="3">
        <f>IF($B155=PO_valitsin!$C$8,100000,PO!FI155/PO!CJ$296*PO_valitsin!J$5)</f>
        <v>0.10695359602639971</v>
      </c>
      <c r="II155" s="53">
        <f t="shared" si="6"/>
        <v>0.64577307611511903</v>
      </c>
      <c r="IJ155" s="14">
        <f t="shared" si="7"/>
        <v>106</v>
      </c>
      <c r="IK155" s="15">
        <f t="shared" si="8"/>
        <v>1.5399999999999953E-8</v>
      </c>
    </row>
    <row r="156" spans="1:245">
      <c r="A156">
        <v>2019</v>
      </c>
      <c r="B156" t="s">
        <v>512</v>
      </c>
      <c r="C156" t="s">
        <v>513</v>
      </c>
      <c r="D156" t="s">
        <v>215</v>
      </c>
      <c r="E156" t="s">
        <v>216</v>
      </c>
      <c r="F156" t="s">
        <v>131</v>
      </c>
      <c r="G156" t="s">
        <v>132</v>
      </c>
      <c r="H156" t="s">
        <v>103</v>
      </c>
      <c r="I156" t="s">
        <v>104</v>
      </c>
      <c r="J156">
        <v>51.900001525878906</v>
      </c>
      <c r="K156">
        <v>980.9000244140625</v>
      </c>
      <c r="L156">
        <v>190.5</v>
      </c>
      <c r="M156">
        <v>5791</v>
      </c>
      <c r="N156">
        <v>5.9000000953674316</v>
      </c>
      <c r="O156">
        <v>-2.2000000476837158</v>
      </c>
      <c r="P156">
        <v>-69</v>
      </c>
      <c r="Q156">
        <v>63.400000000000006</v>
      </c>
      <c r="R156">
        <v>11.200000000000001</v>
      </c>
      <c r="S156">
        <v>313</v>
      </c>
      <c r="T156">
        <v>0</v>
      </c>
      <c r="U156">
        <v>3594.5</v>
      </c>
      <c r="V156">
        <v>11.04</v>
      </c>
      <c r="W156">
        <v>625</v>
      </c>
      <c r="X156">
        <v>792</v>
      </c>
      <c r="Y156">
        <v>646</v>
      </c>
      <c r="Z156">
        <v>983</v>
      </c>
      <c r="AA156">
        <v>908</v>
      </c>
      <c r="AB156">
        <v>948</v>
      </c>
      <c r="AC156">
        <v>12.904109954833984</v>
      </c>
      <c r="AD156">
        <v>0</v>
      </c>
      <c r="AE156">
        <v>0</v>
      </c>
      <c r="AF156">
        <v>3.5</v>
      </c>
      <c r="AG156">
        <v>4.3</v>
      </c>
      <c r="AH156">
        <v>0</v>
      </c>
      <c r="AI156">
        <v>19.75</v>
      </c>
      <c r="AJ156">
        <v>1.1000000000000001</v>
      </c>
      <c r="AK156">
        <v>0.55000000000000004</v>
      </c>
      <c r="AL156">
        <v>1.1499999999999999</v>
      </c>
      <c r="AM156">
        <v>65.7</v>
      </c>
      <c r="AN156">
        <v>281.7</v>
      </c>
      <c r="AO156">
        <v>43.1</v>
      </c>
      <c r="AP156">
        <v>21</v>
      </c>
      <c r="AQ156">
        <v>77</v>
      </c>
      <c r="AR156">
        <v>73</v>
      </c>
      <c r="AS156">
        <v>656</v>
      </c>
      <c r="AT156">
        <v>1.833</v>
      </c>
      <c r="AU156">
        <v>5655</v>
      </c>
      <c r="AV156" s="51">
        <v>10824.868393782383</v>
      </c>
      <c r="AW156" s="51">
        <v>10997.844827586207</v>
      </c>
      <c r="AX156">
        <v>1</v>
      </c>
      <c r="AY156">
        <v>81.03240966796875</v>
      </c>
      <c r="AZ156">
        <v>0</v>
      </c>
      <c r="BA156">
        <v>0</v>
      </c>
      <c r="BB156">
        <v>0</v>
      </c>
      <c r="BC156">
        <v>0</v>
      </c>
      <c r="BD156">
        <v>1</v>
      </c>
      <c r="BE156">
        <v>94.339622497558594</v>
      </c>
      <c r="BF156">
        <v>100</v>
      </c>
      <c r="BG156">
        <v>794.3548583984375</v>
      </c>
      <c r="BH156">
        <v>9887.3173828125</v>
      </c>
      <c r="BI156">
        <v>11832.8671875</v>
      </c>
      <c r="BJ156">
        <v>2.8136074542999268</v>
      </c>
      <c r="BK156">
        <v>2.5219037532806396</v>
      </c>
      <c r="BL156">
        <v>34.328357696533203</v>
      </c>
      <c r="BM156">
        <v>19.565217971801758</v>
      </c>
      <c r="BN156">
        <v>171.66667175292969</v>
      </c>
      <c r="BO156">
        <v>-2.5109269857406615</v>
      </c>
      <c r="BP156">
        <v>21685.095703125</v>
      </c>
      <c r="BQ156">
        <v>46.302658081054688</v>
      </c>
      <c r="BS156">
        <v>0.62182694673538208</v>
      </c>
      <c r="BT156">
        <v>0.20721809566020966</v>
      </c>
      <c r="BU156">
        <v>2.1585218906402588</v>
      </c>
      <c r="BV156">
        <v>142.63511657714844</v>
      </c>
      <c r="BW156">
        <v>315.48956298828125</v>
      </c>
      <c r="BX156">
        <v>0</v>
      </c>
      <c r="BY156">
        <v>1</v>
      </c>
      <c r="BZ156">
        <v>7774.193359375</v>
      </c>
      <c r="CA156">
        <v>6495.9677734375</v>
      </c>
      <c r="CB156">
        <v>0.94974958896636963</v>
      </c>
      <c r="CC156">
        <v>7.3217062950134277</v>
      </c>
      <c r="CD156">
        <v>70.909088134765625</v>
      </c>
      <c r="CE156">
        <v>8.4905662536621094</v>
      </c>
      <c r="CF156">
        <v>11.792452812194824</v>
      </c>
      <c r="CG156">
        <v>0</v>
      </c>
      <c r="CH156">
        <v>1.4150943756103516</v>
      </c>
      <c r="CI156">
        <v>11968.7841796875</v>
      </c>
      <c r="CJ156" s="51">
        <v>460</v>
      </c>
      <c r="CK156" s="7">
        <f>ABS(J156-_xlfn.XLOOKUP(PO_valitsin!$C$8,PO!$B$2:$B$294,PO!J$2:J$294))</f>
        <v>7.7000007629394531</v>
      </c>
      <c r="CL156" s="7">
        <f>ABS(K156-_xlfn.XLOOKUP(PO_valitsin!$C$8,PO!$B$2:$B$294,PO!K$2:K$294))</f>
        <v>687.6400146484375</v>
      </c>
      <c r="CM156" s="7">
        <f>ABS(L156-_xlfn.XLOOKUP(PO_valitsin!$C$8,PO!$B$2:$B$294,PO!L$2:L$294))</f>
        <v>51.800003051757813</v>
      </c>
      <c r="CN156" s="7">
        <f>ABS(M156-_xlfn.XLOOKUP(PO_valitsin!$C$8,PO!$B$2:$B$294,PO!M$2:M$294))</f>
        <v>10684</v>
      </c>
      <c r="CO156" s="7">
        <f>ABS(N156-_xlfn.XLOOKUP(PO_valitsin!$C$8,PO!$B$2:$B$294,PO!N$2:N$294))</f>
        <v>50.300000667572021</v>
      </c>
      <c r="CP156" s="7">
        <f>ABS(O156-_xlfn.XLOOKUP(PO_valitsin!$C$8,PO!$B$2:$B$294,PO!O$2:O$294))</f>
        <v>1.4000000357627869</v>
      </c>
      <c r="CQ156" s="7">
        <f>ABS(P156-_xlfn.XLOOKUP(PO_valitsin!$C$8,PO!$B$2:$B$294,PO!P$2:P$294))</f>
        <v>11</v>
      </c>
      <c r="CR156" s="7">
        <f>ABS(Q156-_xlfn.XLOOKUP(PO_valitsin!$C$8,PO!$B$2:$B$294,PO!Q$2:Q$294))</f>
        <v>24.400000000000006</v>
      </c>
      <c r="CS156" s="7">
        <f>ABS(R156-_xlfn.XLOOKUP(PO_valitsin!$C$8,PO!$B$2:$B$294,PO!R$2:R$294))</f>
        <v>2.7000000000000011</v>
      </c>
      <c r="CT156" s="7">
        <f>ABS(S156-_xlfn.XLOOKUP(PO_valitsin!$C$8,PO!$B$2:$B$294,PO!S$2:S$294))</f>
        <v>161</v>
      </c>
      <c r="CU156" s="7">
        <f>ABS(T156-_xlfn.XLOOKUP(PO_valitsin!$C$8,PO!$B$2:$B$294,PO!T$2:T$294))</f>
        <v>0</v>
      </c>
      <c r="CV156" s="7">
        <f>ABS(U156-_xlfn.XLOOKUP(PO_valitsin!$C$8,PO!$B$2:$B$294,PO!U$2:U$294))</f>
        <v>229.09999999999991</v>
      </c>
      <c r="CW156" s="7">
        <f>ABS(V156-_xlfn.XLOOKUP(PO_valitsin!$C$8,PO!$B$2:$B$294,PO!V$2:V$294))</f>
        <v>2.2400000000000002</v>
      </c>
      <c r="CX156" s="7">
        <f>ABS(W156-_xlfn.XLOOKUP(PO_valitsin!$C$8,PO!$B$2:$B$294,PO!W$2:W$294))</f>
        <v>20</v>
      </c>
      <c r="CY156" s="7">
        <f>ABS(X156-_xlfn.XLOOKUP(PO_valitsin!$C$8,PO!$B$2:$B$294,PO!X$2:X$294))</f>
        <v>623</v>
      </c>
      <c r="CZ156" s="7">
        <f>ABS(Y156-_xlfn.XLOOKUP(PO_valitsin!$C$8,PO!$B$2:$B$294,PO!Y$2:Y$294))</f>
        <v>34</v>
      </c>
      <c r="DA156" s="7">
        <f>ABS(Z156-_xlfn.XLOOKUP(PO_valitsin!$C$8,PO!$B$2:$B$294,PO!Z$2:Z$294))</f>
        <v>660</v>
      </c>
      <c r="DB156" s="7">
        <f>ABS(AA156-_xlfn.XLOOKUP(PO_valitsin!$C$8,PO!$B$2:$B$294,PO!AA$2:AA$294))</f>
        <v>498</v>
      </c>
      <c r="DC156" s="7">
        <f>ABS(AC156-_xlfn.XLOOKUP(PO_valitsin!$C$8,PO!$B$2:$B$294,PO!AC$2:AC$294))</f>
        <v>6.4708900451660156</v>
      </c>
      <c r="DD156" s="7">
        <f>ABS(AD156-_xlfn.XLOOKUP(PO_valitsin!$C$8,PO!$B$2:$B$294,PO!AD$2:AD$294))</f>
        <v>0.7</v>
      </c>
      <c r="DE156" s="7">
        <f>ABS(AE156-_xlfn.XLOOKUP(PO_valitsin!$C$8,PO!$B$2:$B$294,PO!AE$2:AE$294))</f>
        <v>0.8</v>
      </c>
      <c r="DF156" s="7">
        <f>ABS(AF156-_xlfn.XLOOKUP(PO_valitsin!$C$8,PO!$B$2:$B$294,PO!AF$2:AF$294))</f>
        <v>1.8</v>
      </c>
      <c r="DG156" s="7">
        <f>ABS(AG156-_xlfn.XLOOKUP(PO_valitsin!$C$8,PO!$B$2:$B$294,PO!AG$2:AG$294))</f>
        <v>0.70000000000000018</v>
      </c>
      <c r="DH156" s="7">
        <f>ABS(AH156-_xlfn.XLOOKUP(PO_valitsin!$C$8,PO!$B$2:$B$294,PO!AH$2:AH$294))</f>
        <v>0</v>
      </c>
      <c r="DI156" s="7">
        <f>ABS(AI156-_xlfn.XLOOKUP(PO_valitsin!$C$8,PO!$B$2:$B$294,PO!AI$2:AI$294))</f>
        <v>2.5</v>
      </c>
      <c r="DJ156" s="7">
        <f>ABS(AJ156-_xlfn.XLOOKUP(PO_valitsin!$C$8,PO!$B$2:$B$294,PO!AJ$2:AJ$294))</f>
        <v>0</v>
      </c>
      <c r="DK156" s="7">
        <f>ABS(AK156-_xlfn.XLOOKUP(PO_valitsin!$C$8,PO!$B$2:$B$294,PO!AK$2:AK$294))</f>
        <v>9.9999999999999978E-2</v>
      </c>
      <c r="DL156" s="7">
        <f>ABS(AL156-_xlfn.XLOOKUP(PO_valitsin!$C$8,PO!$B$2:$B$294,PO!AL$2:AL$294))</f>
        <v>0.10000000000000009</v>
      </c>
      <c r="DM156" s="7">
        <f>ABS(AM156-_xlfn.XLOOKUP(PO_valitsin!$C$8,PO!$B$2:$B$294,PO!AM$2:AM$294))</f>
        <v>6.9000000000000057</v>
      </c>
      <c r="DN156" s="7">
        <f>ABS(AN156-_xlfn.XLOOKUP(PO_valitsin!$C$8,PO!$B$2:$B$294,PO!AN$2:AN$294))</f>
        <v>51.900000000000034</v>
      </c>
      <c r="DO156" s="7">
        <f>ABS(AO156-_xlfn.XLOOKUP(PO_valitsin!$C$8,PO!$B$2:$B$294,PO!AO$2:AO$294))</f>
        <v>2.2999999999999972</v>
      </c>
      <c r="DP156" s="7">
        <f>ABS(AP156-_xlfn.XLOOKUP(PO_valitsin!$C$8,PO!$B$2:$B$294,PO!AP$2:AP$294))</f>
        <v>4.3999999999999986</v>
      </c>
      <c r="DQ156" s="7">
        <f>ABS(AQ156-_xlfn.XLOOKUP(PO_valitsin!$C$8,PO!$B$2:$B$294,PO!AQ$2:AQ$294))</f>
        <v>29</v>
      </c>
      <c r="DR156" s="7">
        <f>ABS(AR156-_xlfn.XLOOKUP(PO_valitsin!$C$8,PO!$B$2:$B$294,PO!AR$2:AR$294))</f>
        <v>38</v>
      </c>
      <c r="DS156" s="7">
        <f>ABS(AS156-_xlfn.XLOOKUP(PO_valitsin!$C$8,PO!$B$2:$B$294,PO!AS$2:AS$294))</f>
        <v>410</v>
      </c>
      <c r="DT156" s="7">
        <f>ABS(AT156-_xlfn.XLOOKUP(PO_valitsin!$C$8,PO!$B$2:$B$294,PO!AT$2:AT$294))</f>
        <v>0.50000000000000022</v>
      </c>
      <c r="DU156" s="7">
        <f>ABS(AU156-_xlfn.XLOOKUP(PO_valitsin!$C$8,PO!$B$2:$B$294,PO!AU$2:AU$294))</f>
        <v>508</v>
      </c>
      <c r="DV156" s="7">
        <f>ABS(AW156-_xlfn.XLOOKUP(PO_valitsin!$C$8,PO!$B$2:$B$294,PO!AW$2:AW$294))</f>
        <v>2482.7249110064367</v>
      </c>
      <c r="DW156" s="7">
        <f>ABS(AX156-_xlfn.XLOOKUP(PO_valitsin!$C$8,PO!$B$2:$B$294,PO!AX$2:AX$294))</f>
        <v>0</v>
      </c>
      <c r="DX156" s="7">
        <f>ABS(AY156-_xlfn.XLOOKUP(PO_valitsin!$C$8,PO!$B$2:$B$294,PO!AY$2:AY$294))</f>
        <v>43.771038055419922</v>
      </c>
      <c r="DY156" s="7">
        <f>ABS(AZ156-_xlfn.XLOOKUP(PO_valitsin!$C$8,PO!$B$2:$B$294,PO!AZ$2:AZ$294))</f>
        <v>0</v>
      </c>
      <c r="DZ156" s="7">
        <f>ABS(BA156-_xlfn.XLOOKUP(PO_valitsin!$C$8,PO!$B$2:$B$294,PO!BA$2:BA$294))</f>
        <v>0</v>
      </c>
      <c r="EA156" s="7">
        <f>ABS(BB156-_xlfn.XLOOKUP(PO_valitsin!$C$8,PO!$B$2:$B$294,PO!BB$2:BB$294))</f>
        <v>0</v>
      </c>
      <c r="EB156" s="7">
        <f>ABS(BC156-_xlfn.XLOOKUP(PO_valitsin!$C$8,PO!$B$2:$B$294,PO!BC$2:BC$294))</f>
        <v>0</v>
      </c>
      <c r="EC156" s="7">
        <f>ABS(BD156-_xlfn.XLOOKUP(PO_valitsin!$C$8,PO!$B$2:$B$294,PO!BD$2:BD$294))</f>
        <v>0</v>
      </c>
      <c r="ED156" s="7">
        <f>ABS(BE156-_xlfn.XLOOKUP(PO_valitsin!$C$8,PO!$B$2:$B$294,PO!BE$2:BE$294))</f>
        <v>5.3152313232421875</v>
      </c>
      <c r="EE156" s="7">
        <f>ABS(BF156-_xlfn.XLOOKUP(PO_valitsin!$C$8,PO!$B$2:$B$294,PO!BF$2:BF$294))</f>
        <v>3.98126220703125</v>
      </c>
      <c r="EF156" s="7">
        <f>ABS(BG156-_xlfn.XLOOKUP(PO_valitsin!$C$8,PO!$B$2:$B$294,PO!BG$2:BG$294))</f>
        <v>60.6650390625</v>
      </c>
      <c r="EG156" s="7">
        <f>ABS(BH156-_xlfn.XLOOKUP(PO_valitsin!$C$8,PO!$B$2:$B$294,PO!BH$2:BH$294))</f>
        <v>71.2119140625</v>
      </c>
      <c r="EH156" s="7">
        <f>ABS(BI156-_xlfn.XLOOKUP(PO_valitsin!$C$8,PO!$B$2:$B$294,PO!BI$2:BI$294))</f>
        <v>2003.576171875</v>
      </c>
      <c r="EI156" s="7">
        <f>ABS(BJ156-_xlfn.XLOOKUP(PO_valitsin!$C$8,PO!$B$2:$B$294,PO!BJ$2:BJ$294))</f>
        <v>0.52344894409179688</v>
      </c>
      <c r="EJ156" s="7">
        <f>ABS(BK156-_xlfn.XLOOKUP(PO_valitsin!$C$8,PO!$B$2:$B$294,PO!BK$2:BK$294))</f>
        <v>12.246037244796753</v>
      </c>
      <c r="EK156" s="7">
        <f>ABS(BL156-_xlfn.XLOOKUP(PO_valitsin!$C$8,PO!$B$2:$B$294,PO!BL$2:BL$294))</f>
        <v>13.033994674682617</v>
      </c>
      <c r="EL156" s="7">
        <f>ABS(BM156-_xlfn.XLOOKUP(PO_valitsin!$C$8,PO!$B$2:$B$294,PO!BM$2:BM$294))</f>
        <v>29.430688858032227</v>
      </c>
      <c r="EM156" s="7">
        <f>ABS(BN156-_xlfn.XLOOKUP(PO_valitsin!$C$8,PO!$B$2:$B$294,PO!BN$2:BN$294))</f>
        <v>94.833328247070313</v>
      </c>
      <c r="EN156" s="7">
        <f>ABS(BO156-_xlfn.XLOOKUP(PO_valitsin!$C$8,PO!$B$2:$B$294,PO!BO$2:BO$294))</f>
        <v>2.7727039098739623</v>
      </c>
      <c r="EO156" s="7">
        <f>ABS(BP156-_xlfn.XLOOKUP(PO_valitsin!$C$8,PO!$B$2:$B$294,PO!BP$2:BP$294))</f>
        <v>1389.30078125</v>
      </c>
      <c r="EP156" s="7">
        <f>ABS(BQ156-_xlfn.XLOOKUP(PO_valitsin!$C$8,PO!$B$2:$B$294,PO!BQ$2:BQ$294))</f>
        <v>13.0030517578125</v>
      </c>
      <c r="EQ156" s="7">
        <f>ABS(BR156-_xlfn.XLOOKUP(PO_valitsin!$C$8,PO!$B$2:$B$294,PO!BR$2:BR$294))</f>
        <v>0</v>
      </c>
      <c r="ER156" s="7">
        <f>ABS(BS156-_xlfn.XLOOKUP(PO_valitsin!$C$8,PO!$B$2:$B$294,PO!BS$2:BS$294))</f>
        <v>1.4652550220489502E-2</v>
      </c>
      <c r="ES156" s="7">
        <f>ABS(BT156-_xlfn.XLOOKUP(PO_valitsin!$C$8,PO!$B$2:$B$294,PO!BT$2:BT$294))</f>
        <v>1.9054204225540161E-2</v>
      </c>
      <c r="ET156" s="7">
        <f>ABS(BU156-_xlfn.XLOOKUP(PO_valitsin!$C$8,PO!$B$2:$B$294,PO!BU$2:BU$294))</f>
        <v>9.944462776184082E-2</v>
      </c>
      <c r="EU156" s="7">
        <f>ABS(BV156-_xlfn.XLOOKUP(PO_valitsin!$C$8,PO!$B$2:$B$294,PO!BV$2:BV$294))</f>
        <v>84.243614196777344</v>
      </c>
      <c r="EV156" s="7">
        <f>ABS(BW156-_xlfn.XLOOKUP(PO_valitsin!$C$8,PO!$B$2:$B$294,PO!BW$2:BW$294))</f>
        <v>48.782440185546875</v>
      </c>
      <c r="EW156" s="7">
        <f>ABS(BX156-_xlfn.XLOOKUP(PO_valitsin!$C$8,PO!$B$2:$B$294,PO!BX$2:BX$294))</f>
        <v>0</v>
      </c>
      <c r="EX156" s="7">
        <f>ABS(BY156-_xlfn.XLOOKUP(PO_valitsin!$C$8,PO!$B$2:$B$294,PO!BY$2:BY$294))</f>
        <v>0</v>
      </c>
      <c r="EY156" s="7">
        <f>ABS(BZ156-_xlfn.XLOOKUP(PO_valitsin!$C$8,PO!$B$2:$B$294,PO!BZ$2:BZ$294))</f>
        <v>361.6357421875</v>
      </c>
      <c r="EZ156" s="7">
        <f>ABS(CA156-_xlfn.XLOOKUP(PO_valitsin!$C$8,PO!$B$2:$B$294,PO!CA$2:CA$294))</f>
        <v>640.35302734375</v>
      </c>
      <c r="FA156" s="7">
        <f>ABS(CB156-_xlfn.XLOOKUP(PO_valitsin!$C$8,PO!$B$2:$B$294,PO!CB$2:CB$294))</f>
        <v>0.27028071880340576</v>
      </c>
      <c r="FB156" s="7">
        <f>ABS(CC156-_xlfn.XLOOKUP(PO_valitsin!$C$8,PO!$B$2:$B$294,PO!CC$2:CC$294))</f>
        <v>3.7010550498962402</v>
      </c>
      <c r="FC156" s="7">
        <f>ABS(CD156-_xlfn.XLOOKUP(PO_valitsin!$C$8,PO!$B$2:$B$294,PO!CD$2:CD$294))</f>
        <v>4.7399368286132813</v>
      </c>
      <c r="FD156" s="7">
        <f>ABS(CE156-_xlfn.XLOOKUP(PO_valitsin!$C$8,PO!$B$2:$B$294,PO!CE$2:CE$294))</f>
        <v>2.1579670906066895</v>
      </c>
      <c r="FE156" s="7">
        <f>ABS(CF156-_xlfn.XLOOKUP(PO_valitsin!$C$8,PO!$B$2:$B$294,PO!CF$2:CF$294))</f>
        <v>8.0864019393920898</v>
      </c>
      <c r="FF156" s="7">
        <f>ABS(CG156-_xlfn.XLOOKUP(PO_valitsin!$C$8,PO!$B$2:$B$294,PO!CG$2:CG$294))</f>
        <v>0</v>
      </c>
      <c r="FG156" s="7">
        <f>ABS(CH156-_xlfn.XLOOKUP(PO_valitsin!$C$8,PO!$B$2:$B$294,PO!CH$2:CH$294))</f>
        <v>0.69923532009124756</v>
      </c>
      <c r="FH156" s="7">
        <f>ABS(CI156-_xlfn.XLOOKUP(PO_valitsin!$C$8,PO!$B$2:$B$294,PO!CI$2:CI$294))</f>
        <v>3370.0166015625</v>
      </c>
      <c r="FI156" s="7">
        <f>ABS(CJ156-_xlfn.XLOOKUP(PO_valitsin!$C$8,PO!$B$2:$B$294,PO!CJ$2:CJ$294))</f>
        <v>1471</v>
      </c>
      <c r="FJ156" s="3">
        <f>IF($B156=PO_valitsin!$C$8,100000,PO!CK156/PO!J$296*PO_valitsin!D$5)</f>
        <v>0.35242082721570367</v>
      </c>
      <c r="FQ156" s="3">
        <f>IF($B156=PO_valitsin!$C$8,100000,PO!CR156/PO!Q$296*PO_valitsin!E$5)</f>
        <v>0.11540271501862986</v>
      </c>
      <c r="HM156" s="3">
        <f>IF($B156=PO_valitsin!$C$8,100000,PO!EN156/PO!BO$296*PO_valitsin!F$5)</f>
        <v>0.22986951896383276</v>
      </c>
      <c r="HN156" s="3">
        <f>IF($B156=PO_valitsin!$C$8,100000,PO!EO156/PO!BP$296*PO_valitsin!G$5)</f>
        <v>4.9140114174348631E-2</v>
      </c>
      <c r="HR156" s="3">
        <f>IF($B156=PO_valitsin!$C$8,100000,PO!ES156/PO!BT$296*PO_valitsin!H$5)</f>
        <v>2.8450515493348249E-3</v>
      </c>
      <c r="IF156" s="3">
        <f>IF($B156=PO_valitsin!$C$8,100000,PO!FG156/PO!CH$296*PO_valitsin!I$5)</f>
        <v>0</v>
      </c>
      <c r="IH156" s="3">
        <f>IF($B156=PO_valitsin!$C$8,100000,PO!FI156/PO!CJ$296*PO_valitsin!J$5)</f>
        <v>0.14341726504542751</v>
      </c>
      <c r="II156" s="53">
        <f t="shared" si="6"/>
        <v>0.89309550746727717</v>
      </c>
      <c r="IJ156" s="14">
        <f t="shared" si="7"/>
        <v>166</v>
      </c>
      <c r="IK156" s="15">
        <f t="shared" si="8"/>
        <v>1.5499999999999954E-8</v>
      </c>
    </row>
    <row r="157" spans="1:245">
      <c r="A157">
        <v>2019</v>
      </c>
      <c r="B157" t="s">
        <v>514</v>
      </c>
      <c r="C157" t="s">
        <v>515</v>
      </c>
      <c r="D157" t="s">
        <v>298</v>
      </c>
      <c r="E157" t="s">
        <v>299</v>
      </c>
      <c r="F157" t="s">
        <v>125</v>
      </c>
      <c r="G157" t="s">
        <v>126</v>
      </c>
      <c r="H157" t="s">
        <v>89</v>
      </c>
      <c r="I157" t="s">
        <v>90</v>
      </c>
      <c r="J157">
        <v>46</v>
      </c>
      <c r="K157">
        <v>312.45999145507813</v>
      </c>
      <c r="L157">
        <v>130.89999389648438</v>
      </c>
      <c r="M157">
        <v>19314</v>
      </c>
      <c r="N157">
        <v>61.799999237060547</v>
      </c>
      <c r="O157">
        <v>0.40000000596046448</v>
      </c>
      <c r="P157">
        <v>125</v>
      </c>
      <c r="Q157">
        <v>85.4</v>
      </c>
      <c r="R157">
        <v>7.5</v>
      </c>
      <c r="S157">
        <v>105</v>
      </c>
      <c r="T157">
        <v>0</v>
      </c>
      <c r="U157">
        <v>4700.1000000000004</v>
      </c>
      <c r="V157">
        <v>12.51</v>
      </c>
      <c r="W157">
        <v>429</v>
      </c>
      <c r="X157">
        <v>6</v>
      </c>
      <c r="Y157">
        <v>571</v>
      </c>
      <c r="Z157">
        <v>375</v>
      </c>
      <c r="AA157">
        <v>679</v>
      </c>
      <c r="AB157">
        <v>1609</v>
      </c>
      <c r="AC157">
        <v>18.290155410766602</v>
      </c>
      <c r="AD157">
        <v>0</v>
      </c>
      <c r="AE157">
        <v>1</v>
      </c>
      <c r="AF157">
        <v>1</v>
      </c>
      <c r="AG157">
        <v>5</v>
      </c>
      <c r="AH157">
        <v>1</v>
      </c>
      <c r="AI157">
        <v>19</v>
      </c>
      <c r="AJ157">
        <v>1.05</v>
      </c>
      <c r="AK157">
        <v>0.45</v>
      </c>
      <c r="AL157">
        <v>1.35</v>
      </c>
      <c r="AM157">
        <v>78.900000000000006</v>
      </c>
      <c r="AN157">
        <v>389</v>
      </c>
      <c r="AO157">
        <v>40.700000000000003</v>
      </c>
      <c r="AP157">
        <v>34.799999999999997</v>
      </c>
      <c r="AQ157">
        <v>41</v>
      </c>
      <c r="AR157">
        <v>26</v>
      </c>
      <c r="AS157">
        <v>499</v>
      </c>
      <c r="AT157">
        <v>4.5</v>
      </c>
      <c r="AU157">
        <v>4209</v>
      </c>
      <c r="AV157" s="51">
        <v>8694.5413119679524</v>
      </c>
      <c r="AW157" s="51">
        <v>9001.7717033662357</v>
      </c>
      <c r="AX157">
        <v>1</v>
      </c>
      <c r="AY157">
        <v>13.803840637207031</v>
      </c>
      <c r="AZ157">
        <v>0</v>
      </c>
      <c r="BA157">
        <v>1</v>
      </c>
      <c r="BB157">
        <v>0</v>
      </c>
      <c r="BC157">
        <v>1</v>
      </c>
      <c r="BD157">
        <v>1</v>
      </c>
      <c r="BE157">
        <v>92.92803955078125</v>
      </c>
      <c r="BF157">
        <v>97.108436584472656</v>
      </c>
      <c r="BG157">
        <v>1034.347412109375</v>
      </c>
      <c r="BH157">
        <v>11721.5244140625</v>
      </c>
      <c r="BI157">
        <v>13117.0625</v>
      </c>
      <c r="BJ157">
        <v>4.1627368927001953</v>
      </c>
      <c r="BK157">
        <v>-6.9503273963928223</v>
      </c>
      <c r="BL157">
        <v>23.130434036254883</v>
      </c>
      <c r="BM157">
        <v>11.363636016845703</v>
      </c>
      <c r="BN157">
        <v>197.19999694824219</v>
      </c>
      <c r="BO157">
        <v>-0.62138286530971532</v>
      </c>
      <c r="BP157">
        <v>27506.033203125</v>
      </c>
      <c r="BQ157">
        <v>14.542082786560059</v>
      </c>
      <c r="BS157">
        <v>0.62022370100021362</v>
      </c>
      <c r="BT157">
        <v>1.3047530651092529</v>
      </c>
      <c r="BU157">
        <v>2.6819922924041748</v>
      </c>
      <c r="BV157">
        <v>123.58910369873047</v>
      </c>
      <c r="BW157">
        <v>501.91571044921875</v>
      </c>
      <c r="BX157">
        <v>0</v>
      </c>
      <c r="BY157">
        <v>1</v>
      </c>
      <c r="BZ157">
        <v>10349.3623046875</v>
      </c>
      <c r="CA157">
        <v>9248.2822265625</v>
      </c>
      <c r="CB157">
        <v>1.0148079395294189</v>
      </c>
      <c r="CC157">
        <v>9.2420005798339844</v>
      </c>
      <c r="CD157">
        <v>93.877548217773438</v>
      </c>
      <c r="CE157">
        <v>10.308123588562012</v>
      </c>
      <c r="CF157">
        <v>15.406162261962891</v>
      </c>
      <c r="CG157">
        <v>0.39215686917304993</v>
      </c>
      <c r="CH157">
        <v>2.5210084915161133</v>
      </c>
      <c r="CI157">
        <v>9810.3681640625</v>
      </c>
      <c r="CJ157" s="51">
        <v>1976</v>
      </c>
      <c r="CK157" s="7">
        <f>ABS(J157-_xlfn.XLOOKUP(PO_valitsin!$C$8,PO!$B$2:$B$294,PO!J$2:J$294))</f>
        <v>1.7999992370605469</v>
      </c>
      <c r="CL157" s="7">
        <f>ABS(K157-_xlfn.XLOOKUP(PO_valitsin!$C$8,PO!$B$2:$B$294,PO!K$2:K$294))</f>
        <v>19.199981689453125</v>
      </c>
      <c r="CM157" s="7">
        <f>ABS(L157-_xlfn.XLOOKUP(PO_valitsin!$C$8,PO!$B$2:$B$294,PO!L$2:L$294))</f>
        <v>7.8000030517578125</v>
      </c>
      <c r="CN157" s="7">
        <f>ABS(M157-_xlfn.XLOOKUP(PO_valitsin!$C$8,PO!$B$2:$B$294,PO!M$2:M$294))</f>
        <v>2839</v>
      </c>
      <c r="CO157" s="7">
        <f>ABS(N157-_xlfn.XLOOKUP(PO_valitsin!$C$8,PO!$B$2:$B$294,PO!N$2:N$294))</f>
        <v>5.5999984741210938</v>
      </c>
      <c r="CP157" s="7">
        <f>ABS(O157-_xlfn.XLOOKUP(PO_valitsin!$C$8,PO!$B$2:$B$294,PO!O$2:O$294))</f>
        <v>1.2000000178813934</v>
      </c>
      <c r="CQ157" s="7">
        <f>ABS(P157-_xlfn.XLOOKUP(PO_valitsin!$C$8,PO!$B$2:$B$294,PO!P$2:P$294))</f>
        <v>183</v>
      </c>
      <c r="CR157" s="7">
        <f>ABS(Q157-_xlfn.XLOOKUP(PO_valitsin!$C$8,PO!$B$2:$B$294,PO!Q$2:Q$294))</f>
        <v>2.4000000000000057</v>
      </c>
      <c r="CS157" s="7">
        <f>ABS(R157-_xlfn.XLOOKUP(PO_valitsin!$C$8,PO!$B$2:$B$294,PO!R$2:R$294))</f>
        <v>1</v>
      </c>
      <c r="CT157" s="7">
        <f>ABS(S157-_xlfn.XLOOKUP(PO_valitsin!$C$8,PO!$B$2:$B$294,PO!S$2:S$294))</f>
        <v>47</v>
      </c>
      <c r="CU157" s="7">
        <f>ABS(T157-_xlfn.XLOOKUP(PO_valitsin!$C$8,PO!$B$2:$B$294,PO!T$2:T$294))</f>
        <v>0</v>
      </c>
      <c r="CV157" s="7">
        <f>ABS(U157-_xlfn.XLOOKUP(PO_valitsin!$C$8,PO!$B$2:$B$294,PO!U$2:U$294))</f>
        <v>876.50000000000045</v>
      </c>
      <c r="CW157" s="7">
        <f>ABS(V157-_xlfn.XLOOKUP(PO_valitsin!$C$8,PO!$B$2:$B$294,PO!V$2:V$294))</f>
        <v>0.76999999999999957</v>
      </c>
      <c r="CX157" s="7">
        <f>ABS(W157-_xlfn.XLOOKUP(PO_valitsin!$C$8,PO!$B$2:$B$294,PO!W$2:W$294))</f>
        <v>176</v>
      </c>
      <c r="CY157" s="7">
        <f>ABS(X157-_xlfn.XLOOKUP(PO_valitsin!$C$8,PO!$B$2:$B$294,PO!X$2:X$294))</f>
        <v>163</v>
      </c>
      <c r="CZ157" s="7">
        <f>ABS(Y157-_xlfn.XLOOKUP(PO_valitsin!$C$8,PO!$B$2:$B$294,PO!Y$2:Y$294))</f>
        <v>109</v>
      </c>
      <c r="DA157" s="7">
        <f>ABS(Z157-_xlfn.XLOOKUP(PO_valitsin!$C$8,PO!$B$2:$B$294,PO!Z$2:Z$294))</f>
        <v>52</v>
      </c>
      <c r="DB157" s="7">
        <f>ABS(AA157-_xlfn.XLOOKUP(PO_valitsin!$C$8,PO!$B$2:$B$294,PO!AA$2:AA$294))</f>
        <v>269</v>
      </c>
      <c r="DC157" s="7">
        <f>ABS(AC157-_xlfn.XLOOKUP(PO_valitsin!$C$8,PO!$B$2:$B$294,PO!AC$2:AC$294))</f>
        <v>1.0848445892333984</v>
      </c>
      <c r="DD157" s="7">
        <f>ABS(AD157-_xlfn.XLOOKUP(PO_valitsin!$C$8,PO!$B$2:$B$294,PO!AD$2:AD$294))</f>
        <v>0.7</v>
      </c>
      <c r="DE157" s="7">
        <f>ABS(AE157-_xlfn.XLOOKUP(PO_valitsin!$C$8,PO!$B$2:$B$294,PO!AE$2:AE$294))</f>
        <v>0.19999999999999996</v>
      </c>
      <c r="DF157" s="7">
        <f>ABS(AF157-_xlfn.XLOOKUP(PO_valitsin!$C$8,PO!$B$2:$B$294,PO!AF$2:AF$294))</f>
        <v>0.7</v>
      </c>
      <c r="DG157" s="7">
        <f>ABS(AG157-_xlfn.XLOOKUP(PO_valitsin!$C$8,PO!$B$2:$B$294,PO!AG$2:AG$294))</f>
        <v>0</v>
      </c>
      <c r="DH157" s="7">
        <f>ABS(AH157-_xlfn.XLOOKUP(PO_valitsin!$C$8,PO!$B$2:$B$294,PO!AH$2:AH$294))</f>
        <v>1</v>
      </c>
      <c r="DI157" s="7">
        <f>ABS(AI157-_xlfn.XLOOKUP(PO_valitsin!$C$8,PO!$B$2:$B$294,PO!AI$2:AI$294))</f>
        <v>3.25</v>
      </c>
      <c r="DJ157" s="7">
        <f>ABS(AJ157-_xlfn.XLOOKUP(PO_valitsin!$C$8,PO!$B$2:$B$294,PO!AJ$2:AJ$294))</f>
        <v>5.0000000000000044E-2</v>
      </c>
      <c r="DK157" s="7">
        <f>ABS(AK157-_xlfn.XLOOKUP(PO_valitsin!$C$8,PO!$B$2:$B$294,PO!AK$2:AK$294))</f>
        <v>0.2</v>
      </c>
      <c r="DL157" s="7">
        <f>ABS(AL157-_xlfn.XLOOKUP(PO_valitsin!$C$8,PO!$B$2:$B$294,PO!AL$2:AL$294))</f>
        <v>0.10000000000000009</v>
      </c>
      <c r="DM157" s="7">
        <f>ABS(AM157-_xlfn.XLOOKUP(PO_valitsin!$C$8,PO!$B$2:$B$294,PO!AM$2:AM$294))</f>
        <v>20.100000000000009</v>
      </c>
      <c r="DN157" s="7">
        <f>ABS(AN157-_xlfn.XLOOKUP(PO_valitsin!$C$8,PO!$B$2:$B$294,PO!AN$2:AN$294))</f>
        <v>55.399999999999977</v>
      </c>
      <c r="DO157" s="7">
        <f>ABS(AO157-_xlfn.XLOOKUP(PO_valitsin!$C$8,PO!$B$2:$B$294,PO!AO$2:AO$294))</f>
        <v>4.6999999999999957</v>
      </c>
      <c r="DP157" s="7">
        <f>ABS(AP157-_xlfn.XLOOKUP(PO_valitsin!$C$8,PO!$B$2:$B$294,PO!AP$2:AP$294))</f>
        <v>9.3999999999999986</v>
      </c>
      <c r="DQ157" s="7">
        <f>ABS(AQ157-_xlfn.XLOOKUP(PO_valitsin!$C$8,PO!$B$2:$B$294,PO!AQ$2:AQ$294))</f>
        <v>7</v>
      </c>
      <c r="DR157" s="7">
        <f>ABS(AR157-_xlfn.XLOOKUP(PO_valitsin!$C$8,PO!$B$2:$B$294,PO!AR$2:AR$294))</f>
        <v>9</v>
      </c>
      <c r="DS157" s="7">
        <f>ABS(AS157-_xlfn.XLOOKUP(PO_valitsin!$C$8,PO!$B$2:$B$294,PO!AS$2:AS$294))</f>
        <v>253</v>
      </c>
      <c r="DT157" s="7">
        <f>ABS(AT157-_xlfn.XLOOKUP(PO_valitsin!$C$8,PO!$B$2:$B$294,PO!AT$2:AT$294))</f>
        <v>2.1669999999999998</v>
      </c>
      <c r="DU157" s="7">
        <f>ABS(AU157-_xlfn.XLOOKUP(PO_valitsin!$C$8,PO!$B$2:$B$294,PO!AU$2:AU$294))</f>
        <v>938</v>
      </c>
      <c r="DV157" s="7">
        <f>ABS(AW157-_xlfn.XLOOKUP(PO_valitsin!$C$8,PO!$B$2:$B$294,PO!AW$2:AW$294))</f>
        <v>486.65178678646589</v>
      </c>
      <c r="DW157" s="7">
        <f>ABS(AX157-_xlfn.XLOOKUP(PO_valitsin!$C$8,PO!$B$2:$B$294,PO!AX$2:AX$294))</f>
        <v>0</v>
      </c>
      <c r="DX157" s="7">
        <f>ABS(AY157-_xlfn.XLOOKUP(PO_valitsin!$C$8,PO!$B$2:$B$294,PO!AY$2:AY$294))</f>
        <v>23.457530975341797</v>
      </c>
      <c r="DY157" s="7">
        <f>ABS(AZ157-_xlfn.XLOOKUP(PO_valitsin!$C$8,PO!$B$2:$B$294,PO!AZ$2:AZ$294))</f>
        <v>0</v>
      </c>
      <c r="DZ157" s="7">
        <f>ABS(BA157-_xlfn.XLOOKUP(PO_valitsin!$C$8,PO!$B$2:$B$294,PO!BA$2:BA$294))</f>
        <v>1</v>
      </c>
      <c r="EA157" s="7">
        <f>ABS(BB157-_xlfn.XLOOKUP(PO_valitsin!$C$8,PO!$B$2:$B$294,PO!BB$2:BB$294))</f>
        <v>0</v>
      </c>
      <c r="EB157" s="7">
        <f>ABS(BC157-_xlfn.XLOOKUP(PO_valitsin!$C$8,PO!$B$2:$B$294,PO!BC$2:BC$294))</f>
        <v>1</v>
      </c>
      <c r="EC157" s="7">
        <f>ABS(BD157-_xlfn.XLOOKUP(PO_valitsin!$C$8,PO!$B$2:$B$294,PO!BD$2:BD$294))</f>
        <v>0</v>
      </c>
      <c r="ED157" s="7">
        <f>ABS(BE157-_xlfn.XLOOKUP(PO_valitsin!$C$8,PO!$B$2:$B$294,PO!BE$2:BE$294))</f>
        <v>3.9036483764648438</v>
      </c>
      <c r="EE157" s="7">
        <f>ABS(BF157-_xlfn.XLOOKUP(PO_valitsin!$C$8,PO!$B$2:$B$294,PO!BF$2:BF$294))</f>
        <v>1.0896987915039063</v>
      </c>
      <c r="EF157" s="7">
        <f>ABS(BG157-_xlfn.XLOOKUP(PO_valitsin!$C$8,PO!$B$2:$B$294,PO!BG$2:BG$294))</f>
        <v>300.6575927734375</v>
      </c>
      <c r="EG157" s="7">
        <f>ABS(BH157-_xlfn.XLOOKUP(PO_valitsin!$C$8,PO!$B$2:$B$294,PO!BH$2:BH$294))</f>
        <v>1762.9951171875</v>
      </c>
      <c r="EH157" s="7">
        <f>ABS(BI157-_xlfn.XLOOKUP(PO_valitsin!$C$8,PO!$B$2:$B$294,PO!BI$2:BI$294))</f>
        <v>719.380859375</v>
      </c>
      <c r="EI157" s="7">
        <f>ABS(BJ157-_xlfn.XLOOKUP(PO_valitsin!$C$8,PO!$B$2:$B$294,PO!BJ$2:BJ$294))</f>
        <v>0.82568049430847168</v>
      </c>
      <c r="EJ157" s="7">
        <f>ABS(BK157-_xlfn.XLOOKUP(PO_valitsin!$C$8,PO!$B$2:$B$294,PO!BK$2:BK$294))</f>
        <v>2.773806095123291</v>
      </c>
      <c r="EK157" s="7">
        <f>ABS(BL157-_xlfn.XLOOKUP(PO_valitsin!$C$8,PO!$B$2:$B$294,PO!BL$2:BL$294))</f>
        <v>1.8360710144042969</v>
      </c>
      <c r="EL157" s="7">
        <f>ABS(BM157-_xlfn.XLOOKUP(PO_valitsin!$C$8,PO!$B$2:$B$294,PO!BM$2:BM$294))</f>
        <v>21.229106903076172</v>
      </c>
      <c r="EM157" s="7">
        <f>ABS(BN157-_xlfn.XLOOKUP(PO_valitsin!$C$8,PO!$B$2:$B$294,PO!BN$2:BN$294))</f>
        <v>69.300003051757813</v>
      </c>
      <c r="EN157" s="7">
        <f>ABS(BO157-_xlfn.XLOOKUP(PO_valitsin!$C$8,PO!$B$2:$B$294,PO!BO$2:BO$294))</f>
        <v>0.8831597894430161</v>
      </c>
      <c r="EO157" s="7">
        <f>ABS(BP157-_xlfn.XLOOKUP(PO_valitsin!$C$8,PO!$B$2:$B$294,PO!BP$2:BP$294))</f>
        <v>4431.63671875</v>
      </c>
      <c r="EP157" s="7">
        <f>ABS(BQ157-_xlfn.XLOOKUP(PO_valitsin!$C$8,PO!$B$2:$B$294,PO!BQ$2:BQ$294))</f>
        <v>18.757523536682129</v>
      </c>
      <c r="EQ157" s="7">
        <f>ABS(BR157-_xlfn.XLOOKUP(PO_valitsin!$C$8,PO!$B$2:$B$294,PO!BR$2:BR$294))</f>
        <v>0</v>
      </c>
      <c r="ER157" s="7">
        <f>ABS(BS157-_xlfn.XLOOKUP(PO_valitsin!$C$8,PO!$B$2:$B$294,PO!BS$2:BS$294))</f>
        <v>1.6255795955657959E-2</v>
      </c>
      <c r="ES157" s="7">
        <f>ABS(BT157-_xlfn.XLOOKUP(PO_valitsin!$C$8,PO!$B$2:$B$294,PO!BT$2:BT$294))</f>
        <v>1.1165891736745834</v>
      </c>
      <c r="ET157" s="7">
        <f>ABS(BU157-_xlfn.XLOOKUP(PO_valitsin!$C$8,PO!$B$2:$B$294,PO!BU$2:BU$294))</f>
        <v>0.4240257740020752</v>
      </c>
      <c r="EU157" s="7">
        <f>ABS(BV157-_xlfn.XLOOKUP(PO_valitsin!$C$8,PO!$B$2:$B$294,PO!BV$2:BV$294))</f>
        <v>65.197601318359375</v>
      </c>
      <c r="EV157" s="7">
        <f>ABS(BW157-_xlfn.XLOOKUP(PO_valitsin!$C$8,PO!$B$2:$B$294,PO!BW$2:BW$294))</f>
        <v>235.20858764648438</v>
      </c>
      <c r="EW157" s="7">
        <f>ABS(BX157-_xlfn.XLOOKUP(PO_valitsin!$C$8,PO!$B$2:$B$294,PO!BX$2:BX$294))</f>
        <v>0</v>
      </c>
      <c r="EX157" s="7">
        <f>ABS(BY157-_xlfn.XLOOKUP(PO_valitsin!$C$8,PO!$B$2:$B$294,PO!BY$2:BY$294))</f>
        <v>0</v>
      </c>
      <c r="EY157" s="7">
        <f>ABS(BZ157-_xlfn.XLOOKUP(PO_valitsin!$C$8,PO!$B$2:$B$294,PO!BZ$2:BZ$294))</f>
        <v>2213.533203125</v>
      </c>
      <c r="EZ157" s="7">
        <f>ABS(CA157-_xlfn.XLOOKUP(PO_valitsin!$C$8,PO!$B$2:$B$294,PO!CA$2:CA$294))</f>
        <v>3392.66748046875</v>
      </c>
      <c r="FA157" s="7">
        <f>ABS(CB157-_xlfn.XLOOKUP(PO_valitsin!$C$8,PO!$B$2:$B$294,PO!CB$2:CB$294))</f>
        <v>0.20522236824035645</v>
      </c>
      <c r="FB157" s="7">
        <f>ABS(CC157-_xlfn.XLOOKUP(PO_valitsin!$C$8,PO!$B$2:$B$294,PO!CC$2:CC$294))</f>
        <v>1.7807607650756836</v>
      </c>
      <c r="FC157" s="7">
        <f>ABS(CD157-_xlfn.XLOOKUP(PO_valitsin!$C$8,PO!$B$2:$B$294,PO!CD$2:CD$294))</f>
        <v>27.708396911621094</v>
      </c>
      <c r="FD157" s="7">
        <f>ABS(CE157-_xlfn.XLOOKUP(PO_valitsin!$C$8,PO!$B$2:$B$294,PO!CE$2:CE$294))</f>
        <v>3.9755244255065918</v>
      </c>
      <c r="FE157" s="7">
        <f>ABS(CF157-_xlfn.XLOOKUP(PO_valitsin!$C$8,PO!$B$2:$B$294,PO!CF$2:CF$294))</f>
        <v>4.4726924896240234</v>
      </c>
      <c r="FF157" s="7">
        <f>ABS(CG157-_xlfn.XLOOKUP(PO_valitsin!$C$8,PO!$B$2:$B$294,PO!CG$2:CG$294))</f>
        <v>0.39215686917304993</v>
      </c>
      <c r="FG157" s="7">
        <f>ABS(CH157-_xlfn.XLOOKUP(PO_valitsin!$C$8,PO!$B$2:$B$294,PO!CH$2:CH$294))</f>
        <v>1.8051494359970093</v>
      </c>
      <c r="FH157" s="7">
        <f>ABS(CI157-_xlfn.XLOOKUP(PO_valitsin!$C$8,PO!$B$2:$B$294,PO!CI$2:CI$294))</f>
        <v>1211.6005859375</v>
      </c>
      <c r="FI157" s="7">
        <f>ABS(CJ157-_xlfn.XLOOKUP(PO_valitsin!$C$8,PO!$B$2:$B$294,PO!CJ$2:CJ$294))</f>
        <v>45</v>
      </c>
      <c r="FJ157" s="3">
        <f>IF($B157=PO_valitsin!$C$8,100000,PO!CK157/PO!J$296*PO_valitsin!D$5)</f>
        <v>8.2384046397204438E-2</v>
      </c>
      <c r="FQ157" s="3">
        <f>IF($B157=PO_valitsin!$C$8,100000,PO!CR157/PO!Q$296*PO_valitsin!E$5)</f>
        <v>1.1351086723143946E-2</v>
      </c>
      <c r="HM157" s="3">
        <f>IF($B157=PO_valitsin!$C$8,100000,PO!EN157/PO!BO$296*PO_valitsin!F$5)</f>
        <v>7.32178849838655E-2</v>
      </c>
      <c r="HN157" s="3">
        <f>IF($B157=PO_valitsin!$C$8,100000,PO!EO157/PO!BP$296*PO_valitsin!G$5)</f>
        <v>0.15674873092828381</v>
      </c>
      <c r="HR157" s="3">
        <f>IF($B157=PO_valitsin!$C$8,100000,PO!ES157/PO!BT$296*PO_valitsin!H$5)</f>
        <v>0.16672193290944476</v>
      </c>
      <c r="IF157" s="3">
        <f>IF($B157=PO_valitsin!$C$8,100000,PO!FG157/PO!CH$296*PO_valitsin!I$5)</f>
        <v>0</v>
      </c>
      <c r="IH157" s="3">
        <f>IF($B157=PO_valitsin!$C$8,100000,PO!FI157/PO!CJ$296*PO_valitsin!J$5)</f>
        <v>4.3873398552306169E-3</v>
      </c>
      <c r="II157" s="53">
        <f t="shared" si="6"/>
        <v>0.49481103739717308</v>
      </c>
      <c r="IJ157" s="14">
        <f t="shared" si="7"/>
        <v>60</v>
      </c>
      <c r="IK157" s="15">
        <f t="shared" si="8"/>
        <v>1.5599999999999954E-8</v>
      </c>
    </row>
    <row r="158" spans="1:245">
      <c r="A158">
        <v>2019</v>
      </c>
      <c r="B158" t="s">
        <v>516</v>
      </c>
      <c r="C158" t="s">
        <v>517</v>
      </c>
      <c r="D158" t="s">
        <v>195</v>
      </c>
      <c r="E158" t="s">
        <v>196</v>
      </c>
      <c r="F158" t="s">
        <v>149</v>
      </c>
      <c r="G158" t="s">
        <v>150</v>
      </c>
      <c r="H158" t="s">
        <v>103</v>
      </c>
      <c r="I158" t="s">
        <v>104</v>
      </c>
      <c r="J158">
        <v>46.599998474121094</v>
      </c>
      <c r="K158">
        <v>182.89999389648438</v>
      </c>
      <c r="L158">
        <v>160.5</v>
      </c>
      <c r="M158">
        <v>5329</v>
      </c>
      <c r="N158">
        <v>29.100000381469727</v>
      </c>
      <c r="O158">
        <v>-2</v>
      </c>
      <c r="P158">
        <v>-82</v>
      </c>
      <c r="Q158">
        <v>75.2</v>
      </c>
      <c r="R158">
        <v>9.4</v>
      </c>
      <c r="S158">
        <v>93</v>
      </c>
      <c r="T158">
        <v>0</v>
      </c>
      <c r="U158">
        <v>3646.1</v>
      </c>
      <c r="V158">
        <v>10.29</v>
      </c>
      <c r="W158">
        <v>768</v>
      </c>
      <c r="X158">
        <v>250</v>
      </c>
      <c r="Y158">
        <v>500</v>
      </c>
      <c r="Z158">
        <v>231</v>
      </c>
      <c r="AA158">
        <v>484</v>
      </c>
      <c r="AB158">
        <v>1284</v>
      </c>
      <c r="AC158">
        <v>18.745761871337891</v>
      </c>
      <c r="AD158">
        <v>0</v>
      </c>
      <c r="AE158">
        <v>0</v>
      </c>
      <c r="AF158">
        <v>0</v>
      </c>
      <c r="AG158">
        <v>5.5</v>
      </c>
      <c r="AH158">
        <v>0</v>
      </c>
      <c r="AI158">
        <v>21.25</v>
      </c>
      <c r="AJ158">
        <v>1.05</v>
      </c>
      <c r="AK158">
        <v>0.5</v>
      </c>
      <c r="AL158">
        <v>1.03</v>
      </c>
      <c r="AM158">
        <v>60</v>
      </c>
      <c r="AN158">
        <v>311.2</v>
      </c>
      <c r="AO158">
        <v>45.3</v>
      </c>
      <c r="AP158">
        <v>23.6</v>
      </c>
      <c r="AQ158">
        <v>24</v>
      </c>
      <c r="AR158">
        <v>18</v>
      </c>
      <c r="AS158">
        <v>372</v>
      </c>
      <c r="AT158">
        <v>2.6669999999999998</v>
      </c>
      <c r="AU158">
        <v>6649</v>
      </c>
      <c r="AV158" s="51">
        <v>9309.8591549295779</v>
      </c>
      <c r="AW158" s="51">
        <v>9226.211849192101</v>
      </c>
      <c r="AX158">
        <v>1</v>
      </c>
      <c r="AY158">
        <v>94.926094055175781</v>
      </c>
      <c r="AZ158">
        <v>0</v>
      </c>
      <c r="BA158">
        <v>0</v>
      </c>
      <c r="BB158">
        <v>0</v>
      </c>
      <c r="BC158">
        <v>0</v>
      </c>
      <c r="BD158">
        <v>1</v>
      </c>
      <c r="BE158">
        <v>76.073616027832031</v>
      </c>
      <c r="BF158">
        <v>100</v>
      </c>
      <c r="BG158">
        <v>614.8148193359375</v>
      </c>
      <c r="BH158">
        <v>13006.1728515625</v>
      </c>
      <c r="BI158">
        <v>14308.6416015625</v>
      </c>
      <c r="BJ158">
        <v>3.0399699211120605</v>
      </c>
      <c r="BK158">
        <v>-4.7423057556152344</v>
      </c>
      <c r="BL158">
        <v>19.230770111083984</v>
      </c>
      <c r="BM158">
        <v>-3.3898305892944336</v>
      </c>
      <c r="BN158">
        <v>103.5</v>
      </c>
      <c r="BO158">
        <v>-2.4747824668884277</v>
      </c>
      <c r="BP158">
        <v>22668.384765625</v>
      </c>
      <c r="BQ158">
        <v>36.261451721191406</v>
      </c>
      <c r="BS158">
        <v>0.69769185781478882</v>
      </c>
      <c r="BT158">
        <v>0.50666165351867676</v>
      </c>
      <c r="BU158">
        <v>1.688872218132019</v>
      </c>
      <c r="BV158">
        <v>53.856258392333984</v>
      </c>
      <c r="BW158">
        <v>307.374755859375</v>
      </c>
      <c r="BX158">
        <v>0</v>
      </c>
      <c r="BY158">
        <v>1</v>
      </c>
      <c r="BZ158">
        <v>8585.185546875</v>
      </c>
      <c r="CA158">
        <v>7803.70361328125</v>
      </c>
      <c r="CB158">
        <v>1.0696190595626831</v>
      </c>
      <c r="CC158">
        <v>9.3826236724853516</v>
      </c>
      <c r="CD158">
        <v>119.29824829101563</v>
      </c>
      <c r="CE158">
        <v>12.800000190734863</v>
      </c>
      <c r="CF158">
        <v>12</v>
      </c>
      <c r="CG158">
        <v>0</v>
      </c>
      <c r="CH158">
        <v>1.6000000238418579</v>
      </c>
      <c r="CI158">
        <v>9902.1103515625</v>
      </c>
      <c r="CJ158" s="51">
        <v>564</v>
      </c>
      <c r="CK158" s="7">
        <f>ABS(J158-_xlfn.XLOOKUP(PO_valitsin!$C$8,PO!$B$2:$B$294,PO!J$2:J$294))</f>
        <v>2.3999977111816406</v>
      </c>
      <c r="CL158" s="7">
        <f>ABS(K158-_xlfn.XLOOKUP(PO_valitsin!$C$8,PO!$B$2:$B$294,PO!K$2:K$294))</f>
        <v>110.36001586914063</v>
      </c>
      <c r="CM158" s="7">
        <f>ABS(L158-_xlfn.XLOOKUP(PO_valitsin!$C$8,PO!$B$2:$B$294,PO!L$2:L$294))</f>
        <v>21.800003051757813</v>
      </c>
      <c r="CN158" s="7">
        <f>ABS(M158-_xlfn.XLOOKUP(PO_valitsin!$C$8,PO!$B$2:$B$294,PO!M$2:M$294))</f>
        <v>11146</v>
      </c>
      <c r="CO158" s="7">
        <f>ABS(N158-_xlfn.XLOOKUP(PO_valitsin!$C$8,PO!$B$2:$B$294,PO!N$2:N$294))</f>
        <v>27.100000381469727</v>
      </c>
      <c r="CP158" s="7">
        <f>ABS(O158-_xlfn.XLOOKUP(PO_valitsin!$C$8,PO!$B$2:$B$294,PO!O$2:O$294))</f>
        <v>1.199999988079071</v>
      </c>
      <c r="CQ158" s="7">
        <f>ABS(P158-_xlfn.XLOOKUP(PO_valitsin!$C$8,PO!$B$2:$B$294,PO!P$2:P$294))</f>
        <v>24</v>
      </c>
      <c r="CR158" s="7">
        <f>ABS(Q158-_xlfn.XLOOKUP(PO_valitsin!$C$8,PO!$B$2:$B$294,PO!Q$2:Q$294))</f>
        <v>12.600000000000009</v>
      </c>
      <c r="CS158" s="7">
        <f>ABS(R158-_xlfn.XLOOKUP(PO_valitsin!$C$8,PO!$B$2:$B$294,PO!R$2:R$294))</f>
        <v>0.90000000000000036</v>
      </c>
      <c r="CT158" s="7">
        <f>ABS(S158-_xlfn.XLOOKUP(PO_valitsin!$C$8,PO!$B$2:$B$294,PO!S$2:S$294))</f>
        <v>59</v>
      </c>
      <c r="CU158" s="7">
        <f>ABS(T158-_xlfn.XLOOKUP(PO_valitsin!$C$8,PO!$B$2:$B$294,PO!T$2:T$294))</f>
        <v>0</v>
      </c>
      <c r="CV158" s="7">
        <f>ABS(U158-_xlfn.XLOOKUP(PO_valitsin!$C$8,PO!$B$2:$B$294,PO!U$2:U$294))</f>
        <v>177.5</v>
      </c>
      <c r="CW158" s="7">
        <f>ABS(V158-_xlfn.XLOOKUP(PO_valitsin!$C$8,PO!$B$2:$B$294,PO!V$2:V$294))</f>
        <v>2.99</v>
      </c>
      <c r="CX158" s="7">
        <f>ABS(W158-_xlfn.XLOOKUP(PO_valitsin!$C$8,PO!$B$2:$B$294,PO!W$2:W$294))</f>
        <v>163</v>
      </c>
      <c r="CY158" s="7">
        <f>ABS(X158-_xlfn.XLOOKUP(PO_valitsin!$C$8,PO!$B$2:$B$294,PO!X$2:X$294))</f>
        <v>81</v>
      </c>
      <c r="CZ158" s="7">
        <f>ABS(Y158-_xlfn.XLOOKUP(PO_valitsin!$C$8,PO!$B$2:$B$294,PO!Y$2:Y$294))</f>
        <v>180</v>
      </c>
      <c r="DA158" s="7">
        <f>ABS(Z158-_xlfn.XLOOKUP(PO_valitsin!$C$8,PO!$B$2:$B$294,PO!Z$2:Z$294))</f>
        <v>92</v>
      </c>
      <c r="DB158" s="7">
        <f>ABS(AA158-_xlfn.XLOOKUP(PO_valitsin!$C$8,PO!$B$2:$B$294,PO!AA$2:AA$294))</f>
        <v>74</v>
      </c>
      <c r="DC158" s="7">
        <f>ABS(AC158-_xlfn.XLOOKUP(PO_valitsin!$C$8,PO!$B$2:$B$294,PO!AC$2:AC$294))</f>
        <v>0.62923812866210938</v>
      </c>
      <c r="DD158" s="7">
        <f>ABS(AD158-_xlfn.XLOOKUP(PO_valitsin!$C$8,PO!$B$2:$B$294,PO!AD$2:AD$294))</f>
        <v>0.7</v>
      </c>
      <c r="DE158" s="7">
        <f>ABS(AE158-_xlfn.XLOOKUP(PO_valitsin!$C$8,PO!$B$2:$B$294,PO!AE$2:AE$294))</f>
        <v>0.8</v>
      </c>
      <c r="DF158" s="7">
        <f>ABS(AF158-_xlfn.XLOOKUP(PO_valitsin!$C$8,PO!$B$2:$B$294,PO!AF$2:AF$294))</f>
        <v>1.7</v>
      </c>
      <c r="DG158" s="7">
        <f>ABS(AG158-_xlfn.XLOOKUP(PO_valitsin!$C$8,PO!$B$2:$B$294,PO!AG$2:AG$294))</f>
        <v>0.5</v>
      </c>
      <c r="DH158" s="7">
        <f>ABS(AH158-_xlfn.XLOOKUP(PO_valitsin!$C$8,PO!$B$2:$B$294,PO!AH$2:AH$294))</f>
        <v>0</v>
      </c>
      <c r="DI158" s="7">
        <f>ABS(AI158-_xlfn.XLOOKUP(PO_valitsin!$C$8,PO!$B$2:$B$294,PO!AI$2:AI$294))</f>
        <v>1</v>
      </c>
      <c r="DJ158" s="7">
        <f>ABS(AJ158-_xlfn.XLOOKUP(PO_valitsin!$C$8,PO!$B$2:$B$294,PO!AJ$2:AJ$294))</f>
        <v>5.0000000000000044E-2</v>
      </c>
      <c r="DK158" s="7">
        <f>ABS(AK158-_xlfn.XLOOKUP(PO_valitsin!$C$8,PO!$B$2:$B$294,PO!AK$2:AK$294))</f>
        <v>0.15000000000000002</v>
      </c>
      <c r="DL158" s="7">
        <f>ABS(AL158-_xlfn.XLOOKUP(PO_valitsin!$C$8,PO!$B$2:$B$294,PO!AL$2:AL$294))</f>
        <v>0.21999999999999997</v>
      </c>
      <c r="DM158" s="7">
        <f>ABS(AM158-_xlfn.XLOOKUP(PO_valitsin!$C$8,PO!$B$2:$B$294,PO!AM$2:AM$294))</f>
        <v>1.2000000000000028</v>
      </c>
      <c r="DN158" s="7">
        <f>ABS(AN158-_xlfn.XLOOKUP(PO_valitsin!$C$8,PO!$B$2:$B$294,PO!AN$2:AN$294))</f>
        <v>22.400000000000034</v>
      </c>
      <c r="DO158" s="7">
        <f>ABS(AO158-_xlfn.XLOOKUP(PO_valitsin!$C$8,PO!$B$2:$B$294,PO!AO$2:AO$294))</f>
        <v>0.10000000000000142</v>
      </c>
      <c r="DP158" s="7">
        <f>ABS(AP158-_xlfn.XLOOKUP(PO_valitsin!$C$8,PO!$B$2:$B$294,PO!AP$2:AP$294))</f>
        <v>1.7999999999999972</v>
      </c>
      <c r="DQ158" s="7">
        <f>ABS(AQ158-_xlfn.XLOOKUP(PO_valitsin!$C$8,PO!$B$2:$B$294,PO!AQ$2:AQ$294))</f>
        <v>24</v>
      </c>
      <c r="DR158" s="7">
        <f>ABS(AR158-_xlfn.XLOOKUP(PO_valitsin!$C$8,PO!$B$2:$B$294,PO!AR$2:AR$294))</f>
        <v>17</v>
      </c>
      <c r="DS158" s="7">
        <f>ABS(AS158-_xlfn.XLOOKUP(PO_valitsin!$C$8,PO!$B$2:$B$294,PO!AS$2:AS$294))</f>
        <v>126</v>
      </c>
      <c r="DT158" s="7">
        <f>ABS(AT158-_xlfn.XLOOKUP(PO_valitsin!$C$8,PO!$B$2:$B$294,PO!AT$2:AT$294))</f>
        <v>0.33399999999999963</v>
      </c>
      <c r="DU158" s="7">
        <f>ABS(AU158-_xlfn.XLOOKUP(PO_valitsin!$C$8,PO!$B$2:$B$294,PO!AU$2:AU$294))</f>
        <v>1502</v>
      </c>
      <c r="DV158" s="7">
        <f>ABS(AW158-_xlfn.XLOOKUP(PO_valitsin!$C$8,PO!$B$2:$B$294,PO!AW$2:AW$294))</f>
        <v>711.09193261233122</v>
      </c>
      <c r="DW158" s="7">
        <f>ABS(AX158-_xlfn.XLOOKUP(PO_valitsin!$C$8,PO!$B$2:$B$294,PO!AX$2:AX$294))</f>
        <v>0</v>
      </c>
      <c r="DX158" s="7">
        <f>ABS(AY158-_xlfn.XLOOKUP(PO_valitsin!$C$8,PO!$B$2:$B$294,PO!AY$2:AY$294))</f>
        <v>57.664722442626953</v>
      </c>
      <c r="DY158" s="7">
        <f>ABS(AZ158-_xlfn.XLOOKUP(PO_valitsin!$C$8,PO!$B$2:$B$294,PO!AZ$2:AZ$294))</f>
        <v>0</v>
      </c>
      <c r="DZ158" s="7">
        <f>ABS(BA158-_xlfn.XLOOKUP(PO_valitsin!$C$8,PO!$B$2:$B$294,PO!BA$2:BA$294))</f>
        <v>0</v>
      </c>
      <c r="EA158" s="7">
        <f>ABS(BB158-_xlfn.XLOOKUP(PO_valitsin!$C$8,PO!$B$2:$B$294,PO!BB$2:BB$294))</f>
        <v>0</v>
      </c>
      <c r="EB158" s="7">
        <f>ABS(BC158-_xlfn.XLOOKUP(PO_valitsin!$C$8,PO!$B$2:$B$294,PO!BC$2:BC$294))</f>
        <v>0</v>
      </c>
      <c r="EC158" s="7">
        <f>ABS(BD158-_xlfn.XLOOKUP(PO_valitsin!$C$8,PO!$B$2:$B$294,PO!BD$2:BD$294))</f>
        <v>0</v>
      </c>
      <c r="ED158" s="7">
        <f>ABS(BE158-_xlfn.XLOOKUP(PO_valitsin!$C$8,PO!$B$2:$B$294,PO!BE$2:BE$294))</f>
        <v>12.950775146484375</v>
      </c>
      <c r="EE158" s="7">
        <f>ABS(BF158-_xlfn.XLOOKUP(PO_valitsin!$C$8,PO!$B$2:$B$294,PO!BF$2:BF$294))</f>
        <v>3.98126220703125</v>
      </c>
      <c r="EF158" s="7">
        <f>ABS(BG158-_xlfn.XLOOKUP(PO_valitsin!$C$8,PO!$B$2:$B$294,PO!BG$2:BG$294))</f>
        <v>118.875</v>
      </c>
      <c r="EG158" s="7">
        <f>ABS(BH158-_xlfn.XLOOKUP(PO_valitsin!$C$8,PO!$B$2:$B$294,PO!BH$2:BH$294))</f>
        <v>3047.6435546875</v>
      </c>
      <c r="EH158" s="7">
        <f>ABS(BI158-_xlfn.XLOOKUP(PO_valitsin!$C$8,PO!$B$2:$B$294,PO!BI$2:BI$294))</f>
        <v>472.1982421875</v>
      </c>
      <c r="EI158" s="7">
        <f>ABS(BJ158-_xlfn.XLOOKUP(PO_valitsin!$C$8,PO!$B$2:$B$294,PO!BJ$2:BJ$294))</f>
        <v>0.29708647727966309</v>
      </c>
      <c r="EJ158" s="7">
        <f>ABS(BK158-_xlfn.XLOOKUP(PO_valitsin!$C$8,PO!$B$2:$B$294,PO!BK$2:BK$294))</f>
        <v>4.9818277359008789</v>
      </c>
      <c r="EK158" s="7">
        <f>ABS(BL158-_xlfn.XLOOKUP(PO_valitsin!$C$8,PO!$B$2:$B$294,PO!BL$2:BL$294))</f>
        <v>2.0635929107666016</v>
      </c>
      <c r="EL158" s="7">
        <f>ABS(BM158-_xlfn.XLOOKUP(PO_valitsin!$C$8,PO!$B$2:$B$294,PO!BM$2:BM$294))</f>
        <v>6.4756402969360352</v>
      </c>
      <c r="EM158" s="7">
        <f>ABS(BN158-_xlfn.XLOOKUP(PO_valitsin!$C$8,PO!$B$2:$B$294,PO!BN$2:BN$294))</f>
        <v>163</v>
      </c>
      <c r="EN158" s="7">
        <f>ABS(BO158-_xlfn.XLOOKUP(PO_valitsin!$C$8,PO!$B$2:$B$294,PO!BO$2:BO$294))</f>
        <v>2.7365593910217285</v>
      </c>
      <c r="EO158" s="7">
        <f>ABS(BP158-_xlfn.XLOOKUP(PO_valitsin!$C$8,PO!$B$2:$B$294,PO!BP$2:BP$294))</f>
        <v>406.01171875</v>
      </c>
      <c r="EP158" s="7">
        <f>ABS(BQ158-_xlfn.XLOOKUP(PO_valitsin!$C$8,PO!$B$2:$B$294,PO!BQ$2:BQ$294))</f>
        <v>2.9618453979492188</v>
      </c>
      <c r="EQ158" s="7">
        <f>ABS(BR158-_xlfn.XLOOKUP(PO_valitsin!$C$8,PO!$B$2:$B$294,PO!BR$2:BR$294))</f>
        <v>0</v>
      </c>
      <c r="ER158" s="7">
        <f>ABS(BS158-_xlfn.XLOOKUP(PO_valitsin!$C$8,PO!$B$2:$B$294,PO!BS$2:BS$294))</f>
        <v>6.1212360858917236E-2</v>
      </c>
      <c r="ES158" s="7">
        <f>ABS(BT158-_xlfn.XLOOKUP(PO_valitsin!$C$8,PO!$B$2:$B$294,PO!BT$2:BT$294))</f>
        <v>0.31849776208400726</v>
      </c>
      <c r="ET158" s="7">
        <f>ABS(BU158-_xlfn.XLOOKUP(PO_valitsin!$C$8,PO!$B$2:$B$294,PO!BU$2:BU$294))</f>
        <v>0.56909430027008057</v>
      </c>
      <c r="EU158" s="7">
        <f>ABS(BV158-_xlfn.XLOOKUP(PO_valitsin!$C$8,PO!$B$2:$B$294,PO!BV$2:BV$294))</f>
        <v>4.5352439880371094</v>
      </c>
      <c r="EV158" s="7">
        <f>ABS(BW158-_xlfn.XLOOKUP(PO_valitsin!$C$8,PO!$B$2:$B$294,PO!BW$2:BW$294))</f>
        <v>40.667633056640625</v>
      </c>
      <c r="EW158" s="7">
        <f>ABS(BX158-_xlfn.XLOOKUP(PO_valitsin!$C$8,PO!$B$2:$B$294,PO!BX$2:BX$294))</f>
        <v>0</v>
      </c>
      <c r="EX158" s="7">
        <f>ABS(BY158-_xlfn.XLOOKUP(PO_valitsin!$C$8,PO!$B$2:$B$294,PO!BY$2:BY$294))</f>
        <v>0</v>
      </c>
      <c r="EY158" s="7">
        <f>ABS(BZ158-_xlfn.XLOOKUP(PO_valitsin!$C$8,PO!$B$2:$B$294,PO!BZ$2:BZ$294))</f>
        <v>449.3564453125</v>
      </c>
      <c r="EZ158" s="7">
        <f>ABS(CA158-_xlfn.XLOOKUP(PO_valitsin!$C$8,PO!$B$2:$B$294,PO!CA$2:CA$294))</f>
        <v>1948.0888671875</v>
      </c>
      <c r="FA158" s="7">
        <f>ABS(CB158-_xlfn.XLOOKUP(PO_valitsin!$C$8,PO!$B$2:$B$294,PO!CB$2:CB$294))</f>
        <v>0.15041124820709229</v>
      </c>
      <c r="FB158" s="7">
        <f>ABS(CC158-_xlfn.XLOOKUP(PO_valitsin!$C$8,PO!$B$2:$B$294,PO!CC$2:CC$294))</f>
        <v>1.6401376724243164</v>
      </c>
      <c r="FC158" s="7">
        <f>ABS(CD158-_xlfn.XLOOKUP(PO_valitsin!$C$8,PO!$B$2:$B$294,PO!CD$2:CD$294))</f>
        <v>53.129096984863281</v>
      </c>
      <c r="FD158" s="7">
        <f>ABS(CE158-_xlfn.XLOOKUP(PO_valitsin!$C$8,PO!$B$2:$B$294,PO!CE$2:CE$294))</f>
        <v>6.4674010276794434</v>
      </c>
      <c r="FE158" s="7">
        <f>ABS(CF158-_xlfn.XLOOKUP(PO_valitsin!$C$8,PO!$B$2:$B$294,PO!CF$2:CF$294))</f>
        <v>7.8788547515869141</v>
      </c>
      <c r="FF158" s="7">
        <f>ABS(CG158-_xlfn.XLOOKUP(PO_valitsin!$C$8,PO!$B$2:$B$294,PO!CG$2:CG$294))</f>
        <v>0</v>
      </c>
      <c r="FG158" s="7">
        <f>ABS(CH158-_xlfn.XLOOKUP(PO_valitsin!$C$8,PO!$B$2:$B$294,PO!CH$2:CH$294))</f>
        <v>0.88414096832275391</v>
      </c>
      <c r="FH158" s="7">
        <f>ABS(CI158-_xlfn.XLOOKUP(PO_valitsin!$C$8,PO!$B$2:$B$294,PO!CI$2:CI$294))</f>
        <v>1303.3427734375</v>
      </c>
      <c r="FI158" s="7">
        <f>ABS(CJ158-_xlfn.XLOOKUP(PO_valitsin!$C$8,PO!$B$2:$B$294,PO!CJ$2:CJ$294))</f>
        <v>1367</v>
      </c>
      <c r="FJ158" s="3">
        <f>IF($B158=PO_valitsin!$C$8,100000,PO!CK158/PO!J$296*PO_valitsin!D$5)</f>
        <v>0.10984533699806337</v>
      </c>
      <c r="FQ158" s="3">
        <f>IF($B158=PO_valitsin!$C$8,100000,PO!CR158/PO!Q$296*PO_valitsin!E$5)</f>
        <v>5.9593205296505615E-2</v>
      </c>
      <c r="HM158" s="3">
        <f>IF($B158=PO_valitsin!$C$8,100000,PO!EN158/PO!BO$296*PO_valitsin!F$5)</f>
        <v>0.22687297716499358</v>
      </c>
      <c r="HN158" s="3">
        <f>IF($B158=PO_valitsin!$C$8,100000,PO!EO158/PO!BP$296*PO_valitsin!G$5)</f>
        <v>1.4360793922211382E-2</v>
      </c>
      <c r="HR158" s="3">
        <f>IF($B158=PO_valitsin!$C$8,100000,PO!ES158/PO!BT$296*PO_valitsin!H$5)</f>
        <v>4.7556042789873652E-2</v>
      </c>
      <c r="IF158" s="3">
        <f>IF($B158=PO_valitsin!$C$8,100000,PO!FG158/PO!CH$296*PO_valitsin!I$5)</f>
        <v>0</v>
      </c>
      <c r="IH158" s="3">
        <f>IF($B158=PO_valitsin!$C$8,100000,PO!FI158/PO!CJ$296*PO_valitsin!J$5)</f>
        <v>0.13327763515778343</v>
      </c>
      <c r="II158" s="53">
        <f t="shared" si="6"/>
        <v>0.59150600702943101</v>
      </c>
      <c r="IJ158" s="14">
        <f t="shared" si="7"/>
        <v>94</v>
      </c>
      <c r="IK158" s="15">
        <f t="shared" si="8"/>
        <v>1.5699999999999955E-8</v>
      </c>
    </row>
    <row r="159" spans="1:245">
      <c r="A159">
        <v>2019</v>
      </c>
      <c r="B159" t="s">
        <v>518</v>
      </c>
      <c r="C159" t="s">
        <v>519</v>
      </c>
      <c r="D159" t="s">
        <v>162</v>
      </c>
      <c r="E159" t="s">
        <v>163</v>
      </c>
      <c r="F159" t="s">
        <v>101</v>
      </c>
      <c r="G159" t="s">
        <v>102</v>
      </c>
      <c r="H159" t="s">
        <v>89</v>
      </c>
      <c r="I159" t="s">
        <v>90</v>
      </c>
      <c r="J159">
        <v>40.400001525878906</v>
      </c>
      <c r="K159">
        <v>527.84002685546875</v>
      </c>
      <c r="L159">
        <v>167.10000610351563</v>
      </c>
      <c r="M159">
        <v>10639</v>
      </c>
      <c r="N159">
        <v>20.200000762939453</v>
      </c>
      <c r="O159">
        <v>-0.89999997615814209</v>
      </c>
      <c r="P159">
        <v>-111</v>
      </c>
      <c r="Q159">
        <v>65.5</v>
      </c>
      <c r="R159">
        <v>8.3000000000000007</v>
      </c>
      <c r="S159">
        <v>230</v>
      </c>
      <c r="T159">
        <v>0</v>
      </c>
      <c r="U159">
        <v>3080.1</v>
      </c>
      <c r="V159">
        <v>11.72</v>
      </c>
      <c r="W159">
        <v>481</v>
      </c>
      <c r="X159">
        <v>464</v>
      </c>
      <c r="Y159">
        <v>659</v>
      </c>
      <c r="Z159">
        <v>322</v>
      </c>
      <c r="AA159">
        <v>476</v>
      </c>
      <c r="AB159">
        <v>1035</v>
      </c>
      <c r="AC159">
        <v>18.390909194946289</v>
      </c>
      <c r="AD159">
        <v>0</v>
      </c>
      <c r="AE159">
        <v>1.1000000000000001</v>
      </c>
      <c r="AF159">
        <v>1.2</v>
      </c>
      <c r="AG159">
        <v>7.1</v>
      </c>
      <c r="AH159">
        <v>0</v>
      </c>
      <c r="AI159">
        <v>22</v>
      </c>
      <c r="AJ159">
        <v>1</v>
      </c>
      <c r="AK159">
        <v>0.65</v>
      </c>
      <c r="AL159">
        <v>1</v>
      </c>
      <c r="AM159">
        <v>48.2</v>
      </c>
      <c r="AN159">
        <v>308.10000000000002</v>
      </c>
      <c r="AO159">
        <v>52.2</v>
      </c>
      <c r="AP159">
        <v>18.7</v>
      </c>
      <c r="AQ159">
        <v>128</v>
      </c>
      <c r="AR159">
        <v>115</v>
      </c>
      <c r="AS159">
        <v>859</v>
      </c>
      <c r="AT159">
        <v>2.6669999999999998</v>
      </c>
      <c r="AU159">
        <v>6841</v>
      </c>
      <c r="AV159" s="51">
        <v>8280.0126702565722</v>
      </c>
      <c r="AW159" s="51">
        <v>8023.9068889587925</v>
      </c>
      <c r="AX159">
        <v>0</v>
      </c>
      <c r="AY159">
        <v>123.37000274658203</v>
      </c>
      <c r="AZ159">
        <v>0</v>
      </c>
      <c r="BA159">
        <v>0</v>
      </c>
      <c r="BB159">
        <v>0</v>
      </c>
      <c r="BC159">
        <v>0</v>
      </c>
      <c r="BD159">
        <v>1</v>
      </c>
      <c r="BE159">
        <v>81.455398559570313</v>
      </c>
      <c r="BF159">
        <v>88.381744384765625</v>
      </c>
      <c r="BG159">
        <v>283.63229370117188</v>
      </c>
      <c r="BH159">
        <v>11192.1552734375</v>
      </c>
      <c r="BI159">
        <v>13178.4609375</v>
      </c>
      <c r="BJ159">
        <v>4.0412068367004395</v>
      </c>
      <c r="BK159">
        <v>0.58393120765686035</v>
      </c>
      <c r="BL159">
        <v>25.65217399597168</v>
      </c>
      <c r="BM159">
        <v>-0.56497174501419067</v>
      </c>
      <c r="BN159">
        <v>138.16667175292969</v>
      </c>
      <c r="BO159">
        <v>0.67568621486425395</v>
      </c>
      <c r="BP159">
        <v>19368.677734375</v>
      </c>
      <c r="BQ159">
        <v>53.222671508789063</v>
      </c>
      <c r="BS159">
        <v>0.58294951915740967</v>
      </c>
      <c r="BT159">
        <v>5.6396279484033585E-2</v>
      </c>
      <c r="BU159">
        <v>0.9963342547416687</v>
      </c>
      <c r="BV159">
        <v>93.241844177246094</v>
      </c>
      <c r="BW159">
        <v>236.95835876464844</v>
      </c>
      <c r="BX159">
        <v>0</v>
      </c>
      <c r="BY159">
        <v>2</v>
      </c>
      <c r="BZ159">
        <v>6352.01806640625</v>
      </c>
      <c r="CA159">
        <v>5394.61865234375</v>
      </c>
      <c r="CB159">
        <v>1.6542907953262329</v>
      </c>
      <c r="CC159">
        <v>13.986276626586914</v>
      </c>
      <c r="CD159">
        <v>56.818180084228516</v>
      </c>
      <c r="CE159">
        <v>6.5860214233398438</v>
      </c>
      <c r="CF159">
        <v>9.9462366104125977</v>
      </c>
      <c r="CG159">
        <v>0.20161290466785431</v>
      </c>
      <c r="CH159">
        <v>1.545698881149292</v>
      </c>
      <c r="CI159">
        <v>8766.0654296875</v>
      </c>
      <c r="CJ159" s="51">
        <v>1589</v>
      </c>
      <c r="CK159" s="7">
        <f>ABS(J159-_xlfn.XLOOKUP(PO_valitsin!$C$8,PO!$B$2:$B$294,PO!J$2:J$294))</f>
        <v>3.7999992370605469</v>
      </c>
      <c r="CL159" s="7">
        <f>ABS(K159-_xlfn.XLOOKUP(PO_valitsin!$C$8,PO!$B$2:$B$294,PO!K$2:K$294))</f>
        <v>234.58001708984375</v>
      </c>
      <c r="CM159" s="7">
        <f>ABS(L159-_xlfn.XLOOKUP(PO_valitsin!$C$8,PO!$B$2:$B$294,PO!L$2:L$294))</f>
        <v>28.400009155273438</v>
      </c>
      <c r="CN159" s="7">
        <f>ABS(M159-_xlfn.XLOOKUP(PO_valitsin!$C$8,PO!$B$2:$B$294,PO!M$2:M$294))</f>
        <v>5836</v>
      </c>
      <c r="CO159" s="7">
        <f>ABS(N159-_xlfn.XLOOKUP(PO_valitsin!$C$8,PO!$B$2:$B$294,PO!N$2:N$294))</f>
        <v>36</v>
      </c>
      <c r="CP159" s="7">
        <f>ABS(O159-_xlfn.XLOOKUP(PO_valitsin!$C$8,PO!$B$2:$B$294,PO!O$2:O$294))</f>
        <v>9.9999964237213135E-2</v>
      </c>
      <c r="CQ159" s="7">
        <f>ABS(P159-_xlfn.XLOOKUP(PO_valitsin!$C$8,PO!$B$2:$B$294,PO!P$2:P$294))</f>
        <v>53</v>
      </c>
      <c r="CR159" s="7">
        <f>ABS(Q159-_xlfn.XLOOKUP(PO_valitsin!$C$8,PO!$B$2:$B$294,PO!Q$2:Q$294))</f>
        <v>22.300000000000011</v>
      </c>
      <c r="CS159" s="7">
        <f>ABS(R159-_xlfn.XLOOKUP(PO_valitsin!$C$8,PO!$B$2:$B$294,PO!R$2:R$294))</f>
        <v>0.19999999999999929</v>
      </c>
      <c r="CT159" s="7">
        <f>ABS(S159-_xlfn.XLOOKUP(PO_valitsin!$C$8,PO!$B$2:$B$294,PO!S$2:S$294))</f>
        <v>78</v>
      </c>
      <c r="CU159" s="7">
        <f>ABS(T159-_xlfn.XLOOKUP(PO_valitsin!$C$8,PO!$B$2:$B$294,PO!T$2:T$294))</f>
        <v>0</v>
      </c>
      <c r="CV159" s="7">
        <f>ABS(U159-_xlfn.XLOOKUP(PO_valitsin!$C$8,PO!$B$2:$B$294,PO!U$2:U$294))</f>
        <v>743.5</v>
      </c>
      <c r="CW159" s="7">
        <f>ABS(V159-_xlfn.XLOOKUP(PO_valitsin!$C$8,PO!$B$2:$B$294,PO!V$2:V$294))</f>
        <v>1.5599999999999987</v>
      </c>
      <c r="CX159" s="7">
        <f>ABS(W159-_xlfn.XLOOKUP(PO_valitsin!$C$8,PO!$B$2:$B$294,PO!W$2:W$294))</f>
        <v>124</v>
      </c>
      <c r="CY159" s="7">
        <f>ABS(X159-_xlfn.XLOOKUP(PO_valitsin!$C$8,PO!$B$2:$B$294,PO!X$2:X$294))</f>
        <v>295</v>
      </c>
      <c r="CZ159" s="7">
        <f>ABS(Y159-_xlfn.XLOOKUP(PO_valitsin!$C$8,PO!$B$2:$B$294,PO!Y$2:Y$294))</f>
        <v>21</v>
      </c>
      <c r="DA159" s="7">
        <f>ABS(Z159-_xlfn.XLOOKUP(PO_valitsin!$C$8,PO!$B$2:$B$294,PO!Z$2:Z$294))</f>
        <v>1</v>
      </c>
      <c r="DB159" s="7">
        <f>ABS(AA159-_xlfn.XLOOKUP(PO_valitsin!$C$8,PO!$B$2:$B$294,PO!AA$2:AA$294))</f>
        <v>66</v>
      </c>
      <c r="DC159" s="7">
        <f>ABS(AC159-_xlfn.XLOOKUP(PO_valitsin!$C$8,PO!$B$2:$B$294,PO!AC$2:AC$294))</f>
        <v>0.98409080505371094</v>
      </c>
      <c r="DD159" s="7">
        <f>ABS(AD159-_xlfn.XLOOKUP(PO_valitsin!$C$8,PO!$B$2:$B$294,PO!AD$2:AD$294))</f>
        <v>0.7</v>
      </c>
      <c r="DE159" s="7">
        <f>ABS(AE159-_xlfn.XLOOKUP(PO_valitsin!$C$8,PO!$B$2:$B$294,PO!AE$2:AE$294))</f>
        <v>0.30000000000000004</v>
      </c>
      <c r="DF159" s="7">
        <f>ABS(AF159-_xlfn.XLOOKUP(PO_valitsin!$C$8,PO!$B$2:$B$294,PO!AF$2:AF$294))</f>
        <v>0.5</v>
      </c>
      <c r="DG159" s="7">
        <f>ABS(AG159-_xlfn.XLOOKUP(PO_valitsin!$C$8,PO!$B$2:$B$294,PO!AG$2:AG$294))</f>
        <v>2.0999999999999996</v>
      </c>
      <c r="DH159" s="7">
        <f>ABS(AH159-_xlfn.XLOOKUP(PO_valitsin!$C$8,PO!$B$2:$B$294,PO!AH$2:AH$294))</f>
        <v>0</v>
      </c>
      <c r="DI159" s="7">
        <f>ABS(AI159-_xlfn.XLOOKUP(PO_valitsin!$C$8,PO!$B$2:$B$294,PO!AI$2:AI$294))</f>
        <v>0.25</v>
      </c>
      <c r="DJ159" s="7">
        <f>ABS(AJ159-_xlfn.XLOOKUP(PO_valitsin!$C$8,PO!$B$2:$B$294,PO!AJ$2:AJ$294))</f>
        <v>0.10000000000000009</v>
      </c>
      <c r="DK159" s="7">
        <f>ABS(AK159-_xlfn.XLOOKUP(PO_valitsin!$C$8,PO!$B$2:$B$294,PO!AK$2:AK$294))</f>
        <v>0</v>
      </c>
      <c r="DL159" s="7">
        <f>ABS(AL159-_xlfn.XLOOKUP(PO_valitsin!$C$8,PO!$B$2:$B$294,PO!AL$2:AL$294))</f>
        <v>0.25</v>
      </c>
      <c r="DM159" s="7">
        <f>ABS(AM159-_xlfn.XLOOKUP(PO_valitsin!$C$8,PO!$B$2:$B$294,PO!AM$2:AM$294))</f>
        <v>10.599999999999994</v>
      </c>
      <c r="DN159" s="7">
        <f>ABS(AN159-_xlfn.XLOOKUP(PO_valitsin!$C$8,PO!$B$2:$B$294,PO!AN$2:AN$294))</f>
        <v>25.5</v>
      </c>
      <c r="DO159" s="7">
        <f>ABS(AO159-_xlfn.XLOOKUP(PO_valitsin!$C$8,PO!$B$2:$B$294,PO!AO$2:AO$294))</f>
        <v>6.8000000000000043</v>
      </c>
      <c r="DP159" s="7">
        <f>ABS(AP159-_xlfn.XLOOKUP(PO_valitsin!$C$8,PO!$B$2:$B$294,PO!AP$2:AP$294))</f>
        <v>6.6999999999999993</v>
      </c>
      <c r="DQ159" s="7">
        <f>ABS(AQ159-_xlfn.XLOOKUP(PO_valitsin!$C$8,PO!$B$2:$B$294,PO!AQ$2:AQ$294))</f>
        <v>80</v>
      </c>
      <c r="DR159" s="7">
        <f>ABS(AR159-_xlfn.XLOOKUP(PO_valitsin!$C$8,PO!$B$2:$B$294,PO!AR$2:AR$294))</f>
        <v>80</v>
      </c>
      <c r="DS159" s="7">
        <f>ABS(AS159-_xlfn.XLOOKUP(PO_valitsin!$C$8,PO!$B$2:$B$294,PO!AS$2:AS$294))</f>
        <v>613</v>
      </c>
      <c r="DT159" s="7">
        <f>ABS(AT159-_xlfn.XLOOKUP(PO_valitsin!$C$8,PO!$B$2:$B$294,PO!AT$2:AT$294))</f>
        <v>0.33399999999999963</v>
      </c>
      <c r="DU159" s="7">
        <f>ABS(AU159-_xlfn.XLOOKUP(PO_valitsin!$C$8,PO!$B$2:$B$294,PO!AU$2:AU$294))</f>
        <v>1694</v>
      </c>
      <c r="DV159" s="7">
        <f>ABS(AW159-_xlfn.XLOOKUP(PO_valitsin!$C$8,PO!$B$2:$B$294,PO!AW$2:AW$294))</f>
        <v>491.2130276209773</v>
      </c>
      <c r="DW159" s="7">
        <f>ABS(AX159-_xlfn.XLOOKUP(PO_valitsin!$C$8,PO!$B$2:$B$294,PO!AX$2:AX$294))</f>
        <v>1</v>
      </c>
      <c r="DX159" s="7">
        <f>ABS(AY159-_xlfn.XLOOKUP(PO_valitsin!$C$8,PO!$B$2:$B$294,PO!AY$2:AY$294))</f>
        <v>86.108631134033203</v>
      </c>
      <c r="DY159" s="7">
        <f>ABS(AZ159-_xlfn.XLOOKUP(PO_valitsin!$C$8,PO!$B$2:$B$294,PO!AZ$2:AZ$294))</f>
        <v>0</v>
      </c>
      <c r="DZ159" s="7">
        <f>ABS(BA159-_xlfn.XLOOKUP(PO_valitsin!$C$8,PO!$B$2:$B$294,PO!BA$2:BA$294))</f>
        <v>0</v>
      </c>
      <c r="EA159" s="7">
        <f>ABS(BB159-_xlfn.XLOOKUP(PO_valitsin!$C$8,PO!$B$2:$B$294,PO!BB$2:BB$294))</f>
        <v>0</v>
      </c>
      <c r="EB159" s="7">
        <f>ABS(BC159-_xlfn.XLOOKUP(PO_valitsin!$C$8,PO!$B$2:$B$294,PO!BC$2:BC$294))</f>
        <v>0</v>
      </c>
      <c r="EC159" s="7">
        <f>ABS(BD159-_xlfn.XLOOKUP(PO_valitsin!$C$8,PO!$B$2:$B$294,PO!BD$2:BD$294))</f>
        <v>0</v>
      </c>
      <c r="ED159" s="7">
        <f>ABS(BE159-_xlfn.XLOOKUP(PO_valitsin!$C$8,PO!$B$2:$B$294,PO!BE$2:BE$294))</f>
        <v>7.5689926147460938</v>
      </c>
      <c r="EE159" s="7">
        <f>ABS(BF159-_xlfn.XLOOKUP(PO_valitsin!$C$8,PO!$B$2:$B$294,PO!BF$2:BF$294))</f>
        <v>7.636993408203125</v>
      </c>
      <c r="EF159" s="7">
        <f>ABS(BG159-_xlfn.XLOOKUP(PO_valitsin!$C$8,PO!$B$2:$B$294,PO!BG$2:BG$294))</f>
        <v>450.05752563476563</v>
      </c>
      <c r="EG159" s="7">
        <f>ABS(BH159-_xlfn.XLOOKUP(PO_valitsin!$C$8,PO!$B$2:$B$294,PO!BH$2:BH$294))</f>
        <v>1233.6259765625</v>
      </c>
      <c r="EH159" s="7">
        <f>ABS(BI159-_xlfn.XLOOKUP(PO_valitsin!$C$8,PO!$B$2:$B$294,PO!BI$2:BI$294))</f>
        <v>657.982421875</v>
      </c>
      <c r="EI159" s="7">
        <f>ABS(BJ159-_xlfn.XLOOKUP(PO_valitsin!$C$8,PO!$B$2:$B$294,PO!BJ$2:BJ$294))</f>
        <v>0.70415043830871582</v>
      </c>
      <c r="EJ159" s="7">
        <f>ABS(BK159-_xlfn.XLOOKUP(PO_valitsin!$C$8,PO!$B$2:$B$294,PO!BK$2:BK$294))</f>
        <v>10.308064699172974</v>
      </c>
      <c r="EK159" s="7">
        <f>ABS(BL159-_xlfn.XLOOKUP(PO_valitsin!$C$8,PO!$B$2:$B$294,PO!BL$2:BL$294))</f>
        <v>4.3578109741210938</v>
      </c>
      <c r="EL159" s="7">
        <f>ABS(BM159-_xlfn.XLOOKUP(PO_valitsin!$C$8,PO!$B$2:$B$294,PO!BM$2:BM$294))</f>
        <v>9.3004991412162781</v>
      </c>
      <c r="EM159" s="7">
        <f>ABS(BN159-_xlfn.XLOOKUP(PO_valitsin!$C$8,PO!$B$2:$B$294,PO!BN$2:BN$294))</f>
        <v>128.33332824707031</v>
      </c>
      <c r="EN159" s="7">
        <f>ABS(BO159-_xlfn.XLOOKUP(PO_valitsin!$C$8,PO!$B$2:$B$294,PO!BO$2:BO$294))</f>
        <v>0.41390929073095317</v>
      </c>
      <c r="EO159" s="7">
        <f>ABS(BP159-_xlfn.XLOOKUP(PO_valitsin!$C$8,PO!$B$2:$B$294,PO!BP$2:BP$294))</f>
        <v>3705.71875</v>
      </c>
      <c r="EP159" s="7">
        <f>ABS(BQ159-_xlfn.XLOOKUP(PO_valitsin!$C$8,PO!$B$2:$B$294,PO!BQ$2:BQ$294))</f>
        <v>19.923065185546875</v>
      </c>
      <c r="EQ159" s="7">
        <f>ABS(BR159-_xlfn.XLOOKUP(PO_valitsin!$C$8,PO!$B$2:$B$294,PO!BR$2:BR$294))</f>
        <v>0</v>
      </c>
      <c r="ER159" s="7">
        <f>ABS(BS159-_xlfn.XLOOKUP(PO_valitsin!$C$8,PO!$B$2:$B$294,PO!BS$2:BS$294))</f>
        <v>5.3529977798461914E-2</v>
      </c>
      <c r="ES159" s="7">
        <f>ABS(BT159-_xlfn.XLOOKUP(PO_valitsin!$C$8,PO!$B$2:$B$294,PO!BT$2:BT$294))</f>
        <v>0.13176761195063591</v>
      </c>
      <c r="ET159" s="7">
        <f>ABS(BU159-_xlfn.XLOOKUP(PO_valitsin!$C$8,PO!$B$2:$B$294,PO!BU$2:BU$294))</f>
        <v>1.2616322636604309</v>
      </c>
      <c r="EU159" s="7">
        <f>ABS(BV159-_xlfn.XLOOKUP(PO_valitsin!$C$8,PO!$B$2:$B$294,PO!BV$2:BV$294))</f>
        <v>34.850341796875</v>
      </c>
      <c r="EV159" s="7">
        <f>ABS(BW159-_xlfn.XLOOKUP(PO_valitsin!$C$8,PO!$B$2:$B$294,PO!BW$2:BW$294))</f>
        <v>29.748764038085938</v>
      </c>
      <c r="EW159" s="7">
        <f>ABS(BX159-_xlfn.XLOOKUP(PO_valitsin!$C$8,PO!$B$2:$B$294,PO!BX$2:BX$294))</f>
        <v>0</v>
      </c>
      <c r="EX159" s="7">
        <f>ABS(BY159-_xlfn.XLOOKUP(PO_valitsin!$C$8,PO!$B$2:$B$294,PO!BY$2:BY$294))</f>
        <v>1</v>
      </c>
      <c r="EY159" s="7">
        <f>ABS(BZ159-_xlfn.XLOOKUP(PO_valitsin!$C$8,PO!$B$2:$B$294,PO!BZ$2:BZ$294))</f>
        <v>1783.81103515625</v>
      </c>
      <c r="EZ159" s="7">
        <f>ABS(CA159-_xlfn.XLOOKUP(PO_valitsin!$C$8,PO!$B$2:$B$294,PO!CA$2:CA$294))</f>
        <v>460.99609375</v>
      </c>
      <c r="FA159" s="7">
        <f>ABS(CB159-_xlfn.XLOOKUP(PO_valitsin!$C$8,PO!$B$2:$B$294,PO!CB$2:CB$294))</f>
        <v>0.43426048755645752</v>
      </c>
      <c r="FB159" s="7">
        <f>ABS(CC159-_xlfn.XLOOKUP(PO_valitsin!$C$8,PO!$B$2:$B$294,PO!CC$2:CC$294))</f>
        <v>2.9635152816772461</v>
      </c>
      <c r="FC159" s="7">
        <f>ABS(CD159-_xlfn.XLOOKUP(PO_valitsin!$C$8,PO!$B$2:$B$294,PO!CD$2:CD$294))</f>
        <v>9.3509712219238281</v>
      </c>
      <c r="FD159" s="7">
        <f>ABS(CE159-_xlfn.XLOOKUP(PO_valitsin!$C$8,PO!$B$2:$B$294,PO!CE$2:CE$294))</f>
        <v>0.25342226028442383</v>
      </c>
      <c r="FE159" s="7">
        <f>ABS(CF159-_xlfn.XLOOKUP(PO_valitsin!$C$8,PO!$B$2:$B$294,PO!CF$2:CF$294))</f>
        <v>9.9326181411743164</v>
      </c>
      <c r="FF159" s="7">
        <f>ABS(CG159-_xlfn.XLOOKUP(PO_valitsin!$C$8,PO!$B$2:$B$294,PO!CG$2:CG$294))</f>
        <v>0.20161290466785431</v>
      </c>
      <c r="FG159" s="7">
        <f>ABS(CH159-_xlfn.XLOOKUP(PO_valitsin!$C$8,PO!$B$2:$B$294,PO!CH$2:CH$294))</f>
        <v>0.82983982563018799</v>
      </c>
      <c r="FH159" s="7">
        <f>ABS(CI159-_xlfn.XLOOKUP(PO_valitsin!$C$8,PO!$B$2:$B$294,PO!CI$2:CI$294))</f>
        <v>167.2978515625</v>
      </c>
      <c r="FI159" s="7">
        <f>ABS(CJ159-_xlfn.XLOOKUP(PO_valitsin!$C$8,PO!$B$2:$B$294,PO!CJ$2:CJ$294))</f>
        <v>342</v>
      </c>
      <c r="FJ159" s="3">
        <f>IF($B159=PO_valitsin!$C$8,100000,PO!CK159/PO!J$296*PO_valitsin!D$5)</f>
        <v>0.17392191452623773</v>
      </c>
      <c r="FQ159" s="3">
        <f>IF($B159=PO_valitsin!$C$8,100000,PO!CR159/PO!Q$296*PO_valitsin!E$5)</f>
        <v>0.10547051413587898</v>
      </c>
      <c r="HM159" s="3">
        <f>IF($B159=PO_valitsin!$C$8,100000,PO!EN159/PO!BO$296*PO_valitsin!F$5)</f>
        <v>3.4314926024434533E-2</v>
      </c>
      <c r="HN159" s="3">
        <f>IF($B159=PO_valitsin!$C$8,100000,PO!EO159/PO!BP$296*PO_valitsin!G$5)</f>
        <v>0.13107272732488034</v>
      </c>
      <c r="HR159" s="3">
        <f>IF($B159=PO_valitsin!$C$8,100000,PO!ES159/PO!BT$296*PO_valitsin!H$5)</f>
        <v>1.9674694576318846E-2</v>
      </c>
      <c r="IF159" s="3">
        <f>IF($B159=PO_valitsin!$C$8,100000,PO!FG159/PO!CH$296*PO_valitsin!I$5)</f>
        <v>0</v>
      </c>
      <c r="IH159" s="3">
        <f>IF($B159=PO_valitsin!$C$8,100000,PO!FI159/PO!CJ$296*PO_valitsin!J$5)</f>
        <v>3.3343782899752684E-2</v>
      </c>
      <c r="II159" s="53">
        <f t="shared" si="6"/>
        <v>0.49779857528750315</v>
      </c>
      <c r="IJ159" s="14">
        <f t="shared" si="7"/>
        <v>62</v>
      </c>
      <c r="IK159" s="15">
        <f t="shared" si="8"/>
        <v>1.5799999999999956E-8</v>
      </c>
    </row>
    <row r="160" spans="1:245">
      <c r="A160">
        <v>2019</v>
      </c>
      <c r="B160" t="s">
        <v>520</v>
      </c>
      <c r="C160" t="s">
        <v>521</v>
      </c>
      <c r="D160" t="s">
        <v>232</v>
      </c>
      <c r="E160" t="s">
        <v>233</v>
      </c>
      <c r="F160" t="s">
        <v>87</v>
      </c>
      <c r="G160" t="s">
        <v>88</v>
      </c>
      <c r="H160" t="s">
        <v>143</v>
      </c>
      <c r="I160" t="s">
        <v>144</v>
      </c>
      <c r="J160">
        <v>42</v>
      </c>
      <c r="K160">
        <v>288.29998779296875</v>
      </c>
      <c r="L160">
        <v>128.69999694824219</v>
      </c>
      <c r="M160">
        <v>33929</v>
      </c>
      <c r="N160">
        <v>117.69999694824219</v>
      </c>
      <c r="O160">
        <v>1.2000000476837158</v>
      </c>
      <c r="P160">
        <v>355</v>
      </c>
      <c r="Q160">
        <v>91.7</v>
      </c>
      <c r="R160">
        <v>7.8000000000000007</v>
      </c>
      <c r="S160">
        <v>155</v>
      </c>
      <c r="T160">
        <v>0</v>
      </c>
      <c r="U160">
        <v>4085.2</v>
      </c>
      <c r="V160">
        <v>13.28</v>
      </c>
      <c r="W160">
        <v>1261</v>
      </c>
      <c r="X160">
        <v>123</v>
      </c>
      <c r="Y160">
        <v>660</v>
      </c>
      <c r="Z160">
        <v>154</v>
      </c>
      <c r="AA160">
        <v>347</v>
      </c>
      <c r="AB160">
        <v>1844</v>
      </c>
      <c r="AC160">
        <v>18.013534545898438</v>
      </c>
      <c r="AD160">
        <v>0.4</v>
      </c>
      <c r="AE160">
        <v>0.4</v>
      </c>
      <c r="AF160">
        <v>0.5</v>
      </c>
      <c r="AG160">
        <v>5.4</v>
      </c>
      <c r="AH160">
        <v>0</v>
      </c>
      <c r="AI160">
        <v>20.5</v>
      </c>
      <c r="AJ160">
        <v>1</v>
      </c>
      <c r="AK160">
        <v>0.55000000000000004</v>
      </c>
      <c r="AL160">
        <v>1.4</v>
      </c>
      <c r="AM160">
        <v>65.7</v>
      </c>
      <c r="AN160">
        <v>369.7</v>
      </c>
      <c r="AO160">
        <v>44.5</v>
      </c>
      <c r="AP160">
        <v>30.1</v>
      </c>
      <c r="AQ160">
        <v>28</v>
      </c>
      <c r="AR160">
        <v>22</v>
      </c>
      <c r="AS160">
        <v>133</v>
      </c>
      <c r="AT160">
        <v>3.8330000000000002</v>
      </c>
      <c r="AU160">
        <v>6066</v>
      </c>
      <c r="AV160" s="51">
        <v>8420.4980842911882</v>
      </c>
      <c r="AW160" s="51">
        <v>7950.6986735532337</v>
      </c>
      <c r="AX160">
        <v>1</v>
      </c>
      <c r="AY160">
        <v>13.632208824157715</v>
      </c>
      <c r="AZ160">
        <v>0</v>
      </c>
      <c r="BA160">
        <v>0</v>
      </c>
      <c r="BB160">
        <v>0</v>
      </c>
      <c r="BC160">
        <v>0</v>
      </c>
      <c r="BD160">
        <v>1</v>
      </c>
      <c r="BE160">
        <v>95.546562194824219</v>
      </c>
      <c r="BF160">
        <v>79.677421569824219</v>
      </c>
      <c r="BG160">
        <v>992.9947509765625</v>
      </c>
      <c r="BH160">
        <v>11857.3515625</v>
      </c>
      <c r="BI160">
        <v>14782.8720703125</v>
      </c>
      <c r="BJ160">
        <v>4.4227299690246582</v>
      </c>
      <c r="BK160">
        <v>-2.6189112663269043</v>
      </c>
      <c r="BL160">
        <v>25.482233047485352</v>
      </c>
      <c r="BM160">
        <v>-3.3826639652252197</v>
      </c>
      <c r="BN160">
        <v>384.90908813476563</v>
      </c>
      <c r="BO160">
        <v>1.3489273309707641</v>
      </c>
      <c r="BP160">
        <v>24216.99609375</v>
      </c>
      <c r="BQ160">
        <v>21.865198135375977</v>
      </c>
      <c r="BS160">
        <v>0.60523444414138794</v>
      </c>
      <c r="BT160">
        <v>0.35662707686424255</v>
      </c>
      <c r="BU160">
        <v>2.6938607692718506</v>
      </c>
      <c r="BV160">
        <v>70.264373779296875</v>
      </c>
      <c r="BW160">
        <v>545.46258544921875</v>
      </c>
      <c r="BX160">
        <v>0</v>
      </c>
      <c r="BY160">
        <v>1</v>
      </c>
      <c r="BZ160">
        <v>9712.3466796875</v>
      </c>
      <c r="CA160">
        <v>7790.2802734375</v>
      </c>
      <c r="CB160">
        <v>1.3469303846359253</v>
      </c>
      <c r="CC160">
        <v>11.397329330444336</v>
      </c>
      <c r="CD160">
        <v>80.306343078613281</v>
      </c>
      <c r="CE160">
        <v>9.4129819869995117</v>
      </c>
      <c r="CF160">
        <v>11.947245597839355</v>
      </c>
      <c r="CG160">
        <v>0</v>
      </c>
      <c r="CH160">
        <v>1.8360486030578613</v>
      </c>
      <c r="CI160">
        <v>8665.0673828125</v>
      </c>
      <c r="CJ160" s="51">
        <v>4231</v>
      </c>
      <c r="CK160" s="7">
        <f>ABS(J160-_xlfn.XLOOKUP(PO_valitsin!$C$8,PO!$B$2:$B$294,PO!J$2:J$294))</f>
        <v>2.2000007629394531</v>
      </c>
      <c r="CL160" s="7">
        <f>ABS(K160-_xlfn.XLOOKUP(PO_valitsin!$C$8,PO!$B$2:$B$294,PO!K$2:K$294))</f>
        <v>4.96002197265625</v>
      </c>
      <c r="CM160" s="7">
        <f>ABS(L160-_xlfn.XLOOKUP(PO_valitsin!$C$8,PO!$B$2:$B$294,PO!L$2:L$294))</f>
        <v>10</v>
      </c>
      <c r="CN160" s="7">
        <f>ABS(M160-_xlfn.XLOOKUP(PO_valitsin!$C$8,PO!$B$2:$B$294,PO!M$2:M$294))</f>
        <v>17454</v>
      </c>
      <c r="CO160" s="7">
        <f>ABS(N160-_xlfn.XLOOKUP(PO_valitsin!$C$8,PO!$B$2:$B$294,PO!N$2:N$294))</f>
        <v>61.499996185302734</v>
      </c>
      <c r="CP160" s="7">
        <f>ABS(O160-_xlfn.XLOOKUP(PO_valitsin!$C$8,PO!$B$2:$B$294,PO!O$2:O$294))</f>
        <v>2.0000000596046448</v>
      </c>
      <c r="CQ160" s="7">
        <f>ABS(P160-_xlfn.XLOOKUP(PO_valitsin!$C$8,PO!$B$2:$B$294,PO!P$2:P$294))</f>
        <v>413</v>
      </c>
      <c r="CR160" s="7">
        <f>ABS(Q160-_xlfn.XLOOKUP(PO_valitsin!$C$8,PO!$B$2:$B$294,PO!Q$2:Q$294))</f>
        <v>3.8999999999999915</v>
      </c>
      <c r="CS160" s="7">
        <f>ABS(R160-_xlfn.XLOOKUP(PO_valitsin!$C$8,PO!$B$2:$B$294,PO!R$2:R$294))</f>
        <v>0.69999999999999929</v>
      </c>
      <c r="CT160" s="7">
        <f>ABS(S160-_xlfn.XLOOKUP(PO_valitsin!$C$8,PO!$B$2:$B$294,PO!S$2:S$294))</f>
        <v>3</v>
      </c>
      <c r="CU160" s="7">
        <f>ABS(T160-_xlfn.XLOOKUP(PO_valitsin!$C$8,PO!$B$2:$B$294,PO!T$2:T$294))</f>
        <v>0</v>
      </c>
      <c r="CV160" s="7">
        <f>ABS(U160-_xlfn.XLOOKUP(PO_valitsin!$C$8,PO!$B$2:$B$294,PO!U$2:U$294))</f>
        <v>261.59999999999991</v>
      </c>
      <c r="CW160" s="7">
        <f>ABS(V160-_xlfn.XLOOKUP(PO_valitsin!$C$8,PO!$B$2:$B$294,PO!V$2:V$294))</f>
        <v>0</v>
      </c>
      <c r="CX160" s="7">
        <f>ABS(W160-_xlfn.XLOOKUP(PO_valitsin!$C$8,PO!$B$2:$B$294,PO!W$2:W$294))</f>
        <v>656</v>
      </c>
      <c r="CY160" s="7">
        <f>ABS(X160-_xlfn.XLOOKUP(PO_valitsin!$C$8,PO!$B$2:$B$294,PO!X$2:X$294))</f>
        <v>46</v>
      </c>
      <c r="CZ160" s="7">
        <f>ABS(Y160-_xlfn.XLOOKUP(PO_valitsin!$C$8,PO!$B$2:$B$294,PO!Y$2:Y$294))</f>
        <v>20</v>
      </c>
      <c r="DA160" s="7">
        <f>ABS(Z160-_xlfn.XLOOKUP(PO_valitsin!$C$8,PO!$B$2:$B$294,PO!Z$2:Z$294))</f>
        <v>169</v>
      </c>
      <c r="DB160" s="7">
        <f>ABS(AA160-_xlfn.XLOOKUP(PO_valitsin!$C$8,PO!$B$2:$B$294,PO!AA$2:AA$294))</f>
        <v>63</v>
      </c>
      <c r="DC160" s="7">
        <f>ABS(AC160-_xlfn.XLOOKUP(PO_valitsin!$C$8,PO!$B$2:$B$294,PO!AC$2:AC$294))</f>
        <v>1.3614654541015625</v>
      </c>
      <c r="DD160" s="7">
        <f>ABS(AD160-_xlfn.XLOOKUP(PO_valitsin!$C$8,PO!$B$2:$B$294,PO!AD$2:AD$294))</f>
        <v>0.29999999999999993</v>
      </c>
      <c r="DE160" s="7">
        <f>ABS(AE160-_xlfn.XLOOKUP(PO_valitsin!$C$8,PO!$B$2:$B$294,PO!AE$2:AE$294))</f>
        <v>0.4</v>
      </c>
      <c r="DF160" s="7">
        <f>ABS(AF160-_xlfn.XLOOKUP(PO_valitsin!$C$8,PO!$B$2:$B$294,PO!AF$2:AF$294))</f>
        <v>1.2</v>
      </c>
      <c r="DG160" s="7">
        <f>ABS(AG160-_xlfn.XLOOKUP(PO_valitsin!$C$8,PO!$B$2:$B$294,PO!AG$2:AG$294))</f>
        <v>0.40000000000000036</v>
      </c>
      <c r="DH160" s="7">
        <f>ABS(AH160-_xlfn.XLOOKUP(PO_valitsin!$C$8,PO!$B$2:$B$294,PO!AH$2:AH$294))</f>
        <v>0</v>
      </c>
      <c r="DI160" s="7">
        <f>ABS(AI160-_xlfn.XLOOKUP(PO_valitsin!$C$8,PO!$B$2:$B$294,PO!AI$2:AI$294))</f>
        <v>1.75</v>
      </c>
      <c r="DJ160" s="7">
        <f>ABS(AJ160-_xlfn.XLOOKUP(PO_valitsin!$C$8,PO!$B$2:$B$294,PO!AJ$2:AJ$294))</f>
        <v>0.10000000000000009</v>
      </c>
      <c r="DK160" s="7">
        <f>ABS(AK160-_xlfn.XLOOKUP(PO_valitsin!$C$8,PO!$B$2:$B$294,PO!AK$2:AK$294))</f>
        <v>9.9999999999999978E-2</v>
      </c>
      <c r="DL160" s="7">
        <f>ABS(AL160-_xlfn.XLOOKUP(PO_valitsin!$C$8,PO!$B$2:$B$294,PO!AL$2:AL$294))</f>
        <v>0.14999999999999991</v>
      </c>
      <c r="DM160" s="7">
        <f>ABS(AM160-_xlfn.XLOOKUP(PO_valitsin!$C$8,PO!$B$2:$B$294,PO!AM$2:AM$294))</f>
        <v>6.9000000000000057</v>
      </c>
      <c r="DN160" s="7">
        <f>ABS(AN160-_xlfn.XLOOKUP(PO_valitsin!$C$8,PO!$B$2:$B$294,PO!AN$2:AN$294))</f>
        <v>36.099999999999966</v>
      </c>
      <c r="DO160" s="7">
        <f>ABS(AO160-_xlfn.XLOOKUP(PO_valitsin!$C$8,PO!$B$2:$B$294,PO!AO$2:AO$294))</f>
        <v>0.89999999999999858</v>
      </c>
      <c r="DP160" s="7">
        <f>ABS(AP160-_xlfn.XLOOKUP(PO_valitsin!$C$8,PO!$B$2:$B$294,PO!AP$2:AP$294))</f>
        <v>4.7000000000000028</v>
      </c>
      <c r="DQ160" s="7">
        <f>ABS(AQ160-_xlfn.XLOOKUP(PO_valitsin!$C$8,PO!$B$2:$B$294,PO!AQ$2:AQ$294))</f>
        <v>20</v>
      </c>
      <c r="DR160" s="7">
        <f>ABS(AR160-_xlfn.XLOOKUP(PO_valitsin!$C$8,PO!$B$2:$B$294,PO!AR$2:AR$294))</f>
        <v>13</v>
      </c>
      <c r="DS160" s="7">
        <f>ABS(AS160-_xlfn.XLOOKUP(PO_valitsin!$C$8,PO!$B$2:$B$294,PO!AS$2:AS$294))</f>
        <v>113</v>
      </c>
      <c r="DT160" s="7">
        <f>ABS(AT160-_xlfn.XLOOKUP(PO_valitsin!$C$8,PO!$B$2:$B$294,PO!AT$2:AT$294))</f>
        <v>1.5</v>
      </c>
      <c r="DU160" s="7">
        <f>ABS(AU160-_xlfn.XLOOKUP(PO_valitsin!$C$8,PO!$B$2:$B$294,PO!AU$2:AU$294))</f>
        <v>919</v>
      </c>
      <c r="DV160" s="7">
        <f>ABS(AW160-_xlfn.XLOOKUP(PO_valitsin!$C$8,PO!$B$2:$B$294,PO!AW$2:AW$294))</f>
        <v>564.4212430265361</v>
      </c>
      <c r="DW160" s="7">
        <f>ABS(AX160-_xlfn.XLOOKUP(PO_valitsin!$C$8,PO!$B$2:$B$294,PO!AX$2:AX$294))</f>
        <v>0</v>
      </c>
      <c r="DX160" s="7">
        <f>ABS(AY160-_xlfn.XLOOKUP(PO_valitsin!$C$8,PO!$B$2:$B$294,PO!AY$2:AY$294))</f>
        <v>23.629162788391113</v>
      </c>
      <c r="DY160" s="7">
        <f>ABS(AZ160-_xlfn.XLOOKUP(PO_valitsin!$C$8,PO!$B$2:$B$294,PO!AZ$2:AZ$294))</f>
        <v>0</v>
      </c>
      <c r="DZ160" s="7">
        <f>ABS(BA160-_xlfn.XLOOKUP(PO_valitsin!$C$8,PO!$B$2:$B$294,PO!BA$2:BA$294))</f>
        <v>0</v>
      </c>
      <c r="EA160" s="7">
        <f>ABS(BB160-_xlfn.XLOOKUP(PO_valitsin!$C$8,PO!$B$2:$B$294,PO!BB$2:BB$294))</f>
        <v>0</v>
      </c>
      <c r="EB160" s="7">
        <f>ABS(BC160-_xlfn.XLOOKUP(PO_valitsin!$C$8,PO!$B$2:$B$294,PO!BC$2:BC$294))</f>
        <v>0</v>
      </c>
      <c r="EC160" s="7">
        <f>ABS(BD160-_xlfn.XLOOKUP(PO_valitsin!$C$8,PO!$B$2:$B$294,PO!BD$2:BD$294))</f>
        <v>0</v>
      </c>
      <c r="ED160" s="7">
        <f>ABS(BE160-_xlfn.XLOOKUP(PO_valitsin!$C$8,PO!$B$2:$B$294,PO!BE$2:BE$294))</f>
        <v>6.5221710205078125</v>
      </c>
      <c r="EE160" s="7">
        <f>ABS(BF160-_xlfn.XLOOKUP(PO_valitsin!$C$8,PO!$B$2:$B$294,PO!BF$2:BF$294))</f>
        <v>16.341316223144531</v>
      </c>
      <c r="EF160" s="7">
        <f>ABS(BG160-_xlfn.XLOOKUP(PO_valitsin!$C$8,PO!$B$2:$B$294,PO!BG$2:BG$294))</f>
        <v>259.304931640625</v>
      </c>
      <c r="EG160" s="7">
        <f>ABS(BH160-_xlfn.XLOOKUP(PO_valitsin!$C$8,PO!$B$2:$B$294,PO!BH$2:BH$294))</f>
        <v>1898.822265625</v>
      </c>
      <c r="EH160" s="7">
        <f>ABS(BI160-_xlfn.XLOOKUP(PO_valitsin!$C$8,PO!$B$2:$B$294,PO!BI$2:BI$294))</f>
        <v>946.4287109375</v>
      </c>
      <c r="EI160" s="7">
        <f>ABS(BJ160-_xlfn.XLOOKUP(PO_valitsin!$C$8,PO!$B$2:$B$294,PO!BJ$2:BJ$294))</f>
        <v>1.0856735706329346</v>
      </c>
      <c r="EJ160" s="7">
        <f>ABS(BK160-_xlfn.XLOOKUP(PO_valitsin!$C$8,PO!$B$2:$B$294,PO!BK$2:BK$294))</f>
        <v>7.105222225189209</v>
      </c>
      <c r="EK160" s="7">
        <f>ABS(BL160-_xlfn.XLOOKUP(PO_valitsin!$C$8,PO!$B$2:$B$294,PO!BL$2:BL$294))</f>
        <v>4.1878700256347656</v>
      </c>
      <c r="EL160" s="7">
        <f>ABS(BM160-_xlfn.XLOOKUP(PO_valitsin!$C$8,PO!$B$2:$B$294,PO!BM$2:BM$294))</f>
        <v>6.482806921005249</v>
      </c>
      <c r="EM160" s="7">
        <f>ABS(BN160-_xlfn.XLOOKUP(PO_valitsin!$C$8,PO!$B$2:$B$294,PO!BN$2:BN$294))</f>
        <v>118.40908813476563</v>
      </c>
      <c r="EN160" s="7">
        <f>ABS(BO160-_xlfn.XLOOKUP(PO_valitsin!$C$8,PO!$B$2:$B$294,PO!BO$2:BO$294))</f>
        <v>1.0871504068374633</v>
      </c>
      <c r="EO160" s="7">
        <f>ABS(BP160-_xlfn.XLOOKUP(PO_valitsin!$C$8,PO!$B$2:$B$294,PO!BP$2:BP$294))</f>
        <v>1142.599609375</v>
      </c>
      <c r="EP160" s="7">
        <f>ABS(BQ160-_xlfn.XLOOKUP(PO_valitsin!$C$8,PO!$B$2:$B$294,PO!BQ$2:BQ$294))</f>
        <v>11.434408187866211</v>
      </c>
      <c r="EQ160" s="7">
        <f>ABS(BR160-_xlfn.XLOOKUP(PO_valitsin!$C$8,PO!$B$2:$B$294,PO!BR$2:BR$294))</f>
        <v>0</v>
      </c>
      <c r="ER160" s="7">
        <f>ABS(BS160-_xlfn.XLOOKUP(PO_valitsin!$C$8,PO!$B$2:$B$294,PO!BS$2:BS$294))</f>
        <v>3.1245052814483643E-2</v>
      </c>
      <c r="ES160" s="7">
        <f>ABS(BT160-_xlfn.XLOOKUP(PO_valitsin!$C$8,PO!$B$2:$B$294,PO!BT$2:BT$294))</f>
        <v>0.16846318542957306</v>
      </c>
      <c r="ET160" s="7">
        <f>ABS(BU160-_xlfn.XLOOKUP(PO_valitsin!$C$8,PO!$B$2:$B$294,PO!BU$2:BU$294))</f>
        <v>0.43589425086975098</v>
      </c>
      <c r="EU160" s="7">
        <f>ABS(BV160-_xlfn.XLOOKUP(PO_valitsin!$C$8,PO!$B$2:$B$294,PO!BV$2:BV$294))</f>
        <v>11.872871398925781</v>
      </c>
      <c r="EV160" s="7">
        <f>ABS(BW160-_xlfn.XLOOKUP(PO_valitsin!$C$8,PO!$B$2:$B$294,PO!BW$2:BW$294))</f>
        <v>278.75546264648438</v>
      </c>
      <c r="EW160" s="7">
        <f>ABS(BX160-_xlfn.XLOOKUP(PO_valitsin!$C$8,PO!$B$2:$B$294,PO!BX$2:BX$294))</f>
        <v>0</v>
      </c>
      <c r="EX160" s="7">
        <f>ABS(BY160-_xlfn.XLOOKUP(PO_valitsin!$C$8,PO!$B$2:$B$294,PO!BY$2:BY$294))</f>
        <v>0</v>
      </c>
      <c r="EY160" s="7">
        <f>ABS(BZ160-_xlfn.XLOOKUP(PO_valitsin!$C$8,PO!$B$2:$B$294,PO!BZ$2:BZ$294))</f>
        <v>1576.517578125</v>
      </c>
      <c r="EZ160" s="7">
        <f>ABS(CA160-_xlfn.XLOOKUP(PO_valitsin!$C$8,PO!$B$2:$B$294,PO!CA$2:CA$294))</f>
        <v>1934.66552734375</v>
      </c>
      <c r="FA160" s="7">
        <f>ABS(CB160-_xlfn.XLOOKUP(PO_valitsin!$C$8,PO!$B$2:$B$294,PO!CB$2:CB$294))</f>
        <v>0.1269000768661499</v>
      </c>
      <c r="FB160" s="7">
        <f>ABS(CC160-_xlfn.XLOOKUP(PO_valitsin!$C$8,PO!$B$2:$B$294,PO!CC$2:CC$294))</f>
        <v>0.37456798553466797</v>
      </c>
      <c r="FC160" s="7">
        <f>ABS(CD160-_xlfn.XLOOKUP(PO_valitsin!$C$8,PO!$B$2:$B$294,PO!CD$2:CD$294))</f>
        <v>14.137191772460938</v>
      </c>
      <c r="FD160" s="7">
        <f>ABS(CE160-_xlfn.XLOOKUP(PO_valitsin!$C$8,PO!$B$2:$B$294,PO!CE$2:CE$294))</f>
        <v>3.0803828239440918</v>
      </c>
      <c r="FE160" s="7">
        <f>ABS(CF160-_xlfn.XLOOKUP(PO_valitsin!$C$8,PO!$B$2:$B$294,PO!CF$2:CF$294))</f>
        <v>7.9316091537475586</v>
      </c>
      <c r="FF160" s="7">
        <f>ABS(CG160-_xlfn.XLOOKUP(PO_valitsin!$C$8,PO!$B$2:$B$294,PO!CG$2:CG$294))</f>
        <v>0</v>
      </c>
      <c r="FG160" s="7">
        <f>ABS(CH160-_xlfn.XLOOKUP(PO_valitsin!$C$8,PO!$B$2:$B$294,PO!CH$2:CH$294))</f>
        <v>1.1201895475387573</v>
      </c>
      <c r="FH160" s="7">
        <f>ABS(CI160-_xlfn.XLOOKUP(PO_valitsin!$C$8,PO!$B$2:$B$294,PO!CI$2:CI$294))</f>
        <v>66.2998046875</v>
      </c>
      <c r="FI160" s="7">
        <f>ABS(CJ160-_xlfn.XLOOKUP(PO_valitsin!$C$8,PO!$B$2:$B$294,PO!CJ$2:CJ$294))</f>
        <v>2300</v>
      </c>
      <c r="FJ160" s="3">
        <f>IF($B160=PO_valitsin!$C$8,100000,PO!CK160/PO!J$296*PO_valitsin!D$5)</f>
        <v>0.10069168986086215</v>
      </c>
      <c r="FQ160" s="3">
        <f>IF($B160=PO_valitsin!$C$8,100000,PO!CR160/PO!Q$296*PO_valitsin!E$5)</f>
        <v>1.8445515925108829E-2</v>
      </c>
      <c r="HM160" s="3">
        <f>IF($B160=PO_valitsin!$C$8,100000,PO!EN160/PO!BO$296*PO_valitsin!F$5)</f>
        <v>9.0129616859242118E-2</v>
      </c>
      <c r="HN160" s="3">
        <f>IF($B160=PO_valitsin!$C$8,100000,PO!EO160/PO!BP$296*PO_valitsin!G$5)</f>
        <v>4.0414196852128666E-2</v>
      </c>
      <c r="HR160" s="3">
        <f>IF($B160=PO_valitsin!$C$8,100000,PO!ES160/PO!BT$296*PO_valitsin!H$5)</f>
        <v>2.5153842219758176E-2</v>
      </c>
      <c r="IF160" s="3">
        <f>IF($B160=PO_valitsin!$C$8,100000,PO!FG160/PO!CH$296*PO_valitsin!I$5)</f>
        <v>0</v>
      </c>
      <c r="IH160" s="3">
        <f>IF($B160=PO_valitsin!$C$8,100000,PO!FI160/PO!CJ$296*PO_valitsin!J$5)</f>
        <v>0.22424181482289821</v>
      </c>
      <c r="II160" s="53">
        <f t="shared" si="6"/>
        <v>0.49907669243999808</v>
      </c>
      <c r="IJ160" s="14">
        <f t="shared" si="7"/>
        <v>63</v>
      </c>
      <c r="IK160" s="15">
        <f t="shared" si="8"/>
        <v>1.5899999999999957E-8</v>
      </c>
    </row>
    <row r="161" spans="1:245">
      <c r="A161">
        <v>2019</v>
      </c>
      <c r="B161" t="s">
        <v>522</v>
      </c>
      <c r="C161" t="s">
        <v>523</v>
      </c>
      <c r="D161" t="s">
        <v>298</v>
      </c>
      <c r="E161" t="s">
        <v>299</v>
      </c>
      <c r="F161" t="s">
        <v>125</v>
      </c>
      <c r="G161" t="s">
        <v>126</v>
      </c>
      <c r="H161" t="s">
        <v>103</v>
      </c>
      <c r="I161" t="s">
        <v>104</v>
      </c>
      <c r="J161">
        <v>42</v>
      </c>
      <c r="K161">
        <v>198.99000549316406</v>
      </c>
      <c r="L161">
        <v>116.40000152587891</v>
      </c>
      <c r="M161">
        <v>4715</v>
      </c>
      <c r="N161">
        <v>23.700000762939453</v>
      </c>
      <c r="O161">
        <v>-0.40000000596046448</v>
      </c>
      <c r="P161">
        <v>-35</v>
      </c>
      <c r="Q161">
        <v>68.8</v>
      </c>
      <c r="R161">
        <v>5.9</v>
      </c>
      <c r="S161">
        <v>121</v>
      </c>
      <c r="T161">
        <v>0</v>
      </c>
      <c r="U161">
        <v>3713</v>
      </c>
      <c r="V161">
        <v>12.51</v>
      </c>
      <c r="W161">
        <v>1119</v>
      </c>
      <c r="X161">
        <v>657</v>
      </c>
      <c r="Y161">
        <v>433</v>
      </c>
      <c r="Z161">
        <v>505</v>
      </c>
      <c r="AA161">
        <v>615</v>
      </c>
      <c r="AB161">
        <v>1591</v>
      </c>
      <c r="AC161">
        <v>15.11881160736084</v>
      </c>
      <c r="AD161">
        <v>0</v>
      </c>
      <c r="AE161">
        <v>0</v>
      </c>
      <c r="AF161">
        <v>0</v>
      </c>
      <c r="AG161">
        <v>0</v>
      </c>
      <c r="AH161">
        <v>0</v>
      </c>
      <c r="AI161">
        <v>21.5</v>
      </c>
      <c r="AJ161">
        <v>1</v>
      </c>
      <c r="AK161">
        <v>0.5</v>
      </c>
      <c r="AL161">
        <v>1.1000000000000001</v>
      </c>
      <c r="AM161">
        <v>73.2</v>
      </c>
      <c r="AN161">
        <v>349.4</v>
      </c>
      <c r="AO161">
        <v>47.3</v>
      </c>
      <c r="AP161">
        <v>26.8</v>
      </c>
      <c r="AQ161">
        <v>39</v>
      </c>
      <c r="AR161">
        <v>28</v>
      </c>
      <c r="AS161">
        <v>444</v>
      </c>
      <c r="AT161">
        <v>3.1669999999999998</v>
      </c>
      <c r="AU161">
        <v>6169</v>
      </c>
      <c r="AV161" s="51">
        <v>9439.7394136807816</v>
      </c>
      <c r="AW161" s="51">
        <v>9514.1700404858293</v>
      </c>
      <c r="AX161">
        <v>1</v>
      </c>
      <c r="AY161">
        <v>19.313844680786133</v>
      </c>
      <c r="AZ161">
        <v>0</v>
      </c>
      <c r="BA161">
        <v>0</v>
      </c>
      <c r="BB161">
        <v>0</v>
      </c>
      <c r="BC161">
        <v>0</v>
      </c>
      <c r="BD161">
        <v>1</v>
      </c>
      <c r="BE161">
        <v>72.972976684570313</v>
      </c>
      <c r="BF161">
        <v>100</v>
      </c>
      <c r="BG161">
        <v>723.076904296875</v>
      </c>
      <c r="BH161">
        <v>10256.41015625</v>
      </c>
      <c r="BI161">
        <v>13001.2607421875</v>
      </c>
      <c r="BJ161">
        <v>5.0455989837646484</v>
      </c>
      <c r="BK161">
        <v>-6.6619629859924316</v>
      </c>
      <c r="BL161">
        <v>26.751592636108398</v>
      </c>
      <c r="BM161">
        <v>33.333332061767578</v>
      </c>
      <c r="BN161">
        <v>170.5</v>
      </c>
      <c r="BO161">
        <v>-1.1867838859558106</v>
      </c>
      <c r="BP161">
        <v>23958.322265625</v>
      </c>
      <c r="BQ161">
        <v>33.501682281494141</v>
      </c>
      <c r="BS161">
        <v>0.71389186382293701</v>
      </c>
      <c r="BT161">
        <v>0.93319195508956909</v>
      </c>
      <c r="BU161">
        <v>1.4422056674957275</v>
      </c>
      <c r="BV161">
        <v>65.5355224609375</v>
      </c>
      <c r="BW161">
        <v>157.15800476074219</v>
      </c>
      <c r="BX161">
        <v>0</v>
      </c>
      <c r="BY161">
        <v>1</v>
      </c>
      <c r="BZ161">
        <v>9516.9228515625</v>
      </c>
      <c r="CA161">
        <v>7507.6923828125</v>
      </c>
      <c r="CB161">
        <v>1.6967126131057739</v>
      </c>
      <c r="CC161">
        <v>11.367974281311035</v>
      </c>
      <c r="CD161">
        <v>91.25</v>
      </c>
      <c r="CE161">
        <v>12.873134613037109</v>
      </c>
      <c r="CF161">
        <v>15.298507690429688</v>
      </c>
      <c r="CG161">
        <v>0</v>
      </c>
      <c r="CH161">
        <v>3.1716418266296387</v>
      </c>
      <c r="CI161">
        <v>10264.3984375</v>
      </c>
      <c r="CJ161" s="51">
        <v>605</v>
      </c>
      <c r="CK161" s="7">
        <f>ABS(J161-_xlfn.XLOOKUP(PO_valitsin!$C$8,PO!$B$2:$B$294,PO!J$2:J$294))</f>
        <v>2.2000007629394531</v>
      </c>
      <c r="CL161" s="7">
        <f>ABS(K161-_xlfn.XLOOKUP(PO_valitsin!$C$8,PO!$B$2:$B$294,PO!K$2:K$294))</f>
        <v>94.270004272460938</v>
      </c>
      <c r="CM161" s="7">
        <f>ABS(L161-_xlfn.XLOOKUP(PO_valitsin!$C$8,PO!$B$2:$B$294,PO!L$2:L$294))</f>
        <v>22.299995422363281</v>
      </c>
      <c r="CN161" s="7">
        <f>ABS(M161-_xlfn.XLOOKUP(PO_valitsin!$C$8,PO!$B$2:$B$294,PO!M$2:M$294))</f>
        <v>11760</v>
      </c>
      <c r="CO161" s="7">
        <f>ABS(N161-_xlfn.XLOOKUP(PO_valitsin!$C$8,PO!$B$2:$B$294,PO!N$2:N$294))</f>
        <v>32.5</v>
      </c>
      <c r="CP161" s="7">
        <f>ABS(O161-_xlfn.XLOOKUP(PO_valitsin!$C$8,PO!$B$2:$B$294,PO!O$2:O$294))</f>
        <v>0.40000000596046448</v>
      </c>
      <c r="CQ161" s="7">
        <f>ABS(P161-_xlfn.XLOOKUP(PO_valitsin!$C$8,PO!$B$2:$B$294,PO!P$2:P$294))</f>
        <v>23</v>
      </c>
      <c r="CR161" s="7">
        <f>ABS(Q161-_xlfn.XLOOKUP(PO_valitsin!$C$8,PO!$B$2:$B$294,PO!Q$2:Q$294))</f>
        <v>19.000000000000014</v>
      </c>
      <c r="CS161" s="7">
        <f>ABS(R161-_xlfn.XLOOKUP(PO_valitsin!$C$8,PO!$B$2:$B$294,PO!R$2:R$294))</f>
        <v>2.5999999999999996</v>
      </c>
      <c r="CT161" s="7">
        <f>ABS(S161-_xlfn.XLOOKUP(PO_valitsin!$C$8,PO!$B$2:$B$294,PO!S$2:S$294))</f>
        <v>31</v>
      </c>
      <c r="CU161" s="7">
        <f>ABS(T161-_xlfn.XLOOKUP(PO_valitsin!$C$8,PO!$B$2:$B$294,PO!T$2:T$294))</f>
        <v>0</v>
      </c>
      <c r="CV161" s="7">
        <f>ABS(U161-_xlfn.XLOOKUP(PO_valitsin!$C$8,PO!$B$2:$B$294,PO!U$2:U$294))</f>
        <v>110.59999999999991</v>
      </c>
      <c r="CW161" s="7">
        <f>ABS(V161-_xlfn.XLOOKUP(PO_valitsin!$C$8,PO!$B$2:$B$294,PO!V$2:V$294))</f>
        <v>0.76999999999999957</v>
      </c>
      <c r="CX161" s="7">
        <f>ABS(W161-_xlfn.XLOOKUP(PO_valitsin!$C$8,PO!$B$2:$B$294,PO!W$2:W$294))</f>
        <v>514</v>
      </c>
      <c r="CY161" s="7">
        <f>ABS(X161-_xlfn.XLOOKUP(PO_valitsin!$C$8,PO!$B$2:$B$294,PO!X$2:X$294))</f>
        <v>488</v>
      </c>
      <c r="CZ161" s="7">
        <f>ABS(Y161-_xlfn.XLOOKUP(PO_valitsin!$C$8,PO!$B$2:$B$294,PO!Y$2:Y$294))</f>
        <v>247</v>
      </c>
      <c r="DA161" s="7">
        <f>ABS(Z161-_xlfn.XLOOKUP(PO_valitsin!$C$8,PO!$B$2:$B$294,PO!Z$2:Z$294))</f>
        <v>182</v>
      </c>
      <c r="DB161" s="7">
        <f>ABS(AA161-_xlfn.XLOOKUP(PO_valitsin!$C$8,PO!$B$2:$B$294,PO!AA$2:AA$294))</f>
        <v>205</v>
      </c>
      <c r="DC161" s="7">
        <f>ABS(AC161-_xlfn.XLOOKUP(PO_valitsin!$C$8,PO!$B$2:$B$294,PO!AC$2:AC$294))</f>
        <v>4.2561883926391602</v>
      </c>
      <c r="DD161" s="7">
        <f>ABS(AD161-_xlfn.XLOOKUP(PO_valitsin!$C$8,PO!$B$2:$B$294,PO!AD$2:AD$294))</f>
        <v>0.7</v>
      </c>
      <c r="DE161" s="7">
        <f>ABS(AE161-_xlfn.XLOOKUP(PO_valitsin!$C$8,PO!$B$2:$B$294,PO!AE$2:AE$294))</f>
        <v>0.8</v>
      </c>
      <c r="DF161" s="7">
        <f>ABS(AF161-_xlfn.XLOOKUP(PO_valitsin!$C$8,PO!$B$2:$B$294,PO!AF$2:AF$294))</f>
        <v>1.7</v>
      </c>
      <c r="DG161" s="7">
        <f>ABS(AG161-_xlfn.XLOOKUP(PO_valitsin!$C$8,PO!$B$2:$B$294,PO!AG$2:AG$294))</f>
        <v>5</v>
      </c>
      <c r="DH161" s="7">
        <f>ABS(AH161-_xlfn.XLOOKUP(PO_valitsin!$C$8,PO!$B$2:$B$294,PO!AH$2:AH$294))</f>
        <v>0</v>
      </c>
      <c r="DI161" s="7">
        <f>ABS(AI161-_xlfn.XLOOKUP(PO_valitsin!$C$8,PO!$B$2:$B$294,PO!AI$2:AI$294))</f>
        <v>0.75</v>
      </c>
      <c r="DJ161" s="7">
        <f>ABS(AJ161-_xlfn.XLOOKUP(PO_valitsin!$C$8,PO!$B$2:$B$294,PO!AJ$2:AJ$294))</f>
        <v>0.10000000000000009</v>
      </c>
      <c r="DK161" s="7">
        <f>ABS(AK161-_xlfn.XLOOKUP(PO_valitsin!$C$8,PO!$B$2:$B$294,PO!AK$2:AK$294))</f>
        <v>0.15000000000000002</v>
      </c>
      <c r="DL161" s="7">
        <f>ABS(AL161-_xlfn.XLOOKUP(PO_valitsin!$C$8,PO!$B$2:$B$294,PO!AL$2:AL$294))</f>
        <v>0.14999999999999991</v>
      </c>
      <c r="DM161" s="7">
        <f>ABS(AM161-_xlfn.XLOOKUP(PO_valitsin!$C$8,PO!$B$2:$B$294,PO!AM$2:AM$294))</f>
        <v>14.400000000000006</v>
      </c>
      <c r="DN161" s="7">
        <f>ABS(AN161-_xlfn.XLOOKUP(PO_valitsin!$C$8,PO!$B$2:$B$294,PO!AN$2:AN$294))</f>
        <v>15.799999999999955</v>
      </c>
      <c r="DO161" s="7">
        <f>ABS(AO161-_xlfn.XLOOKUP(PO_valitsin!$C$8,PO!$B$2:$B$294,PO!AO$2:AO$294))</f>
        <v>1.8999999999999986</v>
      </c>
      <c r="DP161" s="7">
        <f>ABS(AP161-_xlfn.XLOOKUP(PO_valitsin!$C$8,PO!$B$2:$B$294,PO!AP$2:AP$294))</f>
        <v>1.4000000000000021</v>
      </c>
      <c r="DQ161" s="7">
        <f>ABS(AQ161-_xlfn.XLOOKUP(PO_valitsin!$C$8,PO!$B$2:$B$294,PO!AQ$2:AQ$294))</f>
        <v>9</v>
      </c>
      <c r="DR161" s="7">
        <f>ABS(AR161-_xlfn.XLOOKUP(PO_valitsin!$C$8,PO!$B$2:$B$294,PO!AR$2:AR$294))</f>
        <v>7</v>
      </c>
      <c r="DS161" s="7">
        <f>ABS(AS161-_xlfn.XLOOKUP(PO_valitsin!$C$8,PO!$B$2:$B$294,PO!AS$2:AS$294))</f>
        <v>198</v>
      </c>
      <c r="DT161" s="7">
        <f>ABS(AT161-_xlfn.XLOOKUP(PO_valitsin!$C$8,PO!$B$2:$B$294,PO!AT$2:AT$294))</f>
        <v>0.83399999999999963</v>
      </c>
      <c r="DU161" s="7">
        <f>ABS(AU161-_xlfn.XLOOKUP(PO_valitsin!$C$8,PO!$B$2:$B$294,PO!AU$2:AU$294))</f>
        <v>1022</v>
      </c>
      <c r="DV161" s="7">
        <f>ABS(AW161-_xlfn.XLOOKUP(PO_valitsin!$C$8,PO!$B$2:$B$294,PO!AW$2:AW$294))</f>
        <v>999.05012390605953</v>
      </c>
      <c r="DW161" s="7">
        <f>ABS(AX161-_xlfn.XLOOKUP(PO_valitsin!$C$8,PO!$B$2:$B$294,PO!AX$2:AX$294))</f>
        <v>0</v>
      </c>
      <c r="DX161" s="7">
        <f>ABS(AY161-_xlfn.XLOOKUP(PO_valitsin!$C$8,PO!$B$2:$B$294,PO!AY$2:AY$294))</f>
        <v>17.947526931762695</v>
      </c>
      <c r="DY161" s="7">
        <f>ABS(AZ161-_xlfn.XLOOKUP(PO_valitsin!$C$8,PO!$B$2:$B$294,PO!AZ$2:AZ$294))</f>
        <v>0</v>
      </c>
      <c r="DZ161" s="7">
        <f>ABS(BA161-_xlfn.XLOOKUP(PO_valitsin!$C$8,PO!$B$2:$B$294,PO!BA$2:BA$294))</f>
        <v>0</v>
      </c>
      <c r="EA161" s="7">
        <f>ABS(BB161-_xlfn.XLOOKUP(PO_valitsin!$C$8,PO!$B$2:$B$294,PO!BB$2:BB$294))</f>
        <v>0</v>
      </c>
      <c r="EB161" s="7">
        <f>ABS(BC161-_xlfn.XLOOKUP(PO_valitsin!$C$8,PO!$B$2:$B$294,PO!BC$2:BC$294))</f>
        <v>0</v>
      </c>
      <c r="EC161" s="7">
        <f>ABS(BD161-_xlfn.XLOOKUP(PO_valitsin!$C$8,PO!$B$2:$B$294,PO!BD$2:BD$294))</f>
        <v>0</v>
      </c>
      <c r="ED161" s="7">
        <f>ABS(BE161-_xlfn.XLOOKUP(PO_valitsin!$C$8,PO!$B$2:$B$294,PO!BE$2:BE$294))</f>
        <v>16.051414489746094</v>
      </c>
      <c r="EE161" s="7">
        <f>ABS(BF161-_xlfn.XLOOKUP(PO_valitsin!$C$8,PO!$B$2:$B$294,PO!BF$2:BF$294))</f>
        <v>3.98126220703125</v>
      </c>
      <c r="EF161" s="7">
        <f>ABS(BG161-_xlfn.XLOOKUP(PO_valitsin!$C$8,PO!$B$2:$B$294,PO!BG$2:BG$294))</f>
        <v>10.6129150390625</v>
      </c>
      <c r="EG161" s="7">
        <f>ABS(BH161-_xlfn.XLOOKUP(PO_valitsin!$C$8,PO!$B$2:$B$294,PO!BH$2:BH$294))</f>
        <v>297.880859375</v>
      </c>
      <c r="EH161" s="7">
        <f>ABS(BI161-_xlfn.XLOOKUP(PO_valitsin!$C$8,PO!$B$2:$B$294,PO!BI$2:BI$294))</f>
        <v>835.1826171875</v>
      </c>
      <c r="EI161" s="7">
        <f>ABS(BJ161-_xlfn.XLOOKUP(PO_valitsin!$C$8,PO!$B$2:$B$294,PO!BJ$2:BJ$294))</f>
        <v>1.7085425853729248</v>
      </c>
      <c r="EJ161" s="7">
        <f>ABS(BK161-_xlfn.XLOOKUP(PO_valitsin!$C$8,PO!$B$2:$B$294,PO!BK$2:BK$294))</f>
        <v>3.0621705055236816</v>
      </c>
      <c r="EK161" s="7">
        <f>ABS(BL161-_xlfn.XLOOKUP(PO_valitsin!$C$8,PO!$B$2:$B$294,PO!BL$2:BL$294))</f>
        <v>5.4572296142578125</v>
      </c>
      <c r="EL161" s="7">
        <f>ABS(BM161-_xlfn.XLOOKUP(PO_valitsin!$C$8,PO!$B$2:$B$294,PO!BM$2:BM$294))</f>
        <v>43.198802947998047</v>
      </c>
      <c r="EM161" s="7">
        <f>ABS(BN161-_xlfn.XLOOKUP(PO_valitsin!$C$8,PO!$B$2:$B$294,PO!BN$2:BN$294))</f>
        <v>96</v>
      </c>
      <c r="EN161" s="7">
        <f>ABS(BO161-_xlfn.XLOOKUP(PO_valitsin!$C$8,PO!$B$2:$B$294,PO!BO$2:BO$294))</f>
        <v>1.4485608100891114</v>
      </c>
      <c r="EO161" s="7">
        <f>ABS(BP161-_xlfn.XLOOKUP(PO_valitsin!$C$8,PO!$B$2:$B$294,PO!BP$2:BP$294))</f>
        <v>883.92578125</v>
      </c>
      <c r="EP161" s="7">
        <f>ABS(BQ161-_xlfn.XLOOKUP(PO_valitsin!$C$8,PO!$B$2:$B$294,PO!BQ$2:BQ$294))</f>
        <v>0.20207595825195313</v>
      </c>
      <c r="EQ161" s="7">
        <f>ABS(BR161-_xlfn.XLOOKUP(PO_valitsin!$C$8,PO!$B$2:$B$294,PO!BR$2:BR$294))</f>
        <v>0</v>
      </c>
      <c r="ER161" s="7">
        <f>ABS(BS161-_xlfn.XLOOKUP(PO_valitsin!$C$8,PO!$B$2:$B$294,PO!BS$2:BS$294))</f>
        <v>7.741236686706543E-2</v>
      </c>
      <c r="ES161" s="7">
        <f>ABS(BT161-_xlfn.XLOOKUP(PO_valitsin!$C$8,PO!$B$2:$B$294,PO!BT$2:BT$294))</f>
        <v>0.7450280636548996</v>
      </c>
      <c r="ET161" s="7">
        <f>ABS(BU161-_xlfn.XLOOKUP(PO_valitsin!$C$8,PO!$B$2:$B$294,PO!BU$2:BU$294))</f>
        <v>0.81576085090637207</v>
      </c>
      <c r="EU161" s="7">
        <f>ABS(BV161-_xlfn.XLOOKUP(PO_valitsin!$C$8,PO!$B$2:$B$294,PO!BV$2:BV$294))</f>
        <v>7.1440200805664063</v>
      </c>
      <c r="EV161" s="7">
        <f>ABS(BW161-_xlfn.XLOOKUP(PO_valitsin!$C$8,PO!$B$2:$B$294,PO!BW$2:BW$294))</f>
        <v>109.54911804199219</v>
      </c>
      <c r="EW161" s="7">
        <f>ABS(BX161-_xlfn.XLOOKUP(PO_valitsin!$C$8,PO!$B$2:$B$294,PO!BX$2:BX$294))</f>
        <v>0</v>
      </c>
      <c r="EX161" s="7">
        <f>ABS(BY161-_xlfn.XLOOKUP(PO_valitsin!$C$8,PO!$B$2:$B$294,PO!BY$2:BY$294))</f>
        <v>0</v>
      </c>
      <c r="EY161" s="7">
        <f>ABS(BZ161-_xlfn.XLOOKUP(PO_valitsin!$C$8,PO!$B$2:$B$294,PO!BZ$2:BZ$294))</f>
        <v>1381.09375</v>
      </c>
      <c r="EZ161" s="7">
        <f>ABS(CA161-_xlfn.XLOOKUP(PO_valitsin!$C$8,PO!$B$2:$B$294,PO!CA$2:CA$294))</f>
        <v>1652.07763671875</v>
      </c>
      <c r="FA161" s="7">
        <f>ABS(CB161-_xlfn.XLOOKUP(PO_valitsin!$C$8,PO!$B$2:$B$294,PO!CB$2:CB$294))</f>
        <v>0.47668230533599854</v>
      </c>
      <c r="FB161" s="7">
        <f>ABS(CC161-_xlfn.XLOOKUP(PO_valitsin!$C$8,PO!$B$2:$B$294,PO!CC$2:CC$294))</f>
        <v>0.34521293640136719</v>
      </c>
      <c r="FC161" s="7">
        <f>ABS(CD161-_xlfn.XLOOKUP(PO_valitsin!$C$8,PO!$B$2:$B$294,PO!CD$2:CD$294))</f>
        <v>25.080848693847656</v>
      </c>
      <c r="FD161" s="7">
        <f>ABS(CE161-_xlfn.XLOOKUP(PO_valitsin!$C$8,PO!$B$2:$B$294,PO!CE$2:CE$294))</f>
        <v>6.5405354499816895</v>
      </c>
      <c r="FE161" s="7">
        <f>ABS(CF161-_xlfn.XLOOKUP(PO_valitsin!$C$8,PO!$B$2:$B$294,PO!CF$2:CF$294))</f>
        <v>4.5803470611572266</v>
      </c>
      <c r="FF161" s="7">
        <f>ABS(CG161-_xlfn.XLOOKUP(PO_valitsin!$C$8,PO!$B$2:$B$294,PO!CG$2:CG$294))</f>
        <v>0</v>
      </c>
      <c r="FG161" s="7">
        <f>ABS(CH161-_xlfn.XLOOKUP(PO_valitsin!$C$8,PO!$B$2:$B$294,PO!CH$2:CH$294))</f>
        <v>2.4557827711105347</v>
      </c>
      <c r="FH161" s="7">
        <f>ABS(CI161-_xlfn.XLOOKUP(PO_valitsin!$C$8,PO!$B$2:$B$294,PO!CI$2:CI$294))</f>
        <v>1665.630859375</v>
      </c>
      <c r="FI161" s="7">
        <f>ABS(CJ161-_xlfn.XLOOKUP(PO_valitsin!$C$8,PO!$B$2:$B$294,PO!CJ$2:CJ$294))</f>
        <v>1326</v>
      </c>
      <c r="FJ161" s="3">
        <f>IF($B161=PO_valitsin!$C$8,100000,PO!CK161/PO!J$296*PO_valitsin!D$5)</f>
        <v>0.10069168986086215</v>
      </c>
      <c r="FQ161" s="3">
        <f>IF($B161=PO_valitsin!$C$8,100000,PO!CR161/PO!Q$296*PO_valitsin!E$5)</f>
        <v>8.9862769891556088E-2</v>
      </c>
      <c r="HM161" s="3">
        <f>IF($B161=PO_valitsin!$C$8,100000,PO!EN161/PO!BO$296*PO_valitsin!F$5)</f>
        <v>0.12009215099356933</v>
      </c>
      <c r="HN161" s="3">
        <f>IF($B161=PO_valitsin!$C$8,100000,PO!EO161/PO!BP$296*PO_valitsin!G$5)</f>
        <v>3.1264801977001919E-2</v>
      </c>
      <c r="HR161" s="3">
        <f>IF($B161=PO_valitsin!$C$8,100000,PO!ES161/PO!BT$296*PO_valitsin!H$5)</f>
        <v>0.11124281138742793</v>
      </c>
      <c r="IF161" s="3">
        <f>IF($B161=PO_valitsin!$C$8,100000,PO!FG161/PO!CH$296*PO_valitsin!I$5)</f>
        <v>0</v>
      </c>
      <c r="IH161" s="3">
        <f>IF($B161=PO_valitsin!$C$8,100000,PO!FI161/PO!CJ$296*PO_valitsin!J$5)</f>
        <v>0.12928028106746217</v>
      </c>
      <c r="II161" s="53">
        <f t="shared" si="6"/>
        <v>0.58243452117787964</v>
      </c>
      <c r="IJ161" s="14">
        <f t="shared" si="7"/>
        <v>91</v>
      </c>
      <c r="IK161" s="15">
        <f t="shared" si="8"/>
        <v>1.5999999999999958E-8</v>
      </c>
    </row>
    <row r="162" spans="1:245">
      <c r="A162">
        <v>2019</v>
      </c>
      <c r="B162" t="s">
        <v>524</v>
      </c>
      <c r="C162" t="s">
        <v>525</v>
      </c>
      <c r="D162" t="s">
        <v>459</v>
      </c>
      <c r="E162" t="s">
        <v>460</v>
      </c>
      <c r="F162" t="s">
        <v>210</v>
      </c>
      <c r="G162" t="s">
        <v>211</v>
      </c>
      <c r="H162" t="s">
        <v>89</v>
      </c>
      <c r="I162" t="s">
        <v>90</v>
      </c>
      <c r="J162">
        <v>51.099998474121094</v>
      </c>
      <c r="K162">
        <v>2401.3701171875</v>
      </c>
      <c r="L162">
        <v>197.19999694824219</v>
      </c>
      <c r="M162">
        <v>9552</v>
      </c>
      <c r="N162">
        <v>4</v>
      </c>
      <c r="O162">
        <v>-2.4000000953674316</v>
      </c>
      <c r="P162">
        <v>-79</v>
      </c>
      <c r="Q162">
        <v>61.1</v>
      </c>
      <c r="R162">
        <v>14.600000000000001</v>
      </c>
      <c r="S162">
        <v>565</v>
      </c>
      <c r="T162">
        <v>1</v>
      </c>
      <c r="U162">
        <v>3180.6</v>
      </c>
      <c r="V162">
        <v>11.48</v>
      </c>
      <c r="W162">
        <v>4040.300048828125</v>
      </c>
      <c r="X162">
        <v>1159.9000244140625</v>
      </c>
      <c r="Y162">
        <v>333.56668090820313</v>
      </c>
      <c r="Z162">
        <v>1007</v>
      </c>
      <c r="AA162">
        <v>731</v>
      </c>
      <c r="AB162">
        <v>2706</v>
      </c>
      <c r="AC162">
        <v>14.990825653076172</v>
      </c>
      <c r="AD162">
        <v>0</v>
      </c>
      <c r="AE162">
        <v>0</v>
      </c>
      <c r="AF162">
        <v>2.4</v>
      </c>
      <c r="AG162">
        <v>2.9</v>
      </c>
      <c r="AH162">
        <v>1</v>
      </c>
      <c r="AI162">
        <v>20.5</v>
      </c>
      <c r="AJ162">
        <v>1</v>
      </c>
      <c r="AK162">
        <v>0.47</v>
      </c>
      <c r="AL162">
        <v>1.04</v>
      </c>
      <c r="AM162">
        <v>71.099999999999994</v>
      </c>
      <c r="AN162">
        <v>278</v>
      </c>
      <c r="AO162">
        <v>47.8</v>
      </c>
      <c r="AP162">
        <v>18.899999999999999</v>
      </c>
      <c r="AQ162">
        <v>96</v>
      </c>
      <c r="AR162">
        <v>45</v>
      </c>
      <c r="AS162">
        <v>1034</v>
      </c>
      <c r="AT162">
        <v>3.1669999999999998</v>
      </c>
      <c r="AU162">
        <v>10061</v>
      </c>
      <c r="AV162" s="51">
        <v>12221.08626198083</v>
      </c>
      <c r="AW162" s="51">
        <v>11972.584856396867</v>
      </c>
      <c r="AX162">
        <v>1</v>
      </c>
      <c r="AY162">
        <v>102.64888000488281</v>
      </c>
      <c r="AZ162">
        <v>0</v>
      </c>
      <c r="BA162">
        <v>0</v>
      </c>
      <c r="BB162">
        <v>0</v>
      </c>
      <c r="BC162">
        <v>0</v>
      </c>
      <c r="BD162">
        <v>1</v>
      </c>
      <c r="BE162">
        <v>72.413795471191406</v>
      </c>
      <c r="BF162">
        <v>100</v>
      </c>
      <c r="BG162">
        <v>1160.4937744140625</v>
      </c>
      <c r="BH162">
        <v>13891.0595703125</v>
      </c>
      <c r="BI162">
        <v>15127.36328125</v>
      </c>
      <c r="BJ162">
        <v>3.0146040916442871</v>
      </c>
      <c r="BK162">
        <v>1.7145729064941406</v>
      </c>
      <c r="BL162">
        <v>23.976608276367188</v>
      </c>
      <c r="BM162">
        <v>-10.84337329864502</v>
      </c>
      <c r="BN162">
        <v>277.66665649414063</v>
      </c>
      <c r="BO162">
        <v>-2.1595270395278932</v>
      </c>
      <c r="BP162">
        <v>20134.900390625</v>
      </c>
      <c r="BQ162">
        <v>56.031406402587891</v>
      </c>
      <c r="BS162">
        <v>0.6033291220664978</v>
      </c>
      <c r="BT162">
        <v>7.3283083736896515E-2</v>
      </c>
      <c r="BU162">
        <v>1.5808207988739014</v>
      </c>
      <c r="BV162">
        <v>179.43885803222656</v>
      </c>
      <c r="BW162">
        <v>440.74539184570313</v>
      </c>
      <c r="BX162">
        <v>0</v>
      </c>
      <c r="BY162">
        <v>1</v>
      </c>
      <c r="BZ162">
        <v>10755.5556640625</v>
      </c>
      <c r="CA162">
        <v>9876.54296875</v>
      </c>
      <c r="CB162">
        <v>0.77470684051513672</v>
      </c>
      <c r="CC162">
        <v>7.4225292205810547</v>
      </c>
      <c r="CD162">
        <v>95.945945739746094</v>
      </c>
      <c r="CE162">
        <v>9.7320165634155273</v>
      </c>
      <c r="CF162">
        <v>10.155148506164551</v>
      </c>
      <c r="CG162">
        <v>0.14104372262954712</v>
      </c>
      <c r="CH162">
        <v>1.2693935632705688</v>
      </c>
      <c r="CI162">
        <v>12899.31640625</v>
      </c>
      <c r="CJ162" s="51">
        <v>779</v>
      </c>
      <c r="CK162" s="7">
        <f>ABS(J162-_xlfn.XLOOKUP(PO_valitsin!$C$8,PO!$B$2:$B$294,PO!J$2:J$294))</f>
        <v>6.8999977111816406</v>
      </c>
      <c r="CL162" s="7">
        <f>ABS(K162-_xlfn.XLOOKUP(PO_valitsin!$C$8,PO!$B$2:$B$294,PO!K$2:K$294))</f>
        <v>2108.110107421875</v>
      </c>
      <c r="CM162" s="7">
        <f>ABS(L162-_xlfn.XLOOKUP(PO_valitsin!$C$8,PO!$B$2:$B$294,PO!L$2:L$294))</f>
        <v>58.5</v>
      </c>
      <c r="CN162" s="7">
        <f>ABS(M162-_xlfn.XLOOKUP(PO_valitsin!$C$8,PO!$B$2:$B$294,PO!M$2:M$294))</f>
        <v>6923</v>
      </c>
      <c r="CO162" s="7">
        <f>ABS(N162-_xlfn.XLOOKUP(PO_valitsin!$C$8,PO!$B$2:$B$294,PO!N$2:N$294))</f>
        <v>52.200000762939453</v>
      </c>
      <c r="CP162" s="7">
        <f>ABS(O162-_xlfn.XLOOKUP(PO_valitsin!$C$8,PO!$B$2:$B$294,PO!O$2:O$294))</f>
        <v>1.6000000834465027</v>
      </c>
      <c r="CQ162" s="7">
        <f>ABS(P162-_xlfn.XLOOKUP(PO_valitsin!$C$8,PO!$B$2:$B$294,PO!P$2:P$294))</f>
        <v>21</v>
      </c>
      <c r="CR162" s="7">
        <f>ABS(Q162-_xlfn.XLOOKUP(PO_valitsin!$C$8,PO!$B$2:$B$294,PO!Q$2:Q$294))</f>
        <v>26.70000000000001</v>
      </c>
      <c r="CS162" s="7">
        <f>ABS(R162-_xlfn.XLOOKUP(PO_valitsin!$C$8,PO!$B$2:$B$294,PO!R$2:R$294))</f>
        <v>6.1000000000000014</v>
      </c>
      <c r="CT162" s="7">
        <f>ABS(S162-_xlfn.XLOOKUP(PO_valitsin!$C$8,PO!$B$2:$B$294,PO!S$2:S$294))</f>
        <v>413</v>
      </c>
      <c r="CU162" s="7">
        <f>ABS(T162-_xlfn.XLOOKUP(PO_valitsin!$C$8,PO!$B$2:$B$294,PO!T$2:T$294))</f>
        <v>1</v>
      </c>
      <c r="CV162" s="7">
        <f>ABS(U162-_xlfn.XLOOKUP(PO_valitsin!$C$8,PO!$B$2:$B$294,PO!U$2:U$294))</f>
        <v>643</v>
      </c>
      <c r="CW162" s="7">
        <f>ABS(V162-_xlfn.XLOOKUP(PO_valitsin!$C$8,PO!$B$2:$B$294,PO!V$2:V$294))</f>
        <v>1.7999999999999989</v>
      </c>
      <c r="CX162" s="7">
        <f>ABS(W162-_xlfn.XLOOKUP(PO_valitsin!$C$8,PO!$B$2:$B$294,PO!W$2:W$294))</f>
        <v>3435.300048828125</v>
      </c>
      <c r="CY162" s="7">
        <f>ABS(X162-_xlfn.XLOOKUP(PO_valitsin!$C$8,PO!$B$2:$B$294,PO!X$2:X$294))</f>
        <v>990.9000244140625</v>
      </c>
      <c r="CZ162" s="7">
        <f>ABS(Y162-_xlfn.XLOOKUP(PO_valitsin!$C$8,PO!$B$2:$B$294,PO!Y$2:Y$294))</f>
        <v>346.43331909179688</v>
      </c>
      <c r="DA162" s="7">
        <f>ABS(Z162-_xlfn.XLOOKUP(PO_valitsin!$C$8,PO!$B$2:$B$294,PO!Z$2:Z$294))</f>
        <v>684</v>
      </c>
      <c r="DB162" s="7">
        <f>ABS(AA162-_xlfn.XLOOKUP(PO_valitsin!$C$8,PO!$B$2:$B$294,PO!AA$2:AA$294))</f>
        <v>321</v>
      </c>
      <c r="DC162" s="7">
        <f>ABS(AC162-_xlfn.XLOOKUP(PO_valitsin!$C$8,PO!$B$2:$B$294,PO!AC$2:AC$294))</f>
        <v>4.3841743469238281</v>
      </c>
      <c r="DD162" s="7">
        <f>ABS(AD162-_xlfn.XLOOKUP(PO_valitsin!$C$8,PO!$B$2:$B$294,PO!AD$2:AD$294))</f>
        <v>0.7</v>
      </c>
      <c r="DE162" s="7">
        <f>ABS(AE162-_xlfn.XLOOKUP(PO_valitsin!$C$8,PO!$B$2:$B$294,PO!AE$2:AE$294))</f>
        <v>0.8</v>
      </c>
      <c r="DF162" s="7">
        <f>ABS(AF162-_xlfn.XLOOKUP(PO_valitsin!$C$8,PO!$B$2:$B$294,PO!AF$2:AF$294))</f>
        <v>0.7</v>
      </c>
      <c r="DG162" s="7">
        <f>ABS(AG162-_xlfn.XLOOKUP(PO_valitsin!$C$8,PO!$B$2:$B$294,PO!AG$2:AG$294))</f>
        <v>2.1</v>
      </c>
      <c r="DH162" s="7">
        <f>ABS(AH162-_xlfn.XLOOKUP(PO_valitsin!$C$8,PO!$B$2:$B$294,PO!AH$2:AH$294))</f>
        <v>1</v>
      </c>
      <c r="DI162" s="7">
        <f>ABS(AI162-_xlfn.XLOOKUP(PO_valitsin!$C$8,PO!$B$2:$B$294,PO!AI$2:AI$294))</f>
        <v>1.75</v>
      </c>
      <c r="DJ162" s="7">
        <f>ABS(AJ162-_xlfn.XLOOKUP(PO_valitsin!$C$8,PO!$B$2:$B$294,PO!AJ$2:AJ$294))</f>
        <v>0.10000000000000009</v>
      </c>
      <c r="DK162" s="7">
        <f>ABS(AK162-_xlfn.XLOOKUP(PO_valitsin!$C$8,PO!$B$2:$B$294,PO!AK$2:AK$294))</f>
        <v>0.18000000000000005</v>
      </c>
      <c r="DL162" s="7">
        <f>ABS(AL162-_xlfn.XLOOKUP(PO_valitsin!$C$8,PO!$B$2:$B$294,PO!AL$2:AL$294))</f>
        <v>0.20999999999999996</v>
      </c>
      <c r="DM162" s="7">
        <f>ABS(AM162-_xlfn.XLOOKUP(PO_valitsin!$C$8,PO!$B$2:$B$294,PO!AM$2:AM$294))</f>
        <v>12.299999999999997</v>
      </c>
      <c r="DN162" s="7">
        <f>ABS(AN162-_xlfn.XLOOKUP(PO_valitsin!$C$8,PO!$B$2:$B$294,PO!AN$2:AN$294))</f>
        <v>55.600000000000023</v>
      </c>
      <c r="DO162" s="7">
        <f>ABS(AO162-_xlfn.XLOOKUP(PO_valitsin!$C$8,PO!$B$2:$B$294,PO!AO$2:AO$294))</f>
        <v>2.3999999999999986</v>
      </c>
      <c r="DP162" s="7">
        <f>ABS(AP162-_xlfn.XLOOKUP(PO_valitsin!$C$8,PO!$B$2:$B$294,PO!AP$2:AP$294))</f>
        <v>6.5</v>
      </c>
      <c r="DQ162" s="7">
        <f>ABS(AQ162-_xlfn.XLOOKUP(PO_valitsin!$C$8,PO!$B$2:$B$294,PO!AQ$2:AQ$294))</f>
        <v>48</v>
      </c>
      <c r="DR162" s="7">
        <f>ABS(AR162-_xlfn.XLOOKUP(PO_valitsin!$C$8,PO!$B$2:$B$294,PO!AR$2:AR$294))</f>
        <v>10</v>
      </c>
      <c r="DS162" s="7">
        <f>ABS(AS162-_xlfn.XLOOKUP(PO_valitsin!$C$8,PO!$B$2:$B$294,PO!AS$2:AS$294))</f>
        <v>788</v>
      </c>
      <c r="DT162" s="7">
        <f>ABS(AT162-_xlfn.XLOOKUP(PO_valitsin!$C$8,PO!$B$2:$B$294,PO!AT$2:AT$294))</f>
        <v>0.83399999999999963</v>
      </c>
      <c r="DU162" s="7">
        <f>ABS(AU162-_xlfn.XLOOKUP(PO_valitsin!$C$8,PO!$B$2:$B$294,PO!AU$2:AU$294))</f>
        <v>4914</v>
      </c>
      <c r="DV162" s="7">
        <f>ABS(AW162-_xlfn.XLOOKUP(PO_valitsin!$C$8,PO!$B$2:$B$294,PO!AW$2:AW$294))</f>
        <v>3457.4649398170968</v>
      </c>
      <c r="DW162" s="7">
        <f>ABS(AX162-_xlfn.XLOOKUP(PO_valitsin!$C$8,PO!$B$2:$B$294,PO!AX$2:AX$294))</f>
        <v>0</v>
      </c>
      <c r="DX162" s="7">
        <f>ABS(AY162-_xlfn.XLOOKUP(PO_valitsin!$C$8,PO!$B$2:$B$294,PO!AY$2:AY$294))</f>
        <v>65.387508392333984</v>
      </c>
      <c r="DY162" s="7">
        <f>ABS(AZ162-_xlfn.XLOOKUP(PO_valitsin!$C$8,PO!$B$2:$B$294,PO!AZ$2:AZ$294))</f>
        <v>0</v>
      </c>
      <c r="DZ162" s="7">
        <f>ABS(BA162-_xlfn.XLOOKUP(PO_valitsin!$C$8,PO!$B$2:$B$294,PO!BA$2:BA$294))</f>
        <v>0</v>
      </c>
      <c r="EA162" s="7">
        <f>ABS(BB162-_xlfn.XLOOKUP(PO_valitsin!$C$8,PO!$B$2:$B$294,PO!BB$2:BB$294))</f>
        <v>0</v>
      </c>
      <c r="EB162" s="7">
        <f>ABS(BC162-_xlfn.XLOOKUP(PO_valitsin!$C$8,PO!$B$2:$B$294,PO!BC$2:BC$294))</f>
        <v>0</v>
      </c>
      <c r="EC162" s="7">
        <f>ABS(BD162-_xlfn.XLOOKUP(PO_valitsin!$C$8,PO!$B$2:$B$294,PO!BD$2:BD$294))</f>
        <v>0</v>
      </c>
      <c r="ED162" s="7">
        <f>ABS(BE162-_xlfn.XLOOKUP(PO_valitsin!$C$8,PO!$B$2:$B$294,PO!BE$2:BE$294))</f>
        <v>16.610595703125</v>
      </c>
      <c r="EE162" s="7">
        <f>ABS(BF162-_xlfn.XLOOKUP(PO_valitsin!$C$8,PO!$B$2:$B$294,PO!BF$2:BF$294))</f>
        <v>3.98126220703125</v>
      </c>
      <c r="EF162" s="7">
        <f>ABS(BG162-_xlfn.XLOOKUP(PO_valitsin!$C$8,PO!$B$2:$B$294,PO!BG$2:BG$294))</f>
        <v>426.803955078125</v>
      </c>
      <c r="EG162" s="7">
        <f>ABS(BH162-_xlfn.XLOOKUP(PO_valitsin!$C$8,PO!$B$2:$B$294,PO!BH$2:BH$294))</f>
        <v>3932.5302734375</v>
      </c>
      <c r="EH162" s="7">
        <f>ABS(BI162-_xlfn.XLOOKUP(PO_valitsin!$C$8,PO!$B$2:$B$294,PO!BI$2:BI$294))</f>
        <v>1290.919921875</v>
      </c>
      <c r="EI162" s="7">
        <f>ABS(BJ162-_xlfn.XLOOKUP(PO_valitsin!$C$8,PO!$B$2:$B$294,PO!BJ$2:BJ$294))</f>
        <v>0.32245230674743652</v>
      </c>
      <c r="EJ162" s="7">
        <f>ABS(BK162-_xlfn.XLOOKUP(PO_valitsin!$C$8,PO!$B$2:$B$294,PO!BK$2:BK$294))</f>
        <v>11.438706398010254</v>
      </c>
      <c r="EK162" s="7">
        <f>ABS(BL162-_xlfn.XLOOKUP(PO_valitsin!$C$8,PO!$B$2:$B$294,PO!BL$2:BL$294))</f>
        <v>2.6822452545166016</v>
      </c>
      <c r="EL162" s="7">
        <f>ABS(BM162-_xlfn.XLOOKUP(PO_valitsin!$C$8,PO!$B$2:$B$294,PO!BM$2:BM$294))</f>
        <v>0.97790241241455078</v>
      </c>
      <c r="EM162" s="7">
        <f>ABS(BN162-_xlfn.XLOOKUP(PO_valitsin!$C$8,PO!$B$2:$B$294,PO!BN$2:BN$294))</f>
        <v>11.166656494140625</v>
      </c>
      <c r="EN162" s="7">
        <f>ABS(BO162-_xlfn.XLOOKUP(PO_valitsin!$C$8,PO!$B$2:$B$294,PO!BO$2:BO$294))</f>
        <v>2.4213039636611939</v>
      </c>
      <c r="EO162" s="7">
        <f>ABS(BP162-_xlfn.XLOOKUP(PO_valitsin!$C$8,PO!$B$2:$B$294,PO!BP$2:BP$294))</f>
        <v>2939.49609375</v>
      </c>
      <c r="EP162" s="7">
        <f>ABS(BQ162-_xlfn.XLOOKUP(PO_valitsin!$C$8,PO!$B$2:$B$294,PO!BQ$2:BQ$294))</f>
        <v>22.731800079345703</v>
      </c>
      <c r="EQ162" s="7">
        <f>ABS(BR162-_xlfn.XLOOKUP(PO_valitsin!$C$8,PO!$B$2:$B$294,PO!BR$2:BR$294))</f>
        <v>0</v>
      </c>
      <c r="ER162" s="7">
        <f>ABS(BS162-_xlfn.XLOOKUP(PO_valitsin!$C$8,PO!$B$2:$B$294,PO!BS$2:BS$294))</f>
        <v>3.3150374889373779E-2</v>
      </c>
      <c r="ES162" s="7">
        <f>ABS(BT162-_xlfn.XLOOKUP(PO_valitsin!$C$8,PO!$B$2:$B$294,PO!BT$2:BT$294))</f>
        <v>0.11488080769777298</v>
      </c>
      <c r="ET162" s="7">
        <f>ABS(BU162-_xlfn.XLOOKUP(PO_valitsin!$C$8,PO!$B$2:$B$294,PO!BU$2:BU$294))</f>
        <v>0.67714571952819824</v>
      </c>
      <c r="EU162" s="7">
        <f>ABS(BV162-_xlfn.XLOOKUP(PO_valitsin!$C$8,PO!$B$2:$B$294,PO!BV$2:BV$294))</f>
        <v>121.04735565185547</v>
      </c>
      <c r="EV162" s="7">
        <f>ABS(BW162-_xlfn.XLOOKUP(PO_valitsin!$C$8,PO!$B$2:$B$294,PO!BW$2:BW$294))</f>
        <v>174.03826904296875</v>
      </c>
      <c r="EW162" s="7">
        <f>ABS(BX162-_xlfn.XLOOKUP(PO_valitsin!$C$8,PO!$B$2:$B$294,PO!BX$2:BX$294))</f>
        <v>0</v>
      </c>
      <c r="EX162" s="7">
        <f>ABS(BY162-_xlfn.XLOOKUP(PO_valitsin!$C$8,PO!$B$2:$B$294,PO!BY$2:BY$294))</f>
        <v>0</v>
      </c>
      <c r="EY162" s="7">
        <f>ABS(BZ162-_xlfn.XLOOKUP(PO_valitsin!$C$8,PO!$B$2:$B$294,PO!BZ$2:BZ$294))</f>
        <v>2619.7265625</v>
      </c>
      <c r="EZ162" s="7">
        <f>ABS(CA162-_xlfn.XLOOKUP(PO_valitsin!$C$8,PO!$B$2:$B$294,PO!CA$2:CA$294))</f>
        <v>4020.92822265625</v>
      </c>
      <c r="FA162" s="7">
        <f>ABS(CB162-_xlfn.XLOOKUP(PO_valitsin!$C$8,PO!$B$2:$B$294,PO!CB$2:CB$294))</f>
        <v>0.44532346725463867</v>
      </c>
      <c r="FB162" s="7">
        <f>ABS(CC162-_xlfn.XLOOKUP(PO_valitsin!$C$8,PO!$B$2:$B$294,PO!CC$2:CC$294))</f>
        <v>3.6002321243286133</v>
      </c>
      <c r="FC162" s="7">
        <f>ABS(CD162-_xlfn.XLOOKUP(PO_valitsin!$C$8,PO!$B$2:$B$294,PO!CD$2:CD$294))</f>
        <v>29.77679443359375</v>
      </c>
      <c r="FD162" s="7">
        <f>ABS(CE162-_xlfn.XLOOKUP(PO_valitsin!$C$8,PO!$B$2:$B$294,PO!CE$2:CE$294))</f>
        <v>3.3994174003601074</v>
      </c>
      <c r="FE162" s="7">
        <f>ABS(CF162-_xlfn.XLOOKUP(PO_valitsin!$C$8,PO!$B$2:$B$294,PO!CF$2:CF$294))</f>
        <v>9.7237062454223633</v>
      </c>
      <c r="FF162" s="7">
        <f>ABS(CG162-_xlfn.XLOOKUP(PO_valitsin!$C$8,PO!$B$2:$B$294,PO!CG$2:CG$294))</f>
        <v>0.14104372262954712</v>
      </c>
      <c r="FG162" s="7">
        <f>ABS(CH162-_xlfn.XLOOKUP(PO_valitsin!$C$8,PO!$B$2:$B$294,PO!CH$2:CH$294))</f>
        <v>0.55353450775146484</v>
      </c>
      <c r="FH162" s="7">
        <f>ABS(CI162-_xlfn.XLOOKUP(PO_valitsin!$C$8,PO!$B$2:$B$294,PO!CI$2:CI$294))</f>
        <v>4300.548828125</v>
      </c>
      <c r="FI162" s="7">
        <f>ABS(CJ162-_xlfn.XLOOKUP(PO_valitsin!$C$8,PO!$B$2:$B$294,PO!CJ$2:CJ$294))</f>
        <v>1152</v>
      </c>
      <c r="FJ162" s="3">
        <f>IF($B162=PO_valitsin!$C$8,100000,PO!CK162/PO!J$296*PO_valitsin!D$5)</f>
        <v>0.31580554028838831</v>
      </c>
      <c r="FQ162" s="3">
        <f>IF($B162=PO_valitsin!$C$8,100000,PO!CR162/PO!Q$296*PO_valitsin!E$5)</f>
        <v>0.12628083979497615</v>
      </c>
      <c r="HM162" s="3">
        <f>IF($B162=PO_valitsin!$C$8,100000,PO!EN162/PO!BO$296*PO_valitsin!F$5)</f>
        <v>0.20073689635952535</v>
      </c>
      <c r="HN162" s="3">
        <f>IF($B162=PO_valitsin!$C$8,100000,PO!EO162/PO!BP$296*PO_valitsin!G$5)</f>
        <v>0.10397113109802104</v>
      </c>
      <c r="HR162" s="3">
        <f>IF($B162=PO_valitsin!$C$8,100000,PO!ES162/PO!BT$296*PO_valitsin!H$5)</f>
        <v>1.7153265287840672E-2</v>
      </c>
      <c r="IF162" s="3">
        <f>IF($B162=PO_valitsin!$C$8,100000,PO!FG162/PO!CH$296*PO_valitsin!I$5)</f>
        <v>0</v>
      </c>
      <c r="IH162" s="3">
        <f>IF($B162=PO_valitsin!$C$8,100000,PO!FI162/PO!CJ$296*PO_valitsin!J$5)</f>
        <v>0.1123159002939038</v>
      </c>
      <c r="II162" s="53">
        <f t="shared" si="6"/>
        <v>0.87626358922265535</v>
      </c>
      <c r="IJ162" s="14">
        <f t="shared" si="7"/>
        <v>160</v>
      </c>
      <c r="IK162" s="15">
        <f t="shared" si="8"/>
        <v>1.6099999999999959E-8</v>
      </c>
    </row>
    <row r="163" spans="1:245">
      <c r="A163">
        <v>2019</v>
      </c>
      <c r="B163" t="s">
        <v>526</v>
      </c>
      <c r="C163" t="s">
        <v>527</v>
      </c>
      <c r="D163" t="s">
        <v>141</v>
      </c>
      <c r="E163" t="s">
        <v>142</v>
      </c>
      <c r="F163" t="s">
        <v>119</v>
      </c>
      <c r="G163" t="s">
        <v>120</v>
      </c>
      <c r="H163" t="s">
        <v>143</v>
      </c>
      <c r="I163" t="s">
        <v>144</v>
      </c>
      <c r="J163">
        <v>40.099998474121094</v>
      </c>
      <c r="K163">
        <v>361.8699951171875</v>
      </c>
      <c r="L163">
        <v>110.90000152587891</v>
      </c>
      <c r="M163">
        <v>42993</v>
      </c>
      <c r="N163">
        <v>118.80000305175781</v>
      </c>
      <c r="O163">
        <v>0.80000001192092896</v>
      </c>
      <c r="P163">
        <v>174</v>
      </c>
      <c r="Q163">
        <v>88.600000000000009</v>
      </c>
      <c r="R163">
        <v>5.9</v>
      </c>
      <c r="S163">
        <v>265</v>
      </c>
      <c r="T163">
        <v>0</v>
      </c>
      <c r="U163">
        <v>4413</v>
      </c>
      <c r="V163">
        <v>16.3</v>
      </c>
      <c r="W163">
        <v>852</v>
      </c>
      <c r="X163">
        <v>2</v>
      </c>
      <c r="Y163">
        <v>554</v>
      </c>
      <c r="Z163">
        <v>397</v>
      </c>
      <c r="AA163">
        <v>550</v>
      </c>
      <c r="AB163">
        <v>1962</v>
      </c>
      <c r="AC163">
        <v>17.737812042236328</v>
      </c>
      <c r="AD163">
        <v>0</v>
      </c>
      <c r="AE163">
        <v>0.3</v>
      </c>
      <c r="AF163">
        <v>0.8</v>
      </c>
      <c r="AG163">
        <v>6.2</v>
      </c>
      <c r="AH163">
        <v>0</v>
      </c>
      <c r="AI163">
        <v>19.5</v>
      </c>
      <c r="AJ163">
        <v>0.93</v>
      </c>
      <c r="AK163">
        <v>0.41</v>
      </c>
      <c r="AL163">
        <v>0.93</v>
      </c>
      <c r="AM163">
        <v>55.9</v>
      </c>
      <c r="AN163">
        <v>375.2</v>
      </c>
      <c r="AO163">
        <v>40.6</v>
      </c>
      <c r="AP163">
        <v>31.4</v>
      </c>
      <c r="AQ163">
        <v>47</v>
      </c>
      <c r="AR163">
        <v>41</v>
      </c>
      <c r="AS163">
        <v>285</v>
      </c>
      <c r="AT163">
        <v>3.3330000000000002</v>
      </c>
      <c r="AU163">
        <v>6786</v>
      </c>
      <c r="AV163" s="51">
        <v>8825.8875488364192</v>
      </c>
      <c r="AW163" s="51">
        <v>8835.5080700549443</v>
      </c>
      <c r="AX163">
        <v>1</v>
      </c>
      <c r="AY163">
        <v>29.537641525268555</v>
      </c>
      <c r="AZ163">
        <v>0</v>
      </c>
      <c r="BA163">
        <v>0</v>
      </c>
      <c r="BB163">
        <v>0</v>
      </c>
      <c r="BC163">
        <v>0</v>
      </c>
      <c r="BD163">
        <v>1</v>
      </c>
      <c r="BE163">
        <v>97.539794921875</v>
      </c>
      <c r="BF163">
        <v>75.519126892089844</v>
      </c>
      <c r="BG163">
        <v>783.93084716796875</v>
      </c>
      <c r="BH163">
        <v>16732.3671875</v>
      </c>
      <c r="BI163">
        <v>20527.78515625</v>
      </c>
      <c r="BJ163">
        <v>4.061861515045166</v>
      </c>
      <c r="BK163">
        <v>3.2798140048980713</v>
      </c>
      <c r="BL163">
        <v>22.0960693359375</v>
      </c>
      <c r="BM163">
        <v>1.0291595458984375</v>
      </c>
      <c r="BN163">
        <v>281.09524536132813</v>
      </c>
      <c r="BO163">
        <v>-0.34202844388782977</v>
      </c>
      <c r="BP163">
        <v>27530.9609375</v>
      </c>
      <c r="BQ163">
        <v>14.544644355773926</v>
      </c>
      <c r="BS163">
        <v>0.62149649858474731</v>
      </c>
      <c r="BT163">
        <v>1.2118251323699951</v>
      </c>
      <c r="BU163">
        <v>5.3031888008117676</v>
      </c>
      <c r="BV163">
        <v>85.897705078125</v>
      </c>
      <c r="BW163">
        <v>412.20663452148438</v>
      </c>
      <c r="BX163">
        <v>0</v>
      </c>
      <c r="BY163">
        <v>3</v>
      </c>
      <c r="BZ163">
        <v>11475.0322265625</v>
      </c>
      <c r="CA163">
        <v>9353.3935546875</v>
      </c>
      <c r="CB163">
        <v>1.3699904680252075</v>
      </c>
      <c r="CC163">
        <v>12.346196174621582</v>
      </c>
      <c r="CD163">
        <v>94.227500915527344</v>
      </c>
      <c r="CE163">
        <v>10.455915451049805</v>
      </c>
      <c r="CF163">
        <v>13.960060119628906</v>
      </c>
      <c r="CG163">
        <v>0.18839487433433533</v>
      </c>
      <c r="CH163">
        <v>0.8854559063911438</v>
      </c>
      <c r="CI163">
        <v>9236.0205078125</v>
      </c>
      <c r="CJ163" s="51">
        <v>5873</v>
      </c>
      <c r="CK163" s="7">
        <f>ABS(J163-_xlfn.XLOOKUP(PO_valitsin!$C$8,PO!$B$2:$B$294,PO!J$2:J$294))</f>
        <v>4.1000022888183594</v>
      </c>
      <c r="CL163" s="7">
        <f>ABS(K163-_xlfn.XLOOKUP(PO_valitsin!$C$8,PO!$B$2:$B$294,PO!K$2:K$294))</f>
        <v>68.6099853515625</v>
      </c>
      <c r="CM163" s="7">
        <f>ABS(L163-_xlfn.XLOOKUP(PO_valitsin!$C$8,PO!$B$2:$B$294,PO!L$2:L$294))</f>
        <v>27.799995422363281</v>
      </c>
      <c r="CN163" s="7">
        <f>ABS(M163-_xlfn.XLOOKUP(PO_valitsin!$C$8,PO!$B$2:$B$294,PO!M$2:M$294))</f>
        <v>26518</v>
      </c>
      <c r="CO163" s="7">
        <f>ABS(N163-_xlfn.XLOOKUP(PO_valitsin!$C$8,PO!$B$2:$B$294,PO!N$2:N$294))</f>
        <v>62.600002288818359</v>
      </c>
      <c r="CP163" s="7">
        <f>ABS(O163-_xlfn.XLOOKUP(PO_valitsin!$C$8,PO!$B$2:$B$294,PO!O$2:O$294))</f>
        <v>1.6000000238418579</v>
      </c>
      <c r="CQ163" s="7">
        <f>ABS(P163-_xlfn.XLOOKUP(PO_valitsin!$C$8,PO!$B$2:$B$294,PO!P$2:P$294))</f>
        <v>232</v>
      </c>
      <c r="CR163" s="7">
        <f>ABS(Q163-_xlfn.XLOOKUP(PO_valitsin!$C$8,PO!$B$2:$B$294,PO!Q$2:Q$294))</f>
        <v>0.79999999999999716</v>
      </c>
      <c r="CS163" s="7">
        <f>ABS(R163-_xlfn.XLOOKUP(PO_valitsin!$C$8,PO!$B$2:$B$294,PO!R$2:R$294))</f>
        <v>2.5999999999999996</v>
      </c>
      <c r="CT163" s="7">
        <f>ABS(S163-_xlfn.XLOOKUP(PO_valitsin!$C$8,PO!$B$2:$B$294,PO!S$2:S$294))</f>
        <v>113</v>
      </c>
      <c r="CU163" s="7">
        <f>ABS(T163-_xlfn.XLOOKUP(PO_valitsin!$C$8,PO!$B$2:$B$294,PO!T$2:T$294))</f>
        <v>0</v>
      </c>
      <c r="CV163" s="7">
        <f>ABS(U163-_xlfn.XLOOKUP(PO_valitsin!$C$8,PO!$B$2:$B$294,PO!U$2:U$294))</f>
        <v>589.40000000000009</v>
      </c>
      <c r="CW163" s="7">
        <f>ABS(V163-_xlfn.XLOOKUP(PO_valitsin!$C$8,PO!$B$2:$B$294,PO!V$2:V$294))</f>
        <v>3.0200000000000014</v>
      </c>
      <c r="CX163" s="7">
        <f>ABS(W163-_xlfn.XLOOKUP(PO_valitsin!$C$8,PO!$B$2:$B$294,PO!W$2:W$294))</f>
        <v>247</v>
      </c>
      <c r="CY163" s="7">
        <f>ABS(X163-_xlfn.XLOOKUP(PO_valitsin!$C$8,PO!$B$2:$B$294,PO!X$2:X$294))</f>
        <v>167</v>
      </c>
      <c r="CZ163" s="7">
        <f>ABS(Y163-_xlfn.XLOOKUP(PO_valitsin!$C$8,PO!$B$2:$B$294,PO!Y$2:Y$294))</f>
        <v>126</v>
      </c>
      <c r="DA163" s="7">
        <f>ABS(Z163-_xlfn.XLOOKUP(PO_valitsin!$C$8,PO!$B$2:$B$294,PO!Z$2:Z$294))</f>
        <v>74</v>
      </c>
      <c r="DB163" s="7">
        <f>ABS(AA163-_xlfn.XLOOKUP(PO_valitsin!$C$8,PO!$B$2:$B$294,PO!AA$2:AA$294))</f>
        <v>140</v>
      </c>
      <c r="DC163" s="7">
        <f>ABS(AC163-_xlfn.XLOOKUP(PO_valitsin!$C$8,PO!$B$2:$B$294,PO!AC$2:AC$294))</f>
        <v>1.6371879577636719</v>
      </c>
      <c r="DD163" s="7">
        <f>ABS(AD163-_xlfn.XLOOKUP(PO_valitsin!$C$8,PO!$B$2:$B$294,PO!AD$2:AD$294))</f>
        <v>0.7</v>
      </c>
      <c r="DE163" s="7">
        <f>ABS(AE163-_xlfn.XLOOKUP(PO_valitsin!$C$8,PO!$B$2:$B$294,PO!AE$2:AE$294))</f>
        <v>0.5</v>
      </c>
      <c r="DF163" s="7">
        <f>ABS(AF163-_xlfn.XLOOKUP(PO_valitsin!$C$8,PO!$B$2:$B$294,PO!AF$2:AF$294))</f>
        <v>0.89999999999999991</v>
      </c>
      <c r="DG163" s="7">
        <f>ABS(AG163-_xlfn.XLOOKUP(PO_valitsin!$C$8,PO!$B$2:$B$294,PO!AG$2:AG$294))</f>
        <v>1.2000000000000002</v>
      </c>
      <c r="DH163" s="7">
        <f>ABS(AH163-_xlfn.XLOOKUP(PO_valitsin!$C$8,PO!$B$2:$B$294,PO!AH$2:AH$294))</f>
        <v>0</v>
      </c>
      <c r="DI163" s="7">
        <f>ABS(AI163-_xlfn.XLOOKUP(PO_valitsin!$C$8,PO!$B$2:$B$294,PO!AI$2:AI$294))</f>
        <v>2.75</v>
      </c>
      <c r="DJ163" s="7">
        <f>ABS(AJ163-_xlfn.XLOOKUP(PO_valitsin!$C$8,PO!$B$2:$B$294,PO!AJ$2:AJ$294))</f>
        <v>0.17000000000000004</v>
      </c>
      <c r="DK163" s="7">
        <f>ABS(AK163-_xlfn.XLOOKUP(PO_valitsin!$C$8,PO!$B$2:$B$294,PO!AK$2:AK$294))</f>
        <v>0.24000000000000005</v>
      </c>
      <c r="DL163" s="7">
        <f>ABS(AL163-_xlfn.XLOOKUP(PO_valitsin!$C$8,PO!$B$2:$B$294,PO!AL$2:AL$294))</f>
        <v>0.31999999999999995</v>
      </c>
      <c r="DM163" s="7">
        <f>ABS(AM163-_xlfn.XLOOKUP(PO_valitsin!$C$8,PO!$B$2:$B$294,PO!AM$2:AM$294))</f>
        <v>2.8999999999999986</v>
      </c>
      <c r="DN163" s="7">
        <f>ABS(AN163-_xlfn.XLOOKUP(PO_valitsin!$C$8,PO!$B$2:$B$294,PO!AN$2:AN$294))</f>
        <v>41.599999999999966</v>
      </c>
      <c r="DO163" s="7">
        <f>ABS(AO163-_xlfn.XLOOKUP(PO_valitsin!$C$8,PO!$B$2:$B$294,PO!AO$2:AO$294))</f>
        <v>4.7999999999999972</v>
      </c>
      <c r="DP163" s="7">
        <f>ABS(AP163-_xlfn.XLOOKUP(PO_valitsin!$C$8,PO!$B$2:$B$294,PO!AP$2:AP$294))</f>
        <v>6</v>
      </c>
      <c r="DQ163" s="7">
        <f>ABS(AQ163-_xlfn.XLOOKUP(PO_valitsin!$C$8,PO!$B$2:$B$294,PO!AQ$2:AQ$294))</f>
        <v>1</v>
      </c>
      <c r="DR163" s="7">
        <f>ABS(AR163-_xlfn.XLOOKUP(PO_valitsin!$C$8,PO!$B$2:$B$294,PO!AR$2:AR$294))</f>
        <v>6</v>
      </c>
      <c r="DS163" s="7">
        <f>ABS(AS163-_xlfn.XLOOKUP(PO_valitsin!$C$8,PO!$B$2:$B$294,PO!AS$2:AS$294))</f>
        <v>39</v>
      </c>
      <c r="DT163" s="7">
        <f>ABS(AT163-_xlfn.XLOOKUP(PO_valitsin!$C$8,PO!$B$2:$B$294,PO!AT$2:AT$294))</f>
        <v>1</v>
      </c>
      <c r="DU163" s="7">
        <f>ABS(AU163-_xlfn.XLOOKUP(PO_valitsin!$C$8,PO!$B$2:$B$294,PO!AU$2:AU$294))</f>
        <v>1639</v>
      </c>
      <c r="DV163" s="7">
        <f>ABS(AW163-_xlfn.XLOOKUP(PO_valitsin!$C$8,PO!$B$2:$B$294,PO!AW$2:AW$294))</f>
        <v>320.38815347517448</v>
      </c>
      <c r="DW163" s="7">
        <f>ABS(AX163-_xlfn.XLOOKUP(PO_valitsin!$C$8,PO!$B$2:$B$294,PO!AX$2:AX$294))</f>
        <v>0</v>
      </c>
      <c r="DX163" s="7">
        <f>ABS(AY163-_xlfn.XLOOKUP(PO_valitsin!$C$8,PO!$B$2:$B$294,PO!AY$2:AY$294))</f>
        <v>7.7237300872802734</v>
      </c>
      <c r="DY163" s="7">
        <f>ABS(AZ163-_xlfn.XLOOKUP(PO_valitsin!$C$8,PO!$B$2:$B$294,PO!AZ$2:AZ$294))</f>
        <v>0</v>
      </c>
      <c r="DZ163" s="7">
        <f>ABS(BA163-_xlfn.XLOOKUP(PO_valitsin!$C$8,PO!$B$2:$B$294,PO!BA$2:BA$294))</f>
        <v>0</v>
      </c>
      <c r="EA163" s="7">
        <f>ABS(BB163-_xlfn.XLOOKUP(PO_valitsin!$C$8,PO!$B$2:$B$294,PO!BB$2:BB$294))</f>
        <v>0</v>
      </c>
      <c r="EB163" s="7">
        <f>ABS(BC163-_xlfn.XLOOKUP(PO_valitsin!$C$8,PO!$B$2:$B$294,PO!BC$2:BC$294))</f>
        <v>0</v>
      </c>
      <c r="EC163" s="7">
        <f>ABS(BD163-_xlfn.XLOOKUP(PO_valitsin!$C$8,PO!$B$2:$B$294,PO!BD$2:BD$294))</f>
        <v>0</v>
      </c>
      <c r="ED163" s="7">
        <f>ABS(BE163-_xlfn.XLOOKUP(PO_valitsin!$C$8,PO!$B$2:$B$294,PO!BE$2:BE$294))</f>
        <v>8.5154037475585938</v>
      </c>
      <c r="EE163" s="7">
        <f>ABS(BF163-_xlfn.XLOOKUP(PO_valitsin!$C$8,PO!$B$2:$B$294,PO!BF$2:BF$294))</f>
        <v>20.499610900878906</v>
      </c>
      <c r="EF163" s="7">
        <f>ABS(BG163-_xlfn.XLOOKUP(PO_valitsin!$C$8,PO!$B$2:$B$294,PO!BG$2:BG$294))</f>
        <v>50.24102783203125</v>
      </c>
      <c r="EG163" s="7">
        <f>ABS(BH163-_xlfn.XLOOKUP(PO_valitsin!$C$8,PO!$B$2:$B$294,PO!BH$2:BH$294))</f>
        <v>6773.837890625</v>
      </c>
      <c r="EH163" s="7">
        <f>ABS(BI163-_xlfn.XLOOKUP(PO_valitsin!$C$8,PO!$B$2:$B$294,PO!BI$2:BI$294))</f>
        <v>6691.341796875</v>
      </c>
      <c r="EI163" s="7">
        <f>ABS(BJ163-_xlfn.XLOOKUP(PO_valitsin!$C$8,PO!$B$2:$B$294,PO!BJ$2:BJ$294))</f>
        <v>0.72480511665344238</v>
      </c>
      <c r="EJ163" s="7">
        <f>ABS(BK163-_xlfn.XLOOKUP(PO_valitsin!$C$8,PO!$B$2:$B$294,PO!BK$2:BK$294))</f>
        <v>13.003947496414185</v>
      </c>
      <c r="EK163" s="7">
        <f>ABS(BL163-_xlfn.XLOOKUP(PO_valitsin!$C$8,PO!$B$2:$B$294,PO!BL$2:BL$294))</f>
        <v>0.80170631408691406</v>
      </c>
      <c r="EL163" s="7">
        <f>ABS(BM163-_xlfn.XLOOKUP(PO_valitsin!$C$8,PO!$B$2:$B$294,PO!BM$2:BM$294))</f>
        <v>10.894630432128906</v>
      </c>
      <c r="EM163" s="7">
        <f>ABS(BN163-_xlfn.XLOOKUP(PO_valitsin!$C$8,PO!$B$2:$B$294,PO!BN$2:BN$294))</f>
        <v>14.595245361328125</v>
      </c>
      <c r="EN163" s="7">
        <f>ABS(BO163-_xlfn.XLOOKUP(PO_valitsin!$C$8,PO!$B$2:$B$294,PO!BO$2:BO$294))</f>
        <v>0.60380536802113061</v>
      </c>
      <c r="EO163" s="7">
        <f>ABS(BP163-_xlfn.XLOOKUP(PO_valitsin!$C$8,PO!$B$2:$B$294,PO!BP$2:BP$294))</f>
        <v>4456.564453125</v>
      </c>
      <c r="EP163" s="7">
        <f>ABS(BQ163-_xlfn.XLOOKUP(PO_valitsin!$C$8,PO!$B$2:$B$294,PO!BQ$2:BQ$294))</f>
        <v>18.754961967468262</v>
      </c>
      <c r="EQ163" s="7">
        <f>ABS(BR163-_xlfn.XLOOKUP(PO_valitsin!$C$8,PO!$B$2:$B$294,PO!BR$2:BR$294))</f>
        <v>0</v>
      </c>
      <c r="ER163" s="7">
        <f>ABS(BS163-_xlfn.XLOOKUP(PO_valitsin!$C$8,PO!$B$2:$B$294,PO!BS$2:BS$294))</f>
        <v>1.4982998371124268E-2</v>
      </c>
      <c r="ES163" s="7">
        <f>ABS(BT163-_xlfn.XLOOKUP(PO_valitsin!$C$8,PO!$B$2:$B$294,PO!BT$2:BT$294))</f>
        <v>1.0236612409353256</v>
      </c>
      <c r="ET163" s="7">
        <f>ABS(BU163-_xlfn.XLOOKUP(PO_valitsin!$C$8,PO!$B$2:$B$294,PO!BU$2:BU$294))</f>
        <v>3.045222282409668</v>
      </c>
      <c r="EU163" s="7">
        <f>ABS(BV163-_xlfn.XLOOKUP(PO_valitsin!$C$8,PO!$B$2:$B$294,PO!BV$2:BV$294))</f>
        <v>27.506202697753906</v>
      </c>
      <c r="EV163" s="7">
        <f>ABS(BW163-_xlfn.XLOOKUP(PO_valitsin!$C$8,PO!$B$2:$B$294,PO!BW$2:BW$294))</f>
        <v>145.49951171875</v>
      </c>
      <c r="EW163" s="7">
        <f>ABS(BX163-_xlfn.XLOOKUP(PO_valitsin!$C$8,PO!$B$2:$B$294,PO!BX$2:BX$294))</f>
        <v>0</v>
      </c>
      <c r="EX163" s="7">
        <f>ABS(BY163-_xlfn.XLOOKUP(PO_valitsin!$C$8,PO!$B$2:$B$294,PO!BY$2:BY$294))</f>
        <v>2</v>
      </c>
      <c r="EY163" s="7">
        <f>ABS(BZ163-_xlfn.XLOOKUP(PO_valitsin!$C$8,PO!$B$2:$B$294,PO!BZ$2:BZ$294))</f>
        <v>3339.203125</v>
      </c>
      <c r="EZ163" s="7">
        <f>ABS(CA163-_xlfn.XLOOKUP(PO_valitsin!$C$8,PO!$B$2:$B$294,PO!CA$2:CA$294))</f>
        <v>3497.77880859375</v>
      </c>
      <c r="FA163" s="7">
        <f>ABS(CB163-_xlfn.XLOOKUP(PO_valitsin!$C$8,PO!$B$2:$B$294,PO!CB$2:CB$294))</f>
        <v>0.14996016025543213</v>
      </c>
      <c r="FB163" s="7">
        <f>ABS(CC163-_xlfn.XLOOKUP(PO_valitsin!$C$8,PO!$B$2:$B$294,PO!CC$2:CC$294))</f>
        <v>1.3234348297119141</v>
      </c>
      <c r="FC163" s="7">
        <f>ABS(CD163-_xlfn.XLOOKUP(PO_valitsin!$C$8,PO!$B$2:$B$294,PO!CD$2:CD$294))</f>
        <v>28.058349609375</v>
      </c>
      <c r="FD163" s="7">
        <f>ABS(CE163-_xlfn.XLOOKUP(PO_valitsin!$C$8,PO!$B$2:$B$294,PO!CE$2:CE$294))</f>
        <v>4.1233162879943848</v>
      </c>
      <c r="FE163" s="7">
        <f>ABS(CF163-_xlfn.XLOOKUP(PO_valitsin!$C$8,PO!$B$2:$B$294,PO!CF$2:CF$294))</f>
        <v>5.9187946319580078</v>
      </c>
      <c r="FF163" s="7">
        <f>ABS(CG163-_xlfn.XLOOKUP(PO_valitsin!$C$8,PO!$B$2:$B$294,PO!CG$2:CG$294))</f>
        <v>0.18839487433433533</v>
      </c>
      <c r="FG163" s="7">
        <f>ABS(CH163-_xlfn.XLOOKUP(PO_valitsin!$C$8,PO!$B$2:$B$294,PO!CH$2:CH$294))</f>
        <v>0.16959685087203979</v>
      </c>
      <c r="FH163" s="7">
        <f>ABS(CI163-_xlfn.XLOOKUP(PO_valitsin!$C$8,PO!$B$2:$B$294,PO!CI$2:CI$294))</f>
        <v>637.2529296875</v>
      </c>
      <c r="FI163" s="7">
        <f>ABS(CJ163-_xlfn.XLOOKUP(PO_valitsin!$C$8,PO!$B$2:$B$294,PO!CJ$2:CJ$294))</f>
        <v>3942</v>
      </c>
      <c r="FJ163" s="3">
        <f>IF($B163=PO_valitsin!$C$8,100000,PO!CK163/PO!J$296*PO_valitsin!D$5)</f>
        <v>0.18765273442129482</v>
      </c>
      <c r="FQ163" s="3">
        <f>IF($B163=PO_valitsin!$C$8,100000,PO!CR163/PO!Q$296*PO_valitsin!E$5)</f>
        <v>3.7836955743812931E-3</v>
      </c>
      <c r="HM163" s="3">
        <f>IF($B163=PO_valitsin!$C$8,100000,PO!EN163/PO!BO$296*PO_valitsin!F$5)</f>
        <v>5.0058157670757754E-2</v>
      </c>
      <c r="HN163" s="3">
        <f>IF($B163=PO_valitsin!$C$8,100000,PO!EO163/PO!BP$296*PO_valitsin!G$5)</f>
        <v>0.15763043468158711</v>
      </c>
      <c r="HR163" s="3">
        <f>IF($B163=PO_valitsin!$C$8,100000,PO!ES163/PO!BT$296*PO_valitsin!H$5)</f>
        <v>0.15284653009089366</v>
      </c>
      <c r="IF163" s="3">
        <f>IF($B163=PO_valitsin!$C$8,100000,PO!FG163/PO!CH$296*PO_valitsin!I$5)</f>
        <v>0</v>
      </c>
      <c r="IH163" s="3">
        <f>IF($B163=PO_valitsin!$C$8,100000,PO!FI163/PO!CJ$296*PO_valitsin!J$5)</f>
        <v>0.38433097131820204</v>
      </c>
      <c r="II163" s="53">
        <f t="shared" si="6"/>
        <v>0.93630253995711665</v>
      </c>
      <c r="IJ163" s="14">
        <f t="shared" si="7"/>
        <v>180</v>
      </c>
      <c r="IK163" s="15">
        <f t="shared" si="8"/>
        <v>1.619999999999996E-8</v>
      </c>
    </row>
    <row r="164" spans="1:245">
      <c r="A164">
        <v>2019</v>
      </c>
      <c r="B164" t="s">
        <v>528</v>
      </c>
      <c r="C164" t="s">
        <v>529</v>
      </c>
      <c r="D164" t="s">
        <v>332</v>
      </c>
      <c r="E164" t="s">
        <v>254</v>
      </c>
      <c r="F164" t="s">
        <v>333</v>
      </c>
      <c r="G164" t="s">
        <v>334</v>
      </c>
      <c r="H164" t="s">
        <v>103</v>
      </c>
      <c r="I164" t="s">
        <v>104</v>
      </c>
      <c r="J164">
        <v>46.599998474121094</v>
      </c>
      <c r="K164">
        <v>977.71002197265625</v>
      </c>
      <c r="L164">
        <v>123.5</v>
      </c>
      <c r="M164">
        <v>9479</v>
      </c>
      <c r="N164">
        <v>9.6999998092651367</v>
      </c>
      <c r="O164">
        <v>0.10000000149011612</v>
      </c>
      <c r="P164">
        <v>-62</v>
      </c>
      <c r="Q164">
        <v>59</v>
      </c>
      <c r="R164">
        <v>3.8000000000000003</v>
      </c>
      <c r="S164">
        <v>399</v>
      </c>
      <c r="T164">
        <v>1</v>
      </c>
      <c r="U164">
        <v>3359.1</v>
      </c>
      <c r="V164">
        <v>11.43</v>
      </c>
      <c r="W164">
        <v>1763</v>
      </c>
      <c r="X164">
        <v>677</v>
      </c>
      <c r="Y164">
        <v>763</v>
      </c>
      <c r="Z164">
        <v>774</v>
      </c>
      <c r="AA164">
        <v>677</v>
      </c>
      <c r="AB164">
        <v>1528</v>
      </c>
      <c r="AC164">
        <v>15.888889312744141</v>
      </c>
      <c r="AD164">
        <v>0</v>
      </c>
      <c r="AE164">
        <v>0</v>
      </c>
      <c r="AF164">
        <v>0</v>
      </c>
      <c r="AG164">
        <v>6.1</v>
      </c>
      <c r="AH164">
        <v>0</v>
      </c>
      <c r="AI164">
        <v>21</v>
      </c>
      <c r="AJ164">
        <v>0.93</v>
      </c>
      <c r="AK164">
        <v>0.5</v>
      </c>
      <c r="AL164">
        <v>1.1000000000000001</v>
      </c>
      <c r="AM164">
        <v>80</v>
      </c>
      <c r="AN164">
        <v>288.8</v>
      </c>
      <c r="AO164">
        <v>40.9</v>
      </c>
      <c r="AP164">
        <v>22.7</v>
      </c>
      <c r="AQ164">
        <v>116</v>
      </c>
      <c r="AR164">
        <v>63</v>
      </c>
      <c r="AS164">
        <v>781</v>
      </c>
      <c r="AT164">
        <v>1.667</v>
      </c>
      <c r="AU164">
        <v>8942</v>
      </c>
      <c r="AV164" s="51">
        <v>12005.959475566151</v>
      </c>
      <c r="AW164" s="51">
        <v>11679.494543365881</v>
      </c>
      <c r="AX164">
        <v>0</v>
      </c>
      <c r="AY164">
        <v>70.52117919921875</v>
      </c>
      <c r="AZ164">
        <v>0</v>
      </c>
      <c r="BA164">
        <v>1</v>
      </c>
      <c r="BB164">
        <v>0</v>
      </c>
      <c r="BC164">
        <v>0</v>
      </c>
      <c r="BD164">
        <v>1</v>
      </c>
      <c r="BE164">
        <v>93.814430236816406</v>
      </c>
      <c r="BF164">
        <v>95.660751342773438</v>
      </c>
      <c r="BG164">
        <v>1293.9244384765625</v>
      </c>
      <c r="BH164">
        <v>11200.7392578125</v>
      </c>
      <c r="BI164">
        <v>12282.4306640625</v>
      </c>
      <c r="BJ164">
        <v>5.1397829055786133</v>
      </c>
      <c r="BK164">
        <v>5.738121509552002</v>
      </c>
      <c r="BL164">
        <v>32.762836456298828</v>
      </c>
      <c r="BM164">
        <v>-2.0618555545806885</v>
      </c>
      <c r="BN164">
        <v>116.875</v>
      </c>
      <c r="BO164">
        <v>2.0177255421876907</v>
      </c>
      <c r="BP164">
        <v>21254.837890625</v>
      </c>
      <c r="BQ164">
        <v>48.808254241943359</v>
      </c>
      <c r="BS164">
        <v>0.65312796831130981</v>
      </c>
      <c r="BT164">
        <v>78.974578857421875</v>
      </c>
      <c r="BU164">
        <v>15.550163269042969</v>
      </c>
      <c r="BV164">
        <v>121.95379638671875</v>
      </c>
      <c r="BW164">
        <v>147.48391723632813</v>
      </c>
      <c r="BX164">
        <v>0</v>
      </c>
      <c r="BY164">
        <v>1</v>
      </c>
      <c r="BZ164">
        <v>9825.9443359375</v>
      </c>
      <c r="CA164">
        <v>8960.5908203125</v>
      </c>
      <c r="CB164">
        <v>1.0022153854370117</v>
      </c>
      <c r="CC164">
        <v>8.2498149871826172</v>
      </c>
      <c r="CD164">
        <v>64.210525512695313</v>
      </c>
      <c r="CE164">
        <v>7.4168796539306641</v>
      </c>
      <c r="CF164">
        <v>15.089513778686523</v>
      </c>
      <c r="CG164">
        <v>1.5345268249511719</v>
      </c>
      <c r="CH164">
        <v>1.9181585311889648</v>
      </c>
      <c r="CI164">
        <v>11994.85546875</v>
      </c>
      <c r="CJ164" s="51">
        <v>852</v>
      </c>
      <c r="CK164" s="7">
        <f>ABS(J164-_xlfn.XLOOKUP(PO_valitsin!$C$8,PO!$B$2:$B$294,PO!J$2:J$294))</f>
        <v>2.3999977111816406</v>
      </c>
      <c r="CL164" s="7">
        <f>ABS(K164-_xlfn.XLOOKUP(PO_valitsin!$C$8,PO!$B$2:$B$294,PO!K$2:K$294))</f>
        <v>684.45001220703125</v>
      </c>
      <c r="CM164" s="7">
        <f>ABS(L164-_xlfn.XLOOKUP(PO_valitsin!$C$8,PO!$B$2:$B$294,PO!L$2:L$294))</f>
        <v>15.199996948242188</v>
      </c>
      <c r="CN164" s="7">
        <f>ABS(M164-_xlfn.XLOOKUP(PO_valitsin!$C$8,PO!$B$2:$B$294,PO!M$2:M$294))</f>
        <v>6996</v>
      </c>
      <c r="CO164" s="7">
        <f>ABS(N164-_xlfn.XLOOKUP(PO_valitsin!$C$8,PO!$B$2:$B$294,PO!N$2:N$294))</f>
        <v>46.500000953674316</v>
      </c>
      <c r="CP164" s="7">
        <f>ABS(O164-_xlfn.XLOOKUP(PO_valitsin!$C$8,PO!$B$2:$B$294,PO!O$2:O$294))</f>
        <v>0.90000001341104507</v>
      </c>
      <c r="CQ164" s="7">
        <f>ABS(P164-_xlfn.XLOOKUP(PO_valitsin!$C$8,PO!$B$2:$B$294,PO!P$2:P$294))</f>
        <v>4</v>
      </c>
      <c r="CR164" s="7">
        <f>ABS(Q164-_xlfn.XLOOKUP(PO_valitsin!$C$8,PO!$B$2:$B$294,PO!Q$2:Q$294))</f>
        <v>28.800000000000011</v>
      </c>
      <c r="CS164" s="7">
        <f>ABS(R164-_xlfn.XLOOKUP(PO_valitsin!$C$8,PO!$B$2:$B$294,PO!R$2:R$294))</f>
        <v>4.6999999999999993</v>
      </c>
      <c r="CT164" s="7">
        <f>ABS(S164-_xlfn.XLOOKUP(PO_valitsin!$C$8,PO!$B$2:$B$294,PO!S$2:S$294))</f>
        <v>247</v>
      </c>
      <c r="CU164" s="7">
        <f>ABS(T164-_xlfn.XLOOKUP(PO_valitsin!$C$8,PO!$B$2:$B$294,PO!T$2:T$294))</f>
        <v>1</v>
      </c>
      <c r="CV164" s="7">
        <f>ABS(U164-_xlfn.XLOOKUP(PO_valitsin!$C$8,PO!$B$2:$B$294,PO!U$2:U$294))</f>
        <v>464.5</v>
      </c>
      <c r="CW164" s="7">
        <f>ABS(V164-_xlfn.XLOOKUP(PO_valitsin!$C$8,PO!$B$2:$B$294,PO!V$2:V$294))</f>
        <v>1.8499999999999996</v>
      </c>
      <c r="CX164" s="7">
        <f>ABS(W164-_xlfn.XLOOKUP(PO_valitsin!$C$8,PO!$B$2:$B$294,PO!W$2:W$294))</f>
        <v>1158</v>
      </c>
      <c r="CY164" s="7">
        <f>ABS(X164-_xlfn.XLOOKUP(PO_valitsin!$C$8,PO!$B$2:$B$294,PO!X$2:X$294))</f>
        <v>508</v>
      </c>
      <c r="CZ164" s="7">
        <f>ABS(Y164-_xlfn.XLOOKUP(PO_valitsin!$C$8,PO!$B$2:$B$294,PO!Y$2:Y$294))</f>
        <v>83</v>
      </c>
      <c r="DA164" s="7">
        <f>ABS(Z164-_xlfn.XLOOKUP(PO_valitsin!$C$8,PO!$B$2:$B$294,PO!Z$2:Z$294))</f>
        <v>451</v>
      </c>
      <c r="DB164" s="7">
        <f>ABS(AA164-_xlfn.XLOOKUP(PO_valitsin!$C$8,PO!$B$2:$B$294,PO!AA$2:AA$294))</f>
        <v>267</v>
      </c>
      <c r="DC164" s="7">
        <f>ABS(AC164-_xlfn.XLOOKUP(PO_valitsin!$C$8,PO!$B$2:$B$294,PO!AC$2:AC$294))</f>
        <v>3.4861106872558594</v>
      </c>
      <c r="DD164" s="7">
        <f>ABS(AD164-_xlfn.XLOOKUP(PO_valitsin!$C$8,PO!$B$2:$B$294,PO!AD$2:AD$294))</f>
        <v>0.7</v>
      </c>
      <c r="DE164" s="7">
        <f>ABS(AE164-_xlfn.XLOOKUP(PO_valitsin!$C$8,PO!$B$2:$B$294,PO!AE$2:AE$294))</f>
        <v>0.8</v>
      </c>
      <c r="DF164" s="7">
        <f>ABS(AF164-_xlfn.XLOOKUP(PO_valitsin!$C$8,PO!$B$2:$B$294,PO!AF$2:AF$294))</f>
        <v>1.7</v>
      </c>
      <c r="DG164" s="7">
        <f>ABS(AG164-_xlfn.XLOOKUP(PO_valitsin!$C$8,PO!$B$2:$B$294,PO!AG$2:AG$294))</f>
        <v>1.0999999999999996</v>
      </c>
      <c r="DH164" s="7">
        <f>ABS(AH164-_xlfn.XLOOKUP(PO_valitsin!$C$8,PO!$B$2:$B$294,PO!AH$2:AH$294))</f>
        <v>0</v>
      </c>
      <c r="DI164" s="7">
        <f>ABS(AI164-_xlfn.XLOOKUP(PO_valitsin!$C$8,PO!$B$2:$B$294,PO!AI$2:AI$294))</f>
        <v>1.25</v>
      </c>
      <c r="DJ164" s="7">
        <f>ABS(AJ164-_xlfn.XLOOKUP(PO_valitsin!$C$8,PO!$B$2:$B$294,PO!AJ$2:AJ$294))</f>
        <v>0.17000000000000004</v>
      </c>
      <c r="DK164" s="7">
        <f>ABS(AK164-_xlfn.XLOOKUP(PO_valitsin!$C$8,PO!$B$2:$B$294,PO!AK$2:AK$294))</f>
        <v>0.15000000000000002</v>
      </c>
      <c r="DL164" s="7">
        <f>ABS(AL164-_xlfn.XLOOKUP(PO_valitsin!$C$8,PO!$B$2:$B$294,PO!AL$2:AL$294))</f>
        <v>0.14999999999999991</v>
      </c>
      <c r="DM164" s="7">
        <f>ABS(AM164-_xlfn.XLOOKUP(PO_valitsin!$C$8,PO!$B$2:$B$294,PO!AM$2:AM$294))</f>
        <v>21.200000000000003</v>
      </c>
      <c r="DN164" s="7">
        <f>ABS(AN164-_xlfn.XLOOKUP(PO_valitsin!$C$8,PO!$B$2:$B$294,PO!AN$2:AN$294))</f>
        <v>44.800000000000011</v>
      </c>
      <c r="DO164" s="7">
        <f>ABS(AO164-_xlfn.XLOOKUP(PO_valitsin!$C$8,PO!$B$2:$B$294,PO!AO$2:AO$294))</f>
        <v>4.5</v>
      </c>
      <c r="DP164" s="7">
        <f>ABS(AP164-_xlfn.XLOOKUP(PO_valitsin!$C$8,PO!$B$2:$B$294,PO!AP$2:AP$294))</f>
        <v>2.6999999999999993</v>
      </c>
      <c r="DQ164" s="7">
        <f>ABS(AQ164-_xlfn.XLOOKUP(PO_valitsin!$C$8,PO!$B$2:$B$294,PO!AQ$2:AQ$294))</f>
        <v>68</v>
      </c>
      <c r="DR164" s="7">
        <f>ABS(AR164-_xlfn.XLOOKUP(PO_valitsin!$C$8,PO!$B$2:$B$294,PO!AR$2:AR$294))</f>
        <v>28</v>
      </c>
      <c r="DS164" s="7">
        <f>ABS(AS164-_xlfn.XLOOKUP(PO_valitsin!$C$8,PO!$B$2:$B$294,PO!AS$2:AS$294))</f>
        <v>535</v>
      </c>
      <c r="DT164" s="7">
        <f>ABS(AT164-_xlfn.XLOOKUP(PO_valitsin!$C$8,PO!$B$2:$B$294,PO!AT$2:AT$294))</f>
        <v>0.66600000000000015</v>
      </c>
      <c r="DU164" s="7">
        <f>ABS(AU164-_xlfn.XLOOKUP(PO_valitsin!$C$8,PO!$B$2:$B$294,PO!AU$2:AU$294))</f>
        <v>3795</v>
      </c>
      <c r="DV164" s="7">
        <f>ABS(AW164-_xlfn.XLOOKUP(PO_valitsin!$C$8,PO!$B$2:$B$294,PO!AW$2:AW$294))</f>
        <v>3164.3746267861115</v>
      </c>
      <c r="DW164" s="7">
        <f>ABS(AX164-_xlfn.XLOOKUP(PO_valitsin!$C$8,PO!$B$2:$B$294,PO!AX$2:AX$294))</f>
        <v>1</v>
      </c>
      <c r="DX164" s="7">
        <f>ABS(AY164-_xlfn.XLOOKUP(PO_valitsin!$C$8,PO!$B$2:$B$294,PO!AY$2:AY$294))</f>
        <v>33.259807586669922</v>
      </c>
      <c r="DY164" s="7">
        <f>ABS(AZ164-_xlfn.XLOOKUP(PO_valitsin!$C$8,PO!$B$2:$B$294,PO!AZ$2:AZ$294))</f>
        <v>0</v>
      </c>
      <c r="DZ164" s="7">
        <f>ABS(BA164-_xlfn.XLOOKUP(PO_valitsin!$C$8,PO!$B$2:$B$294,PO!BA$2:BA$294))</f>
        <v>1</v>
      </c>
      <c r="EA164" s="7">
        <f>ABS(BB164-_xlfn.XLOOKUP(PO_valitsin!$C$8,PO!$B$2:$B$294,PO!BB$2:BB$294))</f>
        <v>0</v>
      </c>
      <c r="EB164" s="7">
        <f>ABS(BC164-_xlfn.XLOOKUP(PO_valitsin!$C$8,PO!$B$2:$B$294,PO!BC$2:BC$294))</f>
        <v>0</v>
      </c>
      <c r="EC164" s="7">
        <f>ABS(BD164-_xlfn.XLOOKUP(PO_valitsin!$C$8,PO!$B$2:$B$294,PO!BD$2:BD$294))</f>
        <v>0</v>
      </c>
      <c r="ED164" s="7">
        <f>ABS(BE164-_xlfn.XLOOKUP(PO_valitsin!$C$8,PO!$B$2:$B$294,PO!BE$2:BE$294))</f>
        <v>4.7900390625</v>
      </c>
      <c r="EE164" s="7">
        <f>ABS(BF164-_xlfn.XLOOKUP(PO_valitsin!$C$8,PO!$B$2:$B$294,PO!BF$2:BF$294))</f>
        <v>0.3579864501953125</v>
      </c>
      <c r="EF164" s="7">
        <f>ABS(BG164-_xlfn.XLOOKUP(PO_valitsin!$C$8,PO!$B$2:$B$294,PO!BG$2:BG$294))</f>
        <v>560.234619140625</v>
      </c>
      <c r="EG164" s="7">
        <f>ABS(BH164-_xlfn.XLOOKUP(PO_valitsin!$C$8,PO!$B$2:$B$294,PO!BH$2:BH$294))</f>
        <v>1242.2099609375</v>
      </c>
      <c r="EH164" s="7">
        <f>ABS(BI164-_xlfn.XLOOKUP(PO_valitsin!$C$8,PO!$B$2:$B$294,PO!BI$2:BI$294))</f>
        <v>1554.0126953125</v>
      </c>
      <c r="EI164" s="7">
        <f>ABS(BJ164-_xlfn.XLOOKUP(PO_valitsin!$C$8,PO!$B$2:$B$294,PO!BJ$2:BJ$294))</f>
        <v>1.8027265071868896</v>
      </c>
      <c r="EJ164" s="7">
        <f>ABS(BK164-_xlfn.XLOOKUP(PO_valitsin!$C$8,PO!$B$2:$B$294,PO!BK$2:BK$294))</f>
        <v>15.462255001068115</v>
      </c>
      <c r="EK164" s="7">
        <f>ABS(BL164-_xlfn.XLOOKUP(PO_valitsin!$C$8,PO!$B$2:$B$294,PO!BL$2:BL$294))</f>
        <v>11.468473434448242</v>
      </c>
      <c r="EL164" s="7">
        <f>ABS(BM164-_xlfn.XLOOKUP(PO_valitsin!$C$8,PO!$B$2:$B$294,PO!BM$2:BM$294))</f>
        <v>7.8036153316497803</v>
      </c>
      <c r="EM164" s="7">
        <f>ABS(BN164-_xlfn.XLOOKUP(PO_valitsin!$C$8,PO!$B$2:$B$294,PO!BN$2:BN$294))</f>
        <v>149.625</v>
      </c>
      <c r="EN164" s="7">
        <f>ABS(BO164-_xlfn.XLOOKUP(PO_valitsin!$C$8,PO!$B$2:$B$294,PO!BO$2:BO$294))</f>
        <v>1.75594861805439</v>
      </c>
      <c r="EO164" s="7">
        <f>ABS(BP164-_xlfn.XLOOKUP(PO_valitsin!$C$8,PO!$B$2:$B$294,PO!BP$2:BP$294))</f>
        <v>1819.55859375</v>
      </c>
      <c r="EP164" s="7">
        <f>ABS(BQ164-_xlfn.XLOOKUP(PO_valitsin!$C$8,PO!$B$2:$B$294,PO!BQ$2:BQ$294))</f>
        <v>15.508647918701172</v>
      </c>
      <c r="EQ164" s="7">
        <f>ABS(BR164-_xlfn.XLOOKUP(PO_valitsin!$C$8,PO!$B$2:$B$294,PO!BR$2:BR$294))</f>
        <v>0</v>
      </c>
      <c r="ER164" s="7">
        <f>ABS(BS164-_xlfn.XLOOKUP(PO_valitsin!$C$8,PO!$B$2:$B$294,PO!BS$2:BS$294))</f>
        <v>1.6648471355438232E-2</v>
      </c>
      <c r="ES164" s="7">
        <f>ABS(BT164-_xlfn.XLOOKUP(PO_valitsin!$C$8,PO!$B$2:$B$294,PO!BT$2:BT$294))</f>
        <v>78.786414965987206</v>
      </c>
      <c r="ET164" s="7">
        <f>ABS(BU164-_xlfn.XLOOKUP(PO_valitsin!$C$8,PO!$B$2:$B$294,PO!BU$2:BU$294))</f>
        <v>13.292196750640869</v>
      </c>
      <c r="EU164" s="7">
        <f>ABS(BV164-_xlfn.XLOOKUP(PO_valitsin!$C$8,PO!$B$2:$B$294,PO!BV$2:BV$294))</f>
        <v>63.562294006347656</v>
      </c>
      <c r="EV164" s="7">
        <f>ABS(BW164-_xlfn.XLOOKUP(PO_valitsin!$C$8,PO!$B$2:$B$294,PO!BW$2:BW$294))</f>
        <v>119.22320556640625</v>
      </c>
      <c r="EW164" s="7">
        <f>ABS(BX164-_xlfn.XLOOKUP(PO_valitsin!$C$8,PO!$B$2:$B$294,PO!BX$2:BX$294))</f>
        <v>0</v>
      </c>
      <c r="EX164" s="7">
        <f>ABS(BY164-_xlfn.XLOOKUP(PO_valitsin!$C$8,PO!$B$2:$B$294,PO!BY$2:BY$294))</f>
        <v>0</v>
      </c>
      <c r="EY164" s="7">
        <f>ABS(BZ164-_xlfn.XLOOKUP(PO_valitsin!$C$8,PO!$B$2:$B$294,PO!BZ$2:BZ$294))</f>
        <v>1690.115234375</v>
      </c>
      <c r="EZ164" s="7">
        <f>ABS(CA164-_xlfn.XLOOKUP(PO_valitsin!$C$8,PO!$B$2:$B$294,PO!CA$2:CA$294))</f>
        <v>3104.97607421875</v>
      </c>
      <c r="FA164" s="7">
        <f>ABS(CB164-_xlfn.XLOOKUP(PO_valitsin!$C$8,PO!$B$2:$B$294,PO!CB$2:CB$294))</f>
        <v>0.21781492233276367</v>
      </c>
      <c r="FB164" s="7">
        <f>ABS(CC164-_xlfn.XLOOKUP(PO_valitsin!$C$8,PO!$B$2:$B$294,PO!CC$2:CC$294))</f>
        <v>2.7729463577270508</v>
      </c>
      <c r="FC164" s="7">
        <f>ABS(CD164-_xlfn.XLOOKUP(PO_valitsin!$C$8,PO!$B$2:$B$294,PO!CD$2:CD$294))</f>
        <v>1.9586257934570313</v>
      </c>
      <c r="FD164" s="7">
        <f>ABS(CE164-_xlfn.XLOOKUP(PO_valitsin!$C$8,PO!$B$2:$B$294,PO!CE$2:CE$294))</f>
        <v>1.0842804908752441</v>
      </c>
      <c r="FE164" s="7">
        <f>ABS(CF164-_xlfn.XLOOKUP(PO_valitsin!$C$8,PO!$B$2:$B$294,PO!CF$2:CF$294))</f>
        <v>4.7893409729003906</v>
      </c>
      <c r="FF164" s="7">
        <f>ABS(CG164-_xlfn.XLOOKUP(PO_valitsin!$C$8,PO!$B$2:$B$294,PO!CG$2:CG$294))</f>
        <v>1.5345268249511719</v>
      </c>
      <c r="FG164" s="7">
        <f>ABS(CH164-_xlfn.XLOOKUP(PO_valitsin!$C$8,PO!$B$2:$B$294,PO!CH$2:CH$294))</f>
        <v>1.2022994756698608</v>
      </c>
      <c r="FH164" s="7">
        <f>ABS(CI164-_xlfn.XLOOKUP(PO_valitsin!$C$8,PO!$B$2:$B$294,PO!CI$2:CI$294))</f>
        <v>3396.087890625</v>
      </c>
      <c r="FI164" s="7">
        <f>ABS(CJ164-_xlfn.XLOOKUP(PO_valitsin!$C$8,PO!$B$2:$B$294,PO!CJ$2:CJ$294))</f>
        <v>1079</v>
      </c>
      <c r="FJ164" s="3">
        <f>IF($B164=PO_valitsin!$C$8,100000,PO!CK164/PO!J$296*PO_valitsin!D$5)</f>
        <v>0.10984533699806337</v>
      </c>
      <c r="FQ164" s="3">
        <f>IF($B164=PO_valitsin!$C$8,100000,PO!CR164/PO!Q$296*PO_valitsin!E$5)</f>
        <v>0.13621304067772708</v>
      </c>
      <c r="HM164" s="3">
        <f>IF($B164=PO_valitsin!$C$8,100000,PO!EN164/PO!BO$296*PO_valitsin!F$5)</f>
        <v>0.14557597106562942</v>
      </c>
      <c r="HN164" s="3">
        <f>IF($B164=PO_valitsin!$C$8,100000,PO!EO164/PO!BP$296*PO_valitsin!G$5)</f>
        <v>6.4358501953294886E-2</v>
      </c>
      <c r="HR164" s="3">
        <f>IF($B164=PO_valitsin!$C$8,100000,PO!ES164/PO!BT$296*PO_valitsin!H$5)</f>
        <v>11.763882097215422</v>
      </c>
      <c r="IF164" s="3">
        <f>IF($B164=PO_valitsin!$C$8,100000,PO!FG164/PO!CH$296*PO_valitsin!I$5)</f>
        <v>0</v>
      </c>
      <c r="IH164" s="3">
        <f>IF($B164=PO_valitsin!$C$8,100000,PO!FI164/PO!CJ$296*PO_valitsin!J$5)</f>
        <v>0.10519866008430746</v>
      </c>
      <c r="II164" s="53">
        <f t="shared" si="6"/>
        <v>12.325073624294443</v>
      </c>
      <c r="IJ164" s="14">
        <f t="shared" si="7"/>
        <v>286</v>
      </c>
      <c r="IK164" s="15">
        <f t="shared" si="8"/>
        <v>1.6299999999999961E-8</v>
      </c>
    </row>
    <row r="165" spans="1:245">
      <c r="A165">
        <v>2019</v>
      </c>
      <c r="B165" t="s">
        <v>530</v>
      </c>
      <c r="C165" t="s">
        <v>531</v>
      </c>
      <c r="D165" t="s">
        <v>111</v>
      </c>
      <c r="E165" t="s">
        <v>112</v>
      </c>
      <c r="F165" t="s">
        <v>113</v>
      </c>
      <c r="G165" t="s">
        <v>114</v>
      </c>
      <c r="H165" t="s">
        <v>89</v>
      </c>
      <c r="I165" t="s">
        <v>90</v>
      </c>
      <c r="J165">
        <v>45</v>
      </c>
      <c r="K165">
        <v>785.16998291015625</v>
      </c>
      <c r="L165">
        <v>144.69999694824219</v>
      </c>
      <c r="M165">
        <v>16003</v>
      </c>
      <c r="N165">
        <v>20.399999618530273</v>
      </c>
      <c r="O165">
        <v>-0.5</v>
      </c>
      <c r="P165">
        <v>-48</v>
      </c>
      <c r="Q165">
        <v>67.5</v>
      </c>
      <c r="R165">
        <v>10.4</v>
      </c>
      <c r="S165">
        <v>361</v>
      </c>
      <c r="T165">
        <v>0</v>
      </c>
      <c r="U165">
        <v>3477.8</v>
      </c>
      <c r="V165">
        <v>12.18</v>
      </c>
      <c r="W165">
        <v>763</v>
      </c>
      <c r="X165">
        <v>350</v>
      </c>
      <c r="Y165">
        <v>379</v>
      </c>
      <c r="Z165">
        <v>799</v>
      </c>
      <c r="AA165">
        <v>620</v>
      </c>
      <c r="AB165">
        <v>2060</v>
      </c>
      <c r="AC165">
        <v>16.584033966064453</v>
      </c>
      <c r="AD165">
        <v>0</v>
      </c>
      <c r="AE165">
        <v>1</v>
      </c>
      <c r="AF165">
        <v>1.4</v>
      </c>
      <c r="AG165">
        <v>4.7</v>
      </c>
      <c r="AH165">
        <v>0</v>
      </c>
      <c r="AI165">
        <v>20.75</v>
      </c>
      <c r="AJ165">
        <v>1.2</v>
      </c>
      <c r="AK165">
        <v>0.55000000000000004</v>
      </c>
      <c r="AL165">
        <v>1.1000000000000001</v>
      </c>
      <c r="AM165">
        <v>58.5</v>
      </c>
      <c r="AN165">
        <v>302.89999999999998</v>
      </c>
      <c r="AO165">
        <v>47.1</v>
      </c>
      <c r="AP165">
        <v>21.4</v>
      </c>
      <c r="AQ165">
        <v>79</v>
      </c>
      <c r="AR165">
        <v>14</v>
      </c>
      <c r="AS165">
        <v>419</v>
      </c>
      <c r="AT165">
        <v>2.8330000000000002</v>
      </c>
      <c r="AU165">
        <v>5599</v>
      </c>
      <c r="AV165" s="51">
        <v>9134.584986595175</v>
      </c>
      <c r="AW165" s="51">
        <v>9373.9130434782601</v>
      </c>
      <c r="AX165">
        <v>1</v>
      </c>
      <c r="AY165">
        <v>83.242683410644531</v>
      </c>
      <c r="AZ165">
        <v>0</v>
      </c>
      <c r="BA165">
        <v>0</v>
      </c>
      <c r="BB165">
        <v>0</v>
      </c>
      <c r="BC165">
        <v>0</v>
      </c>
      <c r="BD165">
        <v>1</v>
      </c>
      <c r="BE165">
        <v>81.105171203613281</v>
      </c>
      <c r="BF165">
        <v>83.982032775878906</v>
      </c>
      <c r="BG165">
        <v>608.33331298828125</v>
      </c>
      <c r="BH165">
        <v>12380.6982421875</v>
      </c>
      <c r="BI165">
        <v>15026.708984375</v>
      </c>
      <c r="BJ165">
        <v>3.5093419551849365</v>
      </c>
      <c r="BK165">
        <v>3.7465906143188477</v>
      </c>
      <c r="BL165">
        <v>24.068767547607422</v>
      </c>
      <c r="BM165">
        <v>3.3149170875549316</v>
      </c>
      <c r="BN165">
        <v>187.69999694824219</v>
      </c>
      <c r="BO165">
        <v>0.39629890620708463</v>
      </c>
      <c r="BP165">
        <v>22563.671875</v>
      </c>
      <c r="BQ165">
        <v>36.810932159423828</v>
      </c>
      <c r="BS165">
        <v>0.6738736629486084</v>
      </c>
      <c r="BT165">
        <v>0.60613632202148438</v>
      </c>
      <c r="BU165">
        <v>2.9931888580322266</v>
      </c>
      <c r="BV165">
        <v>62.17584228515625</v>
      </c>
      <c r="BW165">
        <v>306.067626953125</v>
      </c>
      <c r="BX165">
        <v>0</v>
      </c>
      <c r="BY165">
        <v>1</v>
      </c>
      <c r="BZ165">
        <v>8790.625</v>
      </c>
      <c r="CA165">
        <v>7242.70849609375</v>
      </c>
      <c r="CB165">
        <v>1.1685309410095215</v>
      </c>
      <c r="CC165">
        <v>10.566768646240234</v>
      </c>
      <c r="CD165">
        <v>99.465240478515625</v>
      </c>
      <c r="CE165">
        <v>10.821998596191406</v>
      </c>
      <c r="CF165">
        <v>14.547604560852051</v>
      </c>
      <c r="CG165">
        <v>0.23654642701148987</v>
      </c>
      <c r="CH165">
        <v>2.1880543231964111</v>
      </c>
      <c r="CI165">
        <v>10402.572265625</v>
      </c>
      <c r="CJ165" s="51">
        <v>1878</v>
      </c>
      <c r="CK165" s="7">
        <f>ABS(J165-_xlfn.XLOOKUP(PO_valitsin!$C$8,PO!$B$2:$B$294,PO!J$2:J$294))</f>
        <v>0.79999923706054688</v>
      </c>
      <c r="CL165" s="7">
        <f>ABS(K165-_xlfn.XLOOKUP(PO_valitsin!$C$8,PO!$B$2:$B$294,PO!K$2:K$294))</f>
        <v>491.90997314453125</v>
      </c>
      <c r="CM165" s="7">
        <f>ABS(L165-_xlfn.XLOOKUP(PO_valitsin!$C$8,PO!$B$2:$B$294,PO!L$2:L$294))</f>
        <v>6</v>
      </c>
      <c r="CN165" s="7">
        <f>ABS(M165-_xlfn.XLOOKUP(PO_valitsin!$C$8,PO!$B$2:$B$294,PO!M$2:M$294))</f>
        <v>472</v>
      </c>
      <c r="CO165" s="7">
        <f>ABS(N165-_xlfn.XLOOKUP(PO_valitsin!$C$8,PO!$B$2:$B$294,PO!N$2:N$294))</f>
        <v>35.80000114440918</v>
      </c>
      <c r="CP165" s="7">
        <f>ABS(O165-_xlfn.XLOOKUP(PO_valitsin!$C$8,PO!$B$2:$B$294,PO!O$2:O$294))</f>
        <v>0.30000001192092896</v>
      </c>
      <c r="CQ165" s="7">
        <f>ABS(P165-_xlfn.XLOOKUP(PO_valitsin!$C$8,PO!$B$2:$B$294,PO!P$2:P$294))</f>
        <v>10</v>
      </c>
      <c r="CR165" s="7">
        <f>ABS(Q165-_xlfn.XLOOKUP(PO_valitsin!$C$8,PO!$B$2:$B$294,PO!Q$2:Q$294))</f>
        <v>20.300000000000011</v>
      </c>
      <c r="CS165" s="7">
        <f>ABS(R165-_xlfn.XLOOKUP(PO_valitsin!$C$8,PO!$B$2:$B$294,PO!R$2:R$294))</f>
        <v>1.9000000000000004</v>
      </c>
      <c r="CT165" s="7">
        <f>ABS(S165-_xlfn.XLOOKUP(PO_valitsin!$C$8,PO!$B$2:$B$294,PO!S$2:S$294))</f>
        <v>209</v>
      </c>
      <c r="CU165" s="7">
        <f>ABS(T165-_xlfn.XLOOKUP(PO_valitsin!$C$8,PO!$B$2:$B$294,PO!T$2:T$294))</f>
        <v>0</v>
      </c>
      <c r="CV165" s="7">
        <f>ABS(U165-_xlfn.XLOOKUP(PO_valitsin!$C$8,PO!$B$2:$B$294,PO!U$2:U$294))</f>
        <v>345.79999999999973</v>
      </c>
      <c r="CW165" s="7">
        <f>ABS(V165-_xlfn.XLOOKUP(PO_valitsin!$C$8,PO!$B$2:$B$294,PO!V$2:V$294))</f>
        <v>1.0999999999999996</v>
      </c>
      <c r="CX165" s="7">
        <f>ABS(W165-_xlfn.XLOOKUP(PO_valitsin!$C$8,PO!$B$2:$B$294,PO!W$2:W$294))</f>
        <v>158</v>
      </c>
      <c r="CY165" s="7">
        <f>ABS(X165-_xlfn.XLOOKUP(PO_valitsin!$C$8,PO!$B$2:$B$294,PO!X$2:X$294))</f>
        <v>181</v>
      </c>
      <c r="CZ165" s="7">
        <f>ABS(Y165-_xlfn.XLOOKUP(PO_valitsin!$C$8,PO!$B$2:$B$294,PO!Y$2:Y$294))</f>
        <v>301</v>
      </c>
      <c r="DA165" s="7">
        <f>ABS(Z165-_xlfn.XLOOKUP(PO_valitsin!$C$8,PO!$B$2:$B$294,PO!Z$2:Z$294))</f>
        <v>476</v>
      </c>
      <c r="DB165" s="7">
        <f>ABS(AA165-_xlfn.XLOOKUP(PO_valitsin!$C$8,PO!$B$2:$B$294,PO!AA$2:AA$294))</f>
        <v>210</v>
      </c>
      <c r="DC165" s="7">
        <f>ABS(AC165-_xlfn.XLOOKUP(PO_valitsin!$C$8,PO!$B$2:$B$294,PO!AC$2:AC$294))</f>
        <v>2.7909660339355469</v>
      </c>
      <c r="DD165" s="7">
        <f>ABS(AD165-_xlfn.XLOOKUP(PO_valitsin!$C$8,PO!$B$2:$B$294,PO!AD$2:AD$294))</f>
        <v>0.7</v>
      </c>
      <c r="DE165" s="7">
        <f>ABS(AE165-_xlfn.XLOOKUP(PO_valitsin!$C$8,PO!$B$2:$B$294,PO!AE$2:AE$294))</f>
        <v>0.19999999999999996</v>
      </c>
      <c r="DF165" s="7">
        <f>ABS(AF165-_xlfn.XLOOKUP(PO_valitsin!$C$8,PO!$B$2:$B$294,PO!AF$2:AF$294))</f>
        <v>0.30000000000000004</v>
      </c>
      <c r="DG165" s="7">
        <f>ABS(AG165-_xlfn.XLOOKUP(PO_valitsin!$C$8,PO!$B$2:$B$294,PO!AG$2:AG$294))</f>
        <v>0.29999999999999982</v>
      </c>
      <c r="DH165" s="7">
        <f>ABS(AH165-_xlfn.XLOOKUP(PO_valitsin!$C$8,PO!$B$2:$B$294,PO!AH$2:AH$294))</f>
        <v>0</v>
      </c>
      <c r="DI165" s="7">
        <f>ABS(AI165-_xlfn.XLOOKUP(PO_valitsin!$C$8,PO!$B$2:$B$294,PO!AI$2:AI$294))</f>
        <v>1.5</v>
      </c>
      <c r="DJ165" s="7">
        <f>ABS(AJ165-_xlfn.XLOOKUP(PO_valitsin!$C$8,PO!$B$2:$B$294,PO!AJ$2:AJ$294))</f>
        <v>9.9999999999999867E-2</v>
      </c>
      <c r="DK165" s="7">
        <f>ABS(AK165-_xlfn.XLOOKUP(PO_valitsin!$C$8,PO!$B$2:$B$294,PO!AK$2:AK$294))</f>
        <v>9.9999999999999978E-2</v>
      </c>
      <c r="DL165" s="7">
        <f>ABS(AL165-_xlfn.XLOOKUP(PO_valitsin!$C$8,PO!$B$2:$B$294,PO!AL$2:AL$294))</f>
        <v>0.14999999999999991</v>
      </c>
      <c r="DM165" s="7">
        <f>ABS(AM165-_xlfn.XLOOKUP(PO_valitsin!$C$8,PO!$B$2:$B$294,PO!AM$2:AM$294))</f>
        <v>0.29999999999999716</v>
      </c>
      <c r="DN165" s="7">
        <f>ABS(AN165-_xlfn.XLOOKUP(PO_valitsin!$C$8,PO!$B$2:$B$294,PO!AN$2:AN$294))</f>
        <v>30.700000000000045</v>
      </c>
      <c r="DO165" s="7">
        <f>ABS(AO165-_xlfn.XLOOKUP(PO_valitsin!$C$8,PO!$B$2:$B$294,PO!AO$2:AO$294))</f>
        <v>1.7000000000000028</v>
      </c>
      <c r="DP165" s="7">
        <f>ABS(AP165-_xlfn.XLOOKUP(PO_valitsin!$C$8,PO!$B$2:$B$294,PO!AP$2:AP$294))</f>
        <v>4</v>
      </c>
      <c r="DQ165" s="7">
        <f>ABS(AQ165-_xlfn.XLOOKUP(PO_valitsin!$C$8,PO!$B$2:$B$294,PO!AQ$2:AQ$294))</f>
        <v>31</v>
      </c>
      <c r="DR165" s="7">
        <f>ABS(AR165-_xlfn.XLOOKUP(PO_valitsin!$C$8,PO!$B$2:$B$294,PO!AR$2:AR$294))</f>
        <v>21</v>
      </c>
      <c r="DS165" s="7">
        <f>ABS(AS165-_xlfn.XLOOKUP(PO_valitsin!$C$8,PO!$B$2:$B$294,PO!AS$2:AS$294))</f>
        <v>173</v>
      </c>
      <c r="DT165" s="7">
        <f>ABS(AT165-_xlfn.XLOOKUP(PO_valitsin!$C$8,PO!$B$2:$B$294,PO!AT$2:AT$294))</f>
        <v>0.5</v>
      </c>
      <c r="DU165" s="7">
        <f>ABS(AU165-_xlfn.XLOOKUP(PO_valitsin!$C$8,PO!$B$2:$B$294,PO!AU$2:AU$294))</f>
        <v>452</v>
      </c>
      <c r="DV165" s="7">
        <f>ABS(AW165-_xlfn.XLOOKUP(PO_valitsin!$C$8,PO!$B$2:$B$294,PO!AW$2:AW$294))</f>
        <v>858.7931268984903</v>
      </c>
      <c r="DW165" s="7">
        <f>ABS(AX165-_xlfn.XLOOKUP(PO_valitsin!$C$8,PO!$B$2:$B$294,PO!AX$2:AX$294))</f>
        <v>0</v>
      </c>
      <c r="DX165" s="7">
        <f>ABS(AY165-_xlfn.XLOOKUP(PO_valitsin!$C$8,PO!$B$2:$B$294,PO!AY$2:AY$294))</f>
        <v>45.981311798095703</v>
      </c>
      <c r="DY165" s="7">
        <f>ABS(AZ165-_xlfn.XLOOKUP(PO_valitsin!$C$8,PO!$B$2:$B$294,PO!AZ$2:AZ$294))</f>
        <v>0</v>
      </c>
      <c r="DZ165" s="7">
        <f>ABS(BA165-_xlfn.XLOOKUP(PO_valitsin!$C$8,PO!$B$2:$B$294,PO!BA$2:BA$294))</f>
        <v>0</v>
      </c>
      <c r="EA165" s="7">
        <f>ABS(BB165-_xlfn.XLOOKUP(PO_valitsin!$C$8,PO!$B$2:$B$294,PO!BB$2:BB$294))</f>
        <v>0</v>
      </c>
      <c r="EB165" s="7">
        <f>ABS(BC165-_xlfn.XLOOKUP(PO_valitsin!$C$8,PO!$B$2:$B$294,PO!BC$2:BC$294))</f>
        <v>0</v>
      </c>
      <c r="EC165" s="7">
        <f>ABS(BD165-_xlfn.XLOOKUP(PO_valitsin!$C$8,PO!$B$2:$B$294,PO!BD$2:BD$294))</f>
        <v>0</v>
      </c>
      <c r="ED165" s="7">
        <f>ABS(BE165-_xlfn.XLOOKUP(PO_valitsin!$C$8,PO!$B$2:$B$294,PO!BE$2:BE$294))</f>
        <v>7.919219970703125</v>
      </c>
      <c r="EE165" s="7">
        <f>ABS(BF165-_xlfn.XLOOKUP(PO_valitsin!$C$8,PO!$B$2:$B$294,PO!BF$2:BF$294))</f>
        <v>12.036705017089844</v>
      </c>
      <c r="EF165" s="7">
        <f>ABS(BG165-_xlfn.XLOOKUP(PO_valitsin!$C$8,PO!$B$2:$B$294,PO!BG$2:BG$294))</f>
        <v>125.35650634765625</v>
      </c>
      <c r="EG165" s="7">
        <f>ABS(BH165-_xlfn.XLOOKUP(PO_valitsin!$C$8,PO!$B$2:$B$294,PO!BH$2:BH$294))</f>
        <v>2422.1689453125</v>
      </c>
      <c r="EH165" s="7">
        <f>ABS(BI165-_xlfn.XLOOKUP(PO_valitsin!$C$8,PO!$B$2:$B$294,PO!BI$2:BI$294))</f>
        <v>1190.265625</v>
      </c>
      <c r="EI165" s="7">
        <f>ABS(BJ165-_xlfn.XLOOKUP(PO_valitsin!$C$8,PO!$B$2:$B$294,PO!BJ$2:BJ$294))</f>
        <v>0.17228555679321289</v>
      </c>
      <c r="EJ165" s="7">
        <f>ABS(BK165-_xlfn.XLOOKUP(PO_valitsin!$C$8,PO!$B$2:$B$294,PO!BK$2:BK$294))</f>
        <v>13.470724105834961</v>
      </c>
      <c r="EK165" s="7">
        <f>ABS(BL165-_xlfn.XLOOKUP(PO_valitsin!$C$8,PO!$B$2:$B$294,PO!BL$2:BL$294))</f>
        <v>2.7744045257568359</v>
      </c>
      <c r="EL165" s="7">
        <f>ABS(BM165-_xlfn.XLOOKUP(PO_valitsin!$C$8,PO!$B$2:$B$294,PO!BM$2:BM$294))</f>
        <v>13.1803879737854</v>
      </c>
      <c r="EM165" s="7">
        <f>ABS(BN165-_xlfn.XLOOKUP(PO_valitsin!$C$8,PO!$B$2:$B$294,PO!BN$2:BN$294))</f>
        <v>78.800003051757813</v>
      </c>
      <c r="EN165" s="7">
        <f>ABS(BO165-_xlfn.XLOOKUP(PO_valitsin!$C$8,PO!$B$2:$B$294,PO!BO$2:BO$294))</f>
        <v>0.13452198207378385</v>
      </c>
      <c r="EO165" s="7">
        <f>ABS(BP165-_xlfn.XLOOKUP(PO_valitsin!$C$8,PO!$B$2:$B$294,PO!BP$2:BP$294))</f>
        <v>510.724609375</v>
      </c>
      <c r="EP165" s="7">
        <f>ABS(BQ165-_xlfn.XLOOKUP(PO_valitsin!$C$8,PO!$B$2:$B$294,PO!BQ$2:BQ$294))</f>
        <v>3.5113258361816406</v>
      </c>
      <c r="EQ165" s="7">
        <f>ABS(BR165-_xlfn.XLOOKUP(PO_valitsin!$C$8,PO!$B$2:$B$294,PO!BR$2:BR$294))</f>
        <v>0</v>
      </c>
      <c r="ER165" s="7">
        <f>ABS(BS165-_xlfn.XLOOKUP(PO_valitsin!$C$8,PO!$B$2:$B$294,PO!BS$2:BS$294))</f>
        <v>3.7394165992736816E-2</v>
      </c>
      <c r="ES165" s="7">
        <f>ABS(BT165-_xlfn.XLOOKUP(PO_valitsin!$C$8,PO!$B$2:$B$294,PO!BT$2:BT$294))</f>
        <v>0.41797243058681488</v>
      </c>
      <c r="ET165" s="7">
        <f>ABS(BU165-_xlfn.XLOOKUP(PO_valitsin!$C$8,PO!$B$2:$B$294,PO!BU$2:BU$294))</f>
        <v>0.73522233963012695</v>
      </c>
      <c r="EU165" s="7">
        <f>ABS(BV165-_xlfn.XLOOKUP(PO_valitsin!$C$8,PO!$B$2:$B$294,PO!BV$2:BV$294))</f>
        <v>3.7843399047851563</v>
      </c>
      <c r="EV165" s="7">
        <f>ABS(BW165-_xlfn.XLOOKUP(PO_valitsin!$C$8,PO!$B$2:$B$294,PO!BW$2:BW$294))</f>
        <v>39.360504150390625</v>
      </c>
      <c r="EW165" s="7">
        <f>ABS(BX165-_xlfn.XLOOKUP(PO_valitsin!$C$8,PO!$B$2:$B$294,PO!BX$2:BX$294))</f>
        <v>0</v>
      </c>
      <c r="EX165" s="7">
        <f>ABS(BY165-_xlfn.XLOOKUP(PO_valitsin!$C$8,PO!$B$2:$B$294,PO!BY$2:BY$294))</f>
        <v>0</v>
      </c>
      <c r="EY165" s="7">
        <f>ABS(BZ165-_xlfn.XLOOKUP(PO_valitsin!$C$8,PO!$B$2:$B$294,PO!BZ$2:BZ$294))</f>
        <v>654.7958984375</v>
      </c>
      <c r="EZ165" s="7">
        <f>ABS(CA165-_xlfn.XLOOKUP(PO_valitsin!$C$8,PO!$B$2:$B$294,PO!CA$2:CA$294))</f>
        <v>1387.09375</v>
      </c>
      <c r="FA165" s="7">
        <f>ABS(CB165-_xlfn.XLOOKUP(PO_valitsin!$C$8,PO!$B$2:$B$294,PO!CB$2:CB$294))</f>
        <v>5.1499366760253906E-2</v>
      </c>
      <c r="FB165" s="7">
        <f>ABS(CC165-_xlfn.XLOOKUP(PO_valitsin!$C$8,PO!$B$2:$B$294,PO!CC$2:CC$294))</f>
        <v>0.45599269866943359</v>
      </c>
      <c r="FC165" s="7">
        <f>ABS(CD165-_xlfn.XLOOKUP(PO_valitsin!$C$8,PO!$B$2:$B$294,PO!CD$2:CD$294))</f>
        <v>33.296089172363281</v>
      </c>
      <c r="FD165" s="7">
        <f>ABS(CE165-_xlfn.XLOOKUP(PO_valitsin!$C$8,PO!$B$2:$B$294,PO!CE$2:CE$294))</f>
        <v>4.4893994331359863</v>
      </c>
      <c r="FE165" s="7">
        <f>ABS(CF165-_xlfn.XLOOKUP(PO_valitsin!$C$8,PO!$B$2:$B$294,PO!CF$2:CF$294))</f>
        <v>5.3312501907348633</v>
      </c>
      <c r="FF165" s="7">
        <f>ABS(CG165-_xlfn.XLOOKUP(PO_valitsin!$C$8,PO!$B$2:$B$294,PO!CG$2:CG$294))</f>
        <v>0.23654642701148987</v>
      </c>
      <c r="FG165" s="7">
        <f>ABS(CH165-_xlfn.XLOOKUP(PO_valitsin!$C$8,PO!$B$2:$B$294,PO!CH$2:CH$294))</f>
        <v>1.4721952676773071</v>
      </c>
      <c r="FH165" s="7">
        <f>ABS(CI165-_xlfn.XLOOKUP(PO_valitsin!$C$8,PO!$B$2:$B$294,PO!CI$2:CI$294))</f>
        <v>1803.8046875</v>
      </c>
      <c r="FI165" s="7">
        <f>ABS(CJ165-_xlfn.XLOOKUP(PO_valitsin!$C$8,PO!$B$2:$B$294,PO!CJ$2:CJ$294))</f>
        <v>53</v>
      </c>
      <c r="FJ165" s="3">
        <f>IF($B165=PO_valitsin!$C$8,100000,PO!CK165/PO!J$296*PO_valitsin!D$5)</f>
        <v>3.6615112332687792E-2</v>
      </c>
      <c r="FQ165" s="3">
        <f>IF($B165=PO_valitsin!$C$8,100000,PO!CR165/PO!Q$296*PO_valitsin!E$5)</f>
        <v>9.6011275199925694E-2</v>
      </c>
      <c r="HM165" s="3">
        <f>IF($B165=PO_valitsin!$C$8,100000,PO!EN165/PO!BO$296*PO_valitsin!F$5)</f>
        <v>1.1152472212861583E-2</v>
      </c>
      <c r="HN165" s="3">
        <f>IF($B165=PO_valitsin!$C$8,100000,PO!EO165/PO!BP$296*PO_valitsin!G$5)</f>
        <v>1.8064529981590052E-2</v>
      </c>
      <c r="HR165" s="3">
        <f>IF($B165=PO_valitsin!$C$8,100000,PO!ES165/PO!BT$296*PO_valitsin!H$5)</f>
        <v>6.2408962197766579E-2</v>
      </c>
      <c r="IF165" s="3">
        <f>IF($B165=PO_valitsin!$C$8,100000,PO!FG165/PO!CH$296*PO_valitsin!I$5)</f>
        <v>0</v>
      </c>
      <c r="IH165" s="3">
        <f>IF($B165=PO_valitsin!$C$8,100000,PO!FI165/PO!CJ$296*PO_valitsin!J$5)</f>
        <v>5.1673113850493934E-3</v>
      </c>
      <c r="II165" s="53">
        <f t="shared" si="6"/>
        <v>0.22941967970988111</v>
      </c>
      <c r="IJ165" s="14">
        <f t="shared" si="7"/>
        <v>7</v>
      </c>
      <c r="IK165" s="15">
        <f t="shared" si="8"/>
        <v>1.6399999999999962E-8</v>
      </c>
    </row>
    <row r="166" spans="1:245">
      <c r="A166">
        <v>2019</v>
      </c>
      <c r="B166" t="s">
        <v>532</v>
      </c>
      <c r="C166" t="s">
        <v>533</v>
      </c>
      <c r="D166" t="s">
        <v>123</v>
      </c>
      <c r="E166" t="s">
        <v>124</v>
      </c>
      <c r="F166" t="s">
        <v>125</v>
      </c>
      <c r="G166" t="s">
        <v>126</v>
      </c>
      <c r="H166" t="s">
        <v>103</v>
      </c>
      <c r="I166" t="s">
        <v>104</v>
      </c>
      <c r="J166">
        <v>45.5</v>
      </c>
      <c r="K166">
        <v>117.63999938964844</v>
      </c>
      <c r="L166">
        <v>152.60000610351563</v>
      </c>
      <c r="M166">
        <v>1329</v>
      </c>
      <c r="N166">
        <v>11.300000190734863</v>
      </c>
      <c r="O166">
        <v>-2.5999999046325684</v>
      </c>
      <c r="P166">
        <v>-33</v>
      </c>
      <c r="Q166">
        <v>54</v>
      </c>
      <c r="R166">
        <v>6.7</v>
      </c>
      <c r="S166">
        <v>70</v>
      </c>
      <c r="T166">
        <v>0</v>
      </c>
      <c r="U166">
        <v>3524.5</v>
      </c>
      <c r="V166">
        <v>12.51</v>
      </c>
      <c r="W166">
        <v>483</v>
      </c>
      <c r="X166">
        <v>207</v>
      </c>
      <c r="Y166">
        <v>897</v>
      </c>
      <c r="Z166">
        <v>532</v>
      </c>
      <c r="AA166">
        <v>749</v>
      </c>
      <c r="AB166">
        <v>906</v>
      </c>
      <c r="AC166">
        <v>16</v>
      </c>
      <c r="AD166">
        <v>0</v>
      </c>
      <c r="AE166">
        <v>0</v>
      </c>
      <c r="AF166">
        <v>0</v>
      </c>
      <c r="AG166">
        <v>0</v>
      </c>
      <c r="AH166">
        <v>0</v>
      </c>
      <c r="AI166">
        <v>21</v>
      </c>
      <c r="AJ166">
        <v>1.1000000000000001</v>
      </c>
      <c r="AK166">
        <v>0.55000000000000004</v>
      </c>
      <c r="AL166">
        <v>1.2</v>
      </c>
      <c r="AM166">
        <v>81.7</v>
      </c>
      <c r="AN166">
        <v>262.60000000000002</v>
      </c>
      <c r="AO166">
        <v>43.1</v>
      </c>
      <c r="AP166">
        <v>17.8</v>
      </c>
      <c r="AQ166">
        <v>59</v>
      </c>
      <c r="AR166">
        <v>53</v>
      </c>
      <c r="AS166">
        <v>456</v>
      </c>
      <c r="AT166">
        <v>3</v>
      </c>
      <c r="AU166">
        <v>6455</v>
      </c>
      <c r="AV166" s="51">
        <v>8700</v>
      </c>
      <c r="AW166" s="51">
        <v>6801.6877637130801</v>
      </c>
      <c r="AX166">
        <v>0</v>
      </c>
      <c r="AY166">
        <v>50.885246276855469</v>
      </c>
      <c r="AZ166">
        <v>0</v>
      </c>
      <c r="BA166">
        <v>0</v>
      </c>
      <c r="BB166">
        <v>0</v>
      </c>
      <c r="BC166">
        <v>0</v>
      </c>
      <c r="BD166">
        <v>1</v>
      </c>
      <c r="BE166">
        <v>82.758621215820313</v>
      </c>
      <c r="BF166">
        <v>100</v>
      </c>
      <c r="BG166">
        <v>591.54931640625</v>
      </c>
      <c r="BH166">
        <v>8688.6064453125</v>
      </c>
      <c r="BI166">
        <v>9843.6396484375</v>
      </c>
      <c r="BJ166">
        <v>4.3647103309631348</v>
      </c>
      <c r="BK166">
        <v>9.4389066696166992</v>
      </c>
      <c r="BL166">
        <v>31.578947067260742</v>
      </c>
      <c r="BM166">
        <v>-38.888889312744141</v>
      </c>
      <c r="BN166">
        <v>101</v>
      </c>
      <c r="BO166">
        <v>-3.470856523513794</v>
      </c>
      <c r="BP166">
        <v>21513.78125</v>
      </c>
      <c r="BQ166">
        <v>46.541786193847656</v>
      </c>
      <c r="BS166">
        <v>0.72385251522064209</v>
      </c>
      <c r="BT166">
        <v>0.15048909187316895</v>
      </c>
      <c r="BU166">
        <v>6.9224982261657715</v>
      </c>
      <c r="BV166">
        <v>86.531227111816406</v>
      </c>
      <c r="BW166">
        <v>190.36869812011719</v>
      </c>
      <c r="BX166">
        <v>0</v>
      </c>
      <c r="BY166">
        <v>0</v>
      </c>
      <c r="BZ166">
        <v>8042.25341796875</v>
      </c>
      <c r="CA166">
        <v>7098.59130859375</v>
      </c>
      <c r="CB166">
        <v>0.8276900053024292</v>
      </c>
      <c r="CC166">
        <v>7.1482319831848145</v>
      </c>
      <c r="CD166">
        <v>54.545455932617188</v>
      </c>
      <c r="CE166">
        <v>6.3157896995544434</v>
      </c>
      <c r="CF166">
        <v>12.631579399108887</v>
      </c>
      <c r="CG166">
        <v>0</v>
      </c>
      <c r="CH166">
        <v>1.0526316165924072</v>
      </c>
      <c r="CI166">
        <v>8929.7138671875</v>
      </c>
      <c r="CJ166" s="51">
        <v>101</v>
      </c>
      <c r="CK166" s="7">
        <f>ABS(J166-_xlfn.XLOOKUP(PO_valitsin!$C$8,PO!$B$2:$B$294,PO!J$2:J$294))</f>
        <v>1.2999992370605469</v>
      </c>
      <c r="CL166" s="7">
        <f>ABS(K166-_xlfn.XLOOKUP(PO_valitsin!$C$8,PO!$B$2:$B$294,PO!K$2:K$294))</f>
        <v>175.62001037597656</v>
      </c>
      <c r="CM166" s="7">
        <f>ABS(L166-_xlfn.XLOOKUP(PO_valitsin!$C$8,PO!$B$2:$B$294,PO!L$2:L$294))</f>
        <v>13.900009155273438</v>
      </c>
      <c r="CN166" s="7">
        <f>ABS(M166-_xlfn.XLOOKUP(PO_valitsin!$C$8,PO!$B$2:$B$294,PO!M$2:M$294))</f>
        <v>15146</v>
      </c>
      <c r="CO166" s="7">
        <f>ABS(N166-_xlfn.XLOOKUP(PO_valitsin!$C$8,PO!$B$2:$B$294,PO!N$2:N$294))</f>
        <v>44.90000057220459</v>
      </c>
      <c r="CP166" s="7">
        <f>ABS(O166-_xlfn.XLOOKUP(PO_valitsin!$C$8,PO!$B$2:$B$294,PO!O$2:O$294))</f>
        <v>1.7999998927116394</v>
      </c>
      <c r="CQ166" s="7">
        <f>ABS(P166-_xlfn.XLOOKUP(PO_valitsin!$C$8,PO!$B$2:$B$294,PO!P$2:P$294))</f>
        <v>25</v>
      </c>
      <c r="CR166" s="7">
        <f>ABS(Q166-_xlfn.XLOOKUP(PO_valitsin!$C$8,PO!$B$2:$B$294,PO!Q$2:Q$294))</f>
        <v>33.800000000000011</v>
      </c>
      <c r="CS166" s="7">
        <f>ABS(R166-_xlfn.XLOOKUP(PO_valitsin!$C$8,PO!$B$2:$B$294,PO!R$2:R$294))</f>
        <v>1.7999999999999998</v>
      </c>
      <c r="CT166" s="7">
        <f>ABS(S166-_xlfn.XLOOKUP(PO_valitsin!$C$8,PO!$B$2:$B$294,PO!S$2:S$294))</f>
        <v>82</v>
      </c>
      <c r="CU166" s="7">
        <f>ABS(T166-_xlfn.XLOOKUP(PO_valitsin!$C$8,PO!$B$2:$B$294,PO!T$2:T$294))</f>
        <v>0</v>
      </c>
      <c r="CV166" s="7">
        <f>ABS(U166-_xlfn.XLOOKUP(PO_valitsin!$C$8,PO!$B$2:$B$294,PO!U$2:U$294))</f>
        <v>299.09999999999991</v>
      </c>
      <c r="CW166" s="7">
        <f>ABS(V166-_xlfn.XLOOKUP(PO_valitsin!$C$8,PO!$B$2:$B$294,PO!V$2:V$294))</f>
        <v>0.76999999999999957</v>
      </c>
      <c r="CX166" s="7">
        <f>ABS(W166-_xlfn.XLOOKUP(PO_valitsin!$C$8,PO!$B$2:$B$294,PO!W$2:W$294))</f>
        <v>122</v>
      </c>
      <c r="CY166" s="7">
        <f>ABS(X166-_xlfn.XLOOKUP(PO_valitsin!$C$8,PO!$B$2:$B$294,PO!X$2:X$294))</f>
        <v>38</v>
      </c>
      <c r="CZ166" s="7">
        <f>ABS(Y166-_xlfn.XLOOKUP(PO_valitsin!$C$8,PO!$B$2:$B$294,PO!Y$2:Y$294))</f>
        <v>217</v>
      </c>
      <c r="DA166" s="7">
        <f>ABS(Z166-_xlfn.XLOOKUP(PO_valitsin!$C$8,PO!$B$2:$B$294,PO!Z$2:Z$294))</f>
        <v>209</v>
      </c>
      <c r="DB166" s="7">
        <f>ABS(AA166-_xlfn.XLOOKUP(PO_valitsin!$C$8,PO!$B$2:$B$294,PO!AA$2:AA$294))</f>
        <v>339</v>
      </c>
      <c r="DC166" s="7">
        <f>ABS(AC166-_xlfn.XLOOKUP(PO_valitsin!$C$8,PO!$B$2:$B$294,PO!AC$2:AC$294))</f>
        <v>3.375</v>
      </c>
      <c r="DD166" s="7">
        <f>ABS(AD166-_xlfn.XLOOKUP(PO_valitsin!$C$8,PO!$B$2:$B$294,PO!AD$2:AD$294))</f>
        <v>0.7</v>
      </c>
      <c r="DE166" s="7">
        <f>ABS(AE166-_xlfn.XLOOKUP(PO_valitsin!$C$8,PO!$B$2:$B$294,PO!AE$2:AE$294))</f>
        <v>0.8</v>
      </c>
      <c r="DF166" s="7">
        <f>ABS(AF166-_xlfn.XLOOKUP(PO_valitsin!$C$8,PO!$B$2:$B$294,PO!AF$2:AF$294))</f>
        <v>1.7</v>
      </c>
      <c r="DG166" s="7">
        <f>ABS(AG166-_xlfn.XLOOKUP(PO_valitsin!$C$8,PO!$B$2:$B$294,PO!AG$2:AG$294))</f>
        <v>5</v>
      </c>
      <c r="DH166" s="7">
        <f>ABS(AH166-_xlfn.XLOOKUP(PO_valitsin!$C$8,PO!$B$2:$B$294,PO!AH$2:AH$294))</f>
        <v>0</v>
      </c>
      <c r="DI166" s="7">
        <f>ABS(AI166-_xlfn.XLOOKUP(PO_valitsin!$C$8,PO!$B$2:$B$294,PO!AI$2:AI$294))</f>
        <v>1.25</v>
      </c>
      <c r="DJ166" s="7">
        <f>ABS(AJ166-_xlfn.XLOOKUP(PO_valitsin!$C$8,PO!$B$2:$B$294,PO!AJ$2:AJ$294))</f>
        <v>0</v>
      </c>
      <c r="DK166" s="7">
        <f>ABS(AK166-_xlfn.XLOOKUP(PO_valitsin!$C$8,PO!$B$2:$B$294,PO!AK$2:AK$294))</f>
        <v>9.9999999999999978E-2</v>
      </c>
      <c r="DL166" s="7">
        <f>ABS(AL166-_xlfn.XLOOKUP(PO_valitsin!$C$8,PO!$B$2:$B$294,PO!AL$2:AL$294))</f>
        <v>5.0000000000000044E-2</v>
      </c>
      <c r="DM166" s="7">
        <f>ABS(AM166-_xlfn.XLOOKUP(PO_valitsin!$C$8,PO!$B$2:$B$294,PO!AM$2:AM$294))</f>
        <v>22.900000000000006</v>
      </c>
      <c r="DN166" s="7">
        <f>ABS(AN166-_xlfn.XLOOKUP(PO_valitsin!$C$8,PO!$B$2:$B$294,PO!AN$2:AN$294))</f>
        <v>71</v>
      </c>
      <c r="DO166" s="7">
        <f>ABS(AO166-_xlfn.XLOOKUP(PO_valitsin!$C$8,PO!$B$2:$B$294,PO!AO$2:AO$294))</f>
        <v>2.2999999999999972</v>
      </c>
      <c r="DP166" s="7">
        <f>ABS(AP166-_xlfn.XLOOKUP(PO_valitsin!$C$8,PO!$B$2:$B$294,PO!AP$2:AP$294))</f>
        <v>7.5999999999999979</v>
      </c>
      <c r="DQ166" s="7">
        <f>ABS(AQ166-_xlfn.XLOOKUP(PO_valitsin!$C$8,PO!$B$2:$B$294,PO!AQ$2:AQ$294))</f>
        <v>11</v>
      </c>
      <c r="DR166" s="7">
        <f>ABS(AR166-_xlfn.XLOOKUP(PO_valitsin!$C$8,PO!$B$2:$B$294,PO!AR$2:AR$294))</f>
        <v>18</v>
      </c>
      <c r="DS166" s="7">
        <f>ABS(AS166-_xlfn.XLOOKUP(PO_valitsin!$C$8,PO!$B$2:$B$294,PO!AS$2:AS$294))</f>
        <v>210</v>
      </c>
      <c r="DT166" s="7">
        <f>ABS(AT166-_xlfn.XLOOKUP(PO_valitsin!$C$8,PO!$B$2:$B$294,PO!AT$2:AT$294))</f>
        <v>0.66699999999999982</v>
      </c>
      <c r="DU166" s="7">
        <f>ABS(AU166-_xlfn.XLOOKUP(PO_valitsin!$C$8,PO!$B$2:$B$294,PO!AU$2:AU$294))</f>
        <v>1308</v>
      </c>
      <c r="DV166" s="7">
        <f>ABS(AW166-_xlfn.XLOOKUP(PO_valitsin!$C$8,PO!$B$2:$B$294,PO!AW$2:AW$294))</f>
        <v>1713.4321528666896</v>
      </c>
      <c r="DW166" s="7">
        <f>ABS(AX166-_xlfn.XLOOKUP(PO_valitsin!$C$8,PO!$B$2:$B$294,PO!AX$2:AX$294))</f>
        <v>1</v>
      </c>
      <c r="DX166" s="7">
        <f>ABS(AY166-_xlfn.XLOOKUP(PO_valitsin!$C$8,PO!$B$2:$B$294,PO!AY$2:AY$294))</f>
        <v>13.623874664306641</v>
      </c>
      <c r="DY166" s="7">
        <f>ABS(AZ166-_xlfn.XLOOKUP(PO_valitsin!$C$8,PO!$B$2:$B$294,PO!AZ$2:AZ$294))</f>
        <v>0</v>
      </c>
      <c r="DZ166" s="7">
        <f>ABS(BA166-_xlfn.XLOOKUP(PO_valitsin!$C$8,PO!$B$2:$B$294,PO!BA$2:BA$294))</f>
        <v>0</v>
      </c>
      <c r="EA166" s="7">
        <f>ABS(BB166-_xlfn.XLOOKUP(PO_valitsin!$C$8,PO!$B$2:$B$294,PO!BB$2:BB$294))</f>
        <v>0</v>
      </c>
      <c r="EB166" s="7">
        <f>ABS(BC166-_xlfn.XLOOKUP(PO_valitsin!$C$8,PO!$B$2:$B$294,PO!BC$2:BC$294))</f>
        <v>0</v>
      </c>
      <c r="EC166" s="7">
        <f>ABS(BD166-_xlfn.XLOOKUP(PO_valitsin!$C$8,PO!$B$2:$B$294,PO!BD$2:BD$294))</f>
        <v>0</v>
      </c>
      <c r="ED166" s="7">
        <f>ABS(BE166-_xlfn.XLOOKUP(PO_valitsin!$C$8,PO!$B$2:$B$294,PO!BE$2:BE$294))</f>
        <v>6.2657699584960938</v>
      </c>
      <c r="EE166" s="7">
        <f>ABS(BF166-_xlfn.XLOOKUP(PO_valitsin!$C$8,PO!$B$2:$B$294,PO!BF$2:BF$294))</f>
        <v>3.98126220703125</v>
      </c>
      <c r="EF166" s="7">
        <f>ABS(BG166-_xlfn.XLOOKUP(PO_valitsin!$C$8,PO!$B$2:$B$294,PO!BG$2:BG$294))</f>
        <v>142.1405029296875</v>
      </c>
      <c r="EG166" s="7">
        <f>ABS(BH166-_xlfn.XLOOKUP(PO_valitsin!$C$8,PO!$B$2:$B$294,PO!BH$2:BH$294))</f>
        <v>1269.9228515625</v>
      </c>
      <c r="EH166" s="7">
        <f>ABS(BI166-_xlfn.XLOOKUP(PO_valitsin!$C$8,PO!$B$2:$B$294,PO!BI$2:BI$294))</f>
        <v>3992.8037109375</v>
      </c>
      <c r="EI166" s="7">
        <f>ABS(BJ166-_xlfn.XLOOKUP(PO_valitsin!$C$8,PO!$B$2:$B$294,PO!BJ$2:BJ$294))</f>
        <v>1.0276539325714111</v>
      </c>
      <c r="EJ166" s="7">
        <f>ABS(BK166-_xlfn.XLOOKUP(PO_valitsin!$C$8,PO!$B$2:$B$294,PO!BK$2:BK$294))</f>
        <v>19.163040161132813</v>
      </c>
      <c r="EK166" s="7">
        <f>ABS(BL166-_xlfn.XLOOKUP(PO_valitsin!$C$8,PO!$B$2:$B$294,PO!BL$2:BL$294))</f>
        <v>10.284584045410156</v>
      </c>
      <c r="EL166" s="7">
        <f>ABS(BM166-_xlfn.XLOOKUP(PO_valitsin!$C$8,PO!$B$2:$B$294,PO!BM$2:BM$294))</f>
        <v>29.023418426513672</v>
      </c>
      <c r="EM166" s="7">
        <f>ABS(BN166-_xlfn.XLOOKUP(PO_valitsin!$C$8,PO!$B$2:$B$294,PO!BN$2:BN$294))</f>
        <v>165.5</v>
      </c>
      <c r="EN166" s="7">
        <f>ABS(BO166-_xlfn.XLOOKUP(PO_valitsin!$C$8,PO!$B$2:$B$294,PO!BO$2:BO$294))</f>
        <v>3.7326334476470948</v>
      </c>
      <c r="EO166" s="7">
        <f>ABS(BP166-_xlfn.XLOOKUP(PO_valitsin!$C$8,PO!$B$2:$B$294,PO!BP$2:BP$294))</f>
        <v>1560.615234375</v>
      </c>
      <c r="EP166" s="7">
        <f>ABS(BQ166-_xlfn.XLOOKUP(PO_valitsin!$C$8,PO!$B$2:$B$294,PO!BQ$2:BQ$294))</f>
        <v>13.242179870605469</v>
      </c>
      <c r="EQ166" s="7">
        <f>ABS(BR166-_xlfn.XLOOKUP(PO_valitsin!$C$8,PO!$B$2:$B$294,PO!BR$2:BR$294))</f>
        <v>0</v>
      </c>
      <c r="ER166" s="7">
        <f>ABS(BS166-_xlfn.XLOOKUP(PO_valitsin!$C$8,PO!$B$2:$B$294,PO!BS$2:BS$294))</f>
        <v>8.7373018264770508E-2</v>
      </c>
      <c r="ES166" s="7">
        <f>ABS(BT166-_xlfn.XLOOKUP(PO_valitsin!$C$8,PO!$B$2:$B$294,PO!BT$2:BT$294))</f>
        <v>3.7674799561500549E-2</v>
      </c>
      <c r="ET166" s="7">
        <f>ABS(BU166-_xlfn.XLOOKUP(PO_valitsin!$C$8,PO!$B$2:$B$294,PO!BU$2:BU$294))</f>
        <v>4.6645317077636719</v>
      </c>
      <c r="EU166" s="7">
        <f>ABS(BV166-_xlfn.XLOOKUP(PO_valitsin!$C$8,PO!$B$2:$B$294,PO!BV$2:BV$294))</f>
        <v>28.139724731445313</v>
      </c>
      <c r="EV166" s="7">
        <f>ABS(BW166-_xlfn.XLOOKUP(PO_valitsin!$C$8,PO!$B$2:$B$294,PO!BW$2:BW$294))</f>
        <v>76.338424682617188</v>
      </c>
      <c r="EW166" s="7">
        <f>ABS(BX166-_xlfn.XLOOKUP(PO_valitsin!$C$8,PO!$B$2:$B$294,PO!BX$2:BX$294))</f>
        <v>0</v>
      </c>
      <c r="EX166" s="7">
        <f>ABS(BY166-_xlfn.XLOOKUP(PO_valitsin!$C$8,PO!$B$2:$B$294,PO!BY$2:BY$294))</f>
        <v>1</v>
      </c>
      <c r="EY166" s="7">
        <f>ABS(BZ166-_xlfn.XLOOKUP(PO_valitsin!$C$8,PO!$B$2:$B$294,PO!BZ$2:BZ$294))</f>
        <v>93.57568359375</v>
      </c>
      <c r="EZ166" s="7">
        <f>ABS(CA166-_xlfn.XLOOKUP(PO_valitsin!$C$8,PO!$B$2:$B$294,PO!CA$2:CA$294))</f>
        <v>1242.9765625</v>
      </c>
      <c r="FA166" s="7">
        <f>ABS(CB166-_xlfn.XLOOKUP(PO_valitsin!$C$8,PO!$B$2:$B$294,PO!CB$2:CB$294))</f>
        <v>0.39234030246734619</v>
      </c>
      <c r="FB166" s="7">
        <f>ABS(CC166-_xlfn.XLOOKUP(PO_valitsin!$C$8,PO!$B$2:$B$294,PO!CC$2:CC$294))</f>
        <v>3.8745293617248535</v>
      </c>
      <c r="FC166" s="7">
        <f>ABS(CD166-_xlfn.XLOOKUP(PO_valitsin!$C$8,PO!$B$2:$B$294,PO!CD$2:CD$294))</f>
        <v>11.623695373535156</v>
      </c>
      <c r="FD166" s="7">
        <f>ABS(CE166-_xlfn.XLOOKUP(PO_valitsin!$C$8,PO!$B$2:$B$294,PO!CE$2:CE$294))</f>
        <v>1.6809463500976563E-2</v>
      </c>
      <c r="FE166" s="7">
        <f>ABS(CF166-_xlfn.XLOOKUP(PO_valitsin!$C$8,PO!$B$2:$B$294,PO!CF$2:CF$294))</f>
        <v>7.2472753524780273</v>
      </c>
      <c r="FF166" s="7">
        <f>ABS(CG166-_xlfn.XLOOKUP(PO_valitsin!$C$8,PO!$B$2:$B$294,PO!CG$2:CG$294))</f>
        <v>0</v>
      </c>
      <c r="FG166" s="7">
        <f>ABS(CH166-_xlfn.XLOOKUP(PO_valitsin!$C$8,PO!$B$2:$B$294,PO!CH$2:CH$294))</f>
        <v>0.33677256107330322</v>
      </c>
      <c r="FH166" s="7">
        <f>ABS(CI166-_xlfn.XLOOKUP(PO_valitsin!$C$8,PO!$B$2:$B$294,PO!CI$2:CI$294))</f>
        <v>330.9462890625</v>
      </c>
      <c r="FI166" s="7">
        <f>ABS(CJ166-_xlfn.XLOOKUP(PO_valitsin!$C$8,PO!$B$2:$B$294,PO!CJ$2:CJ$294))</f>
        <v>1830</v>
      </c>
      <c r="FJ166" s="3">
        <f>IF($B166=PO_valitsin!$C$8,100000,PO!CK166/PO!J$296*PO_valitsin!D$5)</f>
        <v>5.9499579364946112E-2</v>
      </c>
      <c r="FQ166" s="3">
        <f>IF($B166=PO_valitsin!$C$8,100000,PO!CR166/PO!Q$296*PO_valitsin!E$5)</f>
        <v>0.15986113801761023</v>
      </c>
      <c r="HM166" s="3">
        <f>IF($B166=PO_valitsin!$C$8,100000,PO!EN166/PO!BO$296*PO_valitsin!F$5)</f>
        <v>0.30945195843791085</v>
      </c>
      <c r="HN166" s="3">
        <f>IF($B166=PO_valitsin!$C$8,100000,PO!EO166/PO!BP$296*PO_valitsin!G$5)</f>
        <v>5.5199573652017872E-2</v>
      </c>
      <c r="HR166" s="3">
        <f>IF($B166=PO_valitsin!$C$8,100000,PO!ES166/PO!BT$296*PO_valitsin!H$5)</f>
        <v>5.6253594007171157E-3</v>
      </c>
      <c r="IF166" s="3">
        <f>IF($B166=PO_valitsin!$C$8,100000,PO!FG166/PO!CH$296*PO_valitsin!I$5)</f>
        <v>0</v>
      </c>
      <c r="IH166" s="3">
        <f>IF($B166=PO_valitsin!$C$8,100000,PO!FI166/PO!CJ$296*PO_valitsin!J$5)</f>
        <v>0.1784184874460451</v>
      </c>
      <c r="II166" s="53">
        <f t="shared" si="6"/>
        <v>0.76805611281924735</v>
      </c>
      <c r="IJ166" s="14">
        <f t="shared" si="7"/>
        <v>142</v>
      </c>
      <c r="IK166" s="15">
        <f t="shared" si="8"/>
        <v>1.6499999999999962E-8</v>
      </c>
    </row>
    <row r="167" spans="1:245">
      <c r="A167">
        <v>2019</v>
      </c>
      <c r="B167" t="s">
        <v>534</v>
      </c>
      <c r="C167" t="s">
        <v>535</v>
      </c>
      <c r="D167" t="s">
        <v>232</v>
      </c>
      <c r="E167" t="s">
        <v>233</v>
      </c>
      <c r="F167" t="s">
        <v>87</v>
      </c>
      <c r="G167" t="s">
        <v>88</v>
      </c>
      <c r="H167" t="s">
        <v>89</v>
      </c>
      <c r="I167" t="s">
        <v>90</v>
      </c>
      <c r="J167">
        <v>47.599998474121094</v>
      </c>
      <c r="K167">
        <v>799.6500244140625</v>
      </c>
      <c r="L167">
        <v>161</v>
      </c>
      <c r="M167">
        <v>9158</v>
      </c>
      <c r="N167">
        <v>11.5</v>
      </c>
      <c r="O167">
        <v>-0.69999998807907104</v>
      </c>
      <c r="P167">
        <v>-3</v>
      </c>
      <c r="Q167">
        <v>72.7</v>
      </c>
      <c r="R167">
        <v>9.8000000000000007</v>
      </c>
      <c r="S167">
        <v>320</v>
      </c>
      <c r="T167">
        <v>0</v>
      </c>
      <c r="U167">
        <v>3682.9</v>
      </c>
      <c r="V167">
        <v>13.28</v>
      </c>
      <c r="W167">
        <v>1154</v>
      </c>
      <c r="X167">
        <v>798</v>
      </c>
      <c r="Y167">
        <v>702</v>
      </c>
      <c r="Z167">
        <v>640</v>
      </c>
      <c r="AA167">
        <v>406</v>
      </c>
      <c r="AB167">
        <v>1523</v>
      </c>
      <c r="AC167">
        <v>16.813793182373047</v>
      </c>
      <c r="AD167">
        <v>0</v>
      </c>
      <c r="AE167">
        <v>0</v>
      </c>
      <c r="AF167">
        <v>1.5</v>
      </c>
      <c r="AG167">
        <v>7.6</v>
      </c>
      <c r="AH167">
        <v>0</v>
      </c>
      <c r="AI167">
        <v>22</v>
      </c>
      <c r="AJ167">
        <v>1.1000000000000001</v>
      </c>
      <c r="AK167">
        <v>0.65</v>
      </c>
      <c r="AL167">
        <v>1.25</v>
      </c>
      <c r="AM167">
        <v>61.4</v>
      </c>
      <c r="AN167">
        <v>323.60000000000002</v>
      </c>
      <c r="AO167">
        <v>44.7</v>
      </c>
      <c r="AP167">
        <v>25.4</v>
      </c>
      <c r="AQ167">
        <v>59</v>
      </c>
      <c r="AR167">
        <v>49</v>
      </c>
      <c r="AS167">
        <v>326</v>
      </c>
      <c r="AT167">
        <v>2.3330000000000002</v>
      </c>
      <c r="AU167">
        <v>5792</v>
      </c>
      <c r="AV167" s="51">
        <v>8987.3695771554085</v>
      </c>
      <c r="AW167" s="51">
        <v>8743.7020810514787</v>
      </c>
      <c r="AX167">
        <v>1</v>
      </c>
      <c r="AY167">
        <v>37.452262878417969</v>
      </c>
      <c r="AZ167">
        <v>0</v>
      </c>
      <c r="BA167">
        <v>0</v>
      </c>
      <c r="BB167">
        <v>0</v>
      </c>
      <c r="BC167">
        <v>0</v>
      </c>
      <c r="BD167">
        <v>1</v>
      </c>
      <c r="BE167">
        <v>85.623001098632813</v>
      </c>
      <c r="BF167">
        <v>95.718650817871094</v>
      </c>
      <c r="BG167">
        <v>1374.509765625</v>
      </c>
      <c r="BH167">
        <v>14939.0048828125</v>
      </c>
      <c r="BI167">
        <v>17244.68359375</v>
      </c>
      <c r="BJ167">
        <v>3.4193058013916016</v>
      </c>
      <c r="BK167">
        <v>4.2948322296142578</v>
      </c>
      <c r="BL167">
        <v>28.623188018798828</v>
      </c>
      <c r="BM167">
        <v>19.191919326782227</v>
      </c>
      <c r="BN167">
        <v>172</v>
      </c>
      <c r="BO167">
        <v>-0.32050629854202273</v>
      </c>
      <c r="BP167">
        <v>21972.732421875</v>
      </c>
      <c r="BQ167">
        <v>39.702678680419922</v>
      </c>
      <c r="BS167">
        <v>0.63245248794555664</v>
      </c>
      <c r="BT167">
        <v>0.163791224360466</v>
      </c>
      <c r="BU167">
        <v>1.6160733699798584</v>
      </c>
      <c r="BV167">
        <v>47.936229705810547</v>
      </c>
      <c r="BW167">
        <v>366.01876831054688</v>
      </c>
      <c r="BX167">
        <v>0</v>
      </c>
      <c r="BY167">
        <v>1</v>
      </c>
      <c r="BZ167">
        <v>10588.2353515625</v>
      </c>
      <c r="CA167">
        <v>9172.548828125</v>
      </c>
      <c r="CB167">
        <v>1.288490891456604</v>
      </c>
      <c r="CC167">
        <v>9.3360996246337891</v>
      </c>
      <c r="CD167">
        <v>56.779659271240234</v>
      </c>
      <c r="CE167">
        <v>6.9005846977233887</v>
      </c>
      <c r="CF167">
        <v>17.426900863647461</v>
      </c>
      <c r="CG167">
        <v>0</v>
      </c>
      <c r="CH167">
        <v>1.7543859481811523</v>
      </c>
      <c r="CI167">
        <v>9318.4873046875</v>
      </c>
      <c r="CJ167" s="51">
        <v>908</v>
      </c>
      <c r="CK167" s="7">
        <f>ABS(J167-_xlfn.XLOOKUP(PO_valitsin!$C$8,PO!$B$2:$B$294,PO!J$2:J$294))</f>
        <v>3.3999977111816406</v>
      </c>
      <c r="CL167" s="7">
        <f>ABS(K167-_xlfn.XLOOKUP(PO_valitsin!$C$8,PO!$B$2:$B$294,PO!K$2:K$294))</f>
        <v>506.3900146484375</v>
      </c>
      <c r="CM167" s="7">
        <f>ABS(L167-_xlfn.XLOOKUP(PO_valitsin!$C$8,PO!$B$2:$B$294,PO!L$2:L$294))</f>
        <v>22.300003051757813</v>
      </c>
      <c r="CN167" s="7">
        <f>ABS(M167-_xlfn.XLOOKUP(PO_valitsin!$C$8,PO!$B$2:$B$294,PO!M$2:M$294))</f>
        <v>7317</v>
      </c>
      <c r="CO167" s="7">
        <f>ABS(N167-_xlfn.XLOOKUP(PO_valitsin!$C$8,PO!$B$2:$B$294,PO!N$2:N$294))</f>
        <v>44.700000762939453</v>
      </c>
      <c r="CP167" s="7">
        <f>ABS(O167-_xlfn.XLOOKUP(PO_valitsin!$C$8,PO!$B$2:$B$294,PO!O$2:O$294))</f>
        <v>0.10000002384185791</v>
      </c>
      <c r="CQ167" s="7">
        <f>ABS(P167-_xlfn.XLOOKUP(PO_valitsin!$C$8,PO!$B$2:$B$294,PO!P$2:P$294))</f>
        <v>55</v>
      </c>
      <c r="CR167" s="7">
        <f>ABS(Q167-_xlfn.XLOOKUP(PO_valitsin!$C$8,PO!$B$2:$B$294,PO!Q$2:Q$294))</f>
        <v>15.100000000000009</v>
      </c>
      <c r="CS167" s="7">
        <f>ABS(R167-_xlfn.XLOOKUP(PO_valitsin!$C$8,PO!$B$2:$B$294,PO!R$2:R$294))</f>
        <v>1.3000000000000007</v>
      </c>
      <c r="CT167" s="7">
        <f>ABS(S167-_xlfn.XLOOKUP(PO_valitsin!$C$8,PO!$B$2:$B$294,PO!S$2:S$294))</f>
        <v>168</v>
      </c>
      <c r="CU167" s="7">
        <f>ABS(T167-_xlfn.XLOOKUP(PO_valitsin!$C$8,PO!$B$2:$B$294,PO!T$2:T$294))</f>
        <v>0</v>
      </c>
      <c r="CV167" s="7">
        <f>ABS(U167-_xlfn.XLOOKUP(PO_valitsin!$C$8,PO!$B$2:$B$294,PO!U$2:U$294))</f>
        <v>140.69999999999982</v>
      </c>
      <c r="CW167" s="7">
        <f>ABS(V167-_xlfn.XLOOKUP(PO_valitsin!$C$8,PO!$B$2:$B$294,PO!V$2:V$294))</f>
        <v>0</v>
      </c>
      <c r="CX167" s="7">
        <f>ABS(W167-_xlfn.XLOOKUP(PO_valitsin!$C$8,PO!$B$2:$B$294,PO!W$2:W$294))</f>
        <v>549</v>
      </c>
      <c r="CY167" s="7">
        <f>ABS(X167-_xlfn.XLOOKUP(PO_valitsin!$C$8,PO!$B$2:$B$294,PO!X$2:X$294))</f>
        <v>629</v>
      </c>
      <c r="CZ167" s="7">
        <f>ABS(Y167-_xlfn.XLOOKUP(PO_valitsin!$C$8,PO!$B$2:$B$294,PO!Y$2:Y$294))</f>
        <v>22</v>
      </c>
      <c r="DA167" s="7">
        <f>ABS(Z167-_xlfn.XLOOKUP(PO_valitsin!$C$8,PO!$B$2:$B$294,PO!Z$2:Z$294))</f>
        <v>317</v>
      </c>
      <c r="DB167" s="7">
        <f>ABS(AA167-_xlfn.XLOOKUP(PO_valitsin!$C$8,PO!$B$2:$B$294,PO!AA$2:AA$294))</f>
        <v>4</v>
      </c>
      <c r="DC167" s="7">
        <f>ABS(AC167-_xlfn.XLOOKUP(PO_valitsin!$C$8,PO!$B$2:$B$294,PO!AC$2:AC$294))</f>
        <v>2.5612068176269531</v>
      </c>
      <c r="DD167" s="7">
        <f>ABS(AD167-_xlfn.XLOOKUP(PO_valitsin!$C$8,PO!$B$2:$B$294,PO!AD$2:AD$294))</f>
        <v>0.7</v>
      </c>
      <c r="DE167" s="7">
        <f>ABS(AE167-_xlfn.XLOOKUP(PO_valitsin!$C$8,PO!$B$2:$B$294,PO!AE$2:AE$294))</f>
        <v>0.8</v>
      </c>
      <c r="DF167" s="7">
        <f>ABS(AF167-_xlfn.XLOOKUP(PO_valitsin!$C$8,PO!$B$2:$B$294,PO!AF$2:AF$294))</f>
        <v>0.19999999999999996</v>
      </c>
      <c r="DG167" s="7">
        <f>ABS(AG167-_xlfn.XLOOKUP(PO_valitsin!$C$8,PO!$B$2:$B$294,PO!AG$2:AG$294))</f>
        <v>2.5999999999999996</v>
      </c>
      <c r="DH167" s="7">
        <f>ABS(AH167-_xlfn.XLOOKUP(PO_valitsin!$C$8,PO!$B$2:$B$294,PO!AH$2:AH$294))</f>
        <v>0</v>
      </c>
      <c r="DI167" s="7">
        <f>ABS(AI167-_xlfn.XLOOKUP(PO_valitsin!$C$8,PO!$B$2:$B$294,PO!AI$2:AI$294))</f>
        <v>0.25</v>
      </c>
      <c r="DJ167" s="7">
        <f>ABS(AJ167-_xlfn.XLOOKUP(PO_valitsin!$C$8,PO!$B$2:$B$294,PO!AJ$2:AJ$294))</f>
        <v>0</v>
      </c>
      <c r="DK167" s="7">
        <f>ABS(AK167-_xlfn.XLOOKUP(PO_valitsin!$C$8,PO!$B$2:$B$294,PO!AK$2:AK$294))</f>
        <v>0</v>
      </c>
      <c r="DL167" s="7">
        <f>ABS(AL167-_xlfn.XLOOKUP(PO_valitsin!$C$8,PO!$B$2:$B$294,PO!AL$2:AL$294))</f>
        <v>0</v>
      </c>
      <c r="DM167" s="7">
        <f>ABS(AM167-_xlfn.XLOOKUP(PO_valitsin!$C$8,PO!$B$2:$B$294,PO!AM$2:AM$294))</f>
        <v>2.6000000000000014</v>
      </c>
      <c r="DN167" s="7">
        <f>ABS(AN167-_xlfn.XLOOKUP(PO_valitsin!$C$8,PO!$B$2:$B$294,PO!AN$2:AN$294))</f>
        <v>10</v>
      </c>
      <c r="DO167" s="7">
        <f>ABS(AO167-_xlfn.XLOOKUP(PO_valitsin!$C$8,PO!$B$2:$B$294,PO!AO$2:AO$294))</f>
        <v>0.69999999999999574</v>
      </c>
      <c r="DP167" s="7">
        <f>ABS(AP167-_xlfn.XLOOKUP(PO_valitsin!$C$8,PO!$B$2:$B$294,PO!AP$2:AP$294))</f>
        <v>0</v>
      </c>
      <c r="DQ167" s="7">
        <f>ABS(AQ167-_xlfn.XLOOKUP(PO_valitsin!$C$8,PO!$B$2:$B$294,PO!AQ$2:AQ$294))</f>
        <v>11</v>
      </c>
      <c r="DR167" s="7">
        <f>ABS(AR167-_xlfn.XLOOKUP(PO_valitsin!$C$8,PO!$B$2:$B$294,PO!AR$2:AR$294))</f>
        <v>14</v>
      </c>
      <c r="DS167" s="7">
        <f>ABS(AS167-_xlfn.XLOOKUP(PO_valitsin!$C$8,PO!$B$2:$B$294,PO!AS$2:AS$294))</f>
        <v>80</v>
      </c>
      <c r="DT167" s="7">
        <f>ABS(AT167-_xlfn.XLOOKUP(PO_valitsin!$C$8,PO!$B$2:$B$294,PO!AT$2:AT$294))</f>
        <v>0</v>
      </c>
      <c r="DU167" s="7">
        <f>ABS(AU167-_xlfn.XLOOKUP(PO_valitsin!$C$8,PO!$B$2:$B$294,PO!AU$2:AU$294))</f>
        <v>645</v>
      </c>
      <c r="DV167" s="7">
        <f>ABS(AW167-_xlfn.XLOOKUP(PO_valitsin!$C$8,PO!$B$2:$B$294,PO!AW$2:AW$294))</f>
        <v>228.58216447170889</v>
      </c>
      <c r="DW167" s="7">
        <f>ABS(AX167-_xlfn.XLOOKUP(PO_valitsin!$C$8,PO!$B$2:$B$294,PO!AX$2:AX$294))</f>
        <v>0</v>
      </c>
      <c r="DX167" s="7">
        <f>ABS(AY167-_xlfn.XLOOKUP(PO_valitsin!$C$8,PO!$B$2:$B$294,PO!AY$2:AY$294))</f>
        <v>0.19089126586914063</v>
      </c>
      <c r="DY167" s="7">
        <f>ABS(AZ167-_xlfn.XLOOKUP(PO_valitsin!$C$8,PO!$B$2:$B$294,PO!AZ$2:AZ$294))</f>
        <v>0</v>
      </c>
      <c r="DZ167" s="7">
        <f>ABS(BA167-_xlfn.XLOOKUP(PO_valitsin!$C$8,PO!$B$2:$B$294,PO!BA$2:BA$294))</f>
        <v>0</v>
      </c>
      <c r="EA167" s="7">
        <f>ABS(BB167-_xlfn.XLOOKUP(PO_valitsin!$C$8,PO!$B$2:$B$294,PO!BB$2:BB$294))</f>
        <v>0</v>
      </c>
      <c r="EB167" s="7">
        <f>ABS(BC167-_xlfn.XLOOKUP(PO_valitsin!$C$8,PO!$B$2:$B$294,PO!BC$2:BC$294))</f>
        <v>0</v>
      </c>
      <c r="EC167" s="7">
        <f>ABS(BD167-_xlfn.XLOOKUP(PO_valitsin!$C$8,PO!$B$2:$B$294,PO!BD$2:BD$294))</f>
        <v>0</v>
      </c>
      <c r="ED167" s="7">
        <f>ABS(BE167-_xlfn.XLOOKUP(PO_valitsin!$C$8,PO!$B$2:$B$294,PO!BE$2:BE$294))</f>
        <v>3.4013900756835938</v>
      </c>
      <c r="EE167" s="7">
        <f>ABS(BF167-_xlfn.XLOOKUP(PO_valitsin!$C$8,PO!$B$2:$B$294,PO!BF$2:BF$294))</f>
        <v>0.30008697509765625</v>
      </c>
      <c r="EF167" s="7">
        <f>ABS(BG167-_xlfn.XLOOKUP(PO_valitsin!$C$8,PO!$B$2:$B$294,PO!BG$2:BG$294))</f>
        <v>640.8199462890625</v>
      </c>
      <c r="EG167" s="7">
        <f>ABS(BH167-_xlfn.XLOOKUP(PO_valitsin!$C$8,PO!$B$2:$B$294,PO!BH$2:BH$294))</f>
        <v>4980.4755859375</v>
      </c>
      <c r="EH167" s="7">
        <f>ABS(BI167-_xlfn.XLOOKUP(PO_valitsin!$C$8,PO!$B$2:$B$294,PO!BI$2:BI$294))</f>
        <v>3408.240234375</v>
      </c>
      <c r="EI167" s="7">
        <f>ABS(BJ167-_xlfn.XLOOKUP(PO_valitsin!$C$8,PO!$B$2:$B$294,PO!BJ$2:BJ$294))</f>
        <v>8.224940299987793E-2</v>
      </c>
      <c r="EJ167" s="7">
        <f>ABS(BK167-_xlfn.XLOOKUP(PO_valitsin!$C$8,PO!$B$2:$B$294,PO!BK$2:BK$294))</f>
        <v>14.018965721130371</v>
      </c>
      <c r="EK167" s="7">
        <f>ABS(BL167-_xlfn.XLOOKUP(PO_valitsin!$C$8,PO!$B$2:$B$294,PO!BL$2:BL$294))</f>
        <v>7.3288249969482422</v>
      </c>
      <c r="EL167" s="7">
        <f>ABS(BM167-_xlfn.XLOOKUP(PO_valitsin!$C$8,PO!$B$2:$B$294,PO!BM$2:BM$294))</f>
        <v>29.057390213012695</v>
      </c>
      <c r="EM167" s="7">
        <f>ABS(BN167-_xlfn.XLOOKUP(PO_valitsin!$C$8,PO!$B$2:$B$294,PO!BN$2:BN$294))</f>
        <v>94.5</v>
      </c>
      <c r="EN167" s="7">
        <f>ABS(BO167-_xlfn.XLOOKUP(PO_valitsin!$C$8,PO!$B$2:$B$294,PO!BO$2:BO$294))</f>
        <v>0.58228322267532351</v>
      </c>
      <c r="EO167" s="7">
        <f>ABS(BP167-_xlfn.XLOOKUP(PO_valitsin!$C$8,PO!$B$2:$B$294,PO!BP$2:BP$294))</f>
        <v>1101.6640625</v>
      </c>
      <c r="EP167" s="7">
        <f>ABS(BQ167-_xlfn.XLOOKUP(PO_valitsin!$C$8,PO!$B$2:$B$294,PO!BQ$2:BQ$294))</f>
        <v>6.4030723571777344</v>
      </c>
      <c r="EQ167" s="7">
        <f>ABS(BR167-_xlfn.XLOOKUP(PO_valitsin!$C$8,PO!$B$2:$B$294,PO!BR$2:BR$294))</f>
        <v>0</v>
      </c>
      <c r="ER167" s="7">
        <f>ABS(BS167-_xlfn.XLOOKUP(PO_valitsin!$C$8,PO!$B$2:$B$294,PO!BS$2:BS$294))</f>
        <v>4.0270090103149414E-3</v>
      </c>
      <c r="ES167" s="7">
        <f>ABS(BT167-_xlfn.XLOOKUP(PO_valitsin!$C$8,PO!$B$2:$B$294,PO!BT$2:BT$294))</f>
        <v>2.4372667074203491E-2</v>
      </c>
      <c r="ET167" s="7">
        <f>ABS(BU167-_xlfn.XLOOKUP(PO_valitsin!$C$8,PO!$B$2:$B$294,PO!BU$2:BU$294))</f>
        <v>0.64189314842224121</v>
      </c>
      <c r="EU167" s="7">
        <f>ABS(BV167-_xlfn.XLOOKUP(PO_valitsin!$C$8,PO!$B$2:$B$294,PO!BV$2:BV$294))</f>
        <v>10.455272674560547</v>
      </c>
      <c r="EV167" s="7">
        <f>ABS(BW167-_xlfn.XLOOKUP(PO_valitsin!$C$8,PO!$B$2:$B$294,PO!BW$2:BW$294))</f>
        <v>99.3116455078125</v>
      </c>
      <c r="EW167" s="7">
        <f>ABS(BX167-_xlfn.XLOOKUP(PO_valitsin!$C$8,PO!$B$2:$B$294,PO!BX$2:BX$294))</f>
        <v>0</v>
      </c>
      <c r="EX167" s="7">
        <f>ABS(BY167-_xlfn.XLOOKUP(PO_valitsin!$C$8,PO!$B$2:$B$294,PO!BY$2:BY$294))</f>
        <v>0</v>
      </c>
      <c r="EY167" s="7">
        <f>ABS(BZ167-_xlfn.XLOOKUP(PO_valitsin!$C$8,PO!$B$2:$B$294,PO!BZ$2:BZ$294))</f>
        <v>2452.40625</v>
      </c>
      <c r="EZ167" s="7">
        <f>ABS(CA167-_xlfn.XLOOKUP(PO_valitsin!$C$8,PO!$B$2:$B$294,PO!CA$2:CA$294))</f>
        <v>3316.93408203125</v>
      </c>
      <c r="FA167" s="7">
        <f>ABS(CB167-_xlfn.XLOOKUP(PO_valitsin!$C$8,PO!$B$2:$B$294,PO!CB$2:CB$294))</f>
        <v>6.8460583686828613E-2</v>
      </c>
      <c r="FB167" s="7">
        <f>ABS(CC167-_xlfn.XLOOKUP(PO_valitsin!$C$8,PO!$B$2:$B$294,PO!CC$2:CC$294))</f>
        <v>1.6866617202758789</v>
      </c>
      <c r="FC167" s="7">
        <f>ABS(CD167-_xlfn.XLOOKUP(PO_valitsin!$C$8,PO!$B$2:$B$294,PO!CD$2:CD$294))</f>
        <v>9.3894920349121094</v>
      </c>
      <c r="FD167" s="7">
        <f>ABS(CE167-_xlfn.XLOOKUP(PO_valitsin!$C$8,PO!$B$2:$B$294,PO!CE$2:CE$294))</f>
        <v>0.56798553466796875</v>
      </c>
      <c r="FE167" s="7">
        <f>ABS(CF167-_xlfn.XLOOKUP(PO_valitsin!$C$8,PO!$B$2:$B$294,PO!CF$2:CF$294))</f>
        <v>2.4519538879394531</v>
      </c>
      <c r="FF167" s="7">
        <f>ABS(CG167-_xlfn.XLOOKUP(PO_valitsin!$C$8,PO!$B$2:$B$294,PO!CG$2:CG$294))</f>
        <v>0</v>
      </c>
      <c r="FG167" s="7">
        <f>ABS(CH167-_xlfn.XLOOKUP(PO_valitsin!$C$8,PO!$B$2:$B$294,PO!CH$2:CH$294))</f>
        <v>1.0385268926620483</v>
      </c>
      <c r="FH167" s="7">
        <f>ABS(CI167-_xlfn.XLOOKUP(PO_valitsin!$C$8,PO!$B$2:$B$294,PO!CI$2:CI$294))</f>
        <v>719.7197265625</v>
      </c>
      <c r="FI167" s="7">
        <f>ABS(CJ167-_xlfn.XLOOKUP(PO_valitsin!$C$8,PO!$B$2:$B$294,PO!CJ$2:CJ$294))</f>
        <v>1023</v>
      </c>
      <c r="FJ167" s="3">
        <f>IF($B167=PO_valitsin!$C$8,100000,PO!CK167/PO!J$296*PO_valitsin!D$5)</f>
        <v>0.15561427106258002</v>
      </c>
      <c r="FQ167" s="3">
        <f>IF($B167=PO_valitsin!$C$8,100000,PO!CR167/PO!Q$296*PO_valitsin!E$5)</f>
        <v>7.1417253966447186E-2</v>
      </c>
      <c r="HM167" s="3">
        <f>IF($B167=PO_valitsin!$C$8,100000,PO!EN167/PO!BO$296*PO_valitsin!F$5)</f>
        <v>4.8273875843876622E-2</v>
      </c>
      <c r="HN167" s="3">
        <f>IF($B167=PO_valitsin!$C$8,100000,PO!EO167/PO!BP$296*PO_valitsin!G$5)</f>
        <v>3.8966290484857342E-2</v>
      </c>
      <c r="HR167" s="3">
        <f>IF($B167=PO_valitsin!$C$8,100000,PO!ES167/PO!BT$296*PO_valitsin!H$5)</f>
        <v>3.6391703059390702E-3</v>
      </c>
      <c r="IF167" s="3">
        <f>IF($B167=PO_valitsin!$C$8,100000,PO!FG167/PO!CH$296*PO_valitsin!I$5)</f>
        <v>0</v>
      </c>
      <c r="IH167" s="3">
        <f>IF($B167=PO_valitsin!$C$8,100000,PO!FI167/PO!CJ$296*PO_valitsin!J$5)</f>
        <v>9.9738859375576028E-2</v>
      </c>
      <c r="II167" s="53">
        <f t="shared" si="6"/>
        <v>0.41764973763927626</v>
      </c>
      <c r="IJ167" s="14">
        <f t="shared" si="7"/>
        <v>36</v>
      </c>
      <c r="IK167" s="15">
        <f t="shared" si="8"/>
        <v>1.6599999999999963E-8</v>
      </c>
    </row>
    <row r="168" spans="1:245">
      <c r="A168">
        <v>2019</v>
      </c>
      <c r="B168" t="s">
        <v>536</v>
      </c>
      <c r="C168" t="s">
        <v>537</v>
      </c>
      <c r="D168" t="s">
        <v>99</v>
      </c>
      <c r="E168" t="s">
        <v>100</v>
      </c>
      <c r="F168" t="s">
        <v>101</v>
      </c>
      <c r="G168" t="s">
        <v>102</v>
      </c>
      <c r="H168" t="s">
        <v>89</v>
      </c>
      <c r="I168" t="s">
        <v>90</v>
      </c>
      <c r="J168">
        <v>44.700000762939453</v>
      </c>
      <c r="K168">
        <v>587.82000732421875</v>
      </c>
      <c r="L168">
        <v>163.80000305175781</v>
      </c>
      <c r="M168">
        <v>7288</v>
      </c>
      <c r="N168">
        <v>12.399999618530273</v>
      </c>
      <c r="O168">
        <v>-1.8999999761581421</v>
      </c>
      <c r="P168">
        <v>-129</v>
      </c>
      <c r="Q168">
        <v>74.5</v>
      </c>
      <c r="R168">
        <v>10.100000000000001</v>
      </c>
      <c r="S168">
        <v>200</v>
      </c>
      <c r="T168">
        <v>0</v>
      </c>
      <c r="U168">
        <v>3498.6</v>
      </c>
      <c r="V168">
        <v>11.72</v>
      </c>
      <c r="W168">
        <v>772</v>
      </c>
      <c r="X168">
        <v>497</v>
      </c>
      <c r="Y168">
        <v>741</v>
      </c>
      <c r="Z168">
        <v>337</v>
      </c>
      <c r="AA168">
        <v>589</v>
      </c>
      <c r="AB168">
        <v>1079</v>
      </c>
      <c r="AC168">
        <v>13.317365646362305</v>
      </c>
      <c r="AD168">
        <v>0</v>
      </c>
      <c r="AE168">
        <v>0</v>
      </c>
      <c r="AF168">
        <v>0</v>
      </c>
      <c r="AG168">
        <v>6.9</v>
      </c>
      <c r="AH168">
        <v>0</v>
      </c>
      <c r="AI168">
        <v>22</v>
      </c>
      <c r="AJ168">
        <v>1.25</v>
      </c>
      <c r="AK168">
        <v>0.7</v>
      </c>
      <c r="AL168">
        <v>1.05</v>
      </c>
      <c r="AM168">
        <v>60.3</v>
      </c>
      <c r="AN168">
        <v>315.7</v>
      </c>
      <c r="AO168">
        <v>48.1</v>
      </c>
      <c r="AP168">
        <v>22.4</v>
      </c>
      <c r="AQ168">
        <v>83</v>
      </c>
      <c r="AR168">
        <v>98</v>
      </c>
      <c r="AS168">
        <v>770</v>
      </c>
      <c r="AT168">
        <v>2.3330000000000002</v>
      </c>
      <c r="AU168">
        <v>6817</v>
      </c>
      <c r="AV168" s="51">
        <v>9641.2506856829405</v>
      </c>
      <c r="AW168" s="51">
        <v>9455.5494202098289</v>
      </c>
      <c r="AX168">
        <v>0</v>
      </c>
      <c r="AY168">
        <v>88.98260498046875</v>
      </c>
      <c r="AZ168">
        <v>0</v>
      </c>
      <c r="BA168">
        <v>0</v>
      </c>
      <c r="BB168">
        <v>0</v>
      </c>
      <c r="BC168">
        <v>0</v>
      </c>
      <c r="BD168">
        <v>1</v>
      </c>
      <c r="BE168">
        <v>87</v>
      </c>
      <c r="BF168">
        <v>95.693778991699219</v>
      </c>
      <c r="BG168">
        <v>664.488037109375</v>
      </c>
      <c r="BH168">
        <v>10282.646484375</v>
      </c>
      <c r="BI168">
        <v>14502.650390625</v>
      </c>
      <c r="BJ168">
        <v>3.7977087497711182</v>
      </c>
      <c r="BK168">
        <v>-8.352290153503418</v>
      </c>
      <c r="BL168">
        <v>21.839080810546875</v>
      </c>
      <c r="BM168">
        <v>-7.9207921028137207</v>
      </c>
      <c r="BN168">
        <v>162.5</v>
      </c>
      <c r="BO168">
        <v>-1.0861999869346619</v>
      </c>
      <c r="BP168">
        <v>20959.615234375</v>
      </c>
      <c r="BQ168">
        <v>48.487125396728516</v>
      </c>
      <c r="BS168">
        <v>0.55433589220046997</v>
      </c>
      <c r="BT168">
        <v>0.15093304216861725</v>
      </c>
      <c r="BU168">
        <v>1.4544457197189331</v>
      </c>
      <c r="BV168">
        <v>117.31613922119141</v>
      </c>
      <c r="BW168">
        <v>362.92535400390625</v>
      </c>
      <c r="BX168">
        <v>0</v>
      </c>
      <c r="BY168">
        <v>1</v>
      </c>
      <c r="BZ168">
        <v>8745.09765625</v>
      </c>
      <c r="CA168">
        <v>6200.435546875</v>
      </c>
      <c r="CB168">
        <v>1.276070237159729</v>
      </c>
      <c r="CC168">
        <v>11.992316246032715</v>
      </c>
      <c r="CD168">
        <v>48.387096405029297</v>
      </c>
      <c r="CE168">
        <v>5.1487412452697754</v>
      </c>
      <c r="CF168">
        <v>5.3775744438171387</v>
      </c>
      <c r="CG168">
        <v>0</v>
      </c>
      <c r="CH168">
        <v>1.945080041885376</v>
      </c>
      <c r="CI168">
        <v>10060.306640625</v>
      </c>
      <c r="CJ168" s="51">
        <v>919</v>
      </c>
      <c r="CK168" s="7">
        <f>ABS(J168-_xlfn.XLOOKUP(PO_valitsin!$C$8,PO!$B$2:$B$294,PO!J$2:J$294))</f>
        <v>0.5</v>
      </c>
      <c r="CL168" s="7">
        <f>ABS(K168-_xlfn.XLOOKUP(PO_valitsin!$C$8,PO!$B$2:$B$294,PO!K$2:K$294))</f>
        <v>294.55999755859375</v>
      </c>
      <c r="CM168" s="7">
        <f>ABS(L168-_xlfn.XLOOKUP(PO_valitsin!$C$8,PO!$B$2:$B$294,PO!L$2:L$294))</f>
        <v>25.100006103515625</v>
      </c>
      <c r="CN168" s="7">
        <f>ABS(M168-_xlfn.XLOOKUP(PO_valitsin!$C$8,PO!$B$2:$B$294,PO!M$2:M$294))</f>
        <v>9187</v>
      </c>
      <c r="CO168" s="7">
        <f>ABS(N168-_xlfn.XLOOKUP(PO_valitsin!$C$8,PO!$B$2:$B$294,PO!N$2:N$294))</f>
        <v>43.80000114440918</v>
      </c>
      <c r="CP168" s="7">
        <f>ABS(O168-_xlfn.XLOOKUP(PO_valitsin!$C$8,PO!$B$2:$B$294,PO!O$2:O$294))</f>
        <v>1.0999999642372131</v>
      </c>
      <c r="CQ168" s="7">
        <f>ABS(P168-_xlfn.XLOOKUP(PO_valitsin!$C$8,PO!$B$2:$B$294,PO!P$2:P$294))</f>
        <v>71</v>
      </c>
      <c r="CR168" s="7">
        <f>ABS(Q168-_xlfn.XLOOKUP(PO_valitsin!$C$8,PO!$B$2:$B$294,PO!Q$2:Q$294))</f>
        <v>13.300000000000011</v>
      </c>
      <c r="CS168" s="7">
        <f>ABS(R168-_xlfn.XLOOKUP(PO_valitsin!$C$8,PO!$B$2:$B$294,PO!R$2:R$294))</f>
        <v>1.6000000000000014</v>
      </c>
      <c r="CT168" s="7">
        <f>ABS(S168-_xlfn.XLOOKUP(PO_valitsin!$C$8,PO!$B$2:$B$294,PO!S$2:S$294))</f>
        <v>48</v>
      </c>
      <c r="CU168" s="7">
        <f>ABS(T168-_xlfn.XLOOKUP(PO_valitsin!$C$8,PO!$B$2:$B$294,PO!T$2:T$294))</f>
        <v>0</v>
      </c>
      <c r="CV168" s="7">
        <f>ABS(U168-_xlfn.XLOOKUP(PO_valitsin!$C$8,PO!$B$2:$B$294,PO!U$2:U$294))</f>
        <v>325</v>
      </c>
      <c r="CW168" s="7">
        <f>ABS(V168-_xlfn.XLOOKUP(PO_valitsin!$C$8,PO!$B$2:$B$294,PO!V$2:V$294))</f>
        <v>1.5599999999999987</v>
      </c>
      <c r="CX168" s="7">
        <f>ABS(W168-_xlfn.XLOOKUP(PO_valitsin!$C$8,PO!$B$2:$B$294,PO!W$2:W$294))</f>
        <v>167</v>
      </c>
      <c r="CY168" s="7">
        <f>ABS(X168-_xlfn.XLOOKUP(PO_valitsin!$C$8,PO!$B$2:$B$294,PO!X$2:X$294))</f>
        <v>328</v>
      </c>
      <c r="CZ168" s="7">
        <f>ABS(Y168-_xlfn.XLOOKUP(PO_valitsin!$C$8,PO!$B$2:$B$294,PO!Y$2:Y$294))</f>
        <v>61</v>
      </c>
      <c r="DA168" s="7">
        <f>ABS(Z168-_xlfn.XLOOKUP(PO_valitsin!$C$8,PO!$B$2:$B$294,PO!Z$2:Z$294))</f>
        <v>14</v>
      </c>
      <c r="DB168" s="7">
        <f>ABS(AA168-_xlfn.XLOOKUP(PO_valitsin!$C$8,PO!$B$2:$B$294,PO!AA$2:AA$294))</f>
        <v>179</v>
      </c>
      <c r="DC168" s="7">
        <f>ABS(AC168-_xlfn.XLOOKUP(PO_valitsin!$C$8,PO!$B$2:$B$294,PO!AC$2:AC$294))</f>
        <v>6.0576343536376953</v>
      </c>
      <c r="DD168" s="7">
        <f>ABS(AD168-_xlfn.XLOOKUP(PO_valitsin!$C$8,PO!$B$2:$B$294,PO!AD$2:AD$294))</f>
        <v>0.7</v>
      </c>
      <c r="DE168" s="7">
        <f>ABS(AE168-_xlfn.XLOOKUP(PO_valitsin!$C$8,PO!$B$2:$B$294,PO!AE$2:AE$294))</f>
        <v>0.8</v>
      </c>
      <c r="DF168" s="7">
        <f>ABS(AF168-_xlfn.XLOOKUP(PO_valitsin!$C$8,PO!$B$2:$B$294,PO!AF$2:AF$294))</f>
        <v>1.7</v>
      </c>
      <c r="DG168" s="7">
        <f>ABS(AG168-_xlfn.XLOOKUP(PO_valitsin!$C$8,PO!$B$2:$B$294,PO!AG$2:AG$294))</f>
        <v>1.9000000000000004</v>
      </c>
      <c r="DH168" s="7">
        <f>ABS(AH168-_xlfn.XLOOKUP(PO_valitsin!$C$8,PO!$B$2:$B$294,PO!AH$2:AH$294))</f>
        <v>0</v>
      </c>
      <c r="DI168" s="7">
        <f>ABS(AI168-_xlfn.XLOOKUP(PO_valitsin!$C$8,PO!$B$2:$B$294,PO!AI$2:AI$294))</f>
        <v>0.25</v>
      </c>
      <c r="DJ168" s="7">
        <f>ABS(AJ168-_xlfn.XLOOKUP(PO_valitsin!$C$8,PO!$B$2:$B$294,PO!AJ$2:AJ$294))</f>
        <v>0.14999999999999991</v>
      </c>
      <c r="DK168" s="7">
        <f>ABS(AK168-_xlfn.XLOOKUP(PO_valitsin!$C$8,PO!$B$2:$B$294,PO!AK$2:AK$294))</f>
        <v>4.9999999999999933E-2</v>
      </c>
      <c r="DL168" s="7">
        <f>ABS(AL168-_xlfn.XLOOKUP(PO_valitsin!$C$8,PO!$B$2:$B$294,PO!AL$2:AL$294))</f>
        <v>0.19999999999999996</v>
      </c>
      <c r="DM168" s="7">
        <f>ABS(AM168-_xlfn.XLOOKUP(PO_valitsin!$C$8,PO!$B$2:$B$294,PO!AM$2:AM$294))</f>
        <v>1.5</v>
      </c>
      <c r="DN168" s="7">
        <f>ABS(AN168-_xlfn.XLOOKUP(PO_valitsin!$C$8,PO!$B$2:$B$294,PO!AN$2:AN$294))</f>
        <v>17.900000000000034</v>
      </c>
      <c r="DO168" s="7">
        <f>ABS(AO168-_xlfn.XLOOKUP(PO_valitsin!$C$8,PO!$B$2:$B$294,PO!AO$2:AO$294))</f>
        <v>2.7000000000000028</v>
      </c>
      <c r="DP168" s="7">
        <f>ABS(AP168-_xlfn.XLOOKUP(PO_valitsin!$C$8,PO!$B$2:$B$294,PO!AP$2:AP$294))</f>
        <v>3</v>
      </c>
      <c r="DQ168" s="7">
        <f>ABS(AQ168-_xlfn.XLOOKUP(PO_valitsin!$C$8,PO!$B$2:$B$294,PO!AQ$2:AQ$294))</f>
        <v>35</v>
      </c>
      <c r="DR168" s="7">
        <f>ABS(AR168-_xlfn.XLOOKUP(PO_valitsin!$C$8,PO!$B$2:$B$294,PO!AR$2:AR$294))</f>
        <v>63</v>
      </c>
      <c r="DS168" s="7">
        <f>ABS(AS168-_xlfn.XLOOKUP(PO_valitsin!$C$8,PO!$B$2:$B$294,PO!AS$2:AS$294))</f>
        <v>524</v>
      </c>
      <c r="DT168" s="7">
        <f>ABS(AT168-_xlfn.XLOOKUP(PO_valitsin!$C$8,PO!$B$2:$B$294,PO!AT$2:AT$294))</f>
        <v>0</v>
      </c>
      <c r="DU168" s="7">
        <f>ABS(AU168-_xlfn.XLOOKUP(PO_valitsin!$C$8,PO!$B$2:$B$294,PO!AU$2:AU$294))</f>
        <v>1670</v>
      </c>
      <c r="DV168" s="7">
        <f>ABS(AW168-_xlfn.XLOOKUP(PO_valitsin!$C$8,PO!$B$2:$B$294,PO!AW$2:AW$294))</f>
        <v>940.42950363005912</v>
      </c>
      <c r="DW168" s="7">
        <f>ABS(AX168-_xlfn.XLOOKUP(PO_valitsin!$C$8,PO!$B$2:$B$294,PO!AX$2:AX$294))</f>
        <v>1</v>
      </c>
      <c r="DX168" s="7">
        <f>ABS(AY168-_xlfn.XLOOKUP(PO_valitsin!$C$8,PO!$B$2:$B$294,PO!AY$2:AY$294))</f>
        <v>51.721233367919922</v>
      </c>
      <c r="DY168" s="7">
        <f>ABS(AZ168-_xlfn.XLOOKUP(PO_valitsin!$C$8,PO!$B$2:$B$294,PO!AZ$2:AZ$294))</f>
        <v>0</v>
      </c>
      <c r="DZ168" s="7">
        <f>ABS(BA168-_xlfn.XLOOKUP(PO_valitsin!$C$8,PO!$B$2:$B$294,PO!BA$2:BA$294))</f>
        <v>0</v>
      </c>
      <c r="EA168" s="7">
        <f>ABS(BB168-_xlfn.XLOOKUP(PO_valitsin!$C$8,PO!$B$2:$B$294,PO!BB$2:BB$294))</f>
        <v>0</v>
      </c>
      <c r="EB168" s="7">
        <f>ABS(BC168-_xlfn.XLOOKUP(PO_valitsin!$C$8,PO!$B$2:$B$294,PO!BC$2:BC$294))</f>
        <v>0</v>
      </c>
      <c r="EC168" s="7">
        <f>ABS(BD168-_xlfn.XLOOKUP(PO_valitsin!$C$8,PO!$B$2:$B$294,PO!BD$2:BD$294))</f>
        <v>0</v>
      </c>
      <c r="ED168" s="7">
        <f>ABS(BE168-_xlfn.XLOOKUP(PO_valitsin!$C$8,PO!$B$2:$B$294,PO!BE$2:BE$294))</f>
        <v>2.0243911743164063</v>
      </c>
      <c r="EE168" s="7">
        <f>ABS(BF168-_xlfn.XLOOKUP(PO_valitsin!$C$8,PO!$B$2:$B$294,PO!BF$2:BF$294))</f>
        <v>0.32495880126953125</v>
      </c>
      <c r="EF168" s="7">
        <f>ABS(BG168-_xlfn.XLOOKUP(PO_valitsin!$C$8,PO!$B$2:$B$294,PO!BG$2:BG$294))</f>
        <v>69.2017822265625</v>
      </c>
      <c r="EG168" s="7">
        <f>ABS(BH168-_xlfn.XLOOKUP(PO_valitsin!$C$8,PO!$B$2:$B$294,PO!BH$2:BH$294))</f>
        <v>324.1171875</v>
      </c>
      <c r="EH168" s="7">
        <f>ABS(BI168-_xlfn.XLOOKUP(PO_valitsin!$C$8,PO!$B$2:$B$294,PO!BI$2:BI$294))</f>
        <v>666.20703125</v>
      </c>
      <c r="EI168" s="7">
        <f>ABS(BJ168-_xlfn.XLOOKUP(PO_valitsin!$C$8,PO!$B$2:$B$294,PO!BJ$2:BJ$294))</f>
        <v>0.46065235137939453</v>
      </c>
      <c r="EJ168" s="7">
        <f>ABS(BK168-_xlfn.XLOOKUP(PO_valitsin!$C$8,PO!$B$2:$B$294,PO!BK$2:BK$294))</f>
        <v>1.3718433380126953</v>
      </c>
      <c r="EK168" s="7">
        <f>ABS(BL168-_xlfn.XLOOKUP(PO_valitsin!$C$8,PO!$B$2:$B$294,PO!BL$2:BL$294))</f>
        <v>0.54471778869628906</v>
      </c>
      <c r="EL168" s="7">
        <f>ABS(BM168-_xlfn.XLOOKUP(PO_valitsin!$C$8,PO!$B$2:$B$294,PO!BM$2:BM$294))</f>
        <v>1.944678783416748</v>
      </c>
      <c r="EM168" s="7">
        <f>ABS(BN168-_xlfn.XLOOKUP(PO_valitsin!$C$8,PO!$B$2:$B$294,PO!BN$2:BN$294))</f>
        <v>104</v>
      </c>
      <c r="EN168" s="7">
        <f>ABS(BO168-_xlfn.XLOOKUP(PO_valitsin!$C$8,PO!$B$2:$B$294,PO!BO$2:BO$294))</f>
        <v>1.3479769110679627</v>
      </c>
      <c r="EO168" s="7">
        <f>ABS(BP168-_xlfn.XLOOKUP(PO_valitsin!$C$8,PO!$B$2:$B$294,PO!BP$2:BP$294))</f>
        <v>2114.78125</v>
      </c>
      <c r="EP168" s="7">
        <f>ABS(BQ168-_xlfn.XLOOKUP(PO_valitsin!$C$8,PO!$B$2:$B$294,PO!BQ$2:BQ$294))</f>
        <v>15.187519073486328</v>
      </c>
      <c r="EQ168" s="7">
        <f>ABS(BR168-_xlfn.XLOOKUP(PO_valitsin!$C$8,PO!$B$2:$B$294,PO!BR$2:BR$294))</f>
        <v>0</v>
      </c>
      <c r="ER168" s="7">
        <f>ABS(BS168-_xlfn.XLOOKUP(PO_valitsin!$C$8,PO!$B$2:$B$294,PO!BS$2:BS$294))</f>
        <v>8.2143604755401611E-2</v>
      </c>
      <c r="ES168" s="7">
        <f>ABS(BT168-_xlfn.XLOOKUP(PO_valitsin!$C$8,PO!$B$2:$B$294,PO!BT$2:BT$294))</f>
        <v>3.7230849266052246E-2</v>
      </c>
      <c r="ET168" s="7">
        <f>ABS(BU168-_xlfn.XLOOKUP(PO_valitsin!$C$8,PO!$B$2:$B$294,PO!BU$2:BU$294))</f>
        <v>0.8035207986831665</v>
      </c>
      <c r="EU168" s="7">
        <f>ABS(BV168-_xlfn.XLOOKUP(PO_valitsin!$C$8,PO!$B$2:$B$294,PO!BV$2:BV$294))</f>
        <v>58.924636840820313</v>
      </c>
      <c r="EV168" s="7">
        <f>ABS(BW168-_xlfn.XLOOKUP(PO_valitsin!$C$8,PO!$B$2:$B$294,PO!BW$2:BW$294))</f>
        <v>96.218231201171875</v>
      </c>
      <c r="EW168" s="7">
        <f>ABS(BX168-_xlfn.XLOOKUP(PO_valitsin!$C$8,PO!$B$2:$B$294,PO!BX$2:BX$294))</f>
        <v>0</v>
      </c>
      <c r="EX168" s="7">
        <f>ABS(BY168-_xlfn.XLOOKUP(PO_valitsin!$C$8,PO!$B$2:$B$294,PO!BY$2:BY$294))</f>
        <v>0</v>
      </c>
      <c r="EY168" s="7">
        <f>ABS(BZ168-_xlfn.XLOOKUP(PO_valitsin!$C$8,PO!$B$2:$B$294,PO!BZ$2:BZ$294))</f>
        <v>609.2685546875</v>
      </c>
      <c r="EZ168" s="7">
        <f>ABS(CA168-_xlfn.XLOOKUP(PO_valitsin!$C$8,PO!$B$2:$B$294,PO!CA$2:CA$294))</f>
        <v>344.82080078125</v>
      </c>
      <c r="FA168" s="7">
        <f>ABS(CB168-_xlfn.XLOOKUP(PO_valitsin!$C$8,PO!$B$2:$B$294,PO!CB$2:CB$294))</f>
        <v>5.6039929389953613E-2</v>
      </c>
      <c r="FB168" s="7">
        <f>ABS(CC168-_xlfn.XLOOKUP(PO_valitsin!$C$8,PO!$B$2:$B$294,PO!CC$2:CC$294))</f>
        <v>0.96955490112304688</v>
      </c>
      <c r="FC168" s="7">
        <f>ABS(CD168-_xlfn.XLOOKUP(PO_valitsin!$C$8,PO!$B$2:$B$294,PO!CD$2:CD$294))</f>
        <v>17.782054901123047</v>
      </c>
      <c r="FD168" s="7">
        <f>ABS(CE168-_xlfn.XLOOKUP(PO_valitsin!$C$8,PO!$B$2:$B$294,PO!CE$2:CE$294))</f>
        <v>1.1838579177856445</v>
      </c>
      <c r="FE168" s="7">
        <f>ABS(CF168-_xlfn.XLOOKUP(PO_valitsin!$C$8,PO!$B$2:$B$294,PO!CF$2:CF$294))</f>
        <v>14.501280307769775</v>
      </c>
      <c r="FF168" s="7">
        <f>ABS(CG168-_xlfn.XLOOKUP(PO_valitsin!$C$8,PO!$B$2:$B$294,PO!CG$2:CG$294))</f>
        <v>0</v>
      </c>
      <c r="FG168" s="7">
        <f>ABS(CH168-_xlfn.XLOOKUP(PO_valitsin!$C$8,PO!$B$2:$B$294,PO!CH$2:CH$294))</f>
        <v>1.229220986366272</v>
      </c>
      <c r="FH168" s="7">
        <f>ABS(CI168-_xlfn.XLOOKUP(PO_valitsin!$C$8,PO!$B$2:$B$294,PO!CI$2:CI$294))</f>
        <v>1461.5390625</v>
      </c>
      <c r="FI168" s="7">
        <f>ABS(CJ168-_xlfn.XLOOKUP(PO_valitsin!$C$8,PO!$B$2:$B$294,PO!CJ$2:CJ$294))</f>
        <v>1012</v>
      </c>
      <c r="FJ168" s="3">
        <f>IF($B168=PO_valitsin!$C$8,100000,PO!CK168/PO!J$296*PO_valitsin!D$5)</f>
        <v>2.2884467032258323E-2</v>
      </c>
      <c r="FQ168" s="3">
        <f>IF($B168=PO_valitsin!$C$8,100000,PO!CR168/PO!Q$296*PO_valitsin!E$5)</f>
        <v>6.290393892408927E-2</v>
      </c>
      <c r="HM168" s="3">
        <f>IF($B168=PO_valitsin!$C$8,100000,PO!EN168/PO!BO$296*PO_valitsin!F$5)</f>
        <v>0.11175329721218985</v>
      </c>
      <c r="HN168" s="3">
        <f>IF($B168=PO_valitsin!$C$8,100000,PO!EO168/PO!BP$296*PO_valitsin!G$5)</f>
        <v>7.4800643230957461E-2</v>
      </c>
      <c r="HR168" s="3">
        <f>IF($B168=PO_valitsin!$C$8,100000,PO!ES168/PO!BT$296*PO_valitsin!H$5)</f>
        <v>5.5590715903765572E-3</v>
      </c>
      <c r="IF168" s="3">
        <f>IF($B168=PO_valitsin!$C$8,100000,PO!FG168/PO!CH$296*PO_valitsin!I$5)</f>
        <v>0</v>
      </c>
      <c r="IH168" s="3">
        <f>IF($B168=PO_valitsin!$C$8,100000,PO!FI168/PO!CJ$296*PO_valitsin!J$5)</f>
        <v>9.8666398522075205E-2</v>
      </c>
      <c r="II168" s="53">
        <f t="shared" si="6"/>
        <v>0.37656783321194665</v>
      </c>
      <c r="IJ168" s="14">
        <f t="shared" si="7"/>
        <v>26</v>
      </c>
      <c r="IK168" s="15">
        <f t="shared" si="8"/>
        <v>1.6699999999999964E-8</v>
      </c>
    </row>
    <row r="169" spans="1:245">
      <c r="A169">
        <v>2019</v>
      </c>
      <c r="B169" t="s">
        <v>169</v>
      </c>
      <c r="C169" t="s">
        <v>538</v>
      </c>
      <c r="D169" t="s">
        <v>169</v>
      </c>
      <c r="E169" t="s">
        <v>170</v>
      </c>
      <c r="F169" t="s">
        <v>101</v>
      </c>
      <c r="G169" t="s">
        <v>102</v>
      </c>
      <c r="H169" t="s">
        <v>143</v>
      </c>
      <c r="I169" t="s">
        <v>144</v>
      </c>
      <c r="J169">
        <v>38.799999237060547</v>
      </c>
      <c r="K169">
        <v>2971.9599609375</v>
      </c>
      <c r="L169">
        <v>133.10000610351563</v>
      </c>
      <c r="M169">
        <v>205489</v>
      </c>
      <c r="N169">
        <v>69.099998474121094</v>
      </c>
      <c r="O169">
        <v>0.89999997615814209</v>
      </c>
      <c r="P169">
        <v>518</v>
      </c>
      <c r="Q169">
        <v>96.7</v>
      </c>
      <c r="R169">
        <v>11.8</v>
      </c>
      <c r="S169">
        <v>696</v>
      </c>
      <c r="T169">
        <v>1</v>
      </c>
      <c r="U169">
        <v>3878</v>
      </c>
      <c r="V169">
        <v>11.72</v>
      </c>
      <c r="W169">
        <v>600</v>
      </c>
      <c r="X169">
        <v>71</v>
      </c>
      <c r="Y169">
        <v>391</v>
      </c>
      <c r="Z169">
        <v>193</v>
      </c>
      <c r="AA169">
        <v>320</v>
      </c>
      <c r="AB169">
        <v>1869</v>
      </c>
      <c r="AC169">
        <v>18.323427200317383</v>
      </c>
      <c r="AD169">
        <v>0.7</v>
      </c>
      <c r="AE169">
        <v>1</v>
      </c>
      <c r="AF169">
        <v>1.1000000000000001</v>
      </c>
      <c r="AG169">
        <v>4.3</v>
      </c>
      <c r="AH169">
        <v>1</v>
      </c>
      <c r="AI169">
        <v>20</v>
      </c>
      <c r="AJ169">
        <v>1.1499999999999999</v>
      </c>
      <c r="AK169">
        <v>0.5</v>
      </c>
      <c r="AL169">
        <v>0.93</v>
      </c>
      <c r="AM169">
        <v>52.2</v>
      </c>
      <c r="AN169">
        <v>436.1</v>
      </c>
      <c r="AO169">
        <v>42.3</v>
      </c>
      <c r="AP169">
        <v>37.4</v>
      </c>
      <c r="AQ169">
        <v>31</v>
      </c>
      <c r="AR169">
        <v>8</v>
      </c>
      <c r="AS169">
        <v>684</v>
      </c>
      <c r="AT169">
        <v>5</v>
      </c>
      <c r="AU169">
        <v>4600</v>
      </c>
      <c r="AV169" s="51">
        <v>8676.2280745341614</v>
      </c>
      <c r="AW169" s="51">
        <v>8510.6592833876221</v>
      </c>
      <c r="AX169">
        <v>1</v>
      </c>
      <c r="AY169">
        <v>0</v>
      </c>
      <c r="AZ169">
        <v>0</v>
      </c>
      <c r="BA169">
        <v>0</v>
      </c>
      <c r="BB169">
        <v>1</v>
      </c>
      <c r="BC169">
        <v>1</v>
      </c>
      <c r="BD169">
        <v>0</v>
      </c>
      <c r="BE169">
        <v>98.023269653320313</v>
      </c>
      <c r="BF169">
        <v>67.675521850585938</v>
      </c>
      <c r="BG169">
        <v>1102.1434326171875</v>
      </c>
      <c r="BH169">
        <v>12882.4296875</v>
      </c>
      <c r="BI169">
        <v>18256.498046875</v>
      </c>
      <c r="BJ169">
        <v>3.4842507839202881</v>
      </c>
      <c r="BK169">
        <v>-7.6330151557922363</v>
      </c>
      <c r="BL169">
        <v>26.465864181518555</v>
      </c>
      <c r="BM169">
        <v>-5.3910403251647949</v>
      </c>
      <c r="BN169">
        <v>492.75</v>
      </c>
      <c r="BO169">
        <v>1.7869909524917602</v>
      </c>
      <c r="BP169">
        <v>23597.09375</v>
      </c>
      <c r="BQ169">
        <v>25.93724250793457</v>
      </c>
      <c r="BS169">
        <v>0.4837777316570282</v>
      </c>
      <c r="BT169">
        <v>0.23018263280391693</v>
      </c>
      <c r="BU169">
        <v>4.3686037063598633</v>
      </c>
      <c r="BV169">
        <v>159.4683837890625</v>
      </c>
      <c r="BW169">
        <v>647.62103271484375</v>
      </c>
      <c r="BX169">
        <v>1</v>
      </c>
      <c r="BY169">
        <v>13</v>
      </c>
      <c r="BZ169">
        <v>9529.892578125</v>
      </c>
      <c r="CA169">
        <v>6724.6279296875</v>
      </c>
      <c r="CB169">
        <v>1.2127169370651245</v>
      </c>
      <c r="CC169">
        <v>10.305661201477051</v>
      </c>
      <c r="CD169">
        <v>45.626003265380859</v>
      </c>
      <c r="CE169">
        <v>4.9912643432617188</v>
      </c>
      <c r="CF169">
        <v>12.310525894165039</v>
      </c>
      <c r="CG169">
        <v>0.39193463325500488</v>
      </c>
      <c r="CH169">
        <v>1.558294415473938</v>
      </c>
      <c r="CI169">
        <v>8811.5283203125</v>
      </c>
      <c r="CJ169" s="51">
        <v>22287</v>
      </c>
      <c r="CK169" s="7">
        <f>ABS(J169-_xlfn.XLOOKUP(PO_valitsin!$C$8,PO!$B$2:$B$294,PO!J$2:J$294))</f>
        <v>5.4000015258789063</v>
      </c>
      <c r="CL169" s="7">
        <f>ABS(K169-_xlfn.XLOOKUP(PO_valitsin!$C$8,PO!$B$2:$B$294,PO!K$2:K$294))</f>
        <v>2678.699951171875</v>
      </c>
      <c r="CM169" s="7">
        <f>ABS(L169-_xlfn.XLOOKUP(PO_valitsin!$C$8,PO!$B$2:$B$294,PO!L$2:L$294))</f>
        <v>5.5999908447265625</v>
      </c>
      <c r="CN169" s="7">
        <f>ABS(M169-_xlfn.XLOOKUP(PO_valitsin!$C$8,PO!$B$2:$B$294,PO!M$2:M$294))</f>
        <v>189014</v>
      </c>
      <c r="CO169" s="7">
        <f>ABS(N169-_xlfn.XLOOKUP(PO_valitsin!$C$8,PO!$B$2:$B$294,PO!N$2:N$294))</f>
        <v>12.899997711181641</v>
      </c>
      <c r="CP169" s="7">
        <f>ABS(O169-_xlfn.XLOOKUP(PO_valitsin!$C$8,PO!$B$2:$B$294,PO!O$2:O$294))</f>
        <v>1.699999988079071</v>
      </c>
      <c r="CQ169" s="7">
        <f>ABS(P169-_xlfn.XLOOKUP(PO_valitsin!$C$8,PO!$B$2:$B$294,PO!P$2:P$294))</f>
        <v>576</v>
      </c>
      <c r="CR169" s="7">
        <f>ABS(Q169-_xlfn.XLOOKUP(PO_valitsin!$C$8,PO!$B$2:$B$294,PO!Q$2:Q$294))</f>
        <v>8.8999999999999915</v>
      </c>
      <c r="CS169" s="7">
        <f>ABS(R169-_xlfn.XLOOKUP(PO_valitsin!$C$8,PO!$B$2:$B$294,PO!R$2:R$294))</f>
        <v>3.3000000000000007</v>
      </c>
      <c r="CT169" s="7">
        <f>ABS(S169-_xlfn.XLOOKUP(PO_valitsin!$C$8,PO!$B$2:$B$294,PO!S$2:S$294))</f>
        <v>544</v>
      </c>
      <c r="CU169" s="7">
        <f>ABS(T169-_xlfn.XLOOKUP(PO_valitsin!$C$8,PO!$B$2:$B$294,PO!T$2:T$294))</f>
        <v>1</v>
      </c>
      <c r="CV169" s="7">
        <f>ABS(U169-_xlfn.XLOOKUP(PO_valitsin!$C$8,PO!$B$2:$B$294,PO!U$2:U$294))</f>
        <v>54.400000000000091</v>
      </c>
      <c r="CW169" s="7">
        <f>ABS(V169-_xlfn.XLOOKUP(PO_valitsin!$C$8,PO!$B$2:$B$294,PO!V$2:V$294))</f>
        <v>1.5599999999999987</v>
      </c>
      <c r="CX169" s="7">
        <f>ABS(W169-_xlfn.XLOOKUP(PO_valitsin!$C$8,PO!$B$2:$B$294,PO!W$2:W$294))</f>
        <v>5</v>
      </c>
      <c r="CY169" s="7">
        <f>ABS(X169-_xlfn.XLOOKUP(PO_valitsin!$C$8,PO!$B$2:$B$294,PO!X$2:X$294))</f>
        <v>98</v>
      </c>
      <c r="CZ169" s="7">
        <f>ABS(Y169-_xlfn.XLOOKUP(PO_valitsin!$C$8,PO!$B$2:$B$294,PO!Y$2:Y$294))</f>
        <v>289</v>
      </c>
      <c r="DA169" s="7">
        <f>ABS(Z169-_xlfn.XLOOKUP(PO_valitsin!$C$8,PO!$B$2:$B$294,PO!Z$2:Z$294))</f>
        <v>130</v>
      </c>
      <c r="DB169" s="7">
        <f>ABS(AA169-_xlfn.XLOOKUP(PO_valitsin!$C$8,PO!$B$2:$B$294,PO!AA$2:AA$294))</f>
        <v>90</v>
      </c>
      <c r="DC169" s="7">
        <f>ABS(AC169-_xlfn.XLOOKUP(PO_valitsin!$C$8,PO!$B$2:$B$294,PO!AC$2:AC$294))</f>
        <v>1.0515727996826172</v>
      </c>
      <c r="DD169" s="7">
        <f>ABS(AD169-_xlfn.XLOOKUP(PO_valitsin!$C$8,PO!$B$2:$B$294,PO!AD$2:AD$294))</f>
        <v>0</v>
      </c>
      <c r="DE169" s="7">
        <f>ABS(AE169-_xlfn.XLOOKUP(PO_valitsin!$C$8,PO!$B$2:$B$294,PO!AE$2:AE$294))</f>
        <v>0.19999999999999996</v>
      </c>
      <c r="DF169" s="7">
        <f>ABS(AF169-_xlfn.XLOOKUP(PO_valitsin!$C$8,PO!$B$2:$B$294,PO!AF$2:AF$294))</f>
        <v>0.59999999999999987</v>
      </c>
      <c r="DG169" s="7">
        <f>ABS(AG169-_xlfn.XLOOKUP(PO_valitsin!$C$8,PO!$B$2:$B$294,PO!AG$2:AG$294))</f>
        <v>0.70000000000000018</v>
      </c>
      <c r="DH169" s="7">
        <f>ABS(AH169-_xlfn.XLOOKUP(PO_valitsin!$C$8,PO!$B$2:$B$294,PO!AH$2:AH$294))</f>
        <v>1</v>
      </c>
      <c r="DI169" s="7">
        <f>ABS(AI169-_xlfn.XLOOKUP(PO_valitsin!$C$8,PO!$B$2:$B$294,PO!AI$2:AI$294))</f>
        <v>2.25</v>
      </c>
      <c r="DJ169" s="7">
        <f>ABS(AJ169-_xlfn.XLOOKUP(PO_valitsin!$C$8,PO!$B$2:$B$294,PO!AJ$2:AJ$294))</f>
        <v>4.9999999999999822E-2</v>
      </c>
      <c r="DK169" s="7">
        <f>ABS(AK169-_xlfn.XLOOKUP(PO_valitsin!$C$8,PO!$B$2:$B$294,PO!AK$2:AK$294))</f>
        <v>0.15000000000000002</v>
      </c>
      <c r="DL169" s="7">
        <f>ABS(AL169-_xlfn.XLOOKUP(PO_valitsin!$C$8,PO!$B$2:$B$294,PO!AL$2:AL$294))</f>
        <v>0.31999999999999995</v>
      </c>
      <c r="DM169" s="7">
        <f>ABS(AM169-_xlfn.XLOOKUP(PO_valitsin!$C$8,PO!$B$2:$B$294,PO!AM$2:AM$294))</f>
        <v>6.5999999999999943</v>
      </c>
      <c r="DN169" s="7">
        <f>ABS(AN169-_xlfn.XLOOKUP(PO_valitsin!$C$8,PO!$B$2:$B$294,PO!AN$2:AN$294))</f>
        <v>102.5</v>
      </c>
      <c r="DO169" s="7">
        <f>ABS(AO169-_xlfn.XLOOKUP(PO_valitsin!$C$8,PO!$B$2:$B$294,PO!AO$2:AO$294))</f>
        <v>3.1000000000000014</v>
      </c>
      <c r="DP169" s="7">
        <f>ABS(AP169-_xlfn.XLOOKUP(PO_valitsin!$C$8,PO!$B$2:$B$294,PO!AP$2:AP$294))</f>
        <v>12</v>
      </c>
      <c r="DQ169" s="7">
        <f>ABS(AQ169-_xlfn.XLOOKUP(PO_valitsin!$C$8,PO!$B$2:$B$294,PO!AQ$2:AQ$294))</f>
        <v>17</v>
      </c>
      <c r="DR169" s="7">
        <f>ABS(AR169-_xlfn.XLOOKUP(PO_valitsin!$C$8,PO!$B$2:$B$294,PO!AR$2:AR$294))</f>
        <v>27</v>
      </c>
      <c r="DS169" s="7">
        <f>ABS(AS169-_xlfn.XLOOKUP(PO_valitsin!$C$8,PO!$B$2:$B$294,PO!AS$2:AS$294))</f>
        <v>438</v>
      </c>
      <c r="DT169" s="7">
        <f>ABS(AT169-_xlfn.XLOOKUP(PO_valitsin!$C$8,PO!$B$2:$B$294,PO!AT$2:AT$294))</f>
        <v>2.6669999999999998</v>
      </c>
      <c r="DU169" s="7">
        <f>ABS(AU169-_xlfn.XLOOKUP(PO_valitsin!$C$8,PO!$B$2:$B$294,PO!AU$2:AU$294))</f>
        <v>547</v>
      </c>
      <c r="DV169" s="7">
        <f>ABS(AW169-_xlfn.XLOOKUP(PO_valitsin!$C$8,PO!$B$2:$B$294,PO!AW$2:AW$294))</f>
        <v>4.4606331921477249</v>
      </c>
      <c r="DW169" s="7">
        <f>ABS(AX169-_xlfn.XLOOKUP(PO_valitsin!$C$8,PO!$B$2:$B$294,PO!AX$2:AX$294))</f>
        <v>0</v>
      </c>
      <c r="DX169" s="7">
        <f>ABS(AY169-_xlfn.XLOOKUP(PO_valitsin!$C$8,PO!$B$2:$B$294,PO!AY$2:AY$294))</f>
        <v>37.261371612548828</v>
      </c>
      <c r="DY169" s="7">
        <f>ABS(AZ169-_xlfn.XLOOKUP(PO_valitsin!$C$8,PO!$B$2:$B$294,PO!AZ$2:AZ$294))</f>
        <v>0</v>
      </c>
      <c r="DZ169" s="7">
        <f>ABS(BA169-_xlfn.XLOOKUP(PO_valitsin!$C$8,PO!$B$2:$B$294,PO!BA$2:BA$294))</f>
        <v>0</v>
      </c>
      <c r="EA169" s="7">
        <f>ABS(BB169-_xlfn.XLOOKUP(PO_valitsin!$C$8,PO!$B$2:$B$294,PO!BB$2:BB$294))</f>
        <v>1</v>
      </c>
      <c r="EB169" s="7">
        <f>ABS(BC169-_xlfn.XLOOKUP(PO_valitsin!$C$8,PO!$B$2:$B$294,PO!BC$2:BC$294))</f>
        <v>1</v>
      </c>
      <c r="EC169" s="7">
        <f>ABS(BD169-_xlfn.XLOOKUP(PO_valitsin!$C$8,PO!$B$2:$B$294,PO!BD$2:BD$294))</f>
        <v>1</v>
      </c>
      <c r="ED169" s="7">
        <f>ABS(BE169-_xlfn.XLOOKUP(PO_valitsin!$C$8,PO!$B$2:$B$294,PO!BE$2:BE$294))</f>
        <v>8.9988784790039063</v>
      </c>
      <c r="EE169" s="7">
        <f>ABS(BF169-_xlfn.XLOOKUP(PO_valitsin!$C$8,PO!$B$2:$B$294,PO!BF$2:BF$294))</f>
        <v>28.343215942382813</v>
      </c>
      <c r="EF169" s="7">
        <f>ABS(BG169-_xlfn.XLOOKUP(PO_valitsin!$C$8,PO!$B$2:$B$294,PO!BG$2:BG$294))</f>
        <v>368.45361328125</v>
      </c>
      <c r="EG169" s="7">
        <f>ABS(BH169-_xlfn.XLOOKUP(PO_valitsin!$C$8,PO!$B$2:$B$294,PO!BH$2:BH$294))</f>
        <v>2923.900390625</v>
      </c>
      <c r="EH169" s="7">
        <f>ABS(BI169-_xlfn.XLOOKUP(PO_valitsin!$C$8,PO!$B$2:$B$294,PO!BI$2:BI$294))</f>
        <v>4420.0546875</v>
      </c>
      <c r="EI169" s="7">
        <f>ABS(BJ169-_xlfn.XLOOKUP(PO_valitsin!$C$8,PO!$B$2:$B$294,PO!BJ$2:BJ$294))</f>
        <v>0.14719438552856445</v>
      </c>
      <c r="EJ169" s="7">
        <f>ABS(BK169-_xlfn.XLOOKUP(PO_valitsin!$C$8,PO!$B$2:$B$294,PO!BK$2:BK$294))</f>
        <v>2.091118335723877</v>
      </c>
      <c r="EK169" s="7">
        <f>ABS(BL169-_xlfn.XLOOKUP(PO_valitsin!$C$8,PO!$B$2:$B$294,PO!BL$2:BL$294))</f>
        <v>5.1715011596679688</v>
      </c>
      <c r="EL169" s="7">
        <f>ABS(BM169-_xlfn.XLOOKUP(PO_valitsin!$C$8,PO!$B$2:$B$294,PO!BM$2:BM$294))</f>
        <v>4.4744305610656738</v>
      </c>
      <c r="EM169" s="7">
        <f>ABS(BN169-_xlfn.XLOOKUP(PO_valitsin!$C$8,PO!$B$2:$B$294,PO!BN$2:BN$294))</f>
        <v>226.25</v>
      </c>
      <c r="EN169" s="7">
        <f>ABS(BO169-_xlfn.XLOOKUP(PO_valitsin!$C$8,PO!$B$2:$B$294,PO!BO$2:BO$294))</f>
        <v>1.5252140283584594</v>
      </c>
      <c r="EO169" s="7">
        <f>ABS(BP169-_xlfn.XLOOKUP(PO_valitsin!$C$8,PO!$B$2:$B$294,PO!BP$2:BP$294))</f>
        <v>522.697265625</v>
      </c>
      <c r="EP169" s="7">
        <f>ABS(BQ169-_xlfn.XLOOKUP(PO_valitsin!$C$8,PO!$B$2:$B$294,PO!BQ$2:BQ$294))</f>
        <v>7.3623638153076172</v>
      </c>
      <c r="EQ169" s="7">
        <f>ABS(BR169-_xlfn.XLOOKUP(PO_valitsin!$C$8,PO!$B$2:$B$294,PO!BR$2:BR$294))</f>
        <v>0</v>
      </c>
      <c r="ER169" s="7">
        <f>ABS(BS169-_xlfn.XLOOKUP(PO_valitsin!$C$8,PO!$B$2:$B$294,PO!BS$2:BS$294))</f>
        <v>0.15270176529884338</v>
      </c>
      <c r="ES169" s="7">
        <f>ABS(BT169-_xlfn.XLOOKUP(PO_valitsin!$C$8,PO!$B$2:$B$294,PO!BT$2:BT$294))</f>
        <v>4.2018741369247437E-2</v>
      </c>
      <c r="ET169" s="7">
        <f>ABS(BU169-_xlfn.XLOOKUP(PO_valitsin!$C$8,PO!$B$2:$B$294,PO!BU$2:BU$294))</f>
        <v>2.1106371879577637</v>
      </c>
      <c r="EU169" s="7">
        <f>ABS(BV169-_xlfn.XLOOKUP(PO_valitsin!$C$8,PO!$B$2:$B$294,PO!BV$2:BV$294))</f>
        <v>101.07688140869141</v>
      </c>
      <c r="EV169" s="7">
        <f>ABS(BW169-_xlfn.XLOOKUP(PO_valitsin!$C$8,PO!$B$2:$B$294,PO!BW$2:BW$294))</f>
        <v>380.91390991210938</v>
      </c>
      <c r="EW169" s="7">
        <f>ABS(BX169-_xlfn.XLOOKUP(PO_valitsin!$C$8,PO!$B$2:$B$294,PO!BX$2:BX$294))</f>
        <v>1</v>
      </c>
      <c r="EX169" s="7">
        <f>ABS(BY169-_xlfn.XLOOKUP(PO_valitsin!$C$8,PO!$B$2:$B$294,PO!BY$2:BY$294))</f>
        <v>12</v>
      </c>
      <c r="EY169" s="7">
        <f>ABS(BZ169-_xlfn.XLOOKUP(PO_valitsin!$C$8,PO!$B$2:$B$294,PO!BZ$2:BZ$294))</f>
        <v>1394.0634765625</v>
      </c>
      <c r="EZ169" s="7">
        <f>ABS(CA169-_xlfn.XLOOKUP(PO_valitsin!$C$8,PO!$B$2:$B$294,PO!CA$2:CA$294))</f>
        <v>869.01318359375</v>
      </c>
      <c r="FA169" s="7">
        <f>ABS(CB169-_xlfn.XLOOKUP(PO_valitsin!$C$8,PO!$B$2:$B$294,PO!CB$2:CB$294))</f>
        <v>7.3133707046508789E-3</v>
      </c>
      <c r="FB169" s="7">
        <f>ABS(CC169-_xlfn.XLOOKUP(PO_valitsin!$C$8,PO!$B$2:$B$294,PO!CC$2:CC$294))</f>
        <v>0.71710014343261719</v>
      </c>
      <c r="FC169" s="7">
        <f>ABS(CD169-_xlfn.XLOOKUP(PO_valitsin!$C$8,PO!$B$2:$B$294,PO!CD$2:CD$294))</f>
        <v>20.543148040771484</v>
      </c>
      <c r="FD169" s="7">
        <f>ABS(CE169-_xlfn.XLOOKUP(PO_valitsin!$C$8,PO!$B$2:$B$294,PO!CE$2:CE$294))</f>
        <v>1.3413348197937012</v>
      </c>
      <c r="FE169" s="7">
        <f>ABS(CF169-_xlfn.XLOOKUP(PO_valitsin!$C$8,PO!$B$2:$B$294,PO!CF$2:CF$294))</f>
        <v>7.568328857421875</v>
      </c>
      <c r="FF169" s="7">
        <f>ABS(CG169-_xlfn.XLOOKUP(PO_valitsin!$C$8,PO!$B$2:$B$294,PO!CG$2:CG$294))</f>
        <v>0.39193463325500488</v>
      </c>
      <c r="FG169" s="7">
        <f>ABS(CH169-_xlfn.XLOOKUP(PO_valitsin!$C$8,PO!$B$2:$B$294,PO!CH$2:CH$294))</f>
        <v>0.84243535995483398</v>
      </c>
      <c r="FH169" s="7">
        <f>ABS(CI169-_xlfn.XLOOKUP(PO_valitsin!$C$8,PO!$B$2:$B$294,PO!CI$2:CI$294))</f>
        <v>212.7607421875</v>
      </c>
      <c r="FI169" s="7">
        <f>ABS(CJ169-_xlfn.XLOOKUP(PO_valitsin!$C$8,PO!$B$2:$B$294,PO!CJ$2:CJ$294))</f>
        <v>20356</v>
      </c>
      <c r="FJ169" s="3">
        <f>IF($B169=PO_valitsin!$C$8,100000,PO!CK169/PO!J$296*PO_valitsin!D$5)</f>
        <v>0.24715231378624092</v>
      </c>
      <c r="FQ169" s="3">
        <f>IF($B169=PO_valitsin!$C$8,100000,PO!CR169/PO!Q$296*PO_valitsin!E$5)</f>
        <v>4.2093613264991989E-2</v>
      </c>
      <c r="HM169" s="3">
        <f>IF($B169=PO_valitsin!$C$8,100000,PO!EN169/PO!BO$296*PO_valitsin!F$5)</f>
        <v>0.12644704462208003</v>
      </c>
      <c r="HN169" s="3">
        <f>IF($B169=PO_valitsin!$C$8,100000,PO!EO169/PO!BP$296*PO_valitsin!G$5)</f>
        <v>1.8488007534496833E-2</v>
      </c>
      <c r="HR169" s="3">
        <f>IF($B169=PO_valitsin!$C$8,100000,PO!ES169/PO!BT$296*PO_valitsin!H$5)</f>
        <v>6.273968926681207E-3</v>
      </c>
      <c r="IF169" s="3">
        <f>IF($B169=PO_valitsin!$C$8,100000,PO!FG169/PO!CH$296*PO_valitsin!I$5)</f>
        <v>0</v>
      </c>
      <c r="IH169" s="3">
        <f>IF($B169=PO_valitsin!$C$8,100000,PO!FI169/PO!CJ$296*PO_valitsin!J$5)</f>
        <v>1.9846375576238766</v>
      </c>
      <c r="II169" s="53">
        <f t="shared" si="6"/>
        <v>2.4250925225583675</v>
      </c>
      <c r="IJ169" s="14">
        <f t="shared" si="7"/>
        <v>264</v>
      </c>
      <c r="IK169" s="15">
        <f t="shared" si="8"/>
        <v>1.6799999999999965E-8</v>
      </c>
    </row>
    <row r="170" spans="1:245">
      <c r="A170">
        <v>2019</v>
      </c>
      <c r="B170" t="s">
        <v>539</v>
      </c>
      <c r="C170" t="s">
        <v>540</v>
      </c>
      <c r="D170" t="s">
        <v>208</v>
      </c>
      <c r="E170" t="s">
        <v>209</v>
      </c>
      <c r="F170" t="s">
        <v>210</v>
      </c>
      <c r="G170" t="s">
        <v>211</v>
      </c>
      <c r="H170" t="s">
        <v>89</v>
      </c>
      <c r="I170" t="s">
        <v>90</v>
      </c>
      <c r="J170">
        <v>48.299999237060547</v>
      </c>
      <c r="K170">
        <v>445.82998657226563</v>
      </c>
      <c r="L170">
        <v>211.60000610351563</v>
      </c>
      <c r="M170">
        <v>6688</v>
      </c>
      <c r="N170">
        <v>15</v>
      </c>
      <c r="O170">
        <v>-1.7000000476837158</v>
      </c>
      <c r="P170">
        <v>-65</v>
      </c>
      <c r="Q170">
        <v>71.5</v>
      </c>
      <c r="R170">
        <v>15.100000000000001</v>
      </c>
      <c r="S170">
        <v>177</v>
      </c>
      <c r="T170">
        <v>0</v>
      </c>
      <c r="U170">
        <v>3159.2</v>
      </c>
      <c r="V170">
        <v>11.48</v>
      </c>
      <c r="W170">
        <v>750</v>
      </c>
      <c r="X170">
        <v>426</v>
      </c>
      <c r="Y170">
        <v>647</v>
      </c>
      <c r="Z170">
        <v>439</v>
      </c>
      <c r="AA170">
        <v>561</v>
      </c>
      <c r="AB170">
        <v>1775</v>
      </c>
      <c r="AC170">
        <v>17.085105895996094</v>
      </c>
      <c r="AD170">
        <v>0</v>
      </c>
      <c r="AE170">
        <v>1.4</v>
      </c>
      <c r="AF170">
        <v>2.6</v>
      </c>
      <c r="AG170">
        <v>4.2</v>
      </c>
      <c r="AH170">
        <v>0</v>
      </c>
      <c r="AI170">
        <v>21.75</v>
      </c>
      <c r="AJ170">
        <v>1.1000000000000001</v>
      </c>
      <c r="AK170">
        <v>0.65</v>
      </c>
      <c r="AL170">
        <v>1.25</v>
      </c>
      <c r="AM170">
        <v>79.400000000000006</v>
      </c>
      <c r="AN170">
        <v>292.5</v>
      </c>
      <c r="AO170">
        <v>51.7</v>
      </c>
      <c r="AP170">
        <v>18.399999999999999</v>
      </c>
      <c r="AQ170">
        <v>48</v>
      </c>
      <c r="AR170">
        <v>38</v>
      </c>
      <c r="AS170">
        <v>906</v>
      </c>
      <c r="AT170">
        <v>2.6669999999999998</v>
      </c>
      <c r="AU170">
        <v>9949</v>
      </c>
      <c r="AV170" s="51">
        <v>9804.6875</v>
      </c>
      <c r="AW170" s="51">
        <v>9397.4960876369332</v>
      </c>
      <c r="AX170">
        <v>1</v>
      </c>
      <c r="AY170">
        <v>70.142051696777344</v>
      </c>
      <c r="AZ170">
        <v>0</v>
      </c>
      <c r="BA170">
        <v>0</v>
      </c>
      <c r="BB170">
        <v>0</v>
      </c>
      <c r="BC170">
        <v>0</v>
      </c>
      <c r="BD170">
        <v>1</v>
      </c>
      <c r="BE170">
        <v>85.823753356933594</v>
      </c>
      <c r="BF170">
        <v>100</v>
      </c>
      <c r="BG170">
        <v>880.36810302734375</v>
      </c>
      <c r="BH170">
        <v>11250.01953125</v>
      </c>
      <c r="BI170">
        <v>12235.1689453125</v>
      </c>
      <c r="BJ170">
        <v>3.8702750205993652</v>
      </c>
      <c r="BK170">
        <v>-0.40477806329727173</v>
      </c>
      <c r="BL170">
        <v>23.684209823608398</v>
      </c>
      <c r="BM170">
        <v>-27.160493850708008</v>
      </c>
      <c r="BN170">
        <v>644</v>
      </c>
      <c r="BO170">
        <v>0.3600484848022461</v>
      </c>
      <c r="BP170">
        <v>19991.306640625</v>
      </c>
      <c r="BQ170">
        <v>49.507736206054688</v>
      </c>
      <c r="BS170">
        <v>0.60481458902359009</v>
      </c>
      <c r="BT170">
        <v>0.11961722373962402</v>
      </c>
      <c r="BU170">
        <v>3.7380383014678955</v>
      </c>
      <c r="BV170">
        <v>100.17942810058594</v>
      </c>
      <c r="BW170">
        <v>351.3756103515625</v>
      </c>
      <c r="BX170">
        <v>0</v>
      </c>
      <c r="BY170">
        <v>1</v>
      </c>
      <c r="BZ170">
        <v>9714.7236328125</v>
      </c>
      <c r="CA170">
        <v>8932.515625</v>
      </c>
      <c r="CB170">
        <v>0.88217705488204956</v>
      </c>
      <c r="CC170">
        <v>8.7619619369506836</v>
      </c>
      <c r="CD170">
        <v>98.305084228515625</v>
      </c>
      <c r="CE170">
        <v>9.8976106643676758</v>
      </c>
      <c r="CF170">
        <v>19.112628936767578</v>
      </c>
      <c r="CG170">
        <v>0.34129694104194641</v>
      </c>
      <c r="CH170">
        <v>2.3890786170959473</v>
      </c>
      <c r="CI170">
        <v>10593.70703125</v>
      </c>
      <c r="CJ170" s="51">
        <v>646</v>
      </c>
      <c r="CK170" s="7">
        <f>ABS(J170-_xlfn.XLOOKUP(PO_valitsin!$C$8,PO!$B$2:$B$294,PO!J$2:J$294))</f>
        <v>4.0999984741210938</v>
      </c>
      <c r="CL170" s="7">
        <f>ABS(K170-_xlfn.XLOOKUP(PO_valitsin!$C$8,PO!$B$2:$B$294,PO!K$2:K$294))</f>
        <v>152.56997680664063</v>
      </c>
      <c r="CM170" s="7">
        <f>ABS(L170-_xlfn.XLOOKUP(PO_valitsin!$C$8,PO!$B$2:$B$294,PO!L$2:L$294))</f>
        <v>72.900009155273438</v>
      </c>
      <c r="CN170" s="7">
        <f>ABS(M170-_xlfn.XLOOKUP(PO_valitsin!$C$8,PO!$B$2:$B$294,PO!M$2:M$294))</f>
        <v>9787</v>
      </c>
      <c r="CO170" s="7">
        <f>ABS(N170-_xlfn.XLOOKUP(PO_valitsin!$C$8,PO!$B$2:$B$294,PO!N$2:N$294))</f>
        <v>41.200000762939453</v>
      </c>
      <c r="CP170" s="7">
        <f>ABS(O170-_xlfn.XLOOKUP(PO_valitsin!$C$8,PO!$B$2:$B$294,PO!O$2:O$294))</f>
        <v>0.90000003576278687</v>
      </c>
      <c r="CQ170" s="7">
        <f>ABS(P170-_xlfn.XLOOKUP(PO_valitsin!$C$8,PO!$B$2:$B$294,PO!P$2:P$294))</f>
        <v>7</v>
      </c>
      <c r="CR170" s="7">
        <f>ABS(Q170-_xlfn.XLOOKUP(PO_valitsin!$C$8,PO!$B$2:$B$294,PO!Q$2:Q$294))</f>
        <v>16.300000000000011</v>
      </c>
      <c r="CS170" s="7">
        <f>ABS(R170-_xlfn.XLOOKUP(PO_valitsin!$C$8,PO!$B$2:$B$294,PO!R$2:R$294))</f>
        <v>6.6000000000000014</v>
      </c>
      <c r="CT170" s="7">
        <f>ABS(S170-_xlfn.XLOOKUP(PO_valitsin!$C$8,PO!$B$2:$B$294,PO!S$2:S$294))</f>
        <v>25</v>
      </c>
      <c r="CU170" s="7">
        <f>ABS(T170-_xlfn.XLOOKUP(PO_valitsin!$C$8,PO!$B$2:$B$294,PO!T$2:T$294))</f>
        <v>0</v>
      </c>
      <c r="CV170" s="7">
        <f>ABS(U170-_xlfn.XLOOKUP(PO_valitsin!$C$8,PO!$B$2:$B$294,PO!U$2:U$294))</f>
        <v>664.40000000000009</v>
      </c>
      <c r="CW170" s="7">
        <f>ABS(V170-_xlfn.XLOOKUP(PO_valitsin!$C$8,PO!$B$2:$B$294,PO!V$2:V$294))</f>
        <v>1.7999999999999989</v>
      </c>
      <c r="CX170" s="7">
        <f>ABS(W170-_xlfn.XLOOKUP(PO_valitsin!$C$8,PO!$B$2:$B$294,PO!W$2:W$294))</f>
        <v>145</v>
      </c>
      <c r="CY170" s="7">
        <f>ABS(X170-_xlfn.XLOOKUP(PO_valitsin!$C$8,PO!$B$2:$B$294,PO!X$2:X$294))</f>
        <v>257</v>
      </c>
      <c r="CZ170" s="7">
        <f>ABS(Y170-_xlfn.XLOOKUP(PO_valitsin!$C$8,PO!$B$2:$B$294,PO!Y$2:Y$294))</f>
        <v>33</v>
      </c>
      <c r="DA170" s="7">
        <f>ABS(Z170-_xlfn.XLOOKUP(PO_valitsin!$C$8,PO!$B$2:$B$294,PO!Z$2:Z$294))</f>
        <v>116</v>
      </c>
      <c r="DB170" s="7">
        <f>ABS(AA170-_xlfn.XLOOKUP(PO_valitsin!$C$8,PO!$B$2:$B$294,PO!AA$2:AA$294))</f>
        <v>151</v>
      </c>
      <c r="DC170" s="7">
        <f>ABS(AC170-_xlfn.XLOOKUP(PO_valitsin!$C$8,PO!$B$2:$B$294,PO!AC$2:AC$294))</f>
        <v>2.2898941040039063</v>
      </c>
      <c r="DD170" s="7">
        <f>ABS(AD170-_xlfn.XLOOKUP(PO_valitsin!$C$8,PO!$B$2:$B$294,PO!AD$2:AD$294))</f>
        <v>0.7</v>
      </c>
      <c r="DE170" s="7">
        <f>ABS(AE170-_xlfn.XLOOKUP(PO_valitsin!$C$8,PO!$B$2:$B$294,PO!AE$2:AE$294))</f>
        <v>0.59999999999999987</v>
      </c>
      <c r="DF170" s="7">
        <f>ABS(AF170-_xlfn.XLOOKUP(PO_valitsin!$C$8,PO!$B$2:$B$294,PO!AF$2:AF$294))</f>
        <v>0.90000000000000013</v>
      </c>
      <c r="DG170" s="7">
        <f>ABS(AG170-_xlfn.XLOOKUP(PO_valitsin!$C$8,PO!$B$2:$B$294,PO!AG$2:AG$294))</f>
        <v>0.79999999999999982</v>
      </c>
      <c r="DH170" s="7">
        <f>ABS(AH170-_xlfn.XLOOKUP(PO_valitsin!$C$8,PO!$B$2:$B$294,PO!AH$2:AH$294))</f>
        <v>0</v>
      </c>
      <c r="DI170" s="7">
        <f>ABS(AI170-_xlfn.XLOOKUP(PO_valitsin!$C$8,PO!$B$2:$B$294,PO!AI$2:AI$294))</f>
        <v>0.5</v>
      </c>
      <c r="DJ170" s="7">
        <f>ABS(AJ170-_xlfn.XLOOKUP(PO_valitsin!$C$8,PO!$B$2:$B$294,PO!AJ$2:AJ$294))</f>
        <v>0</v>
      </c>
      <c r="DK170" s="7">
        <f>ABS(AK170-_xlfn.XLOOKUP(PO_valitsin!$C$8,PO!$B$2:$B$294,PO!AK$2:AK$294))</f>
        <v>0</v>
      </c>
      <c r="DL170" s="7">
        <f>ABS(AL170-_xlfn.XLOOKUP(PO_valitsin!$C$8,PO!$B$2:$B$294,PO!AL$2:AL$294))</f>
        <v>0</v>
      </c>
      <c r="DM170" s="7">
        <f>ABS(AM170-_xlfn.XLOOKUP(PO_valitsin!$C$8,PO!$B$2:$B$294,PO!AM$2:AM$294))</f>
        <v>20.600000000000009</v>
      </c>
      <c r="DN170" s="7">
        <f>ABS(AN170-_xlfn.XLOOKUP(PO_valitsin!$C$8,PO!$B$2:$B$294,PO!AN$2:AN$294))</f>
        <v>41.100000000000023</v>
      </c>
      <c r="DO170" s="7">
        <f>ABS(AO170-_xlfn.XLOOKUP(PO_valitsin!$C$8,PO!$B$2:$B$294,PO!AO$2:AO$294))</f>
        <v>6.3000000000000043</v>
      </c>
      <c r="DP170" s="7">
        <f>ABS(AP170-_xlfn.XLOOKUP(PO_valitsin!$C$8,PO!$B$2:$B$294,PO!AP$2:AP$294))</f>
        <v>7</v>
      </c>
      <c r="DQ170" s="7">
        <f>ABS(AQ170-_xlfn.XLOOKUP(PO_valitsin!$C$8,PO!$B$2:$B$294,PO!AQ$2:AQ$294))</f>
        <v>0</v>
      </c>
      <c r="DR170" s="7">
        <f>ABS(AR170-_xlfn.XLOOKUP(PO_valitsin!$C$8,PO!$B$2:$B$294,PO!AR$2:AR$294))</f>
        <v>3</v>
      </c>
      <c r="DS170" s="7">
        <f>ABS(AS170-_xlfn.XLOOKUP(PO_valitsin!$C$8,PO!$B$2:$B$294,PO!AS$2:AS$294))</f>
        <v>660</v>
      </c>
      <c r="DT170" s="7">
        <f>ABS(AT170-_xlfn.XLOOKUP(PO_valitsin!$C$8,PO!$B$2:$B$294,PO!AT$2:AT$294))</f>
        <v>0.33399999999999963</v>
      </c>
      <c r="DU170" s="7">
        <f>ABS(AU170-_xlfn.XLOOKUP(PO_valitsin!$C$8,PO!$B$2:$B$294,PO!AU$2:AU$294))</f>
        <v>4802</v>
      </c>
      <c r="DV170" s="7">
        <f>ABS(AW170-_xlfn.XLOOKUP(PO_valitsin!$C$8,PO!$B$2:$B$294,PO!AW$2:AW$294))</f>
        <v>882.37617105716345</v>
      </c>
      <c r="DW170" s="7">
        <f>ABS(AX170-_xlfn.XLOOKUP(PO_valitsin!$C$8,PO!$B$2:$B$294,PO!AX$2:AX$294))</f>
        <v>0</v>
      </c>
      <c r="DX170" s="7">
        <f>ABS(AY170-_xlfn.XLOOKUP(PO_valitsin!$C$8,PO!$B$2:$B$294,PO!AY$2:AY$294))</f>
        <v>32.880680084228516</v>
      </c>
      <c r="DY170" s="7">
        <f>ABS(AZ170-_xlfn.XLOOKUP(PO_valitsin!$C$8,PO!$B$2:$B$294,PO!AZ$2:AZ$294))</f>
        <v>0</v>
      </c>
      <c r="DZ170" s="7">
        <f>ABS(BA170-_xlfn.XLOOKUP(PO_valitsin!$C$8,PO!$B$2:$B$294,PO!BA$2:BA$294))</f>
        <v>0</v>
      </c>
      <c r="EA170" s="7">
        <f>ABS(BB170-_xlfn.XLOOKUP(PO_valitsin!$C$8,PO!$B$2:$B$294,PO!BB$2:BB$294))</f>
        <v>0</v>
      </c>
      <c r="EB170" s="7">
        <f>ABS(BC170-_xlfn.XLOOKUP(PO_valitsin!$C$8,PO!$B$2:$B$294,PO!BC$2:BC$294))</f>
        <v>0</v>
      </c>
      <c r="EC170" s="7">
        <f>ABS(BD170-_xlfn.XLOOKUP(PO_valitsin!$C$8,PO!$B$2:$B$294,PO!BD$2:BD$294))</f>
        <v>0</v>
      </c>
      <c r="ED170" s="7">
        <f>ABS(BE170-_xlfn.XLOOKUP(PO_valitsin!$C$8,PO!$B$2:$B$294,PO!BE$2:BE$294))</f>
        <v>3.2006378173828125</v>
      </c>
      <c r="EE170" s="7">
        <f>ABS(BF170-_xlfn.XLOOKUP(PO_valitsin!$C$8,PO!$B$2:$B$294,PO!BF$2:BF$294))</f>
        <v>3.98126220703125</v>
      </c>
      <c r="EF170" s="7">
        <f>ABS(BG170-_xlfn.XLOOKUP(PO_valitsin!$C$8,PO!$B$2:$B$294,PO!BG$2:BG$294))</f>
        <v>146.67828369140625</v>
      </c>
      <c r="EG170" s="7">
        <f>ABS(BH170-_xlfn.XLOOKUP(PO_valitsin!$C$8,PO!$B$2:$B$294,PO!BH$2:BH$294))</f>
        <v>1291.490234375</v>
      </c>
      <c r="EH170" s="7">
        <f>ABS(BI170-_xlfn.XLOOKUP(PO_valitsin!$C$8,PO!$B$2:$B$294,PO!BI$2:BI$294))</f>
        <v>1601.2744140625</v>
      </c>
      <c r="EI170" s="7">
        <f>ABS(BJ170-_xlfn.XLOOKUP(PO_valitsin!$C$8,PO!$B$2:$B$294,PO!BJ$2:BJ$294))</f>
        <v>0.5332186222076416</v>
      </c>
      <c r="EJ170" s="7">
        <f>ABS(BK170-_xlfn.XLOOKUP(PO_valitsin!$C$8,PO!$B$2:$B$294,PO!BK$2:BK$294))</f>
        <v>9.3193554282188416</v>
      </c>
      <c r="EK170" s="7">
        <f>ABS(BL170-_xlfn.XLOOKUP(PO_valitsin!$C$8,PO!$B$2:$B$294,PO!BL$2:BL$294))</f>
        <v>2.3898468017578125</v>
      </c>
      <c r="EL170" s="7">
        <f>ABS(BM170-_xlfn.XLOOKUP(PO_valitsin!$C$8,PO!$B$2:$B$294,PO!BM$2:BM$294))</f>
        <v>17.295022964477539</v>
      </c>
      <c r="EM170" s="7">
        <f>ABS(BN170-_xlfn.XLOOKUP(PO_valitsin!$C$8,PO!$B$2:$B$294,PO!BN$2:BN$294))</f>
        <v>377.5</v>
      </c>
      <c r="EN170" s="7">
        <f>ABS(BO170-_xlfn.XLOOKUP(PO_valitsin!$C$8,PO!$B$2:$B$294,PO!BO$2:BO$294))</f>
        <v>9.8271560668945324E-2</v>
      </c>
      <c r="EO170" s="7">
        <f>ABS(BP170-_xlfn.XLOOKUP(PO_valitsin!$C$8,PO!$B$2:$B$294,PO!BP$2:BP$294))</f>
        <v>3083.08984375</v>
      </c>
      <c r="EP170" s="7">
        <f>ABS(BQ170-_xlfn.XLOOKUP(PO_valitsin!$C$8,PO!$B$2:$B$294,PO!BQ$2:BQ$294))</f>
        <v>16.2081298828125</v>
      </c>
      <c r="EQ170" s="7">
        <f>ABS(BR170-_xlfn.XLOOKUP(PO_valitsin!$C$8,PO!$B$2:$B$294,PO!BR$2:BR$294))</f>
        <v>0</v>
      </c>
      <c r="ER170" s="7">
        <f>ABS(BS170-_xlfn.XLOOKUP(PO_valitsin!$C$8,PO!$B$2:$B$294,PO!BS$2:BS$294))</f>
        <v>3.1664907932281494E-2</v>
      </c>
      <c r="ES170" s="7">
        <f>ABS(BT170-_xlfn.XLOOKUP(PO_valitsin!$C$8,PO!$B$2:$B$294,PO!BT$2:BT$294))</f>
        <v>6.8546667695045471E-2</v>
      </c>
      <c r="ET170" s="7">
        <f>ABS(BU170-_xlfn.XLOOKUP(PO_valitsin!$C$8,PO!$B$2:$B$294,PO!BU$2:BU$294))</f>
        <v>1.4800717830657959</v>
      </c>
      <c r="EU170" s="7">
        <f>ABS(BV170-_xlfn.XLOOKUP(PO_valitsin!$C$8,PO!$B$2:$B$294,PO!BV$2:BV$294))</f>
        <v>41.787925720214844</v>
      </c>
      <c r="EV170" s="7">
        <f>ABS(BW170-_xlfn.XLOOKUP(PO_valitsin!$C$8,PO!$B$2:$B$294,PO!BW$2:BW$294))</f>
        <v>84.668487548828125</v>
      </c>
      <c r="EW170" s="7">
        <f>ABS(BX170-_xlfn.XLOOKUP(PO_valitsin!$C$8,PO!$B$2:$B$294,PO!BX$2:BX$294))</f>
        <v>0</v>
      </c>
      <c r="EX170" s="7">
        <f>ABS(BY170-_xlfn.XLOOKUP(PO_valitsin!$C$8,PO!$B$2:$B$294,PO!BY$2:BY$294))</f>
        <v>0</v>
      </c>
      <c r="EY170" s="7">
        <f>ABS(BZ170-_xlfn.XLOOKUP(PO_valitsin!$C$8,PO!$B$2:$B$294,PO!BZ$2:BZ$294))</f>
        <v>1578.89453125</v>
      </c>
      <c r="EZ170" s="7">
        <f>ABS(CA170-_xlfn.XLOOKUP(PO_valitsin!$C$8,PO!$B$2:$B$294,PO!CA$2:CA$294))</f>
        <v>3076.90087890625</v>
      </c>
      <c r="FA170" s="7">
        <f>ABS(CB170-_xlfn.XLOOKUP(PO_valitsin!$C$8,PO!$B$2:$B$294,PO!CB$2:CB$294))</f>
        <v>0.33785325288772583</v>
      </c>
      <c r="FB170" s="7">
        <f>ABS(CC170-_xlfn.XLOOKUP(PO_valitsin!$C$8,PO!$B$2:$B$294,PO!CC$2:CC$294))</f>
        <v>2.2607994079589844</v>
      </c>
      <c r="FC170" s="7">
        <f>ABS(CD170-_xlfn.XLOOKUP(PO_valitsin!$C$8,PO!$B$2:$B$294,PO!CD$2:CD$294))</f>
        <v>32.135932922363281</v>
      </c>
      <c r="FD170" s="7">
        <f>ABS(CE170-_xlfn.XLOOKUP(PO_valitsin!$C$8,PO!$B$2:$B$294,PO!CE$2:CE$294))</f>
        <v>3.5650115013122559</v>
      </c>
      <c r="FE170" s="7">
        <f>ABS(CF170-_xlfn.XLOOKUP(PO_valitsin!$C$8,PO!$B$2:$B$294,PO!CF$2:CF$294))</f>
        <v>0.76622581481933594</v>
      </c>
      <c r="FF170" s="7">
        <f>ABS(CG170-_xlfn.XLOOKUP(PO_valitsin!$C$8,PO!$B$2:$B$294,PO!CG$2:CG$294))</f>
        <v>0.34129694104194641</v>
      </c>
      <c r="FG170" s="7">
        <f>ABS(CH170-_xlfn.XLOOKUP(PO_valitsin!$C$8,PO!$B$2:$B$294,PO!CH$2:CH$294))</f>
        <v>1.6732195615768433</v>
      </c>
      <c r="FH170" s="7">
        <f>ABS(CI170-_xlfn.XLOOKUP(PO_valitsin!$C$8,PO!$B$2:$B$294,PO!CI$2:CI$294))</f>
        <v>1994.939453125</v>
      </c>
      <c r="FI170" s="7">
        <f>ABS(CJ170-_xlfn.XLOOKUP(PO_valitsin!$C$8,PO!$B$2:$B$294,PO!CJ$2:CJ$294))</f>
        <v>1285</v>
      </c>
      <c r="FJ170" s="3">
        <f>IF($B170=PO_valitsin!$C$8,100000,PO!CK170/PO!J$296*PO_valitsin!D$5)</f>
        <v>0.18765255982666718</v>
      </c>
      <c r="FQ170" s="3">
        <f>IF($B170=PO_valitsin!$C$8,100000,PO!CR170/PO!Q$296*PO_valitsin!E$5)</f>
        <v>7.7092797328019172E-2</v>
      </c>
      <c r="HM170" s="3">
        <f>IF($B170=PO_valitsin!$C$8,100000,PO!EN170/PO!BO$296*PO_valitsin!F$5)</f>
        <v>8.1471506201404743E-3</v>
      </c>
      <c r="HN170" s="3">
        <f>IF($B170=PO_valitsin!$C$8,100000,PO!EO170/PO!BP$296*PO_valitsin!G$5)</f>
        <v>0.10905009842097481</v>
      </c>
      <c r="HR170" s="3">
        <f>IF($B170=PO_valitsin!$C$8,100000,PO!ES170/PO!BT$296*PO_valitsin!H$5)</f>
        <v>1.0234948718883061E-2</v>
      </c>
      <c r="IF170" s="3">
        <f>IF($B170=PO_valitsin!$C$8,100000,PO!FG170/PO!CH$296*PO_valitsin!I$5)</f>
        <v>0</v>
      </c>
      <c r="IH170" s="3">
        <f>IF($B170=PO_valitsin!$C$8,100000,PO!FI170/PO!CJ$296*PO_valitsin!J$5)</f>
        <v>0.12528292697714097</v>
      </c>
      <c r="II170" s="53">
        <f t="shared" si="6"/>
        <v>0.51746049879182565</v>
      </c>
      <c r="IJ170" s="14">
        <f t="shared" si="7"/>
        <v>69</v>
      </c>
      <c r="IK170" s="15">
        <f t="shared" si="8"/>
        <v>1.6899999999999966E-8</v>
      </c>
    </row>
    <row r="171" spans="1:245">
      <c r="A171">
        <v>2019</v>
      </c>
      <c r="B171" t="s">
        <v>541</v>
      </c>
      <c r="C171" t="s">
        <v>542</v>
      </c>
      <c r="D171" t="s">
        <v>111</v>
      </c>
      <c r="E171" t="s">
        <v>112</v>
      </c>
      <c r="F171" t="s">
        <v>113</v>
      </c>
      <c r="G171" t="s">
        <v>114</v>
      </c>
      <c r="H171" t="s">
        <v>103</v>
      </c>
      <c r="I171" t="s">
        <v>104</v>
      </c>
      <c r="J171">
        <v>54.099998474121094</v>
      </c>
      <c r="K171">
        <v>523.1099853515625</v>
      </c>
      <c r="L171">
        <v>201.69999694824219</v>
      </c>
      <c r="M171">
        <v>2896</v>
      </c>
      <c r="N171">
        <v>5.5</v>
      </c>
      <c r="O171">
        <v>-2.2999999523162842</v>
      </c>
      <c r="P171">
        <v>-19</v>
      </c>
      <c r="Q171">
        <v>51.5</v>
      </c>
      <c r="R171">
        <v>12.100000000000001</v>
      </c>
      <c r="S171">
        <v>195</v>
      </c>
      <c r="T171">
        <v>0</v>
      </c>
      <c r="U171">
        <v>3561.5</v>
      </c>
      <c r="V171">
        <v>12.18</v>
      </c>
      <c r="W171">
        <v>1000</v>
      </c>
      <c r="X171">
        <v>259</v>
      </c>
      <c r="Y171">
        <v>556</v>
      </c>
      <c r="Z171">
        <v>1180</v>
      </c>
      <c r="AA171">
        <v>712</v>
      </c>
      <c r="AB171">
        <v>980</v>
      </c>
      <c r="AC171">
        <v>15.402984619140625</v>
      </c>
      <c r="AD171">
        <v>0</v>
      </c>
      <c r="AE171">
        <v>0</v>
      </c>
      <c r="AF171">
        <v>0</v>
      </c>
      <c r="AG171">
        <v>0</v>
      </c>
      <c r="AH171">
        <v>0</v>
      </c>
      <c r="AI171">
        <v>21</v>
      </c>
      <c r="AJ171">
        <v>0.93</v>
      </c>
      <c r="AK171">
        <v>0.6</v>
      </c>
      <c r="AL171">
        <v>1.2</v>
      </c>
      <c r="AM171">
        <v>69.8</v>
      </c>
      <c r="AN171">
        <v>259.3</v>
      </c>
      <c r="AO171">
        <v>43.5</v>
      </c>
      <c r="AP171">
        <v>18</v>
      </c>
      <c r="AQ171">
        <v>151</v>
      </c>
      <c r="AR171">
        <v>49</v>
      </c>
      <c r="AS171">
        <v>510</v>
      </c>
      <c r="AT171">
        <v>2.6669999999999998</v>
      </c>
      <c r="AU171">
        <v>4393</v>
      </c>
      <c r="AV171" s="51">
        <v>11142.206422018349</v>
      </c>
      <c r="AW171" s="51">
        <v>11142.852300242132</v>
      </c>
      <c r="AX171">
        <v>0</v>
      </c>
      <c r="AY171">
        <v>82.556304931640625</v>
      </c>
      <c r="AZ171">
        <v>0</v>
      </c>
      <c r="BA171">
        <v>0</v>
      </c>
      <c r="BB171">
        <v>0</v>
      </c>
      <c r="BC171">
        <v>0</v>
      </c>
      <c r="BD171">
        <v>1</v>
      </c>
      <c r="BE171">
        <v>80</v>
      </c>
      <c r="BF171">
        <v>100</v>
      </c>
      <c r="BG171">
        <v>883.720947265625</v>
      </c>
      <c r="BH171">
        <v>13110.548828125</v>
      </c>
      <c r="BI171">
        <v>14260.01171875</v>
      </c>
      <c r="BJ171">
        <v>2.0727901458740234</v>
      </c>
      <c r="BK171">
        <v>1.735472559928894</v>
      </c>
      <c r="BL171">
        <v>31.034482955932617</v>
      </c>
      <c r="BM171">
        <v>-30</v>
      </c>
      <c r="BN171">
        <v>225</v>
      </c>
      <c r="BO171">
        <v>-4.3990641117095945</v>
      </c>
      <c r="BP171">
        <v>21035.3046875</v>
      </c>
      <c r="BQ171">
        <v>47.938137054443359</v>
      </c>
      <c r="BS171">
        <v>0.65124309062957764</v>
      </c>
      <c r="BT171">
        <v>0.34530386328697205</v>
      </c>
      <c r="BU171">
        <v>1.4157458543777466</v>
      </c>
      <c r="BV171">
        <v>97.030387878417969</v>
      </c>
      <c r="BW171">
        <v>402.62429809570313</v>
      </c>
      <c r="BX171">
        <v>0</v>
      </c>
      <c r="BY171">
        <v>1</v>
      </c>
      <c r="BZ171">
        <v>9953.48828125</v>
      </c>
      <c r="CA171">
        <v>9151.1630859375</v>
      </c>
      <c r="CB171">
        <v>0.96685081720352173</v>
      </c>
      <c r="CC171">
        <v>6.6988949775695801</v>
      </c>
      <c r="CD171">
        <v>64.285713195800781</v>
      </c>
      <c r="CE171">
        <v>8.7628870010375977</v>
      </c>
      <c r="CF171">
        <v>7.7319588661193848</v>
      </c>
      <c r="CG171">
        <v>0</v>
      </c>
      <c r="CH171">
        <v>0.51546388864517212</v>
      </c>
      <c r="CI171">
        <v>12319.5380859375</v>
      </c>
      <c r="CJ171" s="51">
        <v>211</v>
      </c>
      <c r="CK171" s="7">
        <f>ABS(J171-_xlfn.XLOOKUP(PO_valitsin!$C$8,PO!$B$2:$B$294,PO!J$2:J$294))</f>
        <v>9.8999977111816406</v>
      </c>
      <c r="CL171" s="7">
        <f>ABS(K171-_xlfn.XLOOKUP(PO_valitsin!$C$8,PO!$B$2:$B$294,PO!K$2:K$294))</f>
        <v>229.8499755859375</v>
      </c>
      <c r="CM171" s="7">
        <f>ABS(L171-_xlfn.XLOOKUP(PO_valitsin!$C$8,PO!$B$2:$B$294,PO!L$2:L$294))</f>
        <v>63</v>
      </c>
      <c r="CN171" s="7">
        <f>ABS(M171-_xlfn.XLOOKUP(PO_valitsin!$C$8,PO!$B$2:$B$294,PO!M$2:M$294))</f>
        <v>13579</v>
      </c>
      <c r="CO171" s="7">
        <f>ABS(N171-_xlfn.XLOOKUP(PO_valitsin!$C$8,PO!$B$2:$B$294,PO!N$2:N$294))</f>
        <v>50.700000762939453</v>
      </c>
      <c r="CP171" s="7">
        <f>ABS(O171-_xlfn.XLOOKUP(PO_valitsin!$C$8,PO!$B$2:$B$294,PO!O$2:O$294))</f>
        <v>1.4999999403953552</v>
      </c>
      <c r="CQ171" s="7">
        <f>ABS(P171-_xlfn.XLOOKUP(PO_valitsin!$C$8,PO!$B$2:$B$294,PO!P$2:P$294))</f>
        <v>39</v>
      </c>
      <c r="CR171" s="7">
        <f>ABS(Q171-_xlfn.XLOOKUP(PO_valitsin!$C$8,PO!$B$2:$B$294,PO!Q$2:Q$294))</f>
        <v>36.300000000000011</v>
      </c>
      <c r="CS171" s="7">
        <f>ABS(R171-_xlfn.XLOOKUP(PO_valitsin!$C$8,PO!$B$2:$B$294,PO!R$2:R$294))</f>
        <v>3.6000000000000014</v>
      </c>
      <c r="CT171" s="7">
        <f>ABS(S171-_xlfn.XLOOKUP(PO_valitsin!$C$8,PO!$B$2:$B$294,PO!S$2:S$294))</f>
        <v>43</v>
      </c>
      <c r="CU171" s="7">
        <f>ABS(T171-_xlfn.XLOOKUP(PO_valitsin!$C$8,PO!$B$2:$B$294,PO!T$2:T$294))</f>
        <v>0</v>
      </c>
      <c r="CV171" s="7">
        <f>ABS(U171-_xlfn.XLOOKUP(PO_valitsin!$C$8,PO!$B$2:$B$294,PO!U$2:U$294))</f>
        <v>262.09999999999991</v>
      </c>
      <c r="CW171" s="7">
        <f>ABS(V171-_xlfn.XLOOKUP(PO_valitsin!$C$8,PO!$B$2:$B$294,PO!V$2:V$294))</f>
        <v>1.0999999999999996</v>
      </c>
      <c r="CX171" s="7">
        <f>ABS(W171-_xlfn.XLOOKUP(PO_valitsin!$C$8,PO!$B$2:$B$294,PO!W$2:W$294))</f>
        <v>395</v>
      </c>
      <c r="CY171" s="7">
        <f>ABS(X171-_xlfn.XLOOKUP(PO_valitsin!$C$8,PO!$B$2:$B$294,PO!X$2:X$294))</f>
        <v>90</v>
      </c>
      <c r="CZ171" s="7">
        <f>ABS(Y171-_xlfn.XLOOKUP(PO_valitsin!$C$8,PO!$B$2:$B$294,PO!Y$2:Y$294))</f>
        <v>124</v>
      </c>
      <c r="DA171" s="7">
        <f>ABS(Z171-_xlfn.XLOOKUP(PO_valitsin!$C$8,PO!$B$2:$B$294,PO!Z$2:Z$294))</f>
        <v>857</v>
      </c>
      <c r="DB171" s="7">
        <f>ABS(AA171-_xlfn.XLOOKUP(PO_valitsin!$C$8,PO!$B$2:$B$294,PO!AA$2:AA$294))</f>
        <v>302</v>
      </c>
      <c r="DC171" s="7">
        <f>ABS(AC171-_xlfn.XLOOKUP(PO_valitsin!$C$8,PO!$B$2:$B$294,PO!AC$2:AC$294))</f>
        <v>3.972015380859375</v>
      </c>
      <c r="DD171" s="7">
        <f>ABS(AD171-_xlfn.XLOOKUP(PO_valitsin!$C$8,PO!$B$2:$B$294,PO!AD$2:AD$294))</f>
        <v>0.7</v>
      </c>
      <c r="DE171" s="7">
        <f>ABS(AE171-_xlfn.XLOOKUP(PO_valitsin!$C$8,PO!$B$2:$B$294,PO!AE$2:AE$294))</f>
        <v>0.8</v>
      </c>
      <c r="DF171" s="7">
        <f>ABS(AF171-_xlfn.XLOOKUP(PO_valitsin!$C$8,PO!$B$2:$B$294,PO!AF$2:AF$294))</f>
        <v>1.7</v>
      </c>
      <c r="DG171" s="7">
        <f>ABS(AG171-_xlfn.XLOOKUP(PO_valitsin!$C$8,PO!$B$2:$B$294,PO!AG$2:AG$294))</f>
        <v>5</v>
      </c>
      <c r="DH171" s="7">
        <f>ABS(AH171-_xlfn.XLOOKUP(PO_valitsin!$C$8,PO!$B$2:$B$294,PO!AH$2:AH$294))</f>
        <v>0</v>
      </c>
      <c r="DI171" s="7">
        <f>ABS(AI171-_xlfn.XLOOKUP(PO_valitsin!$C$8,PO!$B$2:$B$294,PO!AI$2:AI$294))</f>
        <v>1.25</v>
      </c>
      <c r="DJ171" s="7">
        <f>ABS(AJ171-_xlfn.XLOOKUP(PO_valitsin!$C$8,PO!$B$2:$B$294,PO!AJ$2:AJ$294))</f>
        <v>0.17000000000000004</v>
      </c>
      <c r="DK171" s="7">
        <f>ABS(AK171-_xlfn.XLOOKUP(PO_valitsin!$C$8,PO!$B$2:$B$294,PO!AK$2:AK$294))</f>
        <v>5.0000000000000044E-2</v>
      </c>
      <c r="DL171" s="7">
        <f>ABS(AL171-_xlfn.XLOOKUP(PO_valitsin!$C$8,PO!$B$2:$B$294,PO!AL$2:AL$294))</f>
        <v>5.0000000000000044E-2</v>
      </c>
      <c r="DM171" s="7">
        <f>ABS(AM171-_xlfn.XLOOKUP(PO_valitsin!$C$8,PO!$B$2:$B$294,PO!AM$2:AM$294))</f>
        <v>11</v>
      </c>
      <c r="DN171" s="7">
        <f>ABS(AN171-_xlfn.XLOOKUP(PO_valitsin!$C$8,PO!$B$2:$B$294,PO!AN$2:AN$294))</f>
        <v>74.300000000000011</v>
      </c>
      <c r="DO171" s="7">
        <f>ABS(AO171-_xlfn.XLOOKUP(PO_valitsin!$C$8,PO!$B$2:$B$294,PO!AO$2:AO$294))</f>
        <v>1.8999999999999986</v>
      </c>
      <c r="DP171" s="7">
        <f>ABS(AP171-_xlfn.XLOOKUP(PO_valitsin!$C$8,PO!$B$2:$B$294,PO!AP$2:AP$294))</f>
        <v>7.3999999999999986</v>
      </c>
      <c r="DQ171" s="7">
        <f>ABS(AQ171-_xlfn.XLOOKUP(PO_valitsin!$C$8,PO!$B$2:$B$294,PO!AQ$2:AQ$294))</f>
        <v>103</v>
      </c>
      <c r="DR171" s="7">
        <f>ABS(AR171-_xlfn.XLOOKUP(PO_valitsin!$C$8,PO!$B$2:$B$294,PO!AR$2:AR$294))</f>
        <v>14</v>
      </c>
      <c r="DS171" s="7">
        <f>ABS(AS171-_xlfn.XLOOKUP(PO_valitsin!$C$8,PO!$B$2:$B$294,PO!AS$2:AS$294))</f>
        <v>264</v>
      </c>
      <c r="DT171" s="7">
        <f>ABS(AT171-_xlfn.XLOOKUP(PO_valitsin!$C$8,PO!$B$2:$B$294,PO!AT$2:AT$294))</f>
        <v>0.33399999999999963</v>
      </c>
      <c r="DU171" s="7">
        <f>ABS(AU171-_xlfn.XLOOKUP(PO_valitsin!$C$8,PO!$B$2:$B$294,PO!AU$2:AU$294))</f>
        <v>754</v>
      </c>
      <c r="DV171" s="7">
        <f>ABS(AW171-_xlfn.XLOOKUP(PO_valitsin!$C$8,PO!$B$2:$B$294,PO!AW$2:AW$294))</f>
        <v>2627.7323836623618</v>
      </c>
      <c r="DW171" s="7">
        <f>ABS(AX171-_xlfn.XLOOKUP(PO_valitsin!$C$8,PO!$B$2:$B$294,PO!AX$2:AX$294))</f>
        <v>1</v>
      </c>
      <c r="DX171" s="7">
        <f>ABS(AY171-_xlfn.XLOOKUP(PO_valitsin!$C$8,PO!$B$2:$B$294,PO!AY$2:AY$294))</f>
        <v>45.294933319091797</v>
      </c>
      <c r="DY171" s="7">
        <f>ABS(AZ171-_xlfn.XLOOKUP(PO_valitsin!$C$8,PO!$B$2:$B$294,PO!AZ$2:AZ$294))</f>
        <v>0</v>
      </c>
      <c r="DZ171" s="7">
        <f>ABS(BA171-_xlfn.XLOOKUP(PO_valitsin!$C$8,PO!$B$2:$B$294,PO!BA$2:BA$294))</f>
        <v>0</v>
      </c>
      <c r="EA171" s="7">
        <f>ABS(BB171-_xlfn.XLOOKUP(PO_valitsin!$C$8,PO!$B$2:$B$294,PO!BB$2:BB$294))</f>
        <v>0</v>
      </c>
      <c r="EB171" s="7">
        <f>ABS(BC171-_xlfn.XLOOKUP(PO_valitsin!$C$8,PO!$B$2:$B$294,PO!BC$2:BC$294))</f>
        <v>0</v>
      </c>
      <c r="EC171" s="7">
        <f>ABS(BD171-_xlfn.XLOOKUP(PO_valitsin!$C$8,PO!$B$2:$B$294,PO!BD$2:BD$294))</f>
        <v>0</v>
      </c>
      <c r="ED171" s="7">
        <f>ABS(BE171-_xlfn.XLOOKUP(PO_valitsin!$C$8,PO!$B$2:$B$294,PO!BE$2:BE$294))</f>
        <v>9.0243911743164063</v>
      </c>
      <c r="EE171" s="7">
        <f>ABS(BF171-_xlfn.XLOOKUP(PO_valitsin!$C$8,PO!$B$2:$B$294,PO!BF$2:BF$294))</f>
        <v>3.98126220703125</v>
      </c>
      <c r="EF171" s="7">
        <f>ABS(BG171-_xlfn.XLOOKUP(PO_valitsin!$C$8,PO!$B$2:$B$294,PO!BG$2:BG$294))</f>
        <v>150.0311279296875</v>
      </c>
      <c r="EG171" s="7">
        <f>ABS(BH171-_xlfn.XLOOKUP(PO_valitsin!$C$8,PO!$B$2:$B$294,PO!BH$2:BH$294))</f>
        <v>3152.01953125</v>
      </c>
      <c r="EH171" s="7">
        <f>ABS(BI171-_xlfn.XLOOKUP(PO_valitsin!$C$8,PO!$B$2:$B$294,PO!BI$2:BI$294))</f>
        <v>423.568359375</v>
      </c>
      <c r="EI171" s="7">
        <f>ABS(BJ171-_xlfn.XLOOKUP(PO_valitsin!$C$8,PO!$B$2:$B$294,PO!BJ$2:BJ$294))</f>
        <v>1.2642662525177002</v>
      </c>
      <c r="EJ171" s="7">
        <f>ABS(BK171-_xlfn.XLOOKUP(PO_valitsin!$C$8,PO!$B$2:$B$294,PO!BK$2:BK$294))</f>
        <v>11.459606051445007</v>
      </c>
      <c r="EK171" s="7">
        <f>ABS(BL171-_xlfn.XLOOKUP(PO_valitsin!$C$8,PO!$B$2:$B$294,PO!BL$2:BL$294))</f>
        <v>9.7401199340820313</v>
      </c>
      <c r="EL171" s="7">
        <f>ABS(BM171-_xlfn.XLOOKUP(PO_valitsin!$C$8,PO!$B$2:$B$294,PO!BM$2:BM$294))</f>
        <v>20.134529113769531</v>
      </c>
      <c r="EM171" s="7">
        <f>ABS(BN171-_xlfn.XLOOKUP(PO_valitsin!$C$8,PO!$B$2:$B$294,PO!BN$2:BN$294))</f>
        <v>41.5</v>
      </c>
      <c r="EN171" s="7">
        <f>ABS(BO171-_xlfn.XLOOKUP(PO_valitsin!$C$8,PO!$B$2:$B$294,PO!BO$2:BO$294))</f>
        <v>4.6608410358428953</v>
      </c>
      <c r="EO171" s="7">
        <f>ABS(BP171-_xlfn.XLOOKUP(PO_valitsin!$C$8,PO!$B$2:$B$294,PO!BP$2:BP$294))</f>
        <v>2039.091796875</v>
      </c>
      <c r="EP171" s="7">
        <f>ABS(BQ171-_xlfn.XLOOKUP(PO_valitsin!$C$8,PO!$B$2:$B$294,PO!BQ$2:BQ$294))</f>
        <v>14.638530731201172</v>
      </c>
      <c r="EQ171" s="7">
        <f>ABS(BR171-_xlfn.XLOOKUP(PO_valitsin!$C$8,PO!$B$2:$B$294,PO!BR$2:BR$294))</f>
        <v>0</v>
      </c>
      <c r="ER171" s="7">
        <f>ABS(BS171-_xlfn.XLOOKUP(PO_valitsin!$C$8,PO!$B$2:$B$294,PO!BS$2:BS$294))</f>
        <v>1.4763593673706055E-2</v>
      </c>
      <c r="ES171" s="7">
        <f>ABS(BT171-_xlfn.XLOOKUP(PO_valitsin!$C$8,PO!$B$2:$B$294,PO!BT$2:BT$294))</f>
        <v>0.15713997185230255</v>
      </c>
      <c r="ET171" s="7">
        <f>ABS(BU171-_xlfn.XLOOKUP(PO_valitsin!$C$8,PO!$B$2:$B$294,PO!BU$2:BU$294))</f>
        <v>0.84222066402435303</v>
      </c>
      <c r="EU171" s="7">
        <f>ABS(BV171-_xlfn.XLOOKUP(PO_valitsin!$C$8,PO!$B$2:$B$294,PO!BV$2:BV$294))</f>
        <v>38.638885498046875</v>
      </c>
      <c r="EV171" s="7">
        <f>ABS(BW171-_xlfn.XLOOKUP(PO_valitsin!$C$8,PO!$B$2:$B$294,PO!BW$2:BW$294))</f>
        <v>135.91717529296875</v>
      </c>
      <c r="EW171" s="7">
        <f>ABS(BX171-_xlfn.XLOOKUP(PO_valitsin!$C$8,PO!$B$2:$B$294,PO!BX$2:BX$294))</f>
        <v>0</v>
      </c>
      <c r="EX171" s="7">
        <f>ABS(BY171-_xlfn.XLOOKUP(PO_valitsin!$C$8,PO!$B$2:$B$294,PO!BY$2:BY$294))</f>
        <v>0</v>
      </c>
      <c r="EY171" s="7">
        <f>ABS(BZ171-_xlfn.XLOOKUP(PO_valitsin!$C$8,PO!$B$2:$B$294,PO!BZ$2:BZ$294))</f>
        <v>1817.6591796875</v>
      </c>
      <c r="EZ171" s="7">
        <f>ABS(CA171-_xlfn.XLOOKUP(PO_valitsin!$C$8,PO!$B$2:$B$294,PO!CA$2:CA$294))</f>
        <v>3295.54833984375</v>
      </c>
      <c r="FA171" s="7">
        <f>ABS(CB171-_xlfn.XLOOKUP(PO_valitsin!$C$8,PO!$B$2:$B$294,PO!CB$2:CB$294))</f>
        <v>0.25317949056625366</v>
      </c>
      <c r="FB171" s="7">
        <f>ABS(CC171-_xlfn.XLOOKUP(PO_valitsin!$C$8,PO!$B$2:$B$294,PO!CC$2:CC$294))</f>
        <v>4.3238663673400879</v>
      </c>
      <c r="FC171" s="7">
        <f>ABS(CD171-_xlfn.XLOOKUP(PO_valitsin!$C$8,PO!$B$2:$B$294,PO!CD$2:CD$294))</f>
        <v>1.8834381103515625</v>
      </c>
      <c r="FD171" s="7">
        <f>ABS(CE171-_xlfn.XLOOKUP(PO_valitsin!$C$8,PO!$B$2:$B$294,PO!CE$2:CE$294))</f>
        <v>2.4302878379821777</v>
      </c>
      <c r="FE171" s="7">
        <f>ABS(CF171-_xlfn.XLOOKUP(PO_valitsin!$C$8,PO!$B$2:$B$294,PO!CF$2:CF$294))</f>
        <v>12.146895885467529</v>
      </c>
      <c r="FF171" s="7">
        <f>ABS(CG171-_xlfn.XLOOKUP(PO_valitsin!$C$8,PO!$B$2:$B$294,PO!CG$2:CG$294))</f>
        <v>0</v>
      </c>
      <c r="FG171" s="7">
        <f>ABS(CH171-_xlfn.XLOOKUP(PO_valitsin!$C$8,PO!$B$2:$B$294,PO!CH$2:CH$294))</f>
        <v>0.20039516687393188</v>
      </c>
      <c r="FH171" s="7">
        <f>ABS(CI171-_xlfn.XLOOKUP(PO_valitsin!$C$8,PO!$B$2:$B$294,PO!CI$2:CI$294))</f>
        <v>3720.7705078125</v>
      </c>
      <c r="FI171" s="7">
        <f>ABS(CJ171-_xlfn.XLOOKUP(PO_valitsin!$C$8,PO!$B$2:$B$294,PO!CJ$2:CJ$294))</f>
        <v>1720</v>
      </c>
      <c r="FJ171" s="3">
        <f>IF($B171=PO_valitsin!$C$8,100000,PO!CK171/PO!J$296*PO_valitsin!D$5)</f>
        <v>0.45311234248193821</v>
      </c>
      <c r="FQ171" s="3">
        <f>IF($B171=PO_valitsin!$C$8,100000,PO!CR171/PO!Q$296*PO_valitsin!E$5)</f>
        <v>0.17168518668755184</v>
      </c>
      <c r="HM171" s="3">
        <f>IF($B171=PO_valitsin!$C$8,100000,PO!EN171/PO!BO$296*PO_valitsin!F$5)</f>
        <v>0.38640450682842653</v>
      </c>
      <c r="HN171" s="3">
        <f>IF($B171=PO_valitsin!$C$8,100000,PO!EO171/PO!BP$296*PO_valitsin!G$5)</f>
        <v>7.2123477552687235E-2</v>
      </c>
      <c r="HR171" s="3">
        <f>IF($B171=PO_valitsin!$C$8,100000,PO!ES171/PO!BT$296*PO_valitsin!H$5)</f>
        <v>2.3463132602597591E-2</v>
      </c>
      <c r="IF171" s="3">
        <f>IF($B171=PO_valitsin!$C$8,100000,PO!FG171/PO!CH$296*PO_valitsin!I$5)</f>
        <v>0</v>
      </c>
      <c r="IH171" s="3">
        <f>IF($B171=PO_valitsin!$C$8,100000,PO!FI171/PO!CJ$296*PO_valitsin!J$5)</f>
        <v>0.16769387891103693</v>
      </c>
      <c r="II171" s="53">
        <f t="shared" si="6"/>
        <v>1.2744825420642385</v>
      </c>
      <c r="IJ171" s="14">
        <f t="shared" si="7"/>
        <v>231</v>
      </c>
      <c r="IK171" s="15">
        <f t="shared" si="8"/>
        <v>1.6999999999999967E-8</v>
      </c>
    </row>
    <row r="172" spans="1:245">
      <c r="A172">
        <v>2019</v>
      </c>
      <c r="B172" t="s">
        <v>543</v>
      </c>
      <c r="C172" t="s">
        <v>544</v>
      </c>
      <c r="D172" t="s">
        <v>298</v>
      </c>
      <c r="E172" t="s">
        <v>299</v>
      </c>
      <c r="F172" t="s">
        <v>125</v>
      </c>
      <c r="G172" t="s">
        <v>126</v>
      </c>
      <c r="H172" t="s">
        <v>89</v>
      </c>
      <c r="I172" t="s">
        <v>90</v>
      </c>
      <c r="J172">
        <v>42.5</v>
      </c>
      <c r="K172">
        <v>238.41000366210938</v>
      </c>
      <c r="L172">
        <v>121.59999847412109</v>
      </c>
      <c r="M172">
        <v>10850</v>
      </c>
      <c r="N172">
        <v>45.5</v>
      </c>
      <c r="O172">
        <v>0.20000000298023224</v>
      </c>
      <c r="P172">
        <v>-2</v>
      </c>
      <c r="Q172">
        <v>79.800000000000011</v>
      </c>
      <c r="R172">
        <v>4.4000000000000004</v>
      </c>
      <c r="S172">
        <v>128</v>
      </c>
      <c r="T172">
        <v>0</v>
      </c>
      <c r="U172">
        <v>4008.8</v>
      </c>
      <c r="V172">
        <v>12.51</v>
      </c>
      <c r="W172">
        <v>485</v>
      </c>
      <c r="X172">
        <v>13</v>
      </c>
      <c r="Y172">
        <v>407</v>
      </c>
      <c r="Z172">
        <v>400</v>
      </c>
      <c r="AA172">
        <v>556</v>
      </c>
      <c r="AB172">
        <v>1351</v>
      </c>
      <c r="AC172">
        <v>17.158536911010742</v>
      </c>
      <c r="AD172">
        <v>0</v>
      </c>
      <c r="AE172">
        <v>0.6</v>
      </c>
      <c r="AF172">
        <v>0</v>
      </c>
      <c r="AG172">
        <v>4.8</v>
      </c>
      <c r="AH172">
        <v>0</v>
      </c>
      <c r="AI172">
        <v>20.75</v>
      </c>
      <c r="AJ172">
        <v>1.1000000000000001</v>
      </c>
      <c r="AK172">
        <v>0.45</v>
      </c>
      <c r="AL172">
        <v>1.2</v>
      </c>
      <c r="AM172">
        <v>56.8</v>
      </c>
      <c r="AN172">
        <v>375.7</v>
      </c>
      <c r="AO172">
        <v>42.9</v>
      </c>
      <c r="AP172">
        <v>32</v>
      </c>
      <c r="AQ172">
        <v>44</v>
      </c>
      <c r="AR172">
        <v>20</v>
      </c>
      <c r="AS172">
        <v>464</v>
      </c>
      <c r="AT172">
        <v>3.8330000000000002</v>
      </c>
      <c r="AU172">
        <v>3732</v>
      </c>
      <c r="AV172" s="51">
        <v>7866.0436137071647</v>
      </c>
      <c r="AW172" s="51">
        <v>7972.6858877086497</v>
      </c>
      <c r="AX172">
        <v>1</v>
      </c>
      <c r="AY172">
        <v>23.362010955810547</v>
      </c>
      <c r="AZ172">
        <v>0</v>
      </c>
      <c r="BA172">
        <v>0</v>
      </c>
      <c r="BB172">
        <v>0</v>
      </c>
      <c r="BC172">
        <v>0</v>
      </c>
      <c r="BD172">
        <v>1</v>
      </c>
      <c r="BE172">
        <v>82.448036193847656</v>
      </c>
      <c r="BF172">
        <v>61.244697570800781</v>
      </c>
      <c r="BG172">
        <v>606.53753662109375</v>
      </c>
      <c r="BH172">
        <v>10576.1689453125</v>
      </c>
      <c r="BI172">
        <v>15983.61328125</v>
      </c>
      <c r="BJ172">
        <v>4.3241291046142578</v>
      </c>
      <c r="BK172">
        <v>-5.4350337982177734</v>
      </c>
      <c r="BL172">
        <v>23.493976593017578</v>
      </c>
      <c r="BM172">
        <v>7.8947367668151855</v>
      </c>
      <c r="BN172">
        <v>329.5</v>
      </c>
      <c r="BO172">
        <v>1.3095916986465455</v>
      </c>
      <c r="BP172">
        <v>24739.21484375</v>
      </c>
      <c r="BQ172">
        <v>24.77387809753418</v>
      </c>
      <c r="BS172">
        <v>0.65207374095916748</v>
      </c>
      <c r="BT172">
        <v>1.0414746999740601</v>
      </c>
      <c r="BU172">
        <v>2.7096774578094482</v>
      </c>
      <c r="BV172">
        <v>67.281105041503906</v>
      </c>
      <c r="BW172">
        <v>307.37326049804688</v>
      </c>
      <c r="BX172">
        <v>0</v>
      </c>
      <c r="BY172">
        <v>1</v>
      </c>
      <c r="BZ172">
        <v>9078.6923828125</v>
      </c>
      <c r="CA172">
        <v>6007.26416015625</v>
      </c>
      <c r="CB172">
        <v>1.5115207433700562</v>
      </c>
      <c r="CC172">
        <v>10.534562110900879</v>
      </c>
      <c r="CD172">
        <v>106.70731353759766</v>
      </c>
      <c r="CE172">
        <v>15.310585975646973</v>
      </c>
      <c r="CF172">
        <v>11.023622512817383</v>
      </c>
      <c r="CG172">
        <v>0</v>
      </c>
      <c r="CH172">
        <v>3.1496062278747559</v>
      </c>
      <c r="CI172">
        <v>9162.083984375</v>
      </c>
      <c r="CJ172" s="51">
        <v>1290</v>
      </c>
      <c r="CK172" s="7">
        <f>ABS(J172-_xlfn.XLOOKUP(PO_valitsin!$C$8,PO!$B$2:$B$294,PO!J$2:J$294))</f>
        <v>1.7000007629394531</v>
      </c>
      <c r="CL172" s="7">
        <f>ABS(K172-_xlfn.XLOOKUP(PO_valitsin!$C$8,PO!$B$2:$B$294,PO!K$2:K$294))</f>
        <v>54.850006103515625</v>
      </c>
      <c r="CM172" s="7">
        <f>ABS(L172-_xlfn.XLOOKUP(PO_valitsin!$C$8,PO!$B$2:$B$294,PO!L$2:L$294))</f>
        <v>17.099998474121094</v>
      </c>
      <c r="CN172" s="7">
        <f>ABS(M172-_xlfn.XLOOKUP(PO_valitsin!$C$8,PO!$B$2:$B$294,PO!M$2:M$294))</f>
        <v>5625</v>
      </c>
      <c r="CO172" s="7">
        <f>ABS(N172-_xlfn.XLOOKUP(PO_valitsin!$C$8,PO!$B$2:$B$294,PO!N$2:N$294))</f>
        <v>10.700000762939453</v>
      </c>
      <c r="CP172" s="7">
        <f>ABS(O172-_xlfn.XLOOKUP(PO_valitsin!$C$8,PO!$B$2:$B$294,PO!O$2:O$294))</f>
        <v>1.0000000149011612</v>
      </c>
      <c r="CQ172" s="7">
        <f>ABS(P172-_xlfn.XLOOKUP(PO_valitsin!$C$8,PO!$B$2:$B$294,PO!P$2:P$294))</f>
        <v>56</v>
      </c>
      <c r="CR172" s="7">
        <f>ABS(Q172-_xlfn.XLOOKUP(PO_valitsin!$C$8,PO!$B$2:$B$294,PO!Q$2:Q$294))</f>
        <v>8</v>
      </c>
      <c r="CS172" s="7">
        <f>ABS(R172-_xlfn.XLOOKUP(PO_valitsin!$C$8,PO!$B$2:$B$294,PO!R$2:R$294))</f>
        <v>4.0999999999999996</v>
      </c>
      <c r="CT172" s="7">
        <f>ABS(S172-_xlfn.XLOOKUP(PO_valitsin!$C$8,PO!$B$2:$B$294,PO!S$2:S$294))</f>
        <v>24</v>
      </c>
      <c r="CU172" s="7">
        <f>ABS(T172-_xlfn.XLOOKUP(PO_valitsin!$C$8,PO!$B$2:$B$294,PO!T$2:T$294))</f>
        <v>0</v>
      </c>
      <c r="CV172" s="7">
        <f>ABS(U172-_xlfn.XLOOKUP(PO_valitsin!$C$8,PO!$B$2:$B$294,PO!U$2:U$294))</f>
        <v>185.20000000000027</v>
      </c>
      <c r="CW172" s="7">
        <f>ABS(V172-_xlfn.XLOOKUP(PO_valitsin!$C$8,PO!$B$2:$B$294,PO!V$2:V$294))</f>
        <v>0.76999999999999957</v>
      </c>
      <c r="CX172" s="7">
        <f>ABS(W172-_xlfn.XLOOKUP(PO_valitsin!$C$8,PO!$B$2:$B$294,PO!W$2:W$294))</f>
        <v>120</v>
      </c>
      <c r="CY172" s="7">
        <f>ABS(X172-_xlfn.XLOOKUP(PO_valitsin!$C$8,PO!$B$2:$B$294,PO!X$2:X$294))</f>
        <v>156</v>
      </c>
      <c r="CZ172" s="7">
        <f>ABS(Y172-_xlfn.XLOOKUP(PO_valitsin!$C$8,PO!$B$2:$B$294,PO!Y$2:Y$294))</f>
        <v>273</v>
      </c>
      <c r="DA172" s="7">
        <f>ABS(Z172-_xlfn.XLOOKUP(PO_valitsin!$C$8,PO!$B$2:$B$294,PO!Z$2:Z$294))</f>
        <v>77</v>
      </c>
      <c r="DB172" s="7">
        <f>ABS(AA172-_xlfn.XLOOKUP(PO_valitsin!$C$8,PO!$B$2:$B$294,PO!AA$2:AA$294))</f>
        <v>146</v>
      </c>
      <c r="DC172" s="7">
        <f>ABS(AC172-_xlfn.XLOOKUP(PO_valitsin!$C$8,PO!$B$2:$B$294,PO!AC$2:AC$294))</f>
        <v>2.2164630889892578</v>
      </c>
      <c r="DD172" s="7">
        <f>ABS(AD172-_xlfn.XLOOKUP(PO_valitsin!$C$8,PO!$B$2:$B$294,PO!AD$2:AD$294))</f>
        <v>0.7</v>
      </c>
      <c r="DE172" s="7">
        <f>ABS(AE172-_xlfn.XLOOKUP(PO_valitsin!$C$8,PO!$B$2:$B$294,PO!AE$2:AE$294))</f>
        <v>0.20000000000000007</v>
      </c>
      <c r="DF172" s="7">
        <f>ABS(AF172-_xlfn.XLOOKUP(PO_valitsin!$C$8,PO!$B$2:$B$294,PO!AF$2:AF$294))</f>
        <v>1.7</v>
      </c>
      <c r="DG172" s="7">
        <f>ABS(AG172-_xlfn.XLOOKUP(PO_valitsin!$C$8,PO!$B$2:$B$294,PO!AG$2:AG$294))</f>
        <v>0.20000000000000018</v>
      </c>
      <c r="DH172" s="7">
        <f>ABS(AH172-_xlfn.XLOOKUP(PO_valitsin!$C$8,PO!$B$2:$B$294,PO!AH$2:AH$294))</f>
        <v>0</v>
      </c>
      <c r="DI172" s="7">
        <f>ABS(AI172-_xlfn.XLOOKUP(PO_valitsin!$C$8,PO!$B$2:$B$294,PO!AI$2:AI$294))</f>
        <v>1.5</v>
      </c>
      <c r="DJ172" s="7">
        <f>ABS(AJ172-_xlfn.XLOOKUP(PO_valitsin!$C$8,PO!$B$2:$B$294,PO!AJ$2:AJ$294))</f>
        <v>0</v>
      </c>
      <c r="DK172" s="7">
        <f>ABS(AK172-_xlfn.XLOOKUP(PO_valitsin!$C$8,PO!$B$2:$B$294,PO!AK$2:AK$294))</f>
        <v>0.2</v>
      </c>
      <c r="DL172" s="7">
        <f>ABS(AL172-_xlfn.XLOOKUP(PO_valitsin!$C$8,PO!$B$2:$B$294,PO!AL$2:AL$294))</f>
        <v>5.0000000000000044E-2</v>
      </c>
      <c r="DM172" s="7">
        <f>ABS(AM172-_xlfn.XLOOKUP(PO_valitsin!$C$8,PO!$B$2:$B$294,PO!AM$2:AM$294))</f>
        <v>2</v>
      </c>
      <c r="DN172" s="7">
        <f>ABS(AN172-_xlfn.XLOOKUP(PO_valitsin!$C$8,PO!$B$2:$B$294,PO!AN$2:AN$294))</f>
        <v>42.099999999999966</v>
      </c>
      <c r="DO172" s="7">
        <f>ABS(AO172-_xlfn.XLOOKUP(PO_valitsin!$C$8,PO!$B$2:$B$294,PO!AO$2:AO$294))</f>
        <v>2.5</v>
      </c>
      <c r="DP172" s="7">
        <f>ABS(AP172-_xlfn.XLOOKUP(PO_valitsin!$C$8,PO!$B$2:$B$294,PO!AP$2:AP$294))</f>
        <v>6.6000000000000014</v>
      </c>
      <c r="DQ172" s="7">
        <f>ABS(AQ172-_xlfn.XLOOKUP(PO_valitsin!$C$8,PO!$B$2:$B$294,PO!AQ$2:AQ$294))</f>
        <v>4</v>
      </c>
      <c r="DR172" s="7">
        <f>ABS(AR172-_xlfn.XLOOKUP(PO_valitsin!$C$8,PO!$B$2:$B$294,PO!AR$2:AR$294))</f>
        <v>15</v>
      </c>
      <c r="DS172" s="7">
        <f>ABS(AS172-_xlfn.XLOOKUP(PO_valitsin!$C$8,PO!$B$2:$B$294,PO!AS$2:AS$294))</f>
        <v>218</v>
      </c>
      <c r="DT172" s="7">
        <f>ABS(AT172-_xlfn.XLOOKUP(PO_valitsin!$C$8,PO!$B$2:$B$294,PO!AT$2:AT$294))</f>
        <v>1.5</v>
      </c>
      <c r="DU172" s="7">
        <f>ABS(AU172-_xlfn.XLOOKUP(PO_valitsin!$C$8,PO!$B$2:$B$294,PO!AU$2:AU$294))</f>
        <v>1415</v>
      </c>
      <c r="DV172" s="7">
        <f>ABS(AW172-_xlfn.XLOOKUP(PO_valitsin!$C$8,PO!$B$2:$B$294,PO!AW$2:AW$294))</f>
        <v>542.43402887112006</v>
      </c>
      <c r="DW172" s="7">
        <f>ABS(AX172-_xlfn.XLOOKUP(PO_valitsin!$C$8,PO!$B$2:$B$294,PO!AX$2:AX$294))</f>
        <v>0</v>
      </c>
      <c r="DX172" s="7">
        <f>ABS(AY172-_xlfn.XLOOKUP(PO_valitsin!$C$8,PO!$B$2:$B$294,PO!AY$2:AY$294))</f>
        <v>13.899360656738281</v>
      </c>
      <c r="DY172" s="7">
        <f>ABS(AZ172-_xlfn.XLOOKUP(PO_valitsin!$C$8,PO!$B$2:$B$294,PO!AZ$2:AZ$294))</f>
        <v>0</v>
      </c>
      <c r="DZ172" s="7">
        <f>ABS(BA172-_xlfn.XLOOKUP(PO_valitsin!$C$8,PO!$B$2:$B$294,PO!BA$2:BA$294))</f>
        <v>0</v>
      </c>
      <c r="EA172" s="7">
        <f>ABS(BB172-_xlfn.XLOOKUP(PO_valitsin!$C$8,PO!$B$2:$B$294,PO!BB$2:BB$294))</f>
        <v>0</v>
      </c>
      <c r="EB172" s="7">
        <f>ABS(BC172-_xlfn.XLOOKUP(PO_valitsin!$C$8,PO!$B$2:$B$294,PO!BC$2:BC$294))</f>
        <v>0</v>
      </c>
      <c r="EC172" s="7">
        <f>ABS(BD172-_xlfn.XLOOKUP(PO_valitsin!$C$8,PO!$B$2:$B$294,PO!BD$2:BD$294))</f>
        <v>0</v>
      </c>
      <c r="ED172" s="7">
        <f>ABS(BE172-_xlfn.XLOOKUP(PO_valitsin!$C$8,PO!$B$2:$B$294,PO!BE$2:BE$294))</f>
        <v>6.57635498046875</v>
      </c>
      <c r="EE172" s="7">
        <f>ABS(BF172-_xlfn.XLOOKUP(PO_valitsin!$C$8,PO!$B$2:$B$294,PO!BF$2:BF$294))</f>
        <v>34.774040222167969</v>
      </c>
      <c r="EF172" s="7">
        <f>ABS(BG172-_xlfn.XLOOKUP(PO_valitsin!$C$8,PO!$B$2:$B$294,PO!BG$2:BG$294))</f>
        <v>127.15228271484375</v>
      </c>
      <c r="EG172" s="7">
        <f>ABS(BH172-_xlfn.XLOOKUP(PO_valitsin!$C$8,PO!$B$2:$B$294,PO!BH$2:BH$294))</f>
        <v>617.6396484375</v>
      </c>
      <c r="EH172" s="7">
        <f>ABS(BI172-_xlfn.XLOOKUP(PO_valitsin!$C$8,PO!$B$2:$B$294,PO!BI$2:BI$294))</f>
        <v>2147.169921875</v>
      </c>
      <c r="EI172" s="7">
        <f>ABS(BJ172-_xlfn.XLOOKUP(PO_valitsin!$C$8,PO!$B$2:$B$294,PO!BJ$2:BJ$294))</f>
        <v>0.98707270622253418</v>
      </c>
      <c r="EJ172" s="7">
        <f>ABS(BK172-_xlfn.XLOOKUP(PO_valitsin!$C$8,PO!$B$2:$B$294,PO!BK$2:BK$294))</f>
        <v>4.2890996932983398</v>
      </c>
      <c r="EK172" s="7">
        <f>ABS(BL172-_xlfn.XLOOKUP(PO_valitsin!$C$8,PO!$B$2:$B$294,PO!BL$2:BL$294))</f>
        <v>2.1996135711669922</v>
      </c>
      <c r="EL172" s="7">
        <f>ABS(BM172-_xlfn.XLOOKUP(PO_valitsin!$C$8,PO!$B$2:$B$294,PO!BM$2:BM$294))</f>
        <v>17.760207653045654</v>
      </c>
      <c r="EM172" s="7">
        <f>ABS(BN172-_xlfn.XLOOKUP(PO_valitsin!$C$8,PO!$B$2:$B$294,PO!BN$2:BN$294))</f>
        <v>63</v>
      </c>
      <c r="EN172" s="7">
        <f>ABS(BO172-_xlfn.XLOOKUP(PO_valitsin!$C$8,PO!$B$2:$B$294,PO!BO$2:BO$294))</f>
        <v>1.0478147745132447</v>
      </c>
      <c r="EO172" s="7">
        <f>ABS(BP172-_xlfn.XLOOKUP(PO_valitsin!$C$8,PO!$B$2:$B$294,PO!BP$2:BP$294))</f>
        <v>1664.818359375</v>
      </c>
      <c r="EP172" s="7">
        <f>ABS(BQ172-_xlfn.XLOOKUP(PO_valitsin!$C$8,PO!$B$2:$B$294,PO!BQ$2:BQ$294))</f>
        <v>8.5257282257080078</v>
      </c>
      <c r="EQ172" s="7">
        <f>ABS(BR172-_xlfn.XLOOKUP(PO_valitsin!$C$8,PO!$B$2:$B$294,PO!BR$2:BR$294))</f>
        <v>0</v>
      </c>
      <c r="ER172" s="7">
        <f>ABS(BS172-_xlfn.XLOOKUP(PO_valitsin!$C$8,PO!$B$2:$B$294,PO!BS$2:BS$294))</f>
        <v>1.5594244003295898E-2</v>
      </c>
      <c r="ES172" s="7">
        <f>ABS(BT172-_xlfn.XLOOKUP(PO_valitsin!$C$8,PO!$B$2:$B$294,PO!BT$2:BT$294))</f>
        <v>0.85331080853939056</v>
      </c>
      <c r="ET172" s="7">
        <f>ABS(BU172-_xlfn.XLOOKUP(PO_valitsin!$C$8,PO!$B$2:$B$294,PO!BU$2:BU$294))</f>
        <v>0.45171093940734863</v>
      </c>
      <c r="EU172" s="7">
        <f>ABS(BV172-_xlfn.XLOOKUP(PO_valitsin!$C$8,PO!$B$2:$B$294,PO!BV$2:BV$294))</f>
        <v>8.8896026611328125</v>
      </c>
      <c r="EV172" s="7">
        <f>ABS(BW172-_xlfn.XLOOKUP(PO_valitsin!$C$8,PO!$B$2:$B$294,PO!BW$2:BW$294))</f>
        <v>40.6661376953125</v>
      </c>
      <c r="EW172" s="7">
        <f>ABS(BX172-_xlfn.XLOOKUP(PO_valitsin!$C$8,PO!$B$2:$B$294,PO!BX$2:BX$294))</f>
        <v>0</v>
      </c>
      <c r="EX172" s="7">
        <f>ABS(BY172-_xlfn.XLOOKUP(PO_valitsin!$C$8,PO!$B$2:$B$294,PO!BY$2:BY$294))</f>
        <v>0</v>
      </c>
      <c r="EY172" s="7">
        <f>ABS(BZ172-_xlfn.XLOOKUP(PO_valitsin!$C$8,PO!$B$2:$B$294,PO!BZ$2:BZ$294))</f>
        <v>942.86328125</v>
      </c>
      <c r="EZ172" s="7">
        <f>ABS(CA172-_xlfn.XLOOKUP(PO_valitsin!$C$8,PO!$B$2:$B$294,PO!CA$2:CA$294))</f>
        <v>151.6494140625</v>
      </c>
      <c r="FA172" s="7">
        <f>ABS(CB172-_xlfn.XLOOKUP(PO_valitsin!$C$8,PO!$B$2:$B$294,PO!CB$2:CB$294))</f>
        <v>0.29149043560028076</v>
      </c>
      <c r="FB172" s="7">
        <f>ABS(CC172-_xlfn.XLOOKUP(PO_valitsin!$C$8,PO!$B$2:$B$294,PO!CC$2:CC$294))</f>
        <v>0.48819923400878906</v>
      </c>
      <c r="FC172" s="7">
        <f>ABS(CD172-_xlfn.XLOOKUP(PO_valitsin!$C$8,PO!$B$2:$B$294,PO!CD$2:CD$294))</f>
        <v>40.538162231445313</v>
      </c>
      <c r="FD172" s="7">
        <f>ABS(CE172-_xlfn.XLOOKUP(PO_valitsin!$C$8,PO!$B$2:$B$294,PO!CE$2:CE$294))</f>
        <v>8.9779868125915527</v>
      </c>
      <c r="FE172" s="7">
        <f>ABS(CF172-_xlfn.XLOOKUP(PO_valitsin!$C$8,PO!$B$2:$B$294,PO!CF$2:CF$294))</f>
        <v>8.8552322387695313</v>
      </c>
      <c r="FF172" s="7">
        <f>ABS(CG172-_xlfn.XLOOKUP(PO_valitsin!$C$8,PO!$B$2:$B$294,PO!CG$2:CG$294))</f>
        <v>0</v>
      </c>
      <c r="FG172" s="7">
        <f>ABS(CH172-_xlfn.XLOOKUP(PO_valitsin!$C$8,PO!$B$2:$B$294,PO!CH$2:CH$294))</f>
        <v>2.4337471723556519</v>
      </c>
      <c r="FH172" s="7">
        <f>ABS(CI172-_xlfn.XLOOKUP(PO_valitsin!$C$8,PO!$B$2:$B$294,PO!CI$2:CI$294))</f>
        <v>563.31640625</v>
      </c>
      <c r="FI172" s="7">
        <f>ABS(CJ172-_xlfn.XLOOKUP(PO_valitsin!$C$8,PO!$B$2:$B$294,PO!CJ$2:CJ$294))</f>
        <v>641</v>
      </c>
      <c r="FJ172" s="3">
        <f>IF($B172=PO_valitsin!$C$8,100000,PO!CK172/PO!J$296*PO_valitsin!D$5)</f>
        <v>7.7807222828603834E-2</v>
      </c>
      <c r="FQ172" s="3">
        <f>IF($B172=PO_valitsin!$C$8,100000,PO!CR172/PO!Q$296*PO_valitsin!E$5)</f>
        <v>3.7836955743813065E-2</v>
      </c>
      <c r="HM172" s="3">
        <f>IF($B172=PO_valitsin!$C$8,100000,PO!EN172/PO!BO$296*PO_valitsin!F$5)</f>
        <v>8.6868517522848354E-2</v>
      </c>
      <c r="HN172" s="3">
        <f>IF($B172=PO_valitsin!$C$8,100000,PO!EO172/PO!BP$296*PO_valitsin!G$5)</f>
        <v>5.8885279101068867E-2</v>
      </c>
      <c r="HR172" s="3">
        <f>IF($B172=PO_valitsin!$C$8,100000,PO!ES172/PO!BT$296*PO_valitsin!H$5)</f>
        <v>0.12741089626010466</v>
      </c>
      <c r="IF172" s="3">
        <f>IF($B172=PO_valitsin!$C$8,100000,PO!FG172/PO!CH$296*PO_valitsin!I$5)</f>
        <v>0</v>
      </c>
      <c r="IH172" s="3">
        <f>IF($B172=PO_valitsin!$C$8,100000,PO!FI172/PO!CJ$296*PO_valitsin!J$5)</f>
        <v>6.2495218826729454E-2</v>
      </c>
      <c r="II172" s="53">
        <f t="shared" si="6"/>
        <v>0.45130410738316823</v>
      </c>
      <c r="IJ172" s="14">
        <f t="shared" si="7"/>
        <v>45</v>
      </c>
      <c r="IK172" s="15">
        <f t="shared" si="8"/>
        <v>1.7099999999999968E-8</v>
      </c>
    </row>
    <row r="173" spans="1:245">
      <c r="A173">
        <v>2019</v>
      </c>
      <c r="B173" t="s">
        <v>545</v>
      </c>
      <c r="C173" t="s">
        <v>546</v>
      </c>
      <c r="D173" t="s">
        <v>304</v>
      </c>
      <c r="E173" t="s">
        <v>292</v>
      </c>
      <c r="F173" t="s">
        <v>226</v>
      </c>
      <c r="G173" t="s">
        <v>227</v>
      </c>
      <c r="H173" t="s">
        <v>103</v>
      </c>
      <c r="I173" t="s">
        <v>104</v>
      </c>
      <c r="J173">
        <v>50.599998474121094</v>
      </c>
      <c r="K173">
        <v>918.260009765625</v>
      </c>
      <c r="L173">
        <v>198.69999694824219</v>
      </c>
      <c r="M173">
        <v>3273</v>
      </c>
      <c r="N173">
        <v>3.5999999046325684</v>
      </c>
      <c r="O173">
        <v>-1.8999999761581421</v>
      </c>
      <c r="P173">
        <v>-22</v>
      </c>
      <c r="Q173">
        <v>59.5</v>
      </c>
      <c r="R173">
        <v>14.9</v>
      </c>
      <c r="S173">
        <v>294</v>
      </c>
      <c r="T173">
        <v>0</v>
      </c>
      <c r="U173">
        <v>3436</v>
      </c>
      <c r="V173">
        <v>11.07</v>
      </c>
      <c r="W173">
        <v>1347</v>
      </c>
      <c r="X173">
        <v>2204</v>
      </c>
      <c r="Y173">
        <v>735</v>
      </c>
      <c r="Z173">
        <v>1028</v>
      </c>
      <c r="AA173">
        <v>786</v>
      </c>
      <c r="AB173">
        <v>1631</v>
      </c>
      <c r="AC173">
        <v>21.583333969116211</v>
      </c>
      <c r="AD173">
        <v>0</v>
      </c>
      <c r="AE173">
        <v>0</v>
      </c>
      <c r="AF173">
        <v>0</v>
      </c>
      <c r="AG173">
        <v>0</v>
      </c>
      <c r="AH173">
        <v>0</v>
      </c>
      <c r="AI173">
        <v>22</v>
      </c>
      <c r="AJ173">
        <v>1.1000000000000001</v>
      </c>
      <c r="AK173">
        <v>0.6</v>
      </c>
      <c r="AL173">
        <v>1.1000000000000001</v>
      </c>
      <c r="AM173">
        <v>93.1</v>
      </c>
      <c r="AN173">
        <v>282.39999999999998</v>
      </c>
      <c r="AO173">
        <v>48.4</v>
      </c>
      <c r="AP173">
        <v>18.7</v>
      </c>
      <c r="AQ173">
        <v>37</v>
      </c>
      <c r="AR173">
        <v>105</v>
      </c>
      <c r="AS173">
        <v>911</v>
      </c>
      <c r="AT173">
        <v>1.333</v>
      </c>
      <c r="AU173">
        <v>11304</v>
      </c>
      <c r="AV173" s="51">
        <v>10505.823627287853</v>
      </c>
      <c r="AW173" s="51">
        <v>9627.7602523659298</v>
      </c>
      <c r="AX173">
        <v>1</v>
      </c>
      <c r="AY173">
        <v>131.10142517089844</v>
      </c>
      <c r="AZ173">
        <v>0</v>
      </c>
      <c r="BA173">
        <v>0</v>
      </c>
      <c r="BB173">
        <v>0</v>
      </c>
      <c r="BC173">
        <v>0</v>
      </c>
      <c r="BD173">
        <v>1</v>
      </c>
      <c r="BE173">
        <v>68.656715393066406</v>
      </c>
      <c r="BF173">
        <v>100</v>
      </c>
      <c r="BG173">
        <v>1358.7786865234375</v>
      </c>
      <c r="BH173">
        <v>11536.474609375</v>
      </c>
      <c r="BI173">
        <v>12397.4052734375</v>
      </c>
      <c r="BJ173">
        <v>3.7262754440307617</v>
      </c>
      <c r="BK173">
        <v>-2.4233934879302979</v>
      </c>
      <c r="BL173">
        <v>30.526315689086914</v>
      </c>
      <c r="BM173">
        <v>-17.857143402099609</v>
      </c>
      <c r="BN173">
        <v>147</v>
      </c>
      <c r="BO173">
        <v>-2.6997152090072634</v>
      </c>
      <c r="BP173">
        <v>20584.9140625</v>
      </c>
      <c r="BQ173">
        <v>53.389945983886719</v>
      </c>
      <c r="BS173">
        <v>0.61106020212173462</v>
      </c>
      <c r="BT173">
        <v>6.1106018722057343E-2</v>
      </c>
      <c r="BU173">
        <v>1.0999083518981934</v>
      </c>
      <c r="BV173">
        <v>101.43598937988281</v>
      </c>
      <c r="BW173">
        <v>307.66879272460938</v>
      </c>
      <c r="BX173">
        <v>0</v>
      </c>
      <c r="BY173">
        <v>1</v>
      </c>
      <c r="BZ173">
        <v>11541.984375</v>
      </c>
      <c r="CA173">
        <v>10740.4580078125</v>
      </c>
      <c r="CB173">
        <v>0.70271921157836914</v>
      </c>
      <c r="CC173">
        <v>7.9743356704711914</v>
      </c>
      <c r="CD173">
        <v>143.47825622558594</v>
      </c>
      <c r="CE173">
        <v>12.643677711486816</v>
      </c>
      <c r="CF173">
        <v>2.6819922924041748</v>
      </c>
      <c r="CG173">
        <v>0</v>
      </c>
      <c r="CH173">
        <v>1.532567024230957</v>
      </c>
      <c r="CI173">
        <v>11825.45703125</v>
      </c>
      <c r="CJ173" s="51">
        <v>294</v>
      </c>
      <c r="CK173" s="7">
        <f>ABS(J173-_xlfn.XLOOKUP(PO_valitsin!$C$8,PO!$B$2:$B$294,PO!J$2:J$294))</f>
        <v>6.3999977111816406</v>
      </c>
      <c r="CL173" s="7">
        <f>ABS(K173-_xlfn.XLOOKUP(PO_valitsin!$C$8,PO!$B$2:$B$294,PO!K$2:K$294))</f>
        <v>625</v>
      </c>
      <c r="CM173" s="7">
        <f>ABS(L173-_xlfn.XLOOKUP(PO_valitsin!$C$8,PO!$B$2:$B$294,PO!L$2:L$294))</f>
        <v>60</v>
      </c>
      <c r="CN173" s="7">
        <f>ABS(M173-_xlfn.XLOOKUP(PO_valitsin!$C$8,PO!$B$2:$B$294,PO!M$2:M$294))</f>
        <v>13202</v>
      </c>
      <c r="CO173" s="7">
        <f>ABS(N173-_xlfn.XLOOKUP(PO_valitsin!$C$8,PO!$B$2:$B$294,PO!N$2:N$294))</f>
        <v>52.600000858306885</v>
      </c>
      <c r="CP173" s="7">
        <f>ABS(O173-_xlfn.XLOOKUP(PO_valitsin!$C$8,PO!$B$2:$B$294,PO!O$2:O$294))</f>
        <v>1.0999999642372131</v>
      </c>
      <c r="CQ173" s="7">
        <f>ABS(P173-_xlfn.XLOOKUP(PO_valitsin!$C$8,PO!$B$2:$B$294,PO!P$2:P$294))</f>
        <v>36</v>
      </c>
      <c r="CR173" s="7">
        <f>ABS(Q173-_xlfn.XLOOKUP(PO_valitsin!$C$8,PO!$B$2:$B$294,PO!Q$2:Q$294))</f>
        <v>28.300000000000011</v>
      </c>
      <c r="CS173" s="7">
        <f>ABS(R173-_xlfn.XLOOKUP(PO_valitsin!$C$8,PO!$B$2:$B$294,PO!R$2:R$294))</f>
        <v>6.4</v>
      </c>
      <c r="CT173" s="7">
        <f>ABS(S173-_xlfn.XLOOKUP(PO_valitsin!$C$8,PO!$B$2:$B$294,PO!S$2:S$294))</f>
        <v>142</v>
      </c>
      <c r="CU173" s="7">
        <f>ABS(T173-_xlfn.XLOOKUP(PO_valitsin!$C$8,PO!$B$2:$B$294,PO!T$2:T$294))</f>
        <v>0</v>
      </c>
      <c r="CV173" s="7">
        <f>ABS(U173-_xlfn.XLOOKUP(PO_valitsin!$C$8,PO!$B$2:$B$294,PO!U$2:U$294))</f>
        <v>387.59999999999991</v>
      </c>
      <c r="CW173" s="7">
        <f>ABS(V173-_xlfn.XLOOKUP(PO_valitsin!$C$8,PO!$B$2:$B$294,PO!V$2:V$294))</f>
        <v>2.2099999999999991</v>
      </c>
      <c r="CX173" s="7">
        <f>ABS(W173-_xlfn.XLOOKUP(PO_valitsin!$C$8,PO!$B$2:$B$294,PO!W$2:W$294))</f>
        <v>742</v>
      </c>
      <c r="CY173" s="7">
        <f>ABS(X173-_xlfn.XLOOKUP(PO_valitsin!$C$8,PO!$B$2:$B$294,PO!X$2:X$294))</f>
        <v>2035</v>
      </c>
      <c r="CZ173" s="7">
        <f>ABS(Y173-_xlfn.XLOOKUP(PO_valitsin!$C$8,PO!$B$2:$B$294,PO!Y$2:Y$294))</f>
        <v>55</v>
      </c>
      <c r="DA173" s="7">
        <f>ABS(Z173-_xlfn.XLOOKUP(PO_valitsin!$C$8,PO!$B$2:$B$294,PO!Z$2:Z$294))</f>
        <v>705</v>
      </c>
      <c r="DB173" s="7">
        <f>ABS(AA173-_xlfn.XLOOKUP(PO_valitsin!$C$8,PO!$B$2:$B$294,PO!AA$2:AA$294))</f>
        <v>376</v>
      </c>
      <c r="DC173" s="7">
        <f>ABS(AC173-_xlfn.XLOOKUP(PO_valitsin!$C$8,PO!$B$2:$B$294,PO!AC$2:AC$294))</f>
        <v>2.2083339691162109</v>
      </c>
      <c r="DD173" s="7">
        <f>ABS(AD173-_xlfn.XLOOKUP(PO_valitsin!$C$8,PO!$B$2:$B$294,PO!AD$2:AD$294))</f>
        <v>0.7</v>
      </c>
      <c r="DE173" s="7">
        <f>ABS(AE173-_xlfn.XLOOKUP(PO_valitsin!$C$8,PO!$B$2:$B$294,PO!AE$2:AE$294))</f>
        <v>0.8</v>
      </c>
      <c r="DF173" s="7">
        <f>ABS(AF173-_xlfn.XLOOKUP(PO_valitsin!$C$8,PO!$B$2:$B$294,PO!AF$2:AF$294))</f>
        <v>1.7</v>
      </c>
      <c r="DG173" s="7">
        <f>ABS(AG173-_xlfn.XLOOKUP(PO_valitsin!$C$8,PO!$B$2:$B$294,PO!AG$2:AG$294))</f>
        <v>5</v>
      </c>
      <c r="DH173" s="7">
        <f>ABS(AH173-_xlfn.XLOOKUP(PO_valitsin!$C$8,PO!$B$2:$B$294,PO!AH$2:AH$294))</f>
        <v>0</v>
      </c>
      <c r="DI173" s="7">
        <f>ABS(AI173-_xlfn.XLOOKUP(PO_valitsin!$C$8,PO!$B$2:$B$294,PO!AI$2:AI$294))</f>
        <v>0.25</v>
      </c>
      <c r="DJ173" s="7">
        <f>ABS(AJ173-_xlfn.XLOOKUP(PO_valitsin!$C$8,PO!$B$2:$B$294,PO!AJ$2:AJ$294))</f>
        <v>0</v>
      </c>
      <c r="DK173" s="7">
        <f>ABS(AK173-_xlfn.XLOOKUP(PO_valitsin!$C$8,PO!$B$2:$B$294,PO!AK$2:AK$294))</f>
        <v>5.0000000000000044E-2</v>
      </c>
      <c r="DL173" s="7">
        <f>ABS(AL173-_xlfn.XLOOKUP(PO_valitsin!$C$8,PO!$B$2:$B$294,PO!AL$2:AL$294))</f>
        <v>0.14999999999999991</v>
      </c>
      <c r="DM173" s="7">
        <f>ABS(AM173-_xlfn.XLOOKUP(PO_valitsin!$C$8,PO!$B$2:$B$294,PO!AM$2:AM$294))</f>
        <v>34.299999999999997</v>
      </c>
      <c r="DN173" s="7">
        <f>ABS(AN173-_xlfn.XLOOKUP(PO_valitsin!$C$8,PO!$B$2:$B$294,PO!AN$2:AN$294))</f>
        <v>51.200000000000045</v>
      </c>
      <c r="DO173" s="7">
        <f>ABS(AO173-_xlfn.XLOOKUP(PO_valitsin!$C$8,PO!$B$2:$B$294,PO!AO$2:AO$294))</f>
        <v>3</v>
      </c>
      <c r="DP173" s="7">
        <f>ABS(AP173-_xlfn.XLOOKUP(PO_valitsin!$C$8,PO!$B$2:$B$294,PO!AP$2:AP$294))</f>
        <v>6.6999999999999993</v>
      </c>
      <c r="DQ173" s="7">
        <f>ABS(AQ173-_xlfn.XLOOKUP(PO_valitsin!$C$8,PO!$B$2:$B$294,PO!AQ$2:AQ$294))</f>
        <v>11</v>
      </c>
      <c r="DR173" s="7">
        <f>ABS(AR173-_xlfn.XLOOKUP(PO_valitsin!$C$8,PO!$B$2:$B$294,PO!AR$2:AR$294))</f>
        <v>70</v>
      </c>
      <c r="DS173" s="7">
        <f>ABS(AS173-_xlfn.XLOOKUP(PO_valitsin!$C$8,PO!$B$2:$B$294,PO!AS$2:AS$294))</f>
        <v>665</v>
      </c>
      <c r="DT173" s="7">
        <f>ABS(AT173-_xlfn.XLOOKUP(PO_valitsin!$C$8,PO!$B$2:$B$294,PO!AT$2:AT$294))</f>
        <v>1.0000000000000002</v>
      </c>
      <c r="DU173" s="7">
        <f>ABS(AU173-_xlfn.XLOOKUP(PO_valitsin!$C$8,PO!$B$2:$B$294,PO!AU$2:AU$294))</f>
        <v>6157</v>
      </c>
      <c r="DV173" s="7">
        <f>ABS(AW173-_xlfn.XLOOKUP(PO_valitsin!$C$8,PO!$B$2:$B$294,PO!AW$2:AW$294))</f>
        <v>1112.64033578616</v>
      </c>
      <c r="DW173" s="7">
        <f>ABS(AX173-_xlfn.XLOOKUP(PO_valitsin!$C$8,PO!$B$2:$B$294,PO!AX$2:AX$294))</f>
        <v>0</v>
      </c>
      <c r="DX173" s="7">
        <f>ABS(AY173-_xlfn.XLOOKUP(PO_valitsin!$C$8,PO!$B$2:$B$294,PO!AY$2:AY$294))</f>
        <v>93.840053558349609</v>
      </c>
      <c r="DY173" s="7">
        <f>ABS(AZ173-_xlfn.XLOOKUP(PO_valitsin!$C$8,PO!$B$2:$B$294,PO!AZ$2:AZ$294))</f>
        <v>0</v>
      </c>
      <c r="DZ173" s="7">
        <f>ABS(BA173-_xlfn.XLOOKUP(PO_valitsin!$C$8,PO!$B$2:$B$294,PO!BA$2:BA$294))</f>
        <v>0</v>
      </c>
      <c r="EA173" s="7">
        <f>ABS(BB173-_xlfn.XLOOKUP(PO_valitsin!$C$8,PO!$B$2:$B$294,PO!BB$2:BB$294))</f>
        <v>0</v>
      </c>
      <c r="EB173" s="7">
        <f>ABS(BC173-_xlfn.XLOOKUP(PO_valitsin!$C$8,PO!$B$2:$B$294,PO!BC$2:BC$294))</f>
        <v>0</v>
      </c>
      <c r="EC173" s="7">
        <f>ABS(BD173-_xlfn.XLOOKUP(PO_valitsin!$C$8,PO!$B$2:$B$294,PO!BD$2:BD$294))</f>
        <v>0</v>
      </c>
      <c r="ED173" s="7">
        <f>ABS(BE173-_xlfn.XLOOKUP(PO_valitsin!$C$8,PO!$B$2:$B$294,PO!BE$2:BE$294))</f>
        <v>20.36767578125</v>
      </c>
      <c r="EE173" s="7">
        <f>ABS(BF173-_xlfn.XLOOKUP(PO_valitsin!$C$8,PO!$B$2:$B$294,PO!BF$2:BF$294))</f>
        <v>3.98126220703125</v>
      </c>
      <c r="EF173" s="7">
        <f>ABS(BG173-_xlfn.XLOOKUP(PO_valitsin!$C$8,PO!$B$2:$B$294,PO!BG$2:BG$294))</f>
        <v>625.0888671875</v>
      </c>
      <c r="EG173" s="7">
        <f>ABS(BH173-_xlfn.XLOOKUP(PO_valitsin!$C$8,PO!$B$2:$B$294,PO!BH$2:BH$294))</f>
        <v>1577.9453125</v>
      </c>
      <c r="EH173" s="7">
        <f>ABS(BI173-_xlfn.XLOOKUP(PO_valitsin!$C$8,PO!$B$2:$B$294,PO!BI$2:BI$294))</f>
        <v>1439.0380859375</v>
      </c>
      <c r="EI173" s="7">
        <f>ABS(BJ173-_xlfn.XLOOKUP(PO_valitsin!$C$8,PO!$B$2:$B$294,PO!BJ$2:BJ$294))</f>
        <v>0.38921904563903809</v>
      </c>
      <c r="EJ173" s="7">
        <f>ABS(BK173-_xlfn.XLOOKUP(PO_valitsin!$C$8,PO!$B$2:$B$294,PO!BK$2:BK$294))</f>
        <v>7.3007400035858154</v>
      </c>
      <c r="EK173" s="7">
        <f>ABS(BL173-_xlfn.XLOOKUP(PO_valitsin!$C$8,PO!$B$2:$B$294,PO!BL$2:BL$294))</f>
        <v>9.2319526672363281</v>
      </c>
      <c r="EL173" s="7">
        <f>ABS(BM173-_xlfn.XLOOKUP(PO_valitsin!$C$8,PO!$B$2:$B$294,PO!BM$2:BM$294))</f>
        <v>7.9916725158691406</v>
      </c>
      <c r="EM173" s="7">
        <f>ABS(BN173-_xlfn.XLOOKUP(PO_valitsin!$C$8,PO!$B$2:$B$294,PO!BN$2:BN$294))</f>
        <v>119.5</v>
      </c>
      <c r="EN173" s="7">
        <f>ABS(BO173-_xlfn.XLOOKUP(PO_valitsin!$C$8,PO!$B$2:$B$294,PO!BO$2:BO$294))</f>
        <v>2.9614921331405641</v>
      </c>
      <c r="EO173" s="7">
        <f>ABS(BP173-_xlfn.XLOOKUP(PO_valitsin!$C$8,PO!$B$2:$B$294,PO!BP$2:BP$294))</f>
        <v>2489.482421875</v>
      </c>
      <c r="EP173" s="7">
        <f>ABS(BQ173-_xlfn.XLOOKUP(PO_valitsin!$C$8,PO!$B$2:$B$294,PO!BQ$2:BQ$294))</f>
        <v>20.090339660644531</v>
      </c>
      <c r="EQ173" s="7">
        <f>ABS(BR173-_xlfn.XLOOKUP(PO_valitsin!$C$8,PO!$B$2:$B$294,PO!BR$2:BR$294))</f>
        <v>0</v>
      </c>
      <c r="ER173" s="7">
        <f>ABS(BS173-_xlfn.XLOOKUP(PO_valitsin!$C$8,PO!$B$2:$B$294,PO!BS$2:BS$294))</f>
        <v>2.5419294834136963E-2</v>
      </c>
      <c r="ES173" s="7">
        <f>ABS(BT173-_xlfn.XLOOKUP(PO_valitsin!$C$8,PO!$B$2:$B$294,PO!BT$2:BT$294))</f>
        <v>0.12705787271261215</v>
      </c>
      <c r="ET173" s="7">
        <f>ABS(BU173-_xlfn.XLOOKUP(PO_valitsin!$C$8,PO!$B$2:$B$294,PO!BU$2:BU$294))</f>
        <v>1.1580581665039063</v>
      </c>
      <c r="EU173" s="7">
        <f>ABS(BV173-_xlfn.XLOOKUP(PO_valitsin!$C$8,PO!$B$2:$B$294,PO!BV$2:BV$294))</f>
        <v>43.044486999511719</v>
      </c>
      <c r="EV173" s="7">
        <f>ABS(BW173-_xlfn.XLOOKUP(PO_valitsin!$C$8,PO!$B$2:$B$294,PO!BW$2:BW$294))</f>
        <v>40.961669921875</v>
      </c>
      <c r="EW173" s="7">
        <f>ABS(BX173-_xlfn.XLOOKUP(PO_valitsin!$C$8,PO!$B$2:$B$294,PO!BX$2:BX$294))</f>
        <v>0</v>
      </c>
      <c r="EX173" s="7">
        <f>ABS(BY173-_xlfn.XLOOKUP(PO_valitsin!$C$8,PO!$B$2:$B$294,PO!BY$2:BY$294))</f>
        <v>0</v>
      </c>
      <c r="EY173" s="7">
        <f>ABS(BZ173-_xlfn.XLOOKUP(PO_valitsin!$C$8,PO!$B$2:$B$294,PO!BZ$2:BZ$294))</f>
        <v>3406.1552734375</v>
      </c>
      <c r="EZ173" s="7">
        <f>ABS(CA173-_xlfn.XLOOKUP(PO_valitsin!$C$8,PO!$B$2:$B$294,PO!CA$2:CA$294))</f>
        <v>4884.84326171875</v>
      </c>
      <c r="FA173" s="7">
        <f>ABS(CB173-_xlfn.XLOOKUP(PO_valitsin!$C$8,PO!$B$2:$B$294,PO!CB$2:CB$294))</f>
        <v>0.51731109619140625</v>
      </c>
      <c r="FB173" s="7">
        <f>ABS(CC173-_xlfn.XLOOKUP(PO_valitsin!$C$8,PO!$B$2:$B$294,PO!CC$2:CC$294))</f>
        <v>3.0484256744384766</v>
      </c>
      <c r="FC173" s="7">
        <f>ABS(CD173-_xlfn.XLOOKUP(PO_valitsin!$C$8,PO!$B$2:$B$294,PO!CD$2:CD$294))</f>
        <v>77.309104919433594</v>
      </c>
      <c r="FD173" s="7">
        <f>ABS(CE173-_xlfn.XLOOKUP(PO_valitsin!$C$8,PO!$B$2:$B$294,PO!CE$2:CE$294))</f>
        <v>6.3110785484313965</v>
      </c>
      <c r="FE173" s="7">
        <f>ABS(CF173-_xlfn.XLOOKUP(PO_valitsin!$C$8,PO!$B$2:$B$294,PO!CF$2:CF$294))</f>
        <v>17.196862459182739</v>
      </c>
      <c r="FF173" s="7">
        <f>ABS(CG173-_xlfn.XLOOKUP(PO_valitsin!$C$8,PO!$B$2:$B$294,PO!CG$2:CG$294))</f>
        <v>0</v>
      </c>
      <c r="FG173" s="7">
        <f>ABS(CH173-_xlfn.XLOOKUP(PO_valitsin!$C$8,PO!$B$2:$B$294,PO!CH$2:CH$294))</f>
        <v>0.81670796871185303</v>
      </c>
      <c r="FH173" s="7">
        <f>ABS(CI173-_xlfn.XLOOKUP(PO_valitsin!$C$8,PO!$B$2:$B$294,PO!CI$2:CI$294))</f>
        <v>3226.689453125</v>
      </c>
      <c r="FI173" s="7">
        <f>ABS(CJ173-_xlfn.XLOOKUP(PO_valitsin!$C$8,PO!$B$2:$B$294,PO!CJ$2:CJ$294))</f>
        <v>1637</v>
      </c>
      <c r="FJ173" s="3">
        <f>IF($B173=PO_valitsin!$C$8,100000,PO!CK173/PO!J$296*PO_valitsin!D$5)</f>
        <v>0.29292107325612993</v>
      </c>
      <c r="FQ173" s="3">
        <f>IF($B173=PO_valitsin!$C$8,100000,PO!CR173/PO!Q$296*PO_valitsin!E$5)</f>
        <v>0.13384823094373877</v>
      </c>
      <c r="HM173" s="3">
        <f>IF($B173=PO_valitsin!$C$8,100000,PO!EN173/PO!BO$296*PO_valitsin!F$5)</f>
        <v>0.24552090457114165</v>
      </c>
      <c r="HN173" s="3">
        <f>IF($B173=PO_valitsin!$C$8,100000,PO!EO173/PO!BP$296*PO_valitsin!G$5)</f>
        <v>8.8053970815379509E-2</v>
      </c>
      <c r="HR173" s="3">
        <f>IF($B173=PO_valitsin!$C$8,100000,PO!ES173/PO!BT$296*PO_valitsin!H$5)</f>
        <v>1.8971466524520076E-2</v>
      </c>
      <c r="IF173" s="3">
        <f>IF($B173=PO_valitsin!$C$8,100000,PO!FG173/PO!CH$296*PO_valitsin!I$5)</f>
        <v>0</v>
      </c>
      <c r="IH173" s="3">
        <f>IF($B173=PO_valitsin!$C$8,100000,PO!FI173/PO!CJ$296*PO_valitsin!J$5)</f>
        <v>0.15960167428916711</v>
      </c>
      <c r="II173" s="53">
        <f t="shared" si="6"/>
        <v>0.9389173376000769</v>
      </c>
      <c r="IJ173" s="14">
        <f t="shared" si="7"/>
        <v>181</v>
      </c>
      <c r="IK173" s="15">
        <f t="shared" si="8"/>
        <v>1.7199999999999969E-8</v>
      </c>
    </row>
    <row r="174" spans="1:245">
      <c r="A174">
        <v>2019</v>
      </c>
      <c r="B174" t="s">
        <v>547</v>
      </c>
      <c r="C174" t="s">
        <v>548</v>
      </c>
      <c r="D174" t="s">
        <v>356</v>
      </c>
      <c r="E174" t="s">
        <v>357</v>
      </c>
      <c r="F174" t="s">
        <v>125</v>
      </c>
      <c r="G174" t="s">
        <v>126</v>
      </c>
      <c r="H174" t="s">
        <v>89</v>
      </c>
      <c r="I174" t="s">
        <v>90</v>
      </c>
      <c r="J174">
        <v>46.599998474121094</v>
      </c>
      <c r="K174">
        <v>883.1199951171875</v>
      </c>
      <c r="L174">
        <v>138.19999694824219</v>
      </c>
      <c r="M174">
        <v>15132</v>
      </c>
      <c r="N174">
        <v>17.100000381469727</v>
      </c>
      <c r="O174">
        <v>-0.60000002384185791</v>
      </c>
      <c r="P174">
        <v>-8</v>
      </c>
      <c r="Q174">
        <v>67.600000000000009</v>
      </c>
      <c r="R174">
        <v>5.9</v>
      </c>
      <c r="S174">
        <v>322</v>
      </c>
      <c r="T174">
        <v>0</v>
      </c>
      <c r="U174">
        <v>4430.8</v>
      </c>
      <c r="V174">
        <v>12.51</v>
      </c>
      <c r="W174">
        <v>0</v>
      </c>
      <c r="X174">
        <v>245</v>
      </c>
      <c r="Y174">
        <v>758</v>
      </c>
      <c r="Z174">
        <v>662</v>
      </c>
      <c r="AA174">
        <v>665</v>
      </c>
      <c r="AB174">
        <v>3013</v>
      </c>
      <c r="AC174">
        <v>13.667447090148926</v>
      </c>
      <c r="AD174">
        <v>0</v>
      </c>
      <c r="AE174">
        <v>0</v>
      </c>
      <c r="AF174">
        <v>1</v>
      </c>
      <c r="AG174">
        <v>3.6</v>
      </c>
      <c r="AH174">
        <v>0</v>
      </c>
      <c r="AI174">
        <v>19.75</v>
      </c>
      <c r="AJ174">
        <v>1.5</v>
      </c>
      <c r="AK174">
        <v>0.47</v>
      </c>
      <c r="AL174">
        <v>1.5</v>
      </c>
      <c r="AM174">
        <v>86</v>
      </c>
      <c r="AN174">
        <v>384.1</v>
      </c>
      <c r="AO174">
        <v>38.5</v>
      </c>
      <c r="AP174">
        <v>34.4</v>
      </c>
      <c r="AQ174">
        <v>61</v>
      </c>
      <c r="AR174">
        <v>31</v>
      </c>
      <c r="AS174">
        <v>547</v>
      </c>
      <c r="AT174">
        <v>2.6669999999999998</v>
      </c>
      <c r="AU174">
        <v>6409.8076171875</v>
      </c>
      <c r="AV174" s="51">
        <v>12893.576791808873</v>
      </c>
      <c r="AW174" s="51">
        <v>12553.046705845964</v>
      </c>
      <c r="AX174">
        <v>0</v>
      </c>
      <c r="AY174">
        <v>17.117761611938477</v>
      </c>
      <c r="AZ174">
        <v>1</v>
      </c>
      <c r="BA174">
        <v>0</v>
      </c>
      <c r="BB174">
        <v>0</v>
      </c>
      <c r="BC174">
        <v>1</v>
      </c>
      <c r="BD174">
        <v>1</v>
      </c>
      <c r="BE174">
        <v>82.269500732421875</v>
      </c>
      <c r="BF174">
        <v>99.2957763671875</v>
      </c>
      <c r="BG174">
        <v>1261.462158203125</v>
      </c>
      <c r="BH174">
        <v>11708.5966796875</v>
      </c>
      <c r="BI174">
        <v>14573.0673828125</v>
      </c>
      <c r="BJ174">
        <v>4.5864396095275879</v>
      </c>
      <c r="BK174">
        <v>-5.0245237350463867</v>
      </c>
      <c r="BL174">
        <v>28.370222091674805</v>
      </c>
      <c r="BM174">
        <v>0</v>
      </c>
      <c r="BN174">
        <v>116.07142639160156</v>
      </c>
      <c r="BO174">
        <v>-1.0243255257606507</v>
      </c>
      <c r="BP174">
        <v>25737.853515625</v>
      </c>
      <c r="BQ174">
        <v>29.943395614624023</v>
      </c>
      <c r="BS174">
        <v>0.6353422999382019</v>
      </c>
      <c r="BT174">
        <v>55.148029327392578</v>
      </c>
      <c r="BU174">
        <v>3.2513878345489502</v>
      </c>
      <c r="BV174">
        <v>137.2587890625</v>
      </c>
      <c r="BW174">
        <v>352.56411743164063</v>
      </c>
      <c r="BX174">
        <v>0</v>
      </c>
      <c r="BY174">
        <v>3</v>
      </c>
      <c r="BZ174">
        <v>12532.837890625</v>
      </c>
      <c r="CA174">
        <v>10069.392578125</v>
      </c>
      <c r="CB174">
        <v>1.2290561199188232</v>
      </c>
      <c r="CC174">
        <v>9.5294742584228516</v>
      </c>
      <c r="CD174">
        <v>83.879638671875</v>
      </c>
      <c r="CE174">
        <v>10.748959541320801</v>
      </c>
      <c r="CF174">
        <v>15.950069427490234</v>
      </c>
      <c r="CG174">
        <v>0.34674063324928284</v>
      </c>
      <c r="CH174">
        <v>2.7739250659942627</v>
      </c>
      <c r="CI174">
        <v>13325.6669921875</v>
      </c>
      <c r="CJ174" s="51">
        <v>1602</v>
      </c>
      <c r="CK174" s="7">
        <f>ABS(J174-_xlfn.XLOOKUP(PO_valitsin!$C$8,PO!$B$2:$B$294,PO!J$2:J$294))</f>
        <v>2.3999977111816406</v>
      </c>
      <c r="CL174" s="7">
        <f>ABS(K174-_xlfn.XLOOKUP(PO_valitsin!$C$8,PO!$B$2:$B$294,PO!K$2:K$294))</f>
        <v>589.8599853515625</v>
      </c>
      <c r="CM174" s="7">
        <f>ABS(L174-_xlfn.XLOOKUP(PO_valitsin!$C$8,PO!$B$2:$B$294,PO!L$2:L$294))</f>
        <v>0.5</v>
      </c>
      <c r="CN174" s="7">
        <f>ABS(M174-_xlfn.XLOOKUP(PO_valitsin!$C$8,PO!$B$2:$B$294,PO!M$2:M$294))</f>
        <v>1343</v>
      </c>
      <c r="CO174" s="7">
        <f>ABS(N174-_xlfn.XLOOKUP(PO_valitsin!$C$8,PO!$B$2:$B$294,PO!N$2:N$294))</f>
        <v>39.100000381469727</v>
      </c>
      <c r="CP174" s="7">
        <f>ABS(O174-_xlfn.XLOOKUP(PO_valitsin!$C$8,PO!$B$2:$B$294,PO!O$2:O$294))</f>
        <v>0.19999998807907104</v>
      </c>
      <c r="CQ174" s="7">
        <f>ABS(P174-_xlfn.XLOOKUP(PO_valitsin!$C$8,PO!$B$2:$B$294,PO!P$2:P$294))</f>
        <v>50</v>
      </c>
      <c r="CR174" s="7">
        <f>ABS(Q174-_xlfn.XLOOKUP(PO_valitsin!$C$8,PO!$B$2:$B$294,PO!Q$2:Q$294))</f>
        <v>20.200000000000003</v>
      </c>
      <c r="CS174" s="7">
        <f>ABS(R174-_xlfn.XLOOKUP(PO_valitsin!$C$8,PO!$B$2:$B$294,PO!R$2:R$294))</f>
        <v>2.5999999999999996</v>
      </c>
      <c r="CT174" s="7">
        <f>ABS(S174-_xlfn.XLOOKUP(PO_valitsin!$C$8,PO!$B$2:$B$294,PO!S$2:S$294))</f>
        <v>170</v>
      </c>
      <c r="CU174" s="7">
        <f>ABS(T174-_xlfn.XLOOKUP(PO_valitsin!$C$8,PO!$B$2:$B$294,PO!T$2:T$294))</f>
        <v>0</v>
      </c>
      <c r="CV174" s="7">
        <f>ABS(U174-_xlfn.XLOOKUP(PO_valitsin!$C$8,PO!$B$2:$B$294,PO!U$2:U$294))</f>
        <v>607.20000000000027</v>
      </c>
      <c r="CW174" s="7">
        <f>ABS(V174-_xlfn.XLOOKUP(PO_valitsin!$C$8,PO!$B$2:$B$294,PO!V$2:V$294))</f>
        <v>0.76999999999999957</v>
      </c>
      <c r="CX174" s="7">
        <f>ABS(W174-_xlfn.XLOOKUP(PO_valitsin!$C$8,PO!$B$2:$B$294,PO!W$2:W$294))</f>
        <v>605</v>
      </c>
      <c r="CY174" s="7">
        <f>ABS(X174-_xlfn.XLOOKUP(PO_valitsin!$C$8,PO!$B$2:$B$294,PO!X$2:X$294))</f>
        <v>76</v>
      </c>
      <c r="CZ174" s="7">
        <f>ABS(Y174-_xlfn.XLOOKUP(PO_valitsin!$C$8,PO!$B$2:$B$294,PO!Y$2:Y$294))</f>
        <v>78</v>
      </c>
      <c r="DA174" s="7">
        <f>ABS(Z174-_xlfn.XLOOKUP(PO_valitsin!$C$8,PO!$B$2:$B$294,PO!Z$2:Z$294))</f>
        <v>339</v>
      </c>
      <c r="DB174" s="7">
        <f>ABS(AA174-_xlfn.XLOOKUP(PO_valitsin!$C$8,PO!$B$2:$B$294,PO!AA$2:AA$294))</f>
        <v>255</v>
      </c>
      <c r="DC174" s="7">
        <f>ABS(AC174-_xlfn.XLOOKUP(PO_valitsin!$C$8,PO!$B$2:$B$294,PO!AC$2:AC$294))</f>
        <v>5.7075529098510742</v>
      </c>
      <c r="DD174" s="7">
        <f>ABS(AD174-_xlfn.XLOOKUP(PO_valitsin!$C$8,PO!$B$2:$B$294,PO!AD$2:AD$294))</f>
        <v>0.7</v>
      </c>
      <c r="DE174" s="7">
        <f>ABS(AE174-_xlfn.XLOOKUP(PO_valitsin!$C$8,PO!$B$2:$B$294,PO!AE$2:AE$294))</f>
        <v>0.8</v>
      </c>
      <c r="DF174" s="7">
        <f>ABS(AF174-_xlfn.XLOOKUP(PO_valitsin!$C$8,PO!$B$2:$B$294,PO!AF$2:AF$294))</f>
        <v>0.7</v>
      </c>
      <c r="DG174" s="7">
        <f>ABS(AG174-_xlfn.XLOOKUP(PO_valitsin!$C$8,PO!$B$2:$B$294,PO!AG$2:AG$294))</f>
        <v>1.4</v>
      </c>
      <c r="DH174" s="7">
        <f>ABS(AH174-_xlfn.XLOOKUP(PO_valitsin!$C$8,PO!$B$2:$B$294,PO!AH$2:AH$294))</f>
        <v>0</v>
      </c>
      <c r="DI174" s="7">
        <f>ABS(AI174-_xlfn.XLOOKUP(PO_valitsin!$C$8,PO!$B$2:$B$294,PO!AI$2:AI$294))</f>
        <v>2.5</v>
      </c>
      <c r="DJ174" s="7">
        <f>ABS(AJ174-_xlfn.XLOOKUP(PO_valitsin!$C$8,PO!$B$2:$B$294,PO!AJ$2:AJ$294))</f>
        <v>0.39999999999999991</v>
      </c>
      <c r="DK174" s="7">
        <f>ABS(AK174-_xlfn.XLOOKUP(PO_valitsin!$C$8,PO!$B$2:$B$294,PO!AK$2:AK$294))</f>
        <v>0.18000000000000005</v>
      </c>
      <c r="DL174" s="7">
        <f>ABS(AL174-_xlfn.XLOOKUP(PO_valitsin!$C$8,PO!$B$2:$B$294,PO!AL$2:AL$294))</f>
        <v>0.25</v>
      </c>
      <c r="DM174" s="7">
        <f>ABS(AM174-_xlfn.XLOOKUP(PO_valitsin!$C$8,PO!$B$2:$B$294,PO!AM$2:AM$294))</f>
        <v>27.200000000000003</v>
      </c>
      <c r="DN174" s="7">
        <f>ABS(AN174-_xlfn.XLOOKUP(PO_valitsin!$C$8,PO!$B$2:$B$294,PO!AN$2:AN$294))</f>
        <v>50.5</v>
      </c>
      <c r="DO174" s="7">
        <f>ABS(AO174-_xlfn.XLOOKUP(PO_valitsin!$C$8,PO!$B$2:$B$294,PO!AO$2:AO$294))</f>
        <v>6.8999999999999986</v>
      </c>
      <c r="DP174" s="7">
        <f>ABS(AP174-_xlfn.XLOOKUP(PO_valitsin!$C$8,PO!$B$2:$B$294,PO!AP$2:AP$294))</f>
        <v>9</v>
      </c>
      <c r="DQ174" s="7">
        <f>ABS(AQ174-_xlfn.XLOOKUP(PO_valitsin!$C$8,PO!$B$2:$B$294,PO!AQ$2:AQ$294))</f>
        <v>13</v>
      </c>
      <c r="DR174" s="7">
        <f>ABS(AR174-_xlfn.XLOOKUP(PO_valitsin!$C$8,PO!$B$2:$B$294,PO!AR$2:AR$294))</f>
        <v>4</v>
      </c>
      <c r="DS174" s="7">
        <f>ABS(AS174-_xlfn.XLOOKUP(PO_valitsin!$C$8,PO!$B$2:$B$294,PO!AS$2:AS$294))</f>
        <v>301</v>
      </c>
      <c r="DT174" s="7">
        <f>ABS(AT174-_xlfn.XLOOKUP(PO_valitsin!$C$8,PO!$B$2:$B$294,PO!AT$2:AT$294))</f>
        <v>0.33399999999999963</v>
      </c>
      <c r="DU174" s="7">
        <f>ABS(AU174-_xlfn.XLOOKUP(PO_valitsin!$C$8,PO!$B$2:$B$294,PO!AU$2:AU$294))</f>
        <v>1262.8076171875</v>
      </c>
      <c r="DV174" s="7">
        <f>ABS(AW174-_xlfn.XLOOKUP(PO_valitsin!$C$8,PO!$B$2:$B$294,PO!AW$2:AW$294))</f>
        <v>4037.9267892661937</v>
      </c>
      <c r="DW174" s="7">
        <f>ABS(AX174-_xlfn.XLOOKUP(PO_valitsin!$C$8,PO!$B$2:$B$294,PO!AX$2:AX$294))</f>
        <v>1</v>
      </c>
      <c r="DX174" s="7">
        <f>ABS(AY174-_xlfn.XLOOKUP(PO_valitsin!$C$8,PO!$B$2:$B$294,PO!AY$2:AY$294))</f>
        <v>20.143610000610352</v>
      </c>
      <c r="DY174" s="7">
        <f>ABS(AZ174-_xlfn.XLOOKUP(PO_valitsin!$C$8,PO!$B$2:$B$294,PO!AZ$2:AZ$294))</f>
        <v>1</v>
      </c>
      <c r="DZ174" s="7">
        <f>ABS(BA174-_xlfn.XLOOKUP(PO_valitsin!$C$8,PO!$B$2:$B$294,PO!BA$2:BA$294))</f>
        <v>0</v>
      </c>
      <c r="EA174" s="7">
        <f>ABS(BB174-_xlfn.XLOOKUP(PO_valitsin!$C$8,PO!$B$2:$B$294,PO!BB$2:BB$294))</f>
        <v>0</v>
      </c>
      <c r="EB174" s="7">
        <f>ABS(BC174-_xlfn.XLOOKUP(PO_valitsin!$C$8,PO!$B$2:$B$294,PO!BC$2:BC$294))</f>
        <v>1</v>
      </c>
      <c r="EC174" s="7">
        <f>ABS(BD174-_xlfn.XLOOKUP(PO_valitsin!$C$8,PO!$B$2:$B$294,PO!BD$2:BD$294))</f>
        <v>0</v>
      </c>
      <c r="ED174" s="7">
        <f>ABS(BE174-_xlfn.XLOOKUP(PO_valitsin!$C$8,PO!$B$2:$B$294,PO!BE$2:BE$294))</f>
        <v>6.7548904418945313</v>
      </c>
      <c r="EE174" s="7">
        <f>ABS(BF174-_xlfn.XLOOKUP(PO_valitsin!$C$8,PO!$B$2:$B$294,PO!BF$2:BF$294))</f>
        <v>3.27703857421875</v>
      </c>
      <c r="EF174" s="7">
        <f>ABS(BG174-_xlfn.XLOOKUP(PO_valitsin!$C$8,PO!$B$2:$B$294,PO!BG$2:BG$294))</f>
        <v>527.7723388671875</v>
      </c>
      <c r="EG174" s="7">
        <f>ABS(BH174-_xlfn.XLOOKUP(PO_valitsin!$C$8,PO!$B$2:$B$294,PO!BH$2:BH$294))</f>
        <v>1750.0673828125</v>
      </c>
      <c r="EH174" s="7">
        <f>ABS(BI174-_xlfn.XLOOKUP(PO_valitsin!$C$8,PO!$B$2:$B$294,PO!BI$2:BI$294))</f>
        <v>736.6240234375</v>
      </c>
      <c r="EI174" s="7">
        <f>ABS(BJ174-_xlfn.XLOOKUP(PO_valitsin!$C$8,PO!$B$2:$B$294,PO!BJ$2:BJ$294))</f>
        <v>1.2493832111358643</v>
      </c>
      <c r="EJ174" s="7">
        <f>ABS(BK174-_xlfn.XLOOKUP(PO_valitsin!$C$8,PO!$B$2:$B$294,PO!BK$2:BK$294))</f>
        <v>4.6996097564697266</v>
      </c>
      <c r="EK174" s="7">
        <f>ABS(BL174-_xlfn.XLOOKUP(PO_valitsin!$C$8,PO!$B$2:$B$294,PO!BL$2:BL$294))</f>
        <v>7.0758590698242188</v>
      </c>
      <c r="EL174" s="7">
        <f>ABS(BM174-_xlfn.XLOOKUP(PO_valitsin!$C$8,PO!$B$2:$B$294,PO!BM$2:BM$294))</f>
        <v>9.8654708862304688</v>
      </c>
      <c r="EM174" s="7">
        <f>ABS(BN174-_xlfn.XLOOKUP(PO_valitsin!$C$8,PO!$B$2:$B$294,PO!BN$2:BN$294))</f>
        <v>150.42857360839844</v>
      </c>
      <c r="EN174" s="7">
        <f>ABS(BO174-_xlfn.XLOOKUP(PO_valitsin!$C$8,PO!$B$2:$B$294,PO!BO$2:BO$294))</f>
        <v>1.2861024498939515</v>
      </c>
      <c r="EO174" s="7">
        <f>ABS(BP174-_xlfn.XLOOKUP(PO_valitsin!$C$8,PO!$B$2:$B$294,PO!BP$2:BP$294))</f>
        <v>2663.45703125</v>
      </c>
      <c r="EP174" s="7">
        <f>ABS(BQ174-_xlfn.XLOOKUP(PO_valitsin!$C$8,PO!$B$2:$B$294,PO!BQ$2:BQ$294))</f>
        <v>3.3562107086181641</v>
      </c>
      <c r="EQ174" s="7">
        <f>ABS(BR174-_xlfn.XLOOKUP(PO_valitsin!$C$8,PO!$B$2:$B$294,PO!BR$2:BR$294))</f>
        <v>0</v>
      </c>
      <c r="ER174" s="7">
        <f>ABS(BS174-_xlfn.XLOOKUP(PO_valitsin!$C$8,PO!$B$2:$B$294,PO!BS$2:BS$294))</f>
        <v>1.1371970176696777E-3</v>
      </c>
      <c r="ES174" s="7">
        <f>ABS(BT174-_xlfn.XLOOKUP(PO_valitsin!$C$8,PO!$B$2:$B$294,PO!BT$2:BT$294))</f>
        <v>54.959865435957909</v>
      </c>
      <c r="ET174" s="7">
        <f>ABS(BU174-_xlfn.XLOOKUP(PO_valitsin!$C$8,PO!$B$2:$B$294,PO!BU$2:BU$294))</f>
        <v>0.99342131614685059</v>
      </c>
      <c r="EU174" s="7">
        <f>ABS(BV174-_xlfn.XLOOKUP(PO_valitsin!$C$8,PO!$B$2:$B$294,PO!BV$2:BV$294))</f>
        <v>78.867286682128906</v>
      </c>
      <c r="EV174" s="7">
        <f>ABS(BW174-_xlfn.XLOOKUP(PO_valitsin!$C$8,PO!$B$2:$B$294,PO!BW$2:BW$294))</f>
        <v>85.85699462890625</v>
      </c>
      <c r="EW174" s="7">
        <f>ABS(BX174-_xlfn.XLOOKUP(PO_valitsin!$C$8,PO!$B$2:$B$294,PO!BX$2:BX$294))</f>
        <v>0</v>
      </c>
      <c r="EX174" s="7">
        <f>ABS(BY174-_xlfn.XLOOKUP(PO_valitsin!$C$8,PO!$B$2:$B$294,PO!BY$2:BY$294))</f>
        <v>2</v>
      </c>
      <c r="EY174" s="7">
        <f>ABS(BZ174-_xlfn.XLOOKUP(PO_valitsin!$C$8,PO!$B$2:$B$294,PO!BZ$2:BZ$294))</f>
        <v>4397.0087890625</v>
      </c>
      <c r="EZ174" s="7">
        <f>ABS(CA174-_xlfn.XLOOKUP(PO_valitsin!$C$8,PO!$B$2:$B$294,PO!CA$2:CA$294))</f>
        <v>4213.77783203125</v>
      </c>
      <c r="FA174" s="7">
        <f>ABS(CB174-_xlfn.XLOOKUP(PO_valitsin!$C$8,PO!$B$2:$B$294,PO!CB$2:CB$294))</f>
        <v>9.0258121490478516E-3</v>
      </c>
      <c r="FB174" s="7">
        <f>ABS(CC174-_xlfn.XLOOKUP(PO_valitsin!$C$8,PO!$B$2:$B$294,PO!CC$2:CC$294))</f>
        <v>1.4932870864868164</v>
      </c>
      <c r="FC174" s="7">
        <f>ABS(CD174-_xlfn.XLOOKUP(PO_valitsin!$C$8,PO!$B$2:$B$294,PO!CD$2:CD$294))</f>
        <v>17.710487365722656</v>
      </c>
      <c r="FD174" s="7">
        <f>ABS(CE174-_xlfn.XLOOKUP(PO_valitsin!$C$8,PO!$B$2:$B$294,PO!CE$2:CE$294))</f>
        <v>4.4163603782653809</v>
      </c>
      <c r="FE174" s="7">
        <f>ABS(CF174-_xlfn.XLOOKUP(PO_valitsin!$C$8,PO!$B$2:$B$294,PO!CF$2:CF$294))</f>
        <v>3.9287853240966797</v>
      </c>
      <c r="FF174" s="7">
        <f>ABS(CG174-_xlfn.XLOOKUP(PO_valitsin!$C$8,PO!$B$2:$B$294,PO!CG$2:CG$294))</f>
        <v>0.34674063324928284</v>
      </c>
      <c r="FG174" s="7">
        <f>ABS(CH174-_xlfn.XLOOKUP(PO_valitsin!$C$8,PO!$B$2:$B$294,PO!CH$2:CH$294))</f>
        <v>2.0580660104751587</v>
      </c>
      <c r="FH174" s="7">
        <f>ABS(CI174-_xlfn.XLOOKUP(PO_valitsin!$C$8,PO!$B$2:$B$294,PO!CI$2:CI$294))</f>
        <v>4726.8994140625</v>
      </c>
      <c r="FI174" s="7">
        <f>ABS(CJ174-_xlfn.XLOOKUP(PO_valitsin!$C$8,PO!$B$2:$B$294,PO!CJ$2:CJ$294))</f>
        <v>329</v>
      </c>
      <c r="FJ174" s="3">
        <f>IF($B174=PO_valitsin!$C$8,100000,PO!CK174/PO!J$296*PO_valitsin!D$5)</f>
        <v>0.10984533699806337</v>
      </c>
      <c r="FQ174" s="3">
        <f>IF($B174=PO_valitsin!$C$8,100000,PO!CR174/PO!Q$296*PO_valitsin!E$5)</f>
        <v>9.5538313253128004E-2</v>
      </c>
      <c r="HM174" s="3">
        <f>IF($B174=PO_valitsin!$C$8,100000,PO!EN174/PO!BO$296*PO_valitsin!F$5)</f>
        <v>0.10662362845254834</v>
      </c>
      <c r="HN174" s="3">
        <f>IF($B174=PO_valitsin!$C$8,100000,PO!EO174/PO!BP$296*PO_valitsin!G$5)</f>
        <v>9.4207521064183994E-2</v>
      </c>
      <c r="HR174" s="3">
        <f>IF($B174=PO_valitsin!$C$8,100000,PO!ES174/PO!BT$296*PO_valitsin!H$5)</f>
        <v>8.2062545598318124</v>
      </c>
      <c r="IF174" s="3">
        <f>IF($B174=PO_valitsin!$C$8,100000,PO!FG174/PO!CH$296*PO_valitsin!I$5)</f>
        <v>0</v>
      </c>
      <c r="IH174" s="3">
        <f>IF($B174=PO_valitsin!$C$8,100000,PO!FI174/PO!CJ$296*PO_valitsin!J$5)</f>
        <v>3.2076329163797178E-2</v>
      </c>
      <c r="II174" s="53">
        <f t="shared" si="6"/>
        <v>8.644545706063532</v>
      </c>
      <c r="IJ174" s="14">
        <f t="shared" si="7"/>
        <v>280</v>
      </c>
      <c r="IK174" s="15">
        <f t="shared" si="8"/>
        <v>1.729999999999997E-8</v>
      </c>
    </row>
    <row r="175" spans="1:245">
      <c r="A175">
        <v>2019</v>
      </c>
      <c r="B175" t="s">
        <v>549</v>
      </c>
      <c r="C175" t="s">
        <v>550</v>
      </c>
      <c r="D175" t="s">
        <v>253</v>
      </c>
      <c r="E175" t="s">
        <v>255</v>
      </c>
      <c r="F175" t="s">
        <v>256</v>
      </c>
      <c r="G175" t="s">
        <v>257</v>
      </c>
      <c r="H175" t="s">
        <v>103</v>
      </c>
      <c r="I175" t="s">
        <v>104</v>
      </c>
      <c r="J175">
        <v>54.099998474121094</v>
      </c>
      <c r="K175">
        <v>592.010009765625</v>
      </c>
      <c r="L175">
        <v>197.39999389648438</v>
      </c>
      <c r="M175">
        <v>4734</v>
      </c>
      <c r="N175">
        <v>8</v>
      </c>
      <c r="O175">
        <v>-2.2000000476837158</v>
      </c>
      <c r="P175">
        <v>-38</v>
      </c>
      <c r="Q175">
        <v>45</v>
      </c>
      <c r="R175">
        <v>12</v>
      </c>
      <c r="S175">
        <v>284</v>
      </c>
      <c r="T175">
        <v>0</v>
      </c>
      <c r="U175">
        <v>3179.8</v>
      </c>
      <c r="V175">
        <v>11.95</v>
      </c>
      <c r="W175">
        <v>838</v>
      </c>
      <c r="X175">
        <v>1189</v>
      </c>
      <c r="Y175">
        <v>1162</v>
      </c>
      <c r="Z175">
        <v>1656</v>
      </c>
      <c r="AA175">
        <v>783</v>
      </c>
      <c r="AB175">
        <v>1722</v>
      </c>
      <c r="AC175">
        <v>14.287234306335449</v>
      </c>
      <c r="AD175">
        <v>0</v>
      </c>
      <c r="AE175">
        <v>0</v>
      </c>
      <c r="AF175">
        <v>0</v>
      </c>
      <c r="AG175">
        <v>3</v>
      </c>
      <c r="AH175">
        <v>1</v>
      </c>
      <c r="AI175">
        <v>19.5</v>
      </c>
      <c r="AJ175">
        <v>1</v>
      </c>
      <c r="AK175">
        <v>0.5</v>
      </c>
      <c r="AL175">
        <v>1.1000000000000001</v>
      </c>
      <c r="AM175">
        <v>61.8</v>
      </c>
      <c r="AN175">
        <v>273.60000000000002</v>
      </c>
      <c r="AO175">
        <v>46.8</v>
      </c>
      <c r="AP175">
        <v>19.100000000000001</v>
      </c>
      <c r="AQ175">
        <v>61</v>
      </c>
      <c r="AR175">
        <v>52</v>
      </c>
      <c r="AS175">
        <v>953</v>
      </c>
      <c r="AT175">
        <v>2.1669999999999998</v>
      </c>
      <c r="AU175">
        <v>7750</v>
      </c>
      <c r="AV175" s="51">
        <v>12565.853658536585</v>
      </c>
      <c r="AW175" s="51">
        <v>11460.420032310178</v>
      </c>
      <c r="AX175">
        <v>0</v>
      </c>
      <c r="AY175">
        <v>89.484786987304688</v>
      </c>
      <c r="AZ175">
        <v>0</v>
      </c>
      <c r="BA175">
        <v>1</v>
      </c>
      <c r="BB175">
        <v>0</v>
      </c>
      <c r="BC175">
        <v>0</v>
      </c>
      <c r="BD175">
        <v>1</v>
      </c>
      <c r="BE175">
        <v>100</v>
      </c>
      <c r="BF175">
        <v>100</v>
      </c>
      <c r="BG175">
        <v>967.741943359375</v>
      </c>
      <c r="BH175">
        <v>11387.7578125</v>
      </c>
      <c r="BI175">
        <v>13588.7529296875</v>
      </c>
      <c r="BJ175">
        <v>2.4281368255615234</v>
      </c>
      <c r="BK175">
        <v>-2.5798349380493164</v>
      </c>
      <c r="BL175">
        <v>26.086956024169922</v>
      </c>
      <c r="BM175">
        <v>2.5641026496887207</v>
      </c>
      <c r="BN175">
        <v>152</v>
      </c>
      <c r="BO175">
        <v>-1.8860522747039794</v>
      </c>
      <c r="BP175">
        <v>21059.431640625</v>
      </c>
      <c r="BQ175">
        <v>51.723194122314453</v>
      </c>
      <c r="BS175">
        <v>0.68018591403961182</v>
      </c>
      <c r="BT175">
        <v>0.19011406600475311</v>
      </c>
      <c r="BU175">
        <v>2.091254711151123</v>
      </c>
      <c r="BV175">
        <v>97.380653381347656</v>
      </c>
      <c r="BW175">
        <v>231.09420776367188</v>
      </c>
      <c r="BX175">
        <v>0</v>
      </c>
      <c r="BY175">
        <v>1</v>
      </c>
      <c r="BZ175">
        <v>8397.849609375</v>
      </c>
      <c r="CA175">
        <v>7037.63427734375</v>
      </c>
      <c r="CB175">
        <v>0.84495139122009277</v>
      </c>
      <c r="CC175">
        <v>5.8935360908508301</v>
      </c>
      <c r="CD175">
        <v>62.5</v>
      </c>
      <c r="CE175">
        <v>8.9605731964111328</v>
      </c>
      <c r="CF175">
        <v>16.845878601074219</v>
      </c>
      <c r="CG175">
        <v>0</v>
      </c>
      <c r="CH175">
        <v>1.4336917400360107</v>
      </c>
      <c r="CI175">
        <v>13450.375</v>
      </c>
      <c r="CJ175" s="51">
        <v>304</v>
      </c>
      <c r="CK175" s="7">
        <f>ABS(J175-_xlfn.XLOOKUP(PO_valitsin!$C$8,PO!$B$2:$B$294,PO!J$2:J$294))</f>
        <v>9.8999977111816406</v>
      </c>
      <c r="CL175" s="7">
        <f>ABS(K175-_xlfn.XLOOKUP(PO_valitsin!$C$8,PO!$B$2:$B$294,PO!K$2:K$294))</f>
        <v>298.75</v>
      </c>
      <c r="CM175" s="7">
        <f>ABS(L175-_xlfn.XLOOKUP(PO_valitsin!$C$8,PO!$B$2:$B$294,PO!L$2:L$294))</f>
        <v>58.699996948242188</v>
      </c>
      <c r="CN175" s="7">
        <f>ABS(M175-_xlfn.XLOOKUP(PO_valitsin!$C$8,PO!$B$2:$B$294,PO!M$2:M$294))</f>
        <v>11741</v>
      </c>
      <c r="CO175" s="7">
        <f>ABS(N175-_xlfn.XLOOKUP(PO_valitsin!$C$8,PO!$B$2:$B$294,PO!N$2:N$294))</f>
        <v>48.200000762939453</v>
      </c>
      <c r="CP175" s="7">
        <f>ABS(O175-_xlfn.XLOOKUP(PO_valitsin!$C$8,PO!$B$2:$B$294,PO!O$2:O$294))</f>
        <v>1.4000000357627869</v>
      </c>
      <c r="CQ175" s="7">
        <f>ABS(P175-_xlfn.XLOOKUP(PO_valitsin!$C$8,PO!$B$2:$B$294,PO!P$2:P$294))</f>
        <v>20</v>
      </c>
      <c r="CR175" s="7">
        <f>ABS(Q175-_xlfn.XLOOKUP(PO_valitsin!$C$8,PO!$B$2:$B$294,PO!Q$2:Q$294))</f>
        <v>42.800000000000011</v>
      </c>
      <c r="CS175" s="7">
        <f>ABS(R175-_xlfn.XLOOKUP(PO_valitsin!$C$8,PO!$B$2:$B$294,PO!R$2:R$294))</f>
        <v>3.5</v>
      </c>
      <c r="CT175" s="7">
        <f>ABS(S175-_xlfn.XLOOKUP(PO_valitsin!$C$8,PO!$B$2:$B$294,PO!S$2:S$294))</f>
        <v>132</v>
      </c>
      <c r="CU175" s="7">
        <f>ABS(T175-_xlfn.XLOOKUP(PO_valitsin!$C$8,PO!$B$2:$B$294,PO!T$2:T$294))</f>
        <v>0</v>
      </c>
      <c r="CV175" s="7">
        <f>ABS(U175-_xlfn.XLOOKUP(PO_valitsin!$C$8,PO!$B$2:$B$294,PO!U$2:U$294))</f>
        <v>643.79999999999973</v>
      </c>
      <c r="CW175" s="7">
        <f>ABS(V175-_xlfn.XLOOKUP(PO_valitsin!$C$8,PO!$B$2:$B$294,PO!V$2:V$294))</f>
        <v>1.33</v>
      </c>
      <c r="CX175" s="7">
        <f>ABS(W175-_xlfn.XLOOKUP(PO_valitsin!$C$8,PO!$B$2:$B$294,PO!W$2:W$294))</f>
        <v>233</v>
      </c>
      <c r="CY175" s="7">
        <f>ABS(X175-_xlfn.XLOOKUP(PO_valitsin!$C$8,PO!$B$2:$B$294,PO!X$2:X$294))</f>
        <v>1020</v>
      </c>
      <c r="CZ175" s="7">
        <f>ABS(Y175-_xlfn.XLOOKUP(PO_valitsin!$C$8,PO!$B$2:$B$294,PO!Y$2:Y$294))</f>
        <v>482</v>
      </c>
      <c r="DA175" s="7">
        <f>ABS(Z175-_xlfn.XLOOKUP(PO_valitsin!$C$8,PO!$B$2:$B$294,PO!Z$2:Z$294))</f>
        <v>1333</v>
      </c>
      <c r="DB175" s="7">
        <f>ABS(AA175-_xlfn.XLOOKUP(PO_valitsin!$C$8,PO!$B$2:$B$294,PO!AA$2:AA$294))</f>
        <v>373</v>
      </c>
      <c r="DC175" s="7">
        <f>ABS(AC175-_xlfn.XLOOKUP(PO_valitsin!$C$8,PO!$B$2:$B$294,PO!AC$2:AC$294))</f>
        <v>5.0877656936645508</v>
      </c>
      <c r="DD175" s="7">
        <f>ABS(AD175-_xlfn.XLOOKUP(PO_valitsin!$C$8,PO!$B$2:$B$294,PO!AD$2:AD$294))</f>
        <v>0.7</v>
      </c>
      <c r="DE175" s="7">
        <f>ABS(AE175-_xlfn.XLOOKUP(PO_valitsin!$C$8,PO!$B$2:$B$294,PO!AE$2:AE$294))</f>
        <v>0.8</v>
      </c>
      <c r="DF175" s="7">
        <f>ABS(AF175-_xlfn.XLOOKUP(PO_valitsin!$C$8,PO!$B$2:$B$294,PO!AF$2:AF$294))</f>
        <v>1.7</v>
      </c>
      <c r="DG175" s="7">
        <f>ABS(AG175-_xlfn.XLOOKUP(PO_valitsin!$C$8,PO!$B$2:$B$294,PO!AG$2:AG$294))</f>
        <v>2</v>
      </c>
      <c r="DH175" s="7">
        <f>ABS(AH175-_xlfn.XLOOKUP(PO_valitsin!$C$8,PO!$B$2:$B$294,PO!AH$2:AH$294))</f>
        <v>1</v>
      </c>
      <c r="DI175" s="7">
        <f>ABS(AI175-_xlfn.XLOOKUP(PO_valitsin!$C$8,PO!$B$2:$B$294,PO!AI$2:AI$294))</f>
        <v>2.75</v>
      </c>
      <c r="DJ175" s="7">
        <f>ABS(AJ175-_xlfn.XLOOKUP(PO_valitsin!$C$8,PO!$B$2:$B$294,PO!AJ$2:AJ$294))</f>
        <v>0.10000000000000009</v>
      </c>
      <c r="DK175" s="7">
        <f>ABS(AK175-_xlfn.XLOOKUP(PO_valitsin!$C$8,PO!$B$2:$B$294,PO!AK$2:AK$294))</f>
        <v>0.15000000000000002</v>
      </c>
      <c r="DL175" s="7">
        <f>ABS(AL175-_xlfn.XLOOKUP(PO_valitsin!$C$8,PO!$B$2:$B$294,PO!AL$2:AL$294))</f>
        <v>0.14999999999999991</v>
      </c>
      <c r="DM175" s="7">
        <f>ABS(AM175-_xlfn.XLOOKUP(PO_valitsin!$C$8,PO!$B$2:$B$294,PO!AM$2:AM$294))</f>
        <v>3</v>
      </c>
      <c r="DN175" s="7">
        <f>ABS(AN175-_xlfn.XLOOKUP(PO_valitsin!$C$8,PO!$B$2:$B$294,PO!AN$2:AN$294))</f>
        <v>60</v>
      </c>
      <c r="DO175" s="7">
        <f>ABS(AO175-_xlfn.XLOOKUP(PO_valitsin!$C$8,PO!$B$2:$B$294,PO!AO$2:AO$294))</f>
        <v>1.3999999999999986</v>
      </c>
      <c r="DP175" s="7">
        <f>ABS(AP175-_xlfn.XLOOKUP(PO_valitsin!$C$8,PO!$B$2:$B$294,PO!AP$2:AP$294))</f>
        <v>6.2999999999999972</v>
      </c>
      <c r="DQ175" s="7">
        <f>ABS(AQ175-_xlfn.XLOOKUP(PO_valitsin!$C$8,PO!$B$2:$B$294,PO!AQ$2:AQ$294))</f>
        <v>13</v>
      </c>
      <c r="DR175" s="7">
        <f>ABS(AR175-_xlfn.XLOOKUP(PO_valitsin!$C$8,PO!$B$2:$B$294,PO!AR$2:AR$294))</f>
        <v>17</v>
      </c>
      <c r="DS175" s="7">
        <f>ABS(AS175-_xlfn.XLOOKUP(PO_valitsin!$C$8,PO!$B$2:$B$294,PO!AS$2:AS$294))</f>
        <v>707</v>
      </c>
      <c r="DT175" s="7">
        <f>ABS(AT175-_xlfn.XLOOKUP(PO_valitsin!$C$8,PO!$B$2:$B$294,PO!AT$2:AT$294))</f>
        <v>0.16600000000000037</v>
      </c>
      <c r="DU175" s="7">
        <f>ABS(AU175-_xlfn.XLOOKUP(PO_valitsin!$C$8,PO!$B$2:$B$294,PO!AU$2:AU$294))</f>
        <v>2603</v>
      </c>
      <c r="DV175" s="7">
        <f>ABS(AW175-_xlfn.XLOOKUP(PO_valitsin!$C$8,PO!$B$2:$B$294,PO!AW$2:AW$294))</f>
        <v>2945.3001157304079</v>
      </c>
      <c r="DW175" s="7">
        <f>ABS(AX175-_xlfn.XLOOKUP(PO_valitsin!$C$8,PO!$B$2:$B$294,PO!AX$2:AX$294))</f>
        <v>1</v>
      </c>
      <c r="DX175" s="7">
        <f>ABS(AY175-_xlfn.XLOOKUP(PO_valitsin!$C$8,PO!$B$2:$B$294,PO!AY$2:AY$294))</f>
        <v>52.223415374755859</v>
      </c>
      <c r="DY175" s="7">
        <f>ABS(AZ175-_xlfn.XLOOKUP(PO_valitsin!$C$8,PO!$B$2:$B$294,PO!AZ$2:AZ$294))</f>
        <v>0</v>
      </c>
      <c r="DZ175" s="7">
        <f>ABS(BA175-_xlfn.XLOOKUP(PO_valitsin!$C$8,PO!$B$2:$B$294,PO!BA$2:BA$294))</f>
        <v>1</v>
      </c>
      <c r="EA175" s="7">
        <f>ABS(BB175-_xlfn.XLOOKUP(PO_valitsin!$C$8,PO!$B$2:$B$294,PO!BB$2:BB$294))</f>
        <v>0</v>
      </c>
      <c r="EB175" s="7">
        <f>ABS(BC175-_xlfn.XLOOKUP(PO_valitsin!$C$8,PO!$B$2:$B$294,PO!BC$2:BC$294))</f>
        <v>0</v>
      </c>
      <c r="EC175" s="7">
        <f>ABS(BD175-_xlfn.XLOOKUP(PO_valitsin!$C$8,PO!$B$2:$B$294,PO!BD$2:BD$294))</f>
        <v>0</v>
      </c>
      <c r="ED175" s="7">
        <f>ABS(BE175-_xlfn.XLOOKUP(PO_valitsin!$C$8,PO!$B$2:$B$294,PO!BE$2:BE$294))</f>
        <v>10.975608825683594</v>
      </c>
      <c r="EE175" s="7">
        <f>ABS(BF175-_xlfn.XLOOKUP(PO_valitsin!$C$8,PO!$B$2:$B$294,PO!BF$2:BF$294))</f>
        <v>3.98126220703125</v>
      </c>
      <c r="EF175" s="7">
        <f>ABS(BG175-_xlfn.XLOOKUP(PO_valitsin!$C$8,PO!$B$2:$B$294,PO!BG$2:BG$294))</f>
        <v>234.0521240234375</v>
      </c>
      <c r="EG175" s="7">
        <f>ABS(BH175-_xlfn.XLOOKUP(PO_valitsin!$C$8,PO!$B$2:$B$294,PO!BH$2:BH$294))</f>
        <v>1429.228515625</v>
      </c>
      <c r="EH175" s="7">
        <f>ABS(BI175-_xlfn.XLOOKUP(PO_valitsin!$C$8,PO!$B$2:$B$294,PO!BI$2:BI$294))</f>
        <v>247.6904296875</v>
      </c>
      <c r="EI175" s="7">
        <f>ABS(BJ175-_xlfn.XLOOKUP(PO_valitsin!$C$8,PO!$B$2:$B$294,PO!BJ$2:BJ$294))</f>
        <v>0.9089195728302002</v>
      </c>
      <c r="EJ175" s="7">
        <f>ABS(BK175-_xlfn.XLOOKUP(PO_valitsin!$C$8,PO!$B$2:$B$294,PO!BK$2:BK$294))</f>
        <v>7.1442985534667969</v>
      </c>
      <c r="EK175" s="7">
        <f>ABS(BL175-_xlfn.XLOOKUP(PO_valitsin!$C$8,PO!$B$2:$B$294,PO!BL$2:BL$294))</f>
        <v>4.7925930023193359</v>
      </c>
      <c r="EL175" s="7">
        <f>ABS(BM175-_xlfn.XLOOKUP(PO_valitsin!$C$8,PO!$B$2:$B$294,PO!BM$2:BM$294))</f>
        <v>12.429573535919189</v>
      </c>
      <c r="EM175" s="7">
        <f>ABS(BN175-_xlfn.XLOOKUP(PO_valitsin!$C$8,PO!$B$2:$B$294,PO!BN$2:BN$294))</f>
        <v>114.5</v>
      </c>
      <c r="EN175" s="7">
        <f>ABS(BO175-_xlfn.XLOOKUP(PO_valitsin!$C$8,PO!$B$2:$B$294,PO!BO$2:BO$294))</f>
        <v>2.1478291988372802</v>
      </c>
      <c r="EO175" s="7">
        <f>ABS(BP175-_xlfn.XLOOKUP(PO_valitsin!$C$8,PO!$B$2:$B$294,PO!BP$2:BP$294))</f>
        <v>2014.96484375</v>
      </c>
      <c r="EP175" s="7">
        <f>ABS(BQ175-_xlfn.XLOOKUP(PO_valitsin!$C$8,PO!$B$2:$B$294,PO!BQ$2:BQ$294))</f>
        <v>18.423587799072266</v>
      </c>
      <c r="EQ175" s="7">
        <f>ABS(BR175-_xlfn.XLOOKUP(PO_valitsin!$C$8,PO!$B$2:$B$294,PO!BR$2:BR$294))</f>
        <v>0</v>
      </c>
      <c r="ER175" s="7">
        <f>ABS(BS175-_xlfn.XLOOKUP(PO_valitsin!$C$8,PO!$B$2:$B$294,PO!BS$2:BS$294))</f>
        <v>4.3706417083740234E-2</v>
      </c>
      <c r="ES175" s="7">
        <f>ABS(BT175-_xlfn.XLOOKUP(PO_valitsin!$C$8,PO!$B$2:$B$294,PO!BT$2:BT$294))</f>
        <v>1.9501745700836182E-3</v>
      </c>
      <c r="ET175" s="7">
        <f>ABS(BU175-_xlfn.XLOOKUP(PO_valitsin!$C$8,PO!$B$2:$B$294,PO!BU$2:BU$294))</f>
        <v>0.16671180725097656</v>
      </c>
      <c r="EU175" s="7">
        <f>ABS(BV175-_xlfn.XLOOKUP(PO_valitsin!$C$8,PO!$B$2:$B$294,PO!BV$2:BV$294))</f>
        <v>38.989151000976563</v>
      </c>
      <c r="EV175" s="7">
        <f>ABS(BW175-_xlfn.XLOOKUP(PO_valitsin!$C$8,PO!$B$2:$B$294,PO!BW$2:BW$294))</f>
        <v>35.6129150390625</v>
      </c>
      <c r="EW175" s="7">
        <f>ABS(BX175-_xlfn.XLOOKUP(PO_valitsin!$C$8,PO!$B$2:$B$294,PO!BX$2:BX$294))</f>
        <v>0</v>
      </c>
      <c r="EX175" s="7">
        <f>ABS(BY175-_xlfn.XLOOKUP(PO_valitsin!$C$8,PO!$B$2:$B$294,PO!BY$2:BY$294))</f>
        <v>0</v>
      </c>
      <c r="EY175" s="7">
        <f>ABS(BZ175-_xlfn.XLOOKUP(PO_valitsin!$C$8,PO!$B$2:$B$294,PO!BZ$2:BZ$294))</f>
        <v>262.0205078125</v>
      </c>
      <c r="EZ175" s="7">
        <f>ABS(CA175-_xlfn.XLOOKUP(PO_valitsin!$C$8,PO!$B$2:$B$294,PO!CA$2:CA$294))</f>
        <v>1182.01953125</v>
      </c>
      <c r="FA175" s="7">
        <f>ABS(CB175-_xlfn.XLOOKUP(PO_valitsin!$C$8,PO!$B$2:$B$294,PO!CB$2:CB$294))</f>
        <v>0.37507891654968262</v>
      </c>
      <c r="FB175" s="7">
        <f>ABS(CC175-_xlfn.XLOOKUP(PO_valitsin!$C$8,PO!$B$2:$B$294,PO!CC$2:CC$294))</f>
        <v>5.1292252540588379</v>
      </c>
      <c r="FC175" s="7">
        <f>ABS(CD175-_xlfn.XLOOKUP(PO_valitsin!$C$8,PO!$B$2:$B$294,PO!CD$2:CD$294))</f>
        <v>3.6691513061523438</v>
      </c>
      <c r="FD175" s="7">
        <f>ABS(CE175-_xlfn.XLOOKUP(PO_valitsin!$C$8,PO!$B$2:$B$294,PO!CE$2:CE$294))</f>
        <v>2.6279740333557129</v>
      </c>
      <c r="FE175" s="7">
        <f>ABS(CF175-_xlfn.XLOOKUP(PO_valitsin!$C$8,PO!$B$2:$B$294,PO!CF$2:CF$294))</f>
        <v>3.0329761505126953</v>
      </c>
      <c r="FF175" s="7">
        <f>ABS(CG175-_xlfn.XLOOKUP(PO_valitsin!$C$8,PO!$B$2:$B$294,PO!CG$2:CG$294))</f>
        <v>0</v>
      </c>
      <c r="FG175" s="7">
        <f>ABS(CH175-_xlfn.XLOOKUP(PO_valitsin!$C$8,PO!$B$2:$B$294,PO!CH$2:CH$294))</f>
        <v>0.71783268451690674</v>
      </c>
      <c r="FH175" s="7">
        <f>ABS(CI175-_xlfn.XLOOKUP(PO_valitsin!$C$8,PO!$B$2:$B$294,PO!CI$2:CI$294))</f>
        <v>4851.607421875</v>
      </c>
      <c r="FI175" s="7">
        <f>ABS(CJ175-_xlfn.XLOOKUP(PO_valitsin!$C$8,PO!$B$2:$B$294,PO!CJ$2:CJ$294))</f>
        <v>1627</v>
      </c>
      <c r="FJ175" s="3">
        <f>IF($B175=PO_valitsin!$C$8,100000,PO!CK175/PO!J$296*PO_valitsin!D$5)</f>
        <v>0.45311234248193821</v>
      </c>
      <c r="FQ175" s="3">
        <f>IF($B175=PO_valitsin!$C$8,100000,PO!CR175/PO!Q$296*PO_valitsin!E$5)</f>
        <v>0.20242771322939992</v>
      </c>
      <c r="HM175" s="3">
        <f>IF($B175=PO_valitsin!$C$8,100000,PO!EN175/PO!BO$296*PO_valitsin!F$5)</f>
        <v>0.17806461879863789</v>
      </c>
      <c r="HN175" s="3">
        <f>IF($B175=PO_valitsin!$C$8,100000,PO!EO175/PO!BP$296*PO_valitsin!G$5)</f>
        <v>7.1270097746641975E-2</v>
      </c>
      <c r="HR175" s="3">
        <f>IF($B175=PO_valitsin!$C$8,100000,PO!ES175/PO!BT$296*PO_valitsin!H$5)</f>
        <v>2.9118755716141622E-4</v>
      </c>
      <c r="IF175" s="3">
        <f>IF($B175=PO_valitsin!$C$8,100000,PO!FG175/PO!CH$296*PO_valitsin!I$5)</f>
        <v>0</v>
      </c>
      <c r="IH175" s="3">
        <f>IF($B175=PO_valitsin!$C$8,100000,PO!FI175/PO!CJ$296*PO_valitsin!J$5)</f>
        <v>0.15862670987689365</v>
      </c>
      <c r="II175" s="53">
        <f t="shared" si="6"/>
        <v>1.0637926870906731</v>
      </c>
      <c r="IJ175" s="14">
        <f t="shared" si="7"/>
        <v>203</v>
      </c>
      <c r="IK175" s="15">
        <f t="shared" si="8"/>
        <v>1.7399999999999971E-8</v>
      </c>
    </row>
    <row r="176" spans="1:245">
      <c r="A176">
        <v>2019</v>
      </c>
      <c r="B176" t="s">
        <v>551</v>
      </c>
      <c r="C176" t="s">
        <v>552</v>
      </c>
      <c r="D176" t="s">
        <v>248</v>
      </c>
      <c r="E176" t="s">
        <v>156</v>
      </c>
      <c r="F176" t="s">
        <v>87</v>
      </c>
      <c r="G176" t="s">
        <v>88</v>
      </c>
      <c r="H176" t="s">
        <v>89</v>
      </c>
      <c r="I176" t="s">
        <v>90</v>
      </c>
      <c r="J176">
        <v>48.900001525878906</v>
      </c>
      <c r="K176">
        <v>852.92999267578125</v>
      </c>
      <c r="L176">
        <v>173.89999389648438</v>
      </c>
      <c r="M176">
        <v>6404</v>
      </c>
      <c r="N176">
        <v>7.5</v>
      </c>
      <c r="O176">
        <v>-1</v>
      </c>
      <c r="P176">
        <v>3</v>
      </c>
      <c r="Q176">
        <v>67.7</v>
      </c>
      <c r="R176">
        <v>9</v>
      </c>
      <c r="S176">
        <v>258</v>
      </c>
      <c r="T176">
        <v>1</v>
      </c>
      <c r="U176">
        <v>3600.7</v>
      </c>
      <c r="V176">
        <v>13.28</v>
      </c>
      <c r="W176">
        <v>1417</v>
      </c>
      <c r="X176">
        <v>485</v>
      </c>
      <c r="Y176">
        <v>291</v>
      </c>
      <c r="Z176">
        <v>683</v>
      </c>
      <c r="AA176">
        <v>464</v>
      </c>
      <c r="AB176">
        <v>900</v>
      </c>
      <c r="AC176">
        <v>16.465408325195313</v>
      </c>
      <c r="AD176">
        <v>0</v>
      </c>
      <c r="AE176">
        <v>0</v>
      </c>
      <c r="AF176">
        <v>0</v>
      </c>
      <c r="AG176">
        <v>0</v>
      </c>
      <c r="AH176">
        <v>0</v>
      </c>
      <c r="AI176">
        <v>22</v>
      </c>
      <c r="AJ176">
        <v>1.1000000000000001</v>
      </c>
      <c r="AK176">
        <v>0.52</v>
      </c>
      <c r="AL176">
        <v>1.1000000000000001</v>
      </c>
      <c r="AM176">
        <v>71.599999999999994</v>
      </c>
      <c r="AN176">
        <v>280.60000000000002</v>
      </c>
      <c r="AO176">
        <v>48.6</v>
      </c>
      <c r="AP176">
        <v>18.600000000000001</v>
      </c>
      <c r="AQ176">
        <v>74</v>
      </c>
      <c r="AR176">
        <v>74</v>
      </c>
      <c r="AS176">
        <v>468</v>
      </c>
      <c r="AT176">
        <v>4.3330000000000002</v>
      </c>
      <c r="AU176">
        <v>6726</v>
      </c>
      <c r="AV176" s="51">
        <v>9981.9967266775784</v>
      </c>
      <c r="AW176" s="51">
        <v>9715.4953429297202</v>
      </c>
      <c r="AX176">
        <v>1</v>
      </c>
      <c r="AY176">
        <v>69.253013610839844</v>
      </c>
      <c r="AZ176">
        <v>0</v>
      </c>
      <c r="BA176">
        <v>0</v>
      </c>
      <c r="BB176">
        <v>0</v>
      </c>
      <c r="BC176">
        <v>0</v>
      </c>
      <c r="BD176">
        <v>1</v>
      </c>
      <c r="BE176">
        <v>84.120170593261719</v>
      </c>
      <c r="BF176">
        <v>100</v>
      </c>
      <c r="BG176">
        <v>15.243902206420898</v>
      </c>
      <c r="BH176">
        <v>8405.4365234375</v>
      </c>
      <c r="BI176">
        <v>9457.1806640625</v>
      </c>
      <c r="BJ176">
        <v>3.667208194732666</v>
      </c>
      <c r="BK176">
        <v>10.706867218017578</v>
      </c>
      <c r="BL176">
        <v>24.074073791503906</v>
      </c>
      <c r="BM176">
        <v>40.909091949462891</v>
      </c>
      <c r="BN176">
        <v>602</v>
      </c>
      <c r="BO176">
        <v>-1.6227010786533356</v>
      </c>
      <c r="BP176">
        <v>20867.4375</v>
      </c>
      <c r="BQ176">
        <v>44.481620788574219</v>
      </c>
      <c r="BS176">
        <v>0.65584009885787964</v>
      </c>
      <c r="BT176">
        <v>9.3691445887088776E-2</v>
      </c>
      <c r="BU176">
        <v>2.1861336231231689</v>
      </c>
      <c r="BV176">
        <v>81.667709350585938</v>
      </c>
      <c r="BW176">
        <v>300.28106689453125</v>
      </c>
      <c r="BX176">
        <v>0</v>
      </c>
      <c r="BY176">
        <v>2</v>
      </c>
      <c r="BZ176">
        <v>6771.34130859375</v>
      </c>
      <c r="CA176">
        <v>6018.29248046875</v>
      </c>
      <c r="CB176">
        <v>0.96814489364624023</v>
      </c>
      <c r="CC176">
        <v>8.8850717544555664</v>
      </c>
      <c r="CD176">
        <v>53.225807189941406</v>
      </c>
      <c r="CE176">
        <v>5.7996482849121094</v>
      </c>
      <c r="CF176">
        <v>6.8541302680969238</v>
      </c>
      <c r="CG176">
        <v>0</v>
      </c>
      <c r="CH176">
        <v>2.2847099304199219</v>
      </c>
      <c r="CI176">
        <v>10097.0283203125</v>
      </c>
      <c r="CJ176" s="51">
        <v>602</v>
      </c>
      <c r="CK176" s="7">
        <f>ABS(J176-_xlfn.XLOOKUP(PO_valitsin!$C$8,PO!$B$2:$B$294,PO!J$2:J$294))</f>
        <v>4.7000007629394531</v>
      </c>
      <c r="CL176" s="7">
        <f>ABS(K176-_xlfn.XLOOKUP(PO_valitsin!$C$8,PO!$B$2:$B$294,PO!K$2:K$294))</f>
        <v>559.66998291015625</v>
      </c>
      <c r="CM176" s="7">
        <f>ABS(L176-_xlfn.XLOOKUP(PO_valitsin!$C$8,PO!$B$2:$B$294,PO!L$2:L$294))</f>
        <v>35.199996948242188</v>
      </c>
      <c r="CN176" s="7">
        <f>ABS(M176-_xlfn.XLOOKUP(PO_valitsin!$C$8,PO!$B$2:$B$294,PO!M$2:M$294))</f>
        <v>10071</v>
      </c>
      <c r="CO176" s="7">
        <f>ABS(N176-_xlfn.XLOOKUP(PO_valitsin!$C$8,PO!$B$2:$B$294,PO!N$2:N$294))</f>
        <v>48.700000762939453</v>
      </c>
      <c r="CP176" s="7">
        <f>ABS(O176-_xlfn.XLOOKUP(PO_valitsin!$C$8,PO!$B$2:$B$294,PO!O$2:O$294))</f>
        <v>0.19999998807907104</v>
      </c>
      <c r="CQ176" s="7">
        <f>ABS(P176-_xlfn.XLOOKUP(PO_valitsin!$C$8,PO!$B$2:$B$294,PO!P$2:P$294))</f>
        <v>61</v>
      </c>
      <c r="CR176" s="7">
        <f>ABS(Q176-_xlfn.XLOOKUP(PO_valitsin!$C$8,PO!$B$2:$B$294,PO!Q$2:Q$294))</f>
        <v>20.100000000000009</v>
      </c>
      <c r="CS176" s="7">
        <f>ABS(R176-_xlfn.XLOOKUP(PO_valitsin!$C$8,PO!$B$2:$B$294,PO!R$2:R$294))</f>
        <v>0.5</v>
      </c>
      <c r="CT176" s="7">
        <f>ABS(S176-_xlfn.XLOOKUP(PO_valitsin!$C$8,PO!$B$2:$B$294,PO!S$2:S$294))</f>
        <v>106</v>
      </c>
      <c r="CU176" s="7">
        <f>ABS(T176-_xlfn.XLOOKUP(PO_valitsin!$C$8,PO!$B$2:$B$294,PO!T$2:T$294))</f>
        <v>1</v>
      </c>
      <c r="CV176" s="7">
        <f>ABS(U176-_xlfn.XLOOKUP(PO_valitsin!$C$8,PO!$B$2:$B$294,PO!U$2:U$294))</f>
        <v>222.90000000000009</v>
      </c>
      <c r="CW176" s="7">
        <f>ABS(V176-_xlfn.XLOOKUP(PO_valitsin!$C$8,PO!$B$2:$B$294,PO!V$2:V$294))</f>
        <v>0</v>
      </c>
      <c r="CX176" s="7">
        <f>ABS(W176-_xlfn.XLOOKUP(PO_valitsin!$C$8,PO!$B$2:$B$294,PO!W$2:W$294))</f>
        <v>812</v>
      </c>
      <c r="CY176" s="7">
        <f>ABS(X176-_xlfn.XLOOKUP(PO_valitsin!$C$8,PO!$B$2:$B$294,PO!X$2:X$294))</f>
        <v>316</v>
      </c>
      <c r="CZ176" s="7">
        <f>ABS(Y176-_xlfn.XLOOKUP(PO_valitsin!$C$8,PO!$B$2:$B$294,PO!Y$2:Y$294))</f>
        <v>389</v>
      </c>
      <c r="DA176" s="7">
        <f>ABS(Z176-_xlfn.XLOOKUP(PO_valitsin!$C$8,PO!$B$2:$B$294,PO!Z$2:Z$294))</f>
        <v>360</v>
      </c>
      <c r="DB176" s="7">
        <f>ABS(AA176-_xlfn.XLOOKUP(PO_valitsin!$C$8,PO!$B$2:$B$294,PO!AA$2:AA$294))</f>
        <v>54</v>
      </c>
      <c r="DC176" s="7">
        <f>ABS(AC176-_xlfn.XLOOKUP(PO_valitsin!$C$8,PO!$B$2:$B$294,PO!AC$2:AC$294))</f>
        <v>2.9095916748046875</v>
      </c>
      <c r="DD176" s="7">
        <f>ABS(AD176-_xlfn.XLOOKUP(PO_valitsin!$C$8,PO!$B$2:$B$294,PO!AD$2:AD$294))</f>
        <v>0.7</v>
      </c>
      <c r="DE176" s="7">
        <f>ABS(AE176-_xlfn.XLOOKUP(PO_valitsin!$C$8,PO!$B$2:$B$294,PO!AE$2:AE$294))</f>
        <v>0.8</v>
      </c>
      <c r="DF176" s="7">
        <f>ABS(AF176-_xlfn.XLOOKUP(PO_valitsin!$C$8,PO!$B$2:$B$294,PO!AF$2:AF$294))</f>
        <v>1.7</v>
      </c>
      <c r="DG176" s="7">
        <f>ABS(AG176-_xlfn.XLOOKUP(PO_valitsin!$C$8,PO!$B$2:$B$294,PO!AG$2:AG$294))</f>
        <v>5</v>
      </c>
      <c r="DH176" s="7">
        <f>ABS(AH176-_xlfn.XLOOKUP(PO_valitsin!$C$8,PO!$B$2:$B$294,PO!AH$2:AH$294))</f>
        <v>0</v>
      </c>
      <c r="DI176" s="7">
        <f>ABS(AI176-_xlfn.XLOOKUP(PO_valitsin!$C$8,PO!$B$2:$B$294,PO!AI$2:AI$294))</f>
        <v>0.25</v>
      </c>
      <c r="DJ176" s="7">
        <f>ABS(AJ176-_xlfn.XLOOKUP(PO_valitsin!$C$8,PO!$B$2:$B$294,PO!AJ$2:AJ$294))</f>
        <v>0</v>
      </c>
      <c r="DK176" s="7">
        <f>ABS(AK176-_xlfn.XLOOKUP(PO_valitsin!$C$8,PO!$B$2:$B$294,PO!AK$2:AK$294))</f>
        <v>0.13</v>
      </c>
      <c r="DL176" s="7">
        <f>ABS(AL176-_xlfn.XLOOKUP(PO_valitsin!$C$8,PO!$B$2:$B$294,PO!AL$2:AL$294))</f>
        <v>0.14999999999999991</v>
      </c>
      <c r="DM176" s="7">
        <f>ABS(AM176-_xlfn.XLOOKUP(PO_valitsin!$C$8,PO!$B$2:$B$294,PO!AM$2:AM$294))</f>
        <v>12.799999999999997</v>
      </c>
      <c r="DN176" s="7">
        <f>ABS(AN176-_xlfn.XLOOKUP(PO_valitsin!$C$8,PO!$B$2:$B$294,PO!AN$2:AN$294))</f>
        <v>53</v>
      </c>
      <c r="DO176" s="7">
        <f>ABS(AO176-_xlfn.XLOOKUP(PO_valitsin!$C$8,PO!$B$2:$B$294,PO!AO$2:AO$294))</f>
        <v>3.2000000000000028</v>
      </c>
      <c r="DP176" s="7">
        <f>ABS(AP176-_xlfn.XLOOKUP(PO_valitsin!$C$8,PO!$B$2:$B$294,PO!AP$2:AP$294))</f>
        <v>6.7999999999999972</v>
      </c>
      <c r="DQ176" s="7">
        <f>ABS(AQ176-_xlfn.XLOOKUP(PO_valitsin!$C$8,PO!$B$2:$B$294,PO!AQ$2:AQ$294))</f>
        <v>26</v>
      </c>
      <c r="DR176" s="7">
        <f>ABS(AR176-_xlfn.XLOOKUP(PO_valitsin!$C$8,PO!$B$2:$B$294,PO!AR$2:AR$294))</f>
        <v>39</v>
      </c>
      <c r="DS176" s="7">
        <f>ABS(AS176-_xlfn.XLOOKUP(PO_valitsin!$C$8,PO!$B$2:$B$294,PO!AS$2:AS$294))</f>
        <v>222</v>
      </c>
      <c r="DT176" s="7">
        <f>ABS(AT176-_xlfn.XLOOKUP(PO_valitsin!$C$8,PO!$B$2:$B$294,PO!AT$2:AT$294))</f>
        <v>2</v>
      </c>
      <c r="DU176" s="7">
        <f>ABS(AU176-_xlfn.XLOOKUP(PO_valitsin!$C$8,PO!$B$2:$B$294,PO!AU$2:AU$294))</f>
        <v>1579</v>
      </c>
      <c r="DV176" s="7">
        <f>ABS(AW176-_xlfn.XLOOKUP(PO_valitsin!$C$8,PO!$B$2:$B$294,PO!AW$2:AW$294))</f>
        <v>1200.3754263499504</v>
      </c>
      <c r="DW176" s="7">
        <f>ABS(AX176-_xlfn.XLOOKUP(PO_valitsin!$C$8,PO!$B$2:$B$294,PO!AX$2:AX$294))</f>
        <v>0</v>
      </c>
      <c r="DX176" s="7">
        <f>ABS(AY176-_xlfn.XLOOKUP(PO_valitsin!$C$8,PO!$B$2:$B$294,PO!AY$2:AY$294))</f>
        <v>31.991641998291016</v>
      </c>
      <c r="DY176" s="7">
        <f>ABS(AZ176-_xlfn.XLOOKUP(PO_valitsin!$C$8,PO!$B$2:$B$294,PO!AZ$2:AZ$294))</f>
        <v>0</v>
      </c>
      <c r="DZ176" s="7">
        <f>ABS(BA176-_xlfn.XLOOKUP(PO_valitsin!$C$8,PO!$B$2:$B$294,PO!BA$2:BA$294))</f>
        <v>0</v>
      </c>
      <c r="EA176" s="7">
        <f>ABS(BB176-_xlfn.XLOOKUP(PO_valitsin!$C$8,PO!$B$2:$B$294,PO!BB$2:BB$294))</f>
        <v>0</v>
      </c>
      <c r="EB176" s="7">
        <f>ABS(BC176-_xlfn.XLOOKUP(PO_valitsin!$C$8,PO!$B$2:$B$294,PO!BC$2:BC$294))</f>
        <v>0</v>
      </c>
      <c r="EC176" s="7">
        <f>ABS(BD176-_xlfn.XLOOKUP(PO_valitsin!$C$8,PO!$B$2:$B$294,PO!BD$2:BD$294))</f>
        <v>0</v>
      </c>
      <c r="ED176" s="7">
        <f>ABS(BE176-_xlfn.XLOOKUP(PO_valitsin!$C$8,PO!$B$2:$B$294,PO!BE$2:BE$294))</f>
        <v>4.9042205810546875</v>
      </c>
      <c r="EE176" s="7">
        <f>ABS(BF176-_xlfn.XLOOKUP(PO_valitsin!$C$8,PO!$B$2:$B$294,PO!BF$2:BF$294))</f>
        <v>3.98126220703125</v>
      </c>
      <c r="EF176" s="7">
        <f>ABS(BG176-_xlfn.XLOOKUP(PO_valitsin!$C$8,PO!$B$2:$B$294,PO!BG$2:BG$294))</f>
        <v>718.4459171295166</v>
      </c>
      <c r="EG176" s="7">
        <f>ABS(BH176-_xlfn.XLOOKUP(PO_valitsin!$C$8,PO!$B$2:$B$294,PO!BH$2:BH$294))</f>
        <v>1553.0927734375</v>
      </c>
      <c r="EH176" s="7">
        <f>ABS(BI176-_xlfn.XLOOKUP(PO_valitsin!$C$8,PO!$B$2:$B$294,PO!BI$2:BI$294))</f>
        <v>4379.2626953125</v>
      </c>
      <c r="EI176" s="7">
        <f>ABS(BJ176-_xlfn.XLOOKUP(PO_valitsin!$C$8,PO!$B$2:$B$294,PO!BJ$2:BJ$294))</f>
        <v>0.33015179634094238</v>
      </c>
      <c r="EJ176" s="7">
        <f>ABS(BK176-_xlfn.XLOOKUP(PO_valitsin!$C$8,PO!$B$2:$B$294,PO!BK$2:BK$294))</f>
        <v>20.431000709533691</v>
      </c>
      <c r="EK176" s="7">
        <f>ABS(BL176-_xlfn.XLOOKUP(PO_valitsin!$C$8,PO!$B$2:$B$294,PO!BL$2:BL$294))</f>
        <v>2.7797107696533203</v>
      </c>
      <c r="EL176" s="7">
        <f>ABS(BM176-_xlfn.XLOOKUP(PO_valitsin!$C$8,PO!$B$2:$B$294,PO!BM$2:BM$294))</f>
        <v>50.774562835693359</v>
      </c>
      <c r="EM176" s="7">
        <f>ABS(BN176-_xlfn.XLOOKUP(PO_valitsin!$C$8,PO!$B$2:$B$294,PO!BN$2:BN$294))</f>
        <v>335.5</v>
      </c>
      <c r="EN176" s="7">
        <f>ABS(BO176-_xlfn.XLOOKUP(PO_valitsin!$C$8,PO!$B$2:$B$294,PO!BO$2:BO$294))</f>
        <v>1.8844780027866364</v>
      </c>
      <c r="EO176" s="7">
        <f>ABS(BP176-_xlfn.XLOOKUP(PO_valitsin!$C$8,PO!$B$2:$B$294,PO!BP$2:BP$294))</f>
        <v>2206.958984375</v>
      </c>
      <c r="EP176" s="7">
        <f>ABS(BQ176-_xlfn.XLOOKUP(PO_valitsin!$C$8,PO!$B$2:$B$294,PO!BQ$2:BQ$294))</f>
        <v>11.182014465332031</v>
      </c>
      <c r="EQ176" s="7">
        <f>ABS(BR176-_xlfn.XLOOKUP(PO_valitsin!$C$8,PO!$B$2:$B$294,PO!BR$2:BR$294))</f>
        <v>0</v>
      </c>
      <c r="ER176" s="7">
        <f>ABS(BS176-_xlfn.XLOOKUP(PO_valitsin!$C$8,PO!$B$2:$B$294,PO!BS$2:BS$294))</f>
        <v>1.9360601902008057E-2</v>
      </c>
      <c r="ES176" s="7">
        <f>ABS(BT176-_xlfn.XLOOKUP(PO_valitsin!$C$8,PO!$B$2:$B$294,PO!BT$2:BT$294))</f>
        <v>9.4472445547580719E-2</v>
      </c>
      <c r="ET176" s="7">
        <f>ABS(BU176-_xlfn.XLOOKUP(PO_valitsin!$C$8,PO!$B$2:$B$294,PO!BU$2:BU$294))</f>
        <v>7.1832895278930664E-2</v>
      </c>
      <c r="EU176" s="7">
        <f>ABS(BV176-_xlfn.XLOOKUP(PO_valitsin!$C$8,PO!$B$2:$B$294,PO!BV$2:BV$294))</f>
        <v>23.276206970214844</v>
      </c>
      <c r="EV176" s="7">
        <f>ABS(BW176-_xlfn.XLOOKUP(PO_valitsin!$C$8,PO!$B$2:$B$294,PO!BW$2:BW$294))</f>
        <v>33.573944091796875</v>
      </c>
      <c r="EW176" s="7">
        <f>ABS(BX176-_xlfn.XLOOKUP(PO_valitsin!$C$8,PO!$B$2:$B$294,PO!BX$2:BX$294))</f>
        <v>0</v>
      </c>
      <c r="EX176" s="7">
        <f>ABS(BY176-_xlfn.XLOOKUP(PO_valitsin!$C$8,PO!$B$2:$B$294,PO!BY$2:BY$294))</f>
        <v>1</v>
      </c>
      <c r="EY176" s="7">
        <f>ABS(BZ176-_xlfn.XLOOKUP(PO_valitsin!$C$8,PO!$B$2:$B$294,PO!BZ$2:BZ$294))</f>
        <v>1364.48779296875</v>
      </c>
      <c r="EZ176" s="7">
        <f>ABS(CA176-_xlfn.XLOOKUP(PO_valitsin!$C$8,PO!$B$2:$B$294,PO!CA$2:CA$294))</f>
        <v>162.677734375</v>
      </c>
      <c r="FA176" s="7">
        <f>ABS(CB176-_xlfn.XLOOKUP(PO_valitsin!$C$8,PO!$B$2:$B$294,PO!CB$2:CB$294))</f>
        <v>0.25188541412353516</v>
      </c>
      <c r="FB176" s="7">
        <f>ABS(CC176-_xlfn.XLOOKUP(PO_valitsin!$C$8,PO!$B$2:$B$294,PO!CC$2:CC$294))</f>
        <v>2.1376895904541016</v>
      </c>
      <c r="FC176" s="7">
        <f>ABS(CD176-_xlfn.XLOOKUP(PO_valitsin!$C$8,PO!$B$2:$B$294,PO!CD$2:CD$294))</f>
        <v>12.943344116210938</v>
      </c>
      <c r="FD176" s="7">
        <f>ABS(CE176-_xlfn.XLOOKUP(PO_valitsin!$C$8,PO!$B$2:$B$294,PO!CE$2:CE$294))</f>
        <v>0.53295087814331055</v>
      </c>
      <c r="FE176" s="7">
        <f>ABS(CF176-_xlfn.XLOOKUP(PO_valitsin!$C$8,PO!$B$2:$B$294,PO!CF$2:CF$294))</f>
        <v>13.02472448348999</v>
      </c>
      <c r="FF176" s="7">
        <f>ABS(CG176-_xlfn.XLOOKUP(PO_valitsin!$C$8,PO!$B$2:$B$294,PO!CG$2:CG$294))</f>
        <v>0</v>
      </c>
      <c r="FG176" s="7">
        <f>ABS(CH176-_xlfn.XLOOKUP(PO_valitsin!$C$8,PO!$B$2:$B$294,PO!CH$2:CH$294))</f>
        <v>1.5688508749008179</v>
      </c>
      <c r="FH176" s="7">
        <f>ABS(CI176-_xlfn.XLOOKUP(PO_valitsin!$C$8,PO!$B$2:$B$294,PO!CI$2:CI$294))</f>
        <v>1498.2607421875</v>
      </c>
      <c r="FI176" s="7">
        <f>ABS(CJ176-_xlfn.XLOOKUP(PO_valitsin!$C$8,PO!$B$2:$B$294,PO!CJ$2:CJ$294))</f>
        <v>1329</v>
      </c>
      <c r="FJ176" s="3">
        <f>IF($B176=PO_valitsin!$C$8,100000,PO!CK176/PO!J$296*PO_valitsin!D$5)</f>
        <v>0.21511402502215377</v>
      </c>
      <c r="FQ176" s="3">
        <f>IF($B176=PO_valitsin!$C$8,100000,PO!CR176/PO!Q$296*PO_valitsin!E$5)</f>
        <v>9.506535130633037E-2</v>
      </c>
      <c r="HM176" s="3">
        <f>IF($B176=PO_valitsin!$C$8,100000,PO!EN176/PO!BO$296*PO_valitsin!F$5)</f>
        <v>0.15623163023497141</v>
      </c>
      <c r="HN176" s="3">
        <f>IF($B176=PO_valitsin!$C$8,100000,PO!EO176/PO!BP$296*PO_valitsin!G$5)</f>
        <v>7.8061005891550531E-2</v>
      </c>
      <c r="HR176" s="3">
        <f>IF($B176=PO_valitsin!$C$8,100000,PO!ES176/PO!BT$296*PO_valitsin!H$5)</f>
        <v>1.4106019563615487E-2</v>
      </c>
      <c r="IF176" s="3">
        <f>IF($B176=PO_valitsin!$C$8,100000,PO!FG176/PO!CH$296*PO_valitsin!I$5)</f>
        <v>0</v>
      </c>
      <c r="IH176" s="3">
        <f>IF($B176=PO_valitsin!$C$8,100000,PO!FI176/PO!CJ$296*PO_valitsin!J$5)</f>
        <v>0.1295727703911442</v>
      </c>
      <c r="II176" s="53">
        <f t="shared" si="6"/>
        <v>0.68815081990976579</v>
      </c>
      <c r="IJ176" s="14">
        <f t="shared" si="7"/>
        <v>118</v>
      </c>
      <c r="IK176" s="15">
        <f t="shared" si="8"/>
        <v>1.7499999999999971E-8</v>
      </c>
    </row>
    <row r="177" spans="1:245">
      <c r="A177">
        <v>2019</v>
      </c>
      <c r="B177" t="s">
        <v>553</v>
      </c>
      <c r="C177" t="s">
        <v>554</v>
      </c>
      <c r="D177" t="s">
        <v>405</v>
      </c>
      <c r="E177" t="s">
        <v>406</v>
      </c>
      <c r="F177" t="s">
        <v>333</v>
      </c>
      <c r="G177" t="s">
        <v>334</v>
      </c>
      <c r="H177" t="s">
        <v>103</v>
      </c>
      <c r="I177" t="s">
        <v>104</v>
      </c>
      <c r="J177">
        <v>38.299999237060547</v>
      </c>
      <c r="K177">
        <v>794.25</v>
      </c>
      <c r="L177">
        <v>115.80000305175781</v>
      </c>
      <c r="M177">
        <v>11081</v>
      </c>
      <c r="N177">
        <v>14</v>
      </c>
      <c r="O177">
        <v>0.60000002384185791</v>
      </c>
      <c r="P177">
        <v>-47</v>
      </c>
      <c r="Q177">
        <v>73.8</v>
      </c>
      <c r="R177">
        <v>3</v>
      </c>
      <c r="S177">
        <v>234</v>
      </c>
      <c r="T177">
        <v>0</v>
      </c>
      <c r="U177">
        <v>3197.4</v>
      </c>
      <c r="V177">
        <v>11.43</v>
      </c>
      <c r="W177">
        <v>1473</v>
      </c>
      <c r="X177">
        <v>448</v>
      </c>
      <c r="Y177">
        <v>538</v>
      </c>
      <c r="Z177">
        <v>433</v>
      </c>
      <c r="AA177">
        <v>539</v>
      </c>
      <c r="AB177">
        <v>2465</v>
      </c>
      <c r="AC177">
        <v>16.960784912109375</v>
      </c>
      <c r="AD177">
        <v>0</v>
      </c>
      <c r="AE177">
        <v>0</v>
      </c>
      <c r="AF177">
        <v>0</v>
      </c>
      <c r="AG177">
        <v>8.5</v>
      </c>
      <c r="AH177">
        <v>0</v>
      </c>
      <c r="AI177">
        <v>20.5</v>
      </c>
      <c r="AJ177">
        <v>0.93</v>
      </c>
      <c r="AK177">
        <v>0.55000000000000004</v>
      </c>
      <c r="AL177">
        <v>1.1499999999999999</v>
      </c>
      <c r="AM177">
        <v>59.7</v>
      </c>
      <c r="AN177">
        <v>331.4</v>
      </c>
      <c r="AO177">
        <v>47.9</v>
      </c>
      <c r="AP177">
        <v>23.3</v>
      </c>
      <c r="AQ177">
        <v>25</v>
      </c>
      <c r="AR177">
        <v>37</v>
      </c>
      <c r="AS177">
        <v>735</v>
      </c>
      <c r="AT177">
        <v>0</v>
      </c>
      <c r="AU177">
        <v>8169</v>
      </c>
      <c r="AV177" s="51">
        <v>9573.457407407408</v>
      </c>
      <c r="AW177" s="51">
        <v>9521.3780375269143</v>
      </c>
      <c r="AX177">
        <v>0</v>
      </c>
      <c r="AY177">
        <v>81.744087219238281</v>
      </c>
      <c r="AZ177">
        <v>0</v>
      </c>
      <c r="BA177">
        <v>0</v>
      </c>
      <c r="BB177">
        <v>0</v>
      </c>
      <c r="BC177">
        <v>0</v>
      </c>
      <c r="BD177">
        <v>1</v>
      </c>
      <c r="BE177">
        <v>96.836555480957031</v>
      </c>
      <c r="BF177">
        <v>98.613517761230469</v>
      </c>
      <c r="BG177">
        <v>1161.7646484375</v>
      </c>
      <c r="BH177">
        <v>11037.3291015625</v>
      </c>
      <c r="BI177">
        <v>13143.4482421875</v>
      </c>
      <c r="BJ177">
        <v>5.128995418548584</v>
      </c>
      <c r="BK177">
        <v>0.76592618227005005</v>
      </c>
      <c r="BL177">
        <v>26.586103439331055</v>
      </c>
      <c r="BM177">
        <v>-10.880828857421875</v>
      </c>
      <c r="BN177">
        <v>117.57142639160156</v>
      </c>
      <c r="BO177">
        <v>1.3532287299633026</v>
      </c>
      <c r="BP177">
        <v>20567.404296875</v>
      </c>
      <c r="BQ177">
        <v>42.823932647705078</v>
      </c>
      <c r="BS177">
        <v>0.66329753398895264</v>
      </c>
      <c r="BT177">
        <v>88.7916259765625</v>
      </c>
      <c r="BU177">
        <v>2.83367919921875</v>
      </c>
      <c r="BV177">
        <v>103.60076141357422</v>
      </c>
      <c r="BW177">
        <v>209.54788208007813</v>
      </c>
      <c r="BX177">
        <v>0</v>
      </c>
      <c r="BY177">
        <v>1</v>
      </c>
      <c r="BZ177">
        <v>7846.638671875</v>
      </c>
      <c r="CA177">
        <v>6589.28564453125</v>
      </c>
      <c r="CB177">
        <v>1.5522065162658691</v>
      </c>
      <c r="CC177">
        <v>14.051078796386719</v>
      </c>
      <c r="CD177">
        <v>50</v>
      </c>
      <c r="CE177">
        <v>5.4592165946960449</v>
      </c>
      <c r="CF177">
        <v>6.872189998626709</v>
      </c>
      <c r="CG177">
        <v>0.12845215201377869</v>
      </c>
      <c r="CH177">
        <v>1.1560693979263306</v>
      </c>
      <c r="CI177">
        <v>9929.2119140625</v>
      </c>
      <c r="CJ177" s="51">
        <v>1635</v>
      </c>
      <c r="CK177" s="7">
        <f>ABS(J177-_xlfn.XLOOKUP(PO_valitsin!$C$8,PO!$B$2:$B$294,PO!J$2:J$294))</f>
        <v>5.9000015258789063</v>
      </c>
      <c r="CL177" s="7">
        <f>ABS(K177-_xlfn.XLOOKUP(PO_valitsin!$C$8,PO!$B$2:$B$294,PO!K$2:K$294))</f>
        <v>500.989990234375</v>
      </c>
      <c r="CM177" s="7">
        <f>ABS(L177-_xlfn.XLOOKUP(PO_valitsin!$C$8,PO!$B$2:$B$294,PO!L$2:L$294))</f>
        <v>22.899993896484375</v>
      </c>
      <c r="CN177" s="7">
        <f>ABS(M177-_xlfn.XLOOKUP(PO_valitsin!$C$8,PO!$B$2:$B$294,PO!M$2:M$294))</f>
        <v>5394</v>
      </c>
      <c r="CO177" s="7">
        <f>ABS(N177-_xlfn.XLOOKUP(PO_valitsin!$C$8,PO!$B$2:$B$294,PO!N$2:N$294))</f>
        <v>42.200000762939453</v>
      </c>
      <c r="CP177" s="7">
        <f>ABS(O177-_xlfn.XLOOKUP(PO_valitsin!$C$8,PO!$B$2:$B$294,PO!O$2:O$294))</f>
        <v>1.4000000357627869</v>
      </c>
      <c r="CQ177" s="7">
        <f>ABS(P177-_xlfn.XLOOKUP(PO_valitsin!$C$8,PO!$B$2:$B$294,PO!P$2:P$294))</f>
        <v>11</v>
      </c>
      <c r="CR177" s="7">
        <f>ABS(Q177-_xlfn.XLOOKUP(PO_valitsin!$C$8,PO!$B$2:$B$294,PO!Q$2:Q$294))</f>
        <v>14.000000000000014</v>
      </c>
      <c r="CS177" s="7">
        <f>ABS(R177-_xlfn.XLOOKUP(PO_valitsin!$C$8,PO!$B$2:$B$294,PO!R$2:R$294))</f>
        <v>5.5</v>
      </c>
      <c r="CT177" s="7">
        <f>ABS(S177-_xlfn.XLOOKUP(PO_valitsin!$C$8,PO!$B$2:$B$294,PO!S$2:S$294))</f>
        <v>82</v>
      </c>
      <c r="CU177" s="7">
        <f>ABS(T177-_xlfn.XLOOKUP(PO_valitsin!$C$8,PO!$B$2:$B$294,PO!T$2:T$294))</f>
        <v>0</v>
      </c>
      <c r="CV177" s="7">
        <f>ABS(U177-_xlfn.XLOOKUP(PO_valitsin!$C$8,PO!$B$2:$B$294,PO!U$2:U$294))</f>
        <v>626.19999999999982</v>
      </c>
      <c r="CW177" s="7">
        <f>ABS(V177-_xlfn.XLOOKUP(PO_valitsin!$C$8,PO!$B$2:$B$294,PO!V$2:V$294))</f>
        <v>1.8499999999999996</v>
      </c>
      <c r="CX177" s="7">
        <f>ABS(W177-_xlfn.XLOOKUP(PO_valitsin!$C$8,PO!$B$2:$B$294,PO!W$2:W$294))</f>
        <v>868</v>
      </c>
      <c r="CY177" s="7">
        <f>ABS(X177-_xlfn.XLOOKUP(PO_valitsin!$C$8,PO!$B$2:$B$294,PO!X$2:X$294))</f>
        <v>279</v>
      </c>
      <c r="CZ177" s="7">
        <f>ABS(Y177-_xlfn.XLOOKUP(PO_valitsin!$C$8,PO!$B$2:$B$294,PO!Y$2:Y$294))</f>
        <v>142</v>
      </c>
      <c r="DA177" s="7">
        <f>ABS(Z177-_xlfn.XLOOKUP(PO_valitsin!$C$8,PO!$B$2:$B$294,PO!Z$2:Z$294))</f>
        <v>110</v>
      </c>
      <c r="DB177" s="7">
        <f>ABS(AA177-_xlfn.XLOOKUP(PO_valitsin!$C$8,PO!$B$2:$B$294,PO!AA$2:AA$294))</f>
        <v>129</v>
      </c>
      <c r="DC177" s="7">
        <f>ABS(AC177-_xlfn.XLOOKUP(PO_valitsin!$C$8,PO!$B$2:$B$294,PO!AC$2:AC$294))</f>
        <v>2.414215087890625</v>
      </c>
      <c r="DD177" s="7">
        <f>ABS(AD177-_xlfn.XLOOKUP(PO_valitsin!$C$8,PO!$B$2:$B$294,PO!AD$2:AD$294))</f>
        <v>0.7</v>
      </c>
      <c r="DE177" s="7">
        <f>ABS(AE177-_xlfn.XLOOKUP(PO_valitsin!$C$8,PO!$B$2:$B$294,PO!AE$2:AE$294))</f>
        <v>0.8</v>
      </c>
      <c r="DF177" s="7">
        <f>ABS(AF177-_xlfn.XLOOKUP(PO_valitsin!$C$8,PO!$B$2:$B$294,PO!AF$2:AF$294))</f>
        <v>1.7</v>
      </c>
      <c r="DG177" s="7">
        <f>ABS(AG177-_xlfn.XLOOKUP(PO_valitsin!$C$8,PO!$B$2:$B$294,PO!AG$2:AG$294))</f>
        <v>3.5</v>
      </c>
      <c r="DH177" s="7">
        <f>ABS(AH177-_xlfn.XLOOKUP(PO_valitsin!$C$8,PO!$B$2:$B$294,PO!AH$2:AH$294))</f>
        <v>0</v>
      </c>
      <c r="DI177" s="7">
        <f>ABS(AI177-_xlfn.XLOOKUP(PO_valitsin!$C$8,PO!$B$2:$B$294,PO!AI$2:AI$294))</f>
        <v>1.75</v>
      </c>
      <c r="DJ177" s="7">
        <f>ABS(AJ177-_xlfn.XLOOKUP(PO_valitsin!$C$8,PO!$B$2:$B$294,PO!AJ$2:AJ$294))</f>
        <v>0.17000000000000004</v>
      </c>
      <c r="DK177" s="7">
        <f>ABS(AK177-_xlfn.XLOOKUP(PO_valitsin!$C$8,PO!$B$2:$B$294,PO!AK$2:AK$294))</f>
        <v>9.9999999999999978E-2</v>
      </c>
      <c r="DL177" s="7">
        <f>ABS(AL177-_xlfn.XLOOKUP(PO_valitsin!$C$8,PO!$B$2:$B$294,PO!AL$2:AL$294))</f>
        <v>0.10000000000000009</v>
      </c>
      <c r="DM177" s="7">
        <f>ABS(AM177-_xlfn.XLOOKUP(PO_valitsin!$C$8,PO!$B$2:$B$294,PO!AM$2:AM$294))</f>
        <v>0.90000000000000568</v>
      </c>
      <c r="DN177" s="7">
        <f>ABS(AN177-_xlfn.XLOOKUP(PO_valitsin!$C$8,PO!$B$2:$B$294,PO!AN$2:AN$294))</f>
        <v>2.2000000000000455</v>
      </c>
      <c r="DO177" s="7">
        <f>ABS(AO177-_xlfn.XLOOKUP(PO_valitsin!$C$8,PO!$B$2:$B$294,PO!AO$2:AO$294))</f>
        <v>2.5</v>
      </c>
      <c r="DP177" s="7">
        <f>ABS(AP177-_xlfn.XLOOKUP(PO_valitsin!$C$8,PO!$B$2:$B$294,PO!AP$2:AP$294))</f>
        <v>2.0999999999999979</v>
      </c>
      <c r="DQ177" s="7">
        <f>ABS(AQ177-_xlfn.XLOOKUP(PO_valitsin!$C$8,PO!$B$2:$B$294,PO!AQ$2:AQ$294))</f>
        <v>23</v>
      </c>
      <c r="DR177" s="7">
        <f>ABS(AR177-_xlfn.XLOOKUP(PO_valitsin!$C$8,PO!$B$2:$B$294,PO!AR$2:AR$294))</f>
        <v>2</v>
      </c>
      <c r="DS177" s="7">
        <f>ABS(AS177-_xlfn.XLOOKUP(PO_valitsin!$C$8,PO!$B$2:$B$294,PO!AS$2:AS$294))</f>
        <v>489</v>
      </c>
      <c r="DT177" s="7">
        <f>ABS(AT177-_xlfn.XLOOKUP(PO_valitsin!$C$8,PO!$B$2:$B$294,PO!AT$2:AT$294))</f>
        <v>2.3330000000000002</v>
      </c>
      <c r="DU177" s="7">
        <f>ABS(AU177-_xlfn.XLOOKUP(PO_valitsin!$C$8,PO!$B$2:$B$294,PO!AU$2:AU$294))</f>
        <v>3022</v>
      </c>
      <c r="DV177" s="7">
        <f>ABS(AW177-_xlfn.XLOOKUP(PO_valitsin!$C$8,PO!$B$2:$B$294,PO!AW$2:AW$294))</f>
        <v>1006.2581209471446</v>
      </c>
      <c r="DW177" s="7">
        <f>ABS(AX177-_xlfn.XLOOKUP(PO_valitsin!$C$8,PO!$B$2:$B$294,PO!AX$2:AX$294))</f>
        <v>1</v>
      </c>
      <c r="DX177" s="7">
        <f>ABS(AY177-_xlfn.XLOOKUP(PO_valitsin!$C$8,PO!$B$2:$B$294,PO!AY$2:AY$294))</f>
        <v>44.482715606689453</v>
      </c>
      <c r="DY177" s="7">
        <f>ABS(AZ177-_xlfn.XLOOKUP(PO_valitsin!$C$8,PO!$B$2:$B$294,PO!AZ$2:AZ$294))</f>
        <v>0</v>
      </c>
      <c r="DZ177" s="7">
        <f>ABS(BA177-_xlfn.XLOOKUP(PO_valitsin!$C$8,PO!$B$2:$B$294,PO!BA$2:BA$294))</f>
        <v>0</v>
      </c>
      <c r="EA177" s="7">
        <f>ABS(BB177-_xlfn.XLOOKUP(PO_valitsin!$C$8,PO!$B$2:$B$294,PO!BB$2:BB$294))</f>
        <v>0</v>
      </c>
      <c r="EB177" s="7">
        <f>ABS(BC177-_xlfn.XLOOKUP(PO_valitsin!$C$8,PO!$B$2:$B$294,PO!BC$2:BC$294))</f>
        <v>0</v>
      </c>
      <c r="EC177" s="7">
        <f>ABS(BD177-_xlfn.XLOOKUP(PO_valitsin!$C$8,PO!$B$2:$B$294,PO!BD$2:BD$294))</f>
        <v>0</v>
      </c>
      <c r="ED177" s="7">
        <f>ABS(BE177-_xlfn.XLOOKUP(PO_valitsin!$C$8,PO!$B$2:$B$294,PO!BE$2:BE$294))</f>
        <v>7.812164306640625</v>
      </c>
      <c r="EE177" s="7">
        <f>ABS(BF177-_xlfn.XLOOKUP(PO_valitsin!$C$8,PO!$B$2:$B$294,PO!BF$2:BF$294))</f>
        <v>2.5947799682617188</v>
      </c>
      <c r="EF177" s="7">
        <f>ABS(BG177-_xlfn.XLOOKUP(PO_valitsin!$C$8,PO!$B$2:$B$294,PO!BG$2:BG$294))</f>
        <v>428.0748291015625</v>
      </c>
      <c r="EG177" s="7">
        <f>ABS(BH177-_xlfn.XLOOKUP(PO_valitsin!$C$8,PO!$B$2:$B$294,PO!BH$2:BH$294))</f>
        <v>1078.7998046875</v>
      </c>
      <c r="EH177" s="7">
        <f>ABS(BI177-_xlfn.XLOOKUP(PO_valitsin!$C$8,PO!$B$2:$B$294,PO!BI$2:BI$294))</f>
        <v>692.9951171875</v>
      </c>
      <c r="EI177" s="7">
        <f>ABS(BJ177-_xlfn.XLOOKUP(PO_valitsin!$C$8,PO!$B$2:$B$294,PO!BJ$2:BJ$294))</f>
        <v>1.7919390201568604</v>
      </c>
      <c r="EJ177" s="7">
        <f>ABS(BK177-_xlfn.XLOOKUP(PO_valitsin!$C$8,PO!$B$2:$B$294,PO!BK$2:BK$294))</f>
        <v>10.490059673786163</v>
      </c>
      <c r="EK177" s="7">
        <f>ABS(BL177-_xlfn.XLOOKUP(PO_valitsin!$C$8,PO!$B$2:$B$294,PO!BL$2:BL$294))</f>
        <v>5.2917404174804688</v>
      </c>
      <c r="EL177" s="7">
        <f>ABS(BM177-_xlfn.XLOOKUP(PO_valitsin!$C$8,PO!$B$2:$B$294,PO!BM$2:BM$294))</f>
        <v>1.0153579711914063</v>
      </c>
      <c r="EM177" s="7">
        <f>ABS(BN177-_xlfn.XLOOKUP(PO_valitsin!$C$8,PO!$B$2:$B$294,PO!BN$2:BN$294))</f>
        <v>148.92857360839844</v>
      </c>
      <c r="EN177" s="7">
        <f>ABS(BO177-_xlfn.XLOOKUP(PO_valitsin!$C$8,PO!$B$2:$B$294,PO!BO$2:BO$294))</f>
        <v>1.0914518058300018</v>
      </c>
      <c r="EO177" s="7">
        <f>ABS(BP177-_xlfn.XLOOKUP(PO_valitsin!$C$8,PO!$B$2:$B$294,PO!BP$2:BP$294))</f>
        <v>2506.9921875</v>
      </c>
      <c r="EP177" s="7">
        <f>ABS(BQ177-_xlfn.XLOOKUP(PO_valitsin!$C$8,PO!$B$2:$B$294,PO!BQ$2:BQ$294))</f>
        <v>9.5243263244628906</v>
      </c>
      <c r="EQ177" s="7">
        <f>ABS(BR177-_xlfn.XLOOKUP(PO_valitsin!$C$8,PO!$B$2:$B$294,PO!BR$2:BR$294))</f>
        <v>0</v>
      </c>
      <c r="ER177" s="7">
        <f>ABS(BS177-_xlfn.XLOOKUP(PO_valitsin!$C$8,PO!$B$2:$B$294,PO!BS$2:BS$294))</f>
        <v>2.6818037033081055E-2</v>
      </c>
      <c r="ES177" s="7">
        <f>ABS(BT177-_xlfn.XLOOKUP(PO_valitsin!$C$8,PO!$B$2:$B$294,PO!BT$2:BT$294))</f>
        <v>88.603462085127831</v>
      </c>
      <c r="ET177" s="7">
        <f>ABS(BU177-_xlfn.XLOOKUP(PO_valitsin!$C$8,PO!$B$2:$B$294,PO!BU$2:BU$294))</f>
        <v>0.57571268081665039</v>
      </c>
      <c r="EU177" s="7">
        <f>ABS(BV177-_xlfn.XLOOKUP(PO_valitsin!$C$8,PO!$B$2:$B$294,PO!BV$2:BV$294))</f>
        <v>45.209259033203125</v>
      </c>
      <c r="EV177" s="7">
        <f>ABS(BW177-_xlfn.XLOOKUP(PO_valitsin!$C$8,PO!$B$2:$B$294,PO!BW$2:BW$294))</f>
        <v>57.15924072265625</v>
      </c>
      <c r="EW177" s="7">
        <f>ABS(BX177-_xlfn.XLOOKUP(PO_valitsin!$C$8,PO!$B$2:$B$294,PO!BX$2:BX$294))</f>
        <v>0</v>
      </c>
      <c r="EX177" s="7">
        <f>ABS(BY177-_xlfn.XLOOKUP(PO_valitsin!$C$8,PO!$B$2:$B$294,PO!BY$2:BY$294))</f>
        <v>0</v>
      </c>
      <c r="EY177" s="7">
        <f>ABS(BZ177-_xlfn.XLOOKUP(PO_valitsin!$C$8,PO!$B$2:$B$294,PO!BZ$2:BZ$294))</f>
        <v>289.1904296875</v>
      </c>
      <c r="EZ177" s="7">
        <f>ABS(CA177-_xlfn.XLOOKUP(PO_valitsin!$C$8,PO!$B$2:$B$294,PO!CA$2:CA$294))</f>
        <v>733.6708984375</v>
      </c>
      <c r="FA177" s="7">
        <f>ABS(CB177-_xlfn.XLOOKUP(PO_valitsin!$C$8,PO!$B$2:$B$294,PO!CB$2:CB$294))</f>
        <v>0.33217620849609375</v>
      </c>
      <c r="FB177" s="7">
        <f>ABS(CC177-_xlfn.XLOOKUP(PO_valitsin!$C$8,PO!$B$2:$B$294,PO!CC$2:CC$294))</f>
        <v>3.0283174514770508</v>
      </c>
      <c r="FC177" s="7">
        <f>ABS(CD177-_xlfn.XLOOKUP(PO_valitsin!$C$8,PO!$B$2:$B$294,PO!CD$2:CD$294))</f>
        <v>16.169151306152344</v>
      </c>
      <c r="FD177" s="7">
        <f>ABS(CE177-_xlfn.XLOOKUP(PO_valitsin!$C$8,PO!$B$2:$B$294,PO!CE$2:CE$294))</f>
        <v>0.873382568359375</v>
      </c>
      <c r="FE177" s="7">
        <f>ABS(CF177-_xlfn.XLOOKUP(PO_valitsin!$C$8,PO!$B$2:$B$294,PO!CF$2:CF$294))</f>
        <v>13.006664752960205</v>
      </c>
      <c r="FF177" s="7">
        <f>ABS(CG177-_xlfn.XLOOKUP(PO_valitsin!$C$8,PO!$B$2:$B$294,PO!CG$2:CG$294))</f>
        <v>0.12845215201377869</v>
      </c>
      <c r="FG177" s="7">
        <f>ABS(CH177-_xlfn.XLOOKUP(PO_valitsin!$C$8,PO!$B$2:$B$294,PO!CH$2:CH$294))</f>
        <v>0.44021034240722656</v>
      </c>
      <c r="FH177" s="7">
        <f>ABS(CI177-_xlfn.XLOOKUP(PO_valitsin!$C$8,PO!$B$2:$B$294,PO!CI$2:CI$294))</f>
        <v>1330.4443359375</v>
      </c>
      <c r="FI177" s="7">
        <f>ABS(CJ177-_xlfn.XLOOKUP(PO_valitsin!$C$8,PO!$B$2:$B$294,PO!CJ$2:CJ$294))</f>
        <v>296</v>
      </c>
      <c r="FJ177" s="3">
        <f>IF($B177=PO_valitsin!$C$8,100000,PO!CK177/PO!J$296*PO_valitsin!D$5)</f>
        <v>0.27003678081849924</v>
      </c>
      <c r="FQ177" s="3">
        <f>IF($B177=PO_valitsin!$C$8,100000,PO!CR177/PO!Q$296*PO_valitsin!E$5)</f>
        <v>6.6214672551672918E-2</v>
      </c>
      <c r="HM177" s="3">
        <f>IF($B177=PO_valitsin!$C$8,100000,PO!EN177/PO!BO$296*PO_valitsin!F$5)</f>
        <v>9.0486222017753706E-2</v>
      </c>
      <c r="HN177" s="3">
        <f>IF($B177=PO_valitsin!$C$8,100000,PO!EO177/PO!BP$296*PO_valitsin!G$5)</f>
        <v>8.8673298101155901E-2</v>
      </c>
      <c r="HR177" s="3">
        <f>IF($B177=PO_valitsin!$C$8,100000,PO!ES177/PO!BT$296*PO_valitsin!H$5)</f>
        <v>13.229700600344865</v>
      </c>
      <c r="IF177" s="3">
        <f>IF($B177=PO_valitsin!$C$8,100000,PO!FG177/PO!CH$296*PO_valitsin!I$5)</f>
        <v>0</v>
      </c>
      <c r="IH177" s="3">
        <f>IF($B177=PO_valitsin!$C$8,100000,PO!FI177/PO!CJ$296*PO_valitsin!J$5)</f>
        <v>2.8858946603294727E-2</v>
      </c>
      <c r="II177" s="53">
        <f t="shared" si="6"/>
        <v>13.773970538037242</v>
      </c>
      <c r="IJ177" s="14">
        <f t="shared" si="7"/>
        <v>291</v>
      </c>
      <c r="IK177" s="15">
        <f t="shared" si="8"/>
        <v>1.7599999999999972E-8</v>
      </c>
    </row>
    <row r="178" spans="1:245">
      <c r="A178">
        <v>2019</v>
      </c>
      <c r="B178" t="s">
        <v>555</v>
      </c>
      <c r="C178" t="s">
        <v>556</v>
      </c>
      <c r="D178" t="s">
        <v>350</v>
      </c>
      <c r="E178" t="s">
        <v>351</v>
      </c>
      <c r="F178" t="s">
        <v>137</v>
      </c>
      <c r="G178" t="s">
        <v>138</v>
      </c>
      <c r="H178" t="s">
        <v>103</v>
      </c>
      <c r="I178" t="s">
        <v>104</v>
      </c>
      <c r="J178">
        <v>53.299999237060547</v>
      </c>
      <c r="K178">
        <v>1836.1400146484375</v>
      </c>
      <c r="L178">
        <v>173.39999389648438</v>
      </c>
      <c r="M178">
        <v>939</v>
      </c>
      <c r="N178">
        <v>0.5</v>
      </c>
      <c r="O178">
        <v>-1.6000000238418579</v>
      </c>
      <c r="P178">
        <v>-1</v>
      </c>
      <c r="Q178">
        <v>35.6</v>
      </c>
      <c r="R178">
        <v>13.600000000000001</v>
      </c>
      <c r="S178">
        <v>192</v>
      </c>
      <c r="T178">
        <v>0</v>
      </c>
      <c r="U178">
        <v>5525</v>
      </c>
      <c r="V178">
        <v>11.36</v>
      </c>
      <c r="W178">
        <v>1818</v>
      </c>
      <c r="X178">
        <v>545</v>
      </c>
      <c r="Y178">
        <v>727</v>
      </c>
      <c r="Z178">
        <v>2087</v>
      </c>
      <c r="AA178">
        <v>1635</v>
      </c>
      <c r="AB178">
        <v>2904</v>
      </c>
      <c r="AC178">
        <v>9</v>
      </c>
      <c r="AD178">
        <v>0</v>
      </c>
      <c r="AE178">
        <v>0</v>
      </c>
      <c r="AF178">
        <v>0</v>
      </c>
      <c r="AG178">
        <v>0</v>
      </c>
      <c r="AH178">
        <v>0</v>
      </c>
      <c r="AI178">
        <v>22.25</v>
      </c>
      <c r="AJ178">
        <v>1.5</v>
      </c>
      <c r="AK178">
        <v>0.75</v>
      </c>
      <c r="AL178">
        <v>1.75</v>
      </c>
      <c r="AM178">
        <v>23.9</v>
      </c>
      <c r="AN178">
        <v>308.60000000000002</v>
      </c>
      <c r="AO178">
        <v>50.2</v>
      </c>
      <c r="AP178">
        <v>23.1</v>
      </c>
      <c r="AQ178">
        <v>128</v>
      </c>
      <c r="AR178">
        <v>189</v>
      </c>
      <c r="AS178">
        <v>1741</v>
      </c>
      <c r="AT178">
        <v>2.3330000000000002</v>
      </c>
      <c r="AU178">
        <v>8333</v>
      </c>
      <c r="AV178" s="51">
        <v>17950.836065573771</v>
      </c>
      <c r="AW178" s="51">
        <v>19570.231404958678</v>
      </c>
      <c r="AX178">
        <v>0</v>
      </c>
      <c r="AY178">
        <v>103.53075408935547</v>
      </c>
      <c r="AZ178">
        <v>0</v>
      </c>
      <c r="BA178">
        <v>0</v>
      </c>
      <c r="BB178">
        <v>0</v>
      </c>
      <c r="BC178">
        <v>0</v>
      </c>
      <c r="BD178">
        <v>1</v>
      </c>
      <c r="BE178">
        <v>100</v>
      </c>
      <c r="BF178">
        <v>100</v>
      </c>
      <c r="BG178">
        <v>217.39131164550781</v>
      </c>
      <c r="BH178">
        <v>28651.9921875</v>
      </c>
      <c r="BI178">
        <v>32472.2578125</v>
      </c>
      <c r="BJ178">
        <v>1.1708201169967651</v>
      </c>
      <c r="BK178">
        <v>-15.346115112304688</v>
      </c>
      <c r="BL178">
        <v>11.111110687255859</v>
      </c>
      <c r="BM178">
        <v>0</v>
      </c>
      <c r="BN178">
        <v>66</v>
      </c>
      <c r="BO178">
        <v>2.8710220336914061</v>
      </c>
      <c r="BP178">
        <v>21791.6953125</v>
      </c>
      <c r="BQ178">
        <v>44.643714904785156</v>
      </c>
      <c r="BS178">
        <v>0.59744411706924438</v>
      </c>
      <c r="BT178">
        <v>0.31948882341384888</v>
      </c>
      <c r="BU178">
        <v>1.0649627447128296</v>
      </c>
      <c r="BV178">
        <v>137.38018798828125</v>
      </c>
      <c r="BW178">
        <v>443.02450561523438</v>
      </c>
      <c r="BX178">
        <v>0</v>
      </c>
      <c r="BY178">
        <v>0</v>
      </c>
      <c r="BZ178">
        <v>7760.86962890625</v>
      </c>
      <c r="CA178">
        <v>6847.826171875</v>
      </c>
      <c r="CB178">
        <v>0.63897764682769775</v>
      </c>
      <c r="CC178">
        <v>5.9637913703918457</v>
      </c>
      <c r="CD178">
        <v>83.333335876464844</v>
      </c>
      <c r="CE178">
        <v>7.1428570747375488</v>
      </c>
      <c r="CF178">
        <v>8.9285717010498047</v>
      </c>
      <c r="CG178">
        <v>3.5714285373687744</v>
      </c>
      <c r="CH178">
        <v>7.1428570747375488</v>
      </c>
      <c r="CI178">
        <v>20981.671875</v>
      </c>
      <c r="CJ178" s="51">
        <v>62</v>
      </c>
      <c r="CK178" s="7">
        <f>ABS(J178-_xlfn.XLOOKUP(PO_valitsin!$C$8,PO!$B$2:$B$294,PO!J$2:J$294))</f>
        <v>9.0999984741210938</v>
      </c>
      <c r="CL178" s="7">
        <f>ABS(K178-_xlfn.XLOOKUP(PO_valitsin!$C$8,PO!$B$2:$B$294,PO!K$2:K$294))</f>
        <v>1542.8800048828125</v>
      </c>
      <c r="CM178" s="7">
        <f>ABS(L178-_xlfn.XLOOKUP(PO_valitsin!$C$8,PO!$B$2:$B$294,PO!L$2:L$294))</f>
        <v>34.699996948242188</v>
      </c>
      <c r="CN178" s="7">
        <f>ABS(M178-_xlfn.XLOOKUP(PO_valitsin!$C$8,PO!$B$2:$B$294,PO!M$2:M$294))</f>
        <v>15536</v>
      </c>
      <c r="CO178" s="7">
        <f>ABS(N178-_xlfn.XLOOKUP(PO_valitsin!$C$8,PO!$B$2:$B$294,PO!N$2:N$294))</f>
        <v>55.700000762939453</v>
      </c>
      <c r="CP178" s="7">
        <f>ABS(O178-_xlfn.XLOOKUP(PO_valitsin!$C$8,PO!$B$2:$B$294,PO!O$2:O$294))</f>
        <v>0.80000001192092896</v>
      </c>
      <c r="CQ178" s="7">
        <f>ABS(P178-_xlfn.XLOOKUP(PO_valitsin!$C$8,PO!$B$2:$B$294,PO!P$2:P$294))</f>
        <v>57</v>
      </c>
      <c r="CR178" s="7">
        <f>ABS(Q178-_xlfn.XLOOKUP(PO_valitsin!$C$8,PO!$B$2:$B$294,PO!Q$2:Q$294))</f>
        <v>52.20000000000001</v>
      </c>
      <c r="CS178" s="7">
        <f>ABS(R178-_xlfn.XLOOKUP(PO_valitsin!$C$8,PO!$B$2:$B$294,PO!R$2:R$294))</f>
        <v>5.1000000000000014</v>
      </c>
      <c r="CT178" s="7">
        <f>ABS(S178-_xlfn.XLOOKUP(PO_valitsin!$C$8,PO!$B$2:$B$294,PO!S$2:S$294))</f>
        <v>40</v>
      </c>
      <c r="CU178" s="7">
        <f>ABS(T178-_xlfn.XLOOKUP(PO_valitsin!$C$8,PO!$B$2:$B$294,PO!T$2:T$294))</f>
        <v>0</v>
      </c>
      <c r="CV178" s="7">
        <f>ABS(U178-_xlfn.XLOOKUP(PO_valitsin!$C$8,PO!$B$2:$B$294,PO!U$2:U$294))</f>
        <v>1701.4</v>
      </c>
      <c r="CW178" s="7">
        <f>ABS(V178-_xlfn.XLOOKUP(PO_valitsin!$C$8,PO!$B$2:$B$294,PO!V$2:V$294))</f>
        <v>1.92</v>
      </c>
      <c r="CX178" s="7">
        <f>ABS(W178-_xlfn.XLOOKUP(PO_valitsin!$C$8,PO!$B$2:$B$294,PO!W$2:W$294))</f>
        <v>1213</v>
      </c>
      <c r="CY178" s="7">
        <f>ABS(X178-_xlfn.XLOOKUP(PO_valitsin!$C$8,PO!$B$2:$B$294,PO!X$2:X$294))</f>
        <v>376</v>
      </c>
      <c r="CZ178" s="7">
        <f>ABS(Y178-_xlfn.XLOOKUP(PO_valitsin!$C$8,PO!$B$2:$B$294,PO!Y$2:Y$294))</f>
        <v>47</v>
      </c>
      <c r="DA178" s="7">
        <f>ABS(Z178-_xlfn.XLOOKUP(PO_valitsin!$C$8,PO!$B$2:$B$294,PO!Z$2:Z$294))</f>
        <v>1764</v>
      </c>
      <c r="DB178" s="7">
        <f>ABS(AA178-_xlfn.XLOOKUP(PO_valitsin!$C$8,PO!$B$2:$B$294,PO!AA$2:AA$294))</f>
        <v>1225</v>
      </c>
      <c r="DC178" s="7">
        <f>ABS(AC178-_xlfn.XLOOKUP(PO_valitsin!$C$8,PO!$B$2:$B$294,PO!AC$2:AC$294))</f>
        <v>10.375</v>
      </c>
      <c r="DD178" s="7">
        <f>ABS(AD178-_xlfn.XLOOKUP(PO_valitsin!$C$8,PO!$B$2:$B$294,PO!AD$2:AD$294))</f>
        <v>0.7</v>
      </c>
      <c r="DE178" s="7">
        <f>ABS(AE178-_xlfn.XLOOKUP(PO_valitsin!$C$8,PO!$B$2:$B$294,PO!AE$2:AE$294))</f>
        <v>0.8</v>
      </c>
      <c r="DF178" s="7">
        <f>ABS(AF178-_xlfn.XLOOKUP(PO_valitsin!$C$8,PO!$B$2:$B$294,PO!AF$2:AF$294))</f>
        <v>1.7</v>
      </c>
      <c r="DG178" s="7">
        <f>ABS(AG178-_xlfn.XLOOKUP(PO_valitsin!$C$8,PO!$B$2:$B$294,PO!AG$2:AG$294))</f>
        <v>5</v>
      </c>
      <c r="DH178" s="7">
        <f>ABS(AH178-_xlfn.XLOOKUP(PO_valitsin!$C$8,PO!$B$2:$B$294,PO!AH$2:AH$294))</f>
        <v>0</v>
      </c>
      <c r="DI178" s="7">
        <f>ABS(AI178-_xlfn.XLOOKUP(PO_valitsin!$C$8,PO!$B$2:$B$294,PO!AI$2:AI$294))</f>
        <v>0</v>
      </c>
      <c r="DJ178" s="7">
        <f>ABS(AJ178-_xlfn.XLOOKUP(PO_valitsin!$C$8,PO!$B$2:$B$294,PO!AJ$2:AJ$294))</f>
        <v>0.39999999999999991</v>
      </c>
      <c r="DK178" s="7">
        <f>ABS(AK178-_xlfn.XLOOKUP(PO_valitsin!$C$8,PO!$B$2:$B$294,PO!AK$2:AK$294))</f>
        <v>9.9999999999999978E-2</v>
      </c>
      <c r="DL178" s="7">
        <f>ABS(AL178-_xlfn.XLOOKUP(PO_valitsin!$C$8,PO!$B$2:$B$294,PO!AL$2:AL$294))</f>
        <v>0.5</v>
      </c>
      <c r="DM178" s="7">
        <f>ABS(AM178-_xlfn.XLOOKUP(PO_valitsin!$C$8,PO!$B$2:$B$294,PO!AM$2:AM$294))</f>
        <v>34.9</v>
      </c>
      <c r="DN178" s="7">
        <f>ABS(AN178-_xlfn.XLOOKUP(PO_valitsin!$C$8,PO!$B$2:$B$294,PO!AN$2:AN$294))</f>
        <v>25</v>
      </c>
      <c r="DO178" s="7">
        <f>ABS(AO178-_xlfn.XLOOKUP(PO_valitsin!$C$8,PO!$B$2:$B$294,PO!AO$2:AO$294))</f>
        <v>4.8000000000000043</v>
      </c>
      <c r="DP178" s="7">
        <f>ABS(AP178-_xlfn.XLOOKUP(PO_valitsin!$C$8,PO!$B$2:$B$294,PO!AP$2:AP$294))</f>
        <v>2.2999999999999972</v>
      </c>
      <c r="DQ178" s="7">
        <f>ABS(AQ178-_xlfn.XLOOKUP(PO_valitsin!$C$8,PO!$B$2:$B$294,PO!AQ$2:AQ$294))</f>
        <v>80</v>
      </c>
      <c r="DR178" s="7">
        <f>ABS(AR178-_xlfn.XLOOKUP(PO_valitsin!$C$8,PO!$B$2:$B$294,PO!AR$2:AR$294))</f>
        <v>154</v>
      </c>
      <c r="DS178" s="7">
        <f>ABS(AS178-_xlfn.XLOOKUP(PO_valitsin!$C$8,PO!$B$2:$B$294,PO!AS$2:AS$294))</f>
        <v>1495</v>
      </c>
      <c r="DT178" s="7">
        <f>ABS(AT178-_xlfn.XLOOKUP(PO_valitsin!$C$8,PO!$B$2:$B$294,PO!AT$2:AT$294))</f>
        <v>0</v>
      </c>
      <c r="DU178" s="7">
        <f>ABS(AU178-_xlfn.XLOOKUP(PO_valitsin!$C$8,PO!$B$2:$B$294,PO!AU$2:AU$294))</f>
        <v>3186</v>
      </c>
      <c r="DV178" s="7">
        <f>ABS(AW178-_xlfn.XLOOKUP(PO_valitsin!$C$8,PO!$B$2:$B$294,PO!AW$2:AW$294))</f>
        <v>11055.111488378909</v>
      </c>
      <c r="DW178" s="7">
        <f>ABS(AX178-_xlfn.XLOOKUP(PO_valitsin!$C$8,PO!$B$2:$B$294,PO!AX$2:AX$294))</f>
        <v>1</v>
      </c>
      <c r="DX178" s="7">
        <f>ABS(AY178-_xlfn.XLOOKUP(PO_valitsin!$C$8,PO!$B$2:$B$294,PO!AY$2:AY$294))</f>
        <v>66.269382476806641</v>
      </c>
      <c r="DY178" s="7">
        <f>ABS(AZ178-_xlfn.XLOOKUP(PO_valitsin!$C$8,PO!$B$2:$B$294,PO!AZ$2:AZ$294))</f>
        <v>0</v>
      </c>
      <c r="DZ178" s="7">
        <f>ABS(BA178-_xlfn.XLOOKUP(PO_valitsin!$C$8,PO!$B$2:$B$294,PO!BA$2:BA$294))</f>
        <v>0</v>
      </c>
      <c r="EA178" s="7">
        <f>ABS(BB178-_xlfn.XLOOKUP(PO_valitsin!$C$8,PO!$B$2:$B$294,PO!BB$2:BB$294))</f>
        <v>0</v>
      </c>
      <c r="EB178" s="7">
        <f>ABS(BC178-_xlfn.XLOOKUP(PO_valitsin!$C$8,PO!$B$2:$B$294,PO!BC$2:BC$294))</f>
        <v>0</v>
      </c>
      <c r="EC178" s="7">
        <f>ABS(BD178-_xlfn.XLOOKUP(PO_valitsin!$C$8,PO!$B$2:$B$294,PO!BD$2:BD$294))</f>
        <v>0</v>
      </c>
      <c r="ED178" s="7">
        <f>ABS(BE178-_xlfn.XLOOKUP(PO_valitsin!$C$8,PO!$B$2:$B$294,PO!BE$2:BE$294))</f>
        <v>10.975608825683594</v>
      </c>
      <c r="EE178" s="7">
        <f>ABS(BF178-_xlfn.XLOOKUP(PO_valitsin!$C$8,PO!$B$2:$B$294,PO!BF$2:BF$294))</f>
        <v>3.98126220703125</v>
      </c>
      <c r="EF178" s="7">
        <f>ABS(BG178-_xlfn.XLOOKUP(PO_valitsin!$C$8,PO!$B$2:$B$294,PO!BG$2:BG$294))</f>
        <v>516.29850769042969</v>
      </c>
      <c r="EG178" s="7">
        <f>ABS(BH178-_xlfn.XLOOKUP(PO_valitsin!$C$8,PO!$B$2:$B$294,PO!BH$2:BH$294))</f>
        <v>18693.462890625</v>
      </c>
      <c r="EH178" s="7">
        <f>ABS(BI178-_xlfn.XLOOKUP(PO_valitsin!$C$8,PO!$B$2:$B$294,PO!BI$2:BI$294))</f>
        <v>18635.814453125</v>
      </c>
      <c r="EI178" s="7">
        <f>ABS(BJ178-_xlfn.XLOOKUP(PO_valitsin!$C$8,PO!$B$2:$B$294,PO!BJ$2:BJ$294))</f>
        <v>2.1662362813949585</v>
      </c>
      <c r="EJ178" s="7">
        <f>ABS(BK178-_xlfn.XLOOKUP(PO_valitsin!$C$8,PO!$B$2:$B$294,PO!BK$2:BK$294))</f>
        <v>5.6219816207885742</v>
      </c>
      <c r="EK178" s="7">
        <f>ABS(BL178-_xlfn.XLOOKUP(PO_valitsin!$C$8,PO!$B$2:$B$294,PO!BL$2:BL$294))</f>
        <v>10.183252334594727</v>
      </c>
      <c r="EL178" s="7">
        <f>ABS(BM178-_xlfn.XLOOKUP(PO_valitsin!$C$8,PO!$B$2:$B$294,PO!BM$2:BM$294))</f>
        <v>9.8654708862304688</v>
      </c>
      <c r="EM178" s="7">
        <f>ABS(BN178-_xlfn.XLOOKUP(PO_valitsin!$C$8,PO!$B$2:$B$294,PO!BN$2:BN$294))</f>
        <v>200.5</v>
      </c>
      <c r="EN178" s="7">
        <f>ABS(BO178-_xlfn.XLOOKUP(PO_valitsin!$C$8,PO!$B$2:$B$294,PO!BO$2:BO$294))</f>
        <v>2.6092451095581053</v>
      </c>
      <c r="EO178" s="7">
        <f>ABS(BP178-_xlfn.XLOOKUP(PO_valitsin!$C$8,PO!$B$2:$B$294,PO!BP$2:BP$294))</f>
        <v>1282.701171875</v>
      </c>
      <c r="EP178" s="7">
        <f>ABS(BQ178-_xlfn.XLOOKUP(PO_valitsin!$C$8,PO!$B$2:$B$294,PO!BQ$2:BQ$294))</f>
        <v>11.344108581542969</v>
      </c>
      <c r="EQ178" s="7">
        <f>ABS(BR178-_xlfn.XLOOKUP(PO_valitsin!$C$8,PO!$B$2:$B$294,PO!BR$2:BR$294))</f>
        <v>0</v>
      </c>
      <c r="ER178" s="7">
        <f>ABS(BS178-_xlfn.XLOOKUP(PO_valitsin!$C$8,PO!$B$2:$B$294,PO!BS$2:BS$294))</f>
        <v>3.9035379886627197E-2</v>
      </c>
      <c r="ES178" s="7">
        <f>ABS(BT178-_xlfn.XLOOKUP(PO_valitsin!$C$8,PO!$B$2:$B$294,PO!BT$2:BT$294))</f>
        <v>0.13132493197917938</v>
      </c>
      <c r="ET178" s="7">
        <f>ABS(BU178-_xlfn.XLOOKUP(PO_valitsin!$C$8,PO!$B$2:$B$294,PO!BU$2:BU$294))</f>
        <v>1.19300377368927</v>
      </c>
      <c r="EU178" s="7">
        <f>ABS(BV178-_xlfn.XLOOKUP(PO_valitsin!$C$8,PO!$B$2:$B$294,PO!BV$2:BV$294))</f>
        <v>78.988685607910156</v>
      </c>
      <c r="EV178" s="7">
        <f>ABS(BW178-_xlfn.XLOOKUP(PO_valitsin!$C$8,PO!$B$2:$B$294,PO!BW$2:BW$294))</f>
        <v>176.3173828125</v>
      </c>
      <c r="EW178" s="7">
        <f>ABS(BX178-_xlfn.XLOOKUP(PO_valitsin!$C$8,PO!$B$2:$B$294,PO!BX$2:BX$294))</f>
        <v>0</v>
      </c>
      <c r="EX178" s="7">
        <f>ABS(BY178-_xlfn.XLOOKUP(PO_valitsin!$C$8,PO!$B$2:$B$294,PO!BY$2:BY$294))</f>
        <v>1</v>
      </c>
      <c r="EY178" s="7">
        <f>ABS(BZ178-_xlfn.XLOOKUP(PO_valitsin!$C$8,PO!$B$2:$B$294,PO!BZ$2:BZ$294))</f>
        <v>374.95947265625</v>
      </c>
      <c r="EZ178" s="7">
        <f>ABS(CA178-_xlfn.XLOOKUP(PO_valitsin!$C$8,PO!$B$2:$B$294,PO!CA$2:CA$294))</f>
        <v>992.21142578125</v>
      </c>
      <c r="FA178" s="7">
        <f>ABS(CB178-_xlfn.XLOOKUP(PO_valitsin!$C$8,PO!$B$2:$B$294,PO!CB$2:CB$294))</f>
        <v>0.58105266094207764</v>
      </c>
      <c r="FB178" s="7">
        <f>ABS(CC178-_xlfn.XLOOKUP(PO_valitsin!$C$8,PO!$B$2:$B$294,PO!CC$2:CC$294))</f>
        <v>5.0589699745178223</v>
      </c>
      <c r="FC178" s="7">
        <f>ABS(CD178-_xlfn.XLOOKUP(PO_valitsin!$C$8,PO!$B$2:$B$294,PO!CD$2:CD$294))</f>
        <v>17.1641845703125</v>
      </c>
      <c r="FD178" s="7">
        <f>ABS(CE178-_xlfn.XLOOKUP(PO_valitsin!$C$8,PO!$B$2:$B$294,PO!CE$2:CE$294))</f>
        <v>0.81025791168212891</v>
      </c>
      <c r="FE178" s="7">
        <f>ABS(CF178-_xlfn.XLOOKUP(PO_valitsin!$C$8,PO!$B$2:$B$294,PO!CF$2:CF$294))</f>
        <v>10.950283050537109</v>
      </c>
      <c r="FF178" s="7">
        <f>ABS(CG178-_xlfn.XLOOKUP(PO_valitsin!$C$8,PO!$B$2:$B$294,PO!CG$2:CG$294))</f>
        <v>3.5714285373687744</v>
      </c>
      <c r="FG178" s="7">
        <f>ABS(CH178-_xlfn.XLOOKUP(PO_valitsin!$C$8,PO!$B$2:$B$294,PO!CH$2:CH$294))</f>
        <v>6.4269980192184448</v>
      </c>
      <c r="FH178" s="7">
        <f>ABS(CI178-_xlfn.XLOOKUP(PO_valitsin!$C$8,PO!$B$2:$B$294,PO!CI$2:CI$294))</f>
        <v>12382.904296875</v>
      </c>
      <c r="FI178" s="7">
        <f>ABS(CJ178-_xlfn.XLOOKUP(PO_valitsin!$C$8,PO!$B$2:$B$294,PO!CJ$2:CJ$294))</f>
        <v>1869</v>
      </c>
      <c r="FJ178" s="3">
        <f>IF($B178=PO_valitsin!$C$8,100000,PO!CK178/PO!J$296*PO_valitsin!D$5)</f>
        <v>0.41649723014925039</v>
      </c>
      <c r="FQ178" s="3">
        <f>IF($B178=PO_valitsin!$C$8,100000,PO!CR178/PO!Q$296*PO_valitsin!E$5)</f>
        <v>0.24688613622838029</v>
      </c>
      <c r="HM178" s="3">
        <f>IF($B178=PO_valitsin!$C$8,100000,PO!EN178/PO!BO$296*PO_valitsin!F$5)</f>
        <v>0.2163180554753569</v>
      </c>
      <c r="HN178" s="3">
        <f>IF($B178=PO_valitsin!$C$8,100000,PO!EO178/PO!BP$296*PO_valitsin!G$5)</f>
        <v>4.5369644131918095E-2</v>
      </c>
      <c r="HR178" s="3">
        <f>IF($B178=PO_valitsin!$C$8,100000,PO!ES178/PO!BT$296*PO_valitsin!H$5)</f>
        <v>1.9608596442608088E-2</v>
      </c>
      <c r="IF178" s="3">
        <f>IF($B178=PO_valitsin!$C$8,100000,PO!FG178/PO!CH$296*PO_valitsin!I$5)</f>
        <v>0</v>
      </c>
      <c r="IH178" s="3">
        <f>IF($B178=PO_valitsin!$C$8,100000,PO!FI178/PO!CJ$296*PO_valitsin!J$5)</f>
        <v>0.18222084865391164</v>
      </c>
      <c r="II178" s="53">
        <f t="shared" si="6"/>
        <v>1.1269005287814253</v>
      </c>
      <c r="IJ178" s="14">
        <f t="shared" si="7"/>
        <v>213</v>
      </c>
      <c r="IK178" s="15">
        <f t="shared" si="8"/>
        <v>1.7699999999999973E-8</v>
      </c>
    </row>
    <row r="179" spans="1:245">
      <c r="A179">
        <v>2019</v>
      </c>
      <c r="B179" t="s">
        <v>557</v>
      </c>
      <c r="C179" t="s">
        <v>558</v>
      </c>
      <c r="D179" t="s">
        <v>559</v>
      </c>
      <c r="E179" t="s">
        <v>560</v>
      </c>
      <c r="F179" t="s">
        <v>137</v>
      </c>
      <c r="G179" t="s">
        <v>138</v>
      </c>
      <c r="H179" t="s">
        <v>103</v>
      </c>
      <c r="I179" t="s">
        <v>104</v>
      </c>
      <c r="J179">
        <v>54.299999237060547</v>
      </c>
      <c r="K179">
        <v>1738.6400146484375</v>
      </c>
      <c r="L179">
        <v>204</v>
      </c>
      <c r="M179">
        <v>3373</v>
      </c>
      <c r="N179">
        <v>1.8999999761581421</v>
      </c>
      <c r="O179">
        <v>-1.8999999761581421</v>
      </c>
      <c r="P179">
        <v>-11</v>
      </c>
      <c r="Q179">
        <v>53.5</v>
      </c>
      <c r="R179">
        <v>13.9</v>
      </c>
      <c r="S179">
        <v>337</v>
      </c>
      <c r="T179">
        <v>0</v>
      </c>
      <c r="U179">
        <v>3307.7</v>
      </c>
      <c r="V179">
        <v>11.36</v>
      </c>
      <c r="W179">
        <v>2930</v>
      </c>
      <c r="X179">
        <v>1209</v>
      </c>
      <c r="Y179">
        <v>512</v>
      </c>
      <c r="Z179">
        <v>1208</v>
      </c>
      <c r="AA179">
        <v>508</v>
      </c>
      <c r="AB179">
        <v>1898</v>
      </c>
      <c r="AC179">
        <v>10.977272987365723</v>
      </c>
      <c r="AD179">
        <v>0</v>
      </c>
      <c r="AE179">
        <v>0</v>
      </c>
      <c r="AF179">
        <v>0</v>
      </c>
      <c r="AG179">
        <v>4.0999999999999996</v>
      </c>
      <c r="AH179">
        <v>0</v>
      </c>
      <c r="AI179">
        <v>21.25</v>
      </c>
      <c r="AJ179">
        <v>1.25</v>
      </c>
      <c r="AK179">
        <v>0.41</v>
      </c>
      <c r="AL179">
        <v>1.2</v>
      </c>
      <c r="AM179">
        <v>65.8</v>
      </c>
      <c r="AN179">
        <v>284.5</v>
      </c>
      <c r="AO179">
        <v>47.4</v>
      </c>
      <c r="AP179">
        <v>20.3</v>
      </c>
      <c r="AQ179">
        <v>102</v>
      </c>
      <c r="AR179">
        <v>76</v>
      </c>
      <c r="AS179">
        <v>1425</v>
      </c>
      <c r="AT179">
        <v>2.5</v>
      </c>
      <c r="AU179">
        <v>9583</v>
      </c>
      <c r="AV179" s="51">
        <v>12568.627450980392</v>
      </c>
      <c r="AW179" s="51">
        <v>13034.825870646766</v>
      </c>
      <c r="AX179">
        <v>1</v>
      </c>
      <c r="AY179">
        <v>83.814872741699219</v>
      </c>
      <c r="AZ179">
        <v>0</v>
      </c>
      <c r="BA179">
        <v>0</v>
      </c>
      <c r="BB179">
        <v>0</v>
      </c>
      <c r="BC179">
        <v>0</v>
      </c>
      <c r="BD179">
        <v>1</v>
      </c>
      <c r="BE179">
        <v>87.341773986816406</v>
      </c>
      <c r="BF179">
        <v>100</v>
      </c>
      <c r="BG179">
        <v>316.66665649414063</v>
      </c>
      <c r="BH179">
        <v>13297.8720703125</v>
      </c>
      <c r="BI179">
        <v>15058.2578125</v>
      </c>
      <c r="BJ179">
        <v>2.3409428596496582</v>
      </c>
      <c r="BK179">
        <v>-11.307806968688965</v>
      </c>
      <c r="BL179">
        <v>23.4375</v>
      </c>
      <c r="BM179">
        <v>26.315790176391602</v>
      </c>
      <c r="BN179">
        <v>226</v>
      </c>
      <c r="BO179">
        <v>-3.4685494899749756</v>
      </c>
      <c r="BP179">
        <v>21826.759765625</v>
      </c>
      <c r="BQ179">
        <v>57.383785247802734</v>
      </c>
      <c r="BS179">
        <v>0.61962646245956421</v>
      </c>
      <c r="BT179">
        <v>0.59294396638870239</v>
      </c>
      <c r="BU179">
        <v>1.0376518964767456</v>
      </c>
      <c r="BV179">
        <v>86.866294860839844</v>
      </c>
      <c r="BW179">
        <v>323.450927734375</v>
      </c>
      <c r="BX179">
        <v>0</v>
      </c>
      <c r="BY179">
        <v>1</v>
      </c>
      <c r="BZ179">
        <v>9908.3330078125</v>
      </c>
      <c r="CA179">
        <v>8750</v>
      </c>
      <c r="CB179">
        <v>0.71153277158737183</v>
      </c>
      <c r="CC179">
        <v>5.5736732482910156</v>
      </c>
      <c r="CD179">
        <v>58.333332061767578</v>
      </c>
      <c r="CE179">
        <v>7.4468083381652832</v>
      </c>
      <c r="CF179">
        <v>4.2553191184997559</v>
      </c>
      <c r="CG179">
        <v>0</v>
      </c>
      <c r="CH179">
        <v>2.1276595592498779</v>
      </c>
      <c r="CI179">
        <v>13509.474609375</v>
      </c>
      <c r="CJ179" s="51">
        <v>202</v>
      </c>
      <c r="CK179" s="7">
        <f>ABS(J179-_xlfn.XLOOKUP(PO_valitsin!$C$8,PO!$B$2:$B$294,PO!J$2:J$294))</f>
        <v>10.099998474121094</v>
      </c>
      <c r="CL179" s="7">
        <f>ABS(K179-_xlfn.XLOOKUP(PO_valitsin!$C$8,PO!$B$2:$B$294,PO!K$2:K$294))</f>
        <v>1445.3800048828125</v>
      </c>
      <c r="CM179" s="7">
        <f>ABS(L179-_xlfn.XLOOKUP(PO_valitsin!$C$8,PO!$B$2:$B$294,PO!L$2:L$294))</f>
        <v>65.300003051757813</v>
      </c>
      <c r="CN179" s="7">
        <f>ABS(M179-_xlfn.XLOOKUP(PO_valitsin!$C$8,PO!$B$2:$B$294,PO!M$2:M$294))</f>
        <v>13102</v>
      </c>
      <c r="CO179" s="7">
        <f>ABS(N179-_xlfn.XLOOKUP(PO_valitsin!$C$8,PO!$B$2:$B$294,PO!N$2:N$294))</f>
        <v>54.300000786781311</v>
      </c>
      <c r="CP179" s="7">
        <f>ABS(O179-_xlfn.XLOOKUP(PO_valitsin!$C$8,PO!$B$2:$B$294,PO!O$2:O$294))</f>
        <v>1.0999999642372131</v>
      </c>
      <c r="CQ179" s="7">
        <f>ABS(P179-_xlfn.XLOOKUP(PO_valitsin!$C$8,PO!$B$2:$B$294,PO!P$2:P$294))</f>
        <v>47</v>
      </c>
      <c r="CR179" s="7">
        <f>ABS(Q179-_xlfn.XLOOKUP(PO_valitsin!$C$8,PO!$B$2:$B$294,PO!Q$2:Q$294))</f>
        <v>34.300000000000011</v>
      </c>
      <c r="CS179" s="7">
        <f>ABS(R179-_xlfn.XLOOKUP(PO_valitsin!$C$8,PO!$B$2:$B$294,PO!R$2:R$294))</f>
        <v>5.4</v>
      </c>
      <c r="CT179" s="7">
        <f>ABS(S179-_xlfn.XLOOKUP(PO_valitsin!$C$8,PO!$B$2:$B$294,PO!S$2:S$294))</f>
        <v>185</v>
      </c>
      <c r="CU179" s="7">
        <f>ABS(T179-_xlfn.XLOOKUP(PO_valitsin!$C$8,PO!$B$2:$B$294,PO!T$2:T$294))</f>
        <v>0</v>
      </c>
      <c r="CV179" s="7">
        <f>ABS(U179-_xlfn.XLOOKUP(PO_valitsin!$C$8,PO!$B$2:$B$294,PO!U$2:U$294))</f>
        <v>515.90000000000009</v>
      </c>
      <c r="CW179" s="7">
        <f>ABS(V179-_xlfn.XLOOKUP(PO_valitsin!$C$8,PO!$B$2:$B$294,PO!V$2:V$294))</f>
        <v>1.92</v>
      </c>
      <c r="CX179" s="7">
        <f>ABS(W179-_xlfn.XLOOKUP(PO_valitsin!$C$8,PO!$B$2:$B$294,PO!W$2:W$294))</f>
        <v>2325</v>
      </c>
      <c r="CY179" s="7">
        <f>ABS(X179-_xlfn.XLOOKUP(PO_valitsin!$C$8,PO!$B$2:$B$294,PO!X$2:X$294))</f>
        <v>1040</v>
      </c>
      <c r="CZ179" s="7">
        <f>ABS(Y179-_xlfn.XLOOKUP(PO_valitsin!$C$8,PO!$B$2:$B$294,PO!Y$2:Y$294))</f>
        <v>168</v>
      </c>
      <c r="DA179" s="7">
        <f>ABS(Z179-_xlfn.XLOOKUP(PO_valitsin!$C$8,PO!$B$2:$B$294,PO!Z$2:Z$294))</f>
        <v>885</v>
      </c>
      <c r="DB179" s="7">
        <f>ABS(AA179-_xlfn.XLOOKUP(PO_valitsin!$C$8,PO!$B$2:$B$294,PO!AA$2:AA$294))</f>
        <v>98</v>
      </c>
      <c r="DC179" s="7">
        <f>ABS(AC179-_xlfn.XLOOKUP(PO_valitsin!$C$8,PO!$B$2:$B$294,PO!AC$2:AC$294))</f>
        <v>8.3977270126342773</v>
      </c>
      <c r="DD179" s="7">
        <f>ABS(AD179-_xlfn.XLOOKUP(PO_valitsin!$C$8,PO!$B$2:$B$294,PO!AD$2:AD$294))</f>
        <v>0.7</v>
      </c>
      <c r="DE179" s="7">
        <f>ABS(AE179-_xlfn.XLOOKUP(PO_valitsin!$C$8,PO!$B$2:$B$294,PO!AE$2:AE$294))</f>
        <v>0.8</v>
      </c>
      <c r="DF179" s="7">
        <f>ABS(AF179-_xlfn.XLOOKUP(PO_valitsin!$C$8,PO!$B$2:$B$294,PO!AF$2:AF$294))</f>
        <v>1.7</v>
      </c>
      <c r="DG179" s="7">
        <f>ABS(AG179-_xlfn.XLOOKUP(PO_valitsin!$C$8,PO!$B$2:$B$294,PO!AG$2:AG$294))</f>
        <v>0.90000000000000036</v>
      </c>
      <c r="DH179" s="7">
        <f>ABS(AH179-_xlfn.XLOOKUP(PO_valitsin!$C$8,PO!$B$2:$B$294,PO!AH$2:AH$294))</f>
        <v>0</v>
      </c>
      <c r="DI179" s="7">
        <f>ABS(AI179-_xlfn.XLOOKUP(PO_valitsin!$C$8,PO!$B$2:$B$294,PO!AI$2:AI$294))</f>
        <v>1</v>
      </c>
      <c r="DJ179" s="7">
        <f>ABS(AJ179-_xlfn.XLOOKUP(PO_valitsin!$C$8,PO!$B$2:$B$294,PO!AJ$2:AJ$294))</f>
        <v>0.14999999999999991</v>
      </c>
      <c r="DK179" s="7">
        <f>ABS(AK179-_xlfn.XLOOKUP(PO_valitsin!$C$8,PO!$B$2:$B$294,PO!AK$2:AK$294))</f>
        <v>0.24000000000000005</v>
      </c>
      <c r="DL179" s="7">
        <f>ABS(AL179-_xlfn.XLOOKUP(PO_valitsin!$C$8,PO!$B$2:$B$294,PO!AL$2:AL$294))</f>
        <v>5.0000000000000044E-2</v>
      </c>
      <c r="DM179" s="7">
        <f>ABS(AM179-_xlfn.XLOOKUP(PO_valitsin!$C$8,PO!$B$2:$B$294,PO!AM$2:AM$294))</f>
        <v>7</v>
      </c>
      <c r="DN179" s="7">
        <f>ABS(AN179-_xlfn.XLOOKUP(PO_valitsin!$C$8,PO!$B$2:$B$294,PO!AN$2:AN$294))</f>
        <v>49.100000000000023</v>
      </c>
      <c r="DO179" s="7">
        <f>ABS(AO179-_xlfn.XLOOKUP(PO_valitsin!$C$8,PO!$B$2:$B$294,PO!AO$2:AO$294))</f>
        <v>2</v>
      </c>
      <c r="DP179" s="7">
        <f>ABS(AP179-_xlfn.XLOOKUP(PO_valitsin!$C$8,PO!$B$2:$B$294,PO!AP$2:AP$294))</f>
        <v>5.0999999999999979</v>
      </c>
      <c r="DQ179" s="7">
        <f>ABS(AQ179-_xlfn.XLOOKUP(PO_valitsin!$C$8,PO!$B$2:$B$294,PO!AQ$2:AQ$294))</f>
        <v>54</v>
      </c>
      <c r="DR179" s="7">
        <f>ABS(AR179-_xlfn.XLOOKUP(PO_valitsin!$C$8,PO!$B$2:$B$294,PO!AR$2:AR$294))</f>
        <v>41</v>
      </c>
      <c r="DS179" s="7">
        <f>ABS(AS179-_xlfn.XLOOKUP(PO_valitsin!$C$8,PO!$B$2:$B$294,PO!AS$2:AS$294))</f>
        <v>1179</v>
      </c>
      <c r="DT179" s="7">
        <f>ABS(AT179-_xlfn.XLOOKUP(PO_valitsin!$C$8,PO!$B$2:$B$294,PO!AT$2:AT$294))</f>
        <v>0.16699999999999982</v>
      </c>
      <c r="DU179" s="7">
        <f>ABS(AU179-_xlfn.XLOOKUP(PO_valitsin!$C$8,PO!$B$2:$B$294,PO!AU$2:AU$294))</f>
        <v>4436</v>
      </c>
      <c r="DV179" s="7">
        <f>ABS(AW179-_xlfn.XLOOKUP(PO_valitsin!$C$8,PO!$B$2:$B$294,PO!AW$2:AW$294))</f>
        <v>4519.7059540669961</v>
      </c>
      <c r="DW179" s="7">
        <f>ABS(AX179-_xlfn.XLOOKUP(PO_valitsin!$C$8,PO!$B$2:$B$294,PO!AX$2:AX$294))</f>
        <v>0</v>
      </c>
      <c r="DX179" s="7">
        <f>ABS(AY179-_xlfn.XLOOKUP(PO_valitsin!$C$8,PO!$B$2:$B$294,PO!AY$2:AY$294))</f>
        <v>46.553501129150391</v>
      </c>
      <c r="DY179" s="7">
        <f>ABS(AZ179-_xlfn.XLOOKUP(PO_valitsin!$C$8,PO!$B$2:$B$294,PO!AZ$2:AZ$294))</f>
        <v>0</v>
      </c>
      <c r="DZ179" s="7">
        <f>ABS(BA179-_xlfn.XLOOKUP(PO_valitsin!$C$8,PO!$B$2:$B$294,PO!BA$2:BA$294))</f>
        <v>0</v>
      </c>
      <c r="EA179" s="7">
        <f>ABS(BB179-_xlfn.XLOOKUP(PO_valitsin!$C$8,PO!$B$2:$B$294,PO!BB$2:BB$294))</f>
        <v>0</v>
      </c>
      <c r="EB179" s="7">
        <f>ABS(BC179-_xlfn.XLOOKUP(PO_valitsin!$C$8,PO!$B$2:$B$294,PO!BC$2:BC$294))</f>
        <v>0</v>
      </c>
      <c r="EC179" s="7">
        <f>ABS(BD179-_xlfn.XLOOKUP(PO_valitsin!$C$8,PO!$B$2:$B$294,PO!BD$2:BD$294))</f>
        <v>0</v>
      </c>
      <c r="ED179" s="7">
        <f>ABS(BE179-_xlfn.XLOOKUP(PO_valitsin!$C$8,PO!$B$2:$B$294,PO!BE$2:BE$294))</f>
        <v>1.6826171875</v>
      </c>
      <c r="EE179" s="7">
        <f>ABS(BF179-_xlfn.XLOOKUP(PO_valitsin!$C$8,PO!$B$2:$B$294,PO!BF$2:BF$294))</f>
        <v>3.98126220703125</v>
      </c>
      <c r="EF179" s="7">
        <f>ABS(BG179-_xlfn.XLOOKUP(PO_valitsin!$C$8,PO!$B$2:$B$294,PO!BG$2:BG$294))</f>
        <v>417.02316284179688</v>
      </c>
      <c r="EG179" s="7">
        <f>ABS(BH179-_xlfn.XLOOKUP(PO_valitsin!$C$8,PO!$B$2:$B$294,PO!BH$2:BH$294))</f>
        <v>3339.3427734375</v>
      </c>
      <c r="EH179" s="7">
        <f>ABS(BI179-_xlfn.XLOOKUP(PO_valitsin!$C$8,PO!$B$2:$B$294,PO!BI$2:BI$294))</f>
        <v>1221.814453125</v>
      </c>
      <c r="EI179" s="7">
        <f>ABS(BJ179-_xlfn.XLOOKUP(PO_valitsin!$C$8,PO!$B$2:$B$294,PO!BJ$2:BJ$294))</f>
        <v>0.99611353874206543</v>
      </c>
      <c r="EJ179" s="7">
        <f>ABS(BK179-_xlfn.XLOOKUP(PO_valitsin!$C$8,PO!$B$2:$B$294,PO!BK$2:BK$294))</f>
        <v>1.5836734771728516</v>
      </c>
      <c r="EK179" s="7">
        <f>ABS(BL179-_xlfn.XLOOKUP(PO_valitsin!$C$8,PO!$B$2:$B$294,PO!BL$2:BL$294))</f>
        <v>2.1431369781494141</v>
      </c>
      <c r="EL179" s="7">
        <f>ABS(BM179-_xlfn.XLOOKUP(PO_valitsin!$C$8,PO!$B$2:$B$294,PO!BM$2:BM$294))</f>
        <v>36.18126106262207</v>
      </c>
      <c r="EM179" s="7">
        <f>ABS(BN179-_xlfn.XLOOKUP(PO_valitsin!$C$8,PO!$B$2:$B$294,PO!BN$2:BN$294))</f>
        <v>40.5</v>
      </c>
      <c r="EN179" s="7">
        <f>ABS(BO179-_xlfn.XLOOKUP(PO_valitsin!$C$8,PO!$B$2:$B$294,PO!BO$2:BO$294))</f>
        <v>3.7303264141082764</v>
      </c>
      <c r="EO179" s="7">
        <f>ABS(BP179-_xlfn.XLOOKUP(PO_valitsin!$C$8,PO!$B$2:$B$294,PO!BP$2:BP$294))</f>
        <v>1247.63671875</v>
      </c>
      <c r="EP179" s="7">
        <f>ABS(BQ179-_xlfn.XLOOKUP(PO_valitsin!$C$8,PO!$B$2:$B$294,PO!BQ$2:BQ$294))</f>
        <v>24.084178924560547</v>
      </c>
      <c r="EQ179" s="7">
        <f>ABS(BR179-_xlfn.XLOOKUP(PO_valitsin!$C$8,PO!$B$2:$B$294,PO!BR$2:BR$294))</f>
        <v>0</v>
      </c>
      <c r="ER179" s="7">
        <f>ABS(BS179-_xlfn.XLOOKUP(PO_valitsin!$C$8,PO!$B$2:$B$294,PO!BS$2:BS$294))</f>
        <v>1.6853034496307373E-2</v>
      </c>
      <c r="ES179" s="7">
        <f>ABS(BT179-_xlfn.XLOOKUP(PO_valitsin!$C$8,PO!$B$2:$B$294,PO!BT$2:BT$294))</f>
        <v>0.4047800749540329</v>
      </c>
      <c r="ET179" s="7">
        <f>ABS(BU179-_xlfn.XLOOKUP(PO_valitsin!$C$8,PO!$B$2:$B$294,PO!BU$2:BU$294))</f>
        <v>1.220314621925354</v>
      </c>
      <c r="EU179" s="7">
        <f>ABS(BV179-_xlfn.XLOOKUP(PO_valitsin!$C$8,PO!$B$2:$B$294,PO!BV$2:BV$294))</f>
        <v>28.47479248046875</v>
      </c>
      <c r="EV179" s="7">
        <f>ABS(BW179-_xlfn.XLOOKUP(PO_valitsin!$C$8,PO!$B$2:$B$294,PO!BW$2:BW$294))</f>
        <v>56.743804931640625</v>
      </c>
      <c r="EW179" s="7">
        <f>ABS(BX179-_xlfn.XLOOKUP(PO_valitsin!$C$8,PO!$B$2:$B$294,PO!BX$2:BX$294))</f>
        <v>0</v>
      </c>
      <c r="EX179" s="7">
        <f>ABS(BY179-_xlfn.XLOOKUP(PO_valitsin!$C$8,PO!$B$2:$B$294,PO!BY$2:BY$294))</f>
        <v>0</v>
      </c>
      <c r="EY179" s="7">
        <f>ABS(BZ179-_xlfn.XLOOKUP(PO_valitsin!$C$8,PO!$B$2:$B$294,PO!BZ$2:BZ$294))</f>
        <v>1772.50390625</v>
      </c>
      <c r="EZ179" s="7">
        <f>ABS(CA179-_xlfn.XLOOKUP(PO_valitsin!$C$8,PO!$B$2:$B$294,PO!CA$2:CA$294))</f>
        <v>2894.38525390625</v>
      </c>
      <c r="FA179" s="7">
        <f>ABS(CB179-_xlfn.XLOOKUP(PO_valitsin!$C$8,PO!$B$2:$B$294,PO!CB$2:CB$294))</f>
        <v>0.50849753618240356</v>
      </c>
      <c r="FB179" s="7">
        <f>ABS(CC179-_xlfn.XLOOKUP(PO_valitsin!$C$8,PO!$B$2:$B$294,PO!CC$2:CC$294))</f>
        <v>5.4490880966186523</v>
      </c>
      <c r="FC179" s="7">
        <f>ABS(CD179-_xlfn.XLOOKUP(PO_valitsin!$C$8,PO!$B$2:$B$294,PO!CD$2:CD$294))</f>
        <v>7.8358192443847656</v>
      </c>
      <c r="FD179" s="7">
        <f>ABS(CE179-_xlfn.XLOOKUP(PO_valitsin!$C$8,PO!$B$2:$B$294,PO!CE$2:CE$294))</f>
        <v>1.1142091751098633</v>
      </c>
      <c r="FE179" s="7">
        <f>ABS(CF179-_xlfn.XLOOKUP(PO_valitsin!$C$8,PO!$B$2:$B$294,PO!CF$2:CF$294))</f>
        <v>15.623535633087158</v>
      </c>
      <c r="FF179" s="7">
        <f>ABS(CG179-_xlfn.XLOOKUP(PO_valitsin!$C$8,PO!$B$2:$B$294,PO!CG$2:CG$294))</f>
        <v>0</v>
      </c>
      <c r="FG179" s="7">
        <f>ABS(CH179-_xlfn.XLOOKUP(PO_valitsin!$C$8,PO!$B$2:$B$294,PO!CH$2:CH$294))</f>
        <v>1.4118005037307739</v>
      </c>
      <c r="FH179" s="7">
        <f>ABS(CI179-_xlfn.XLOOKUP(PO_valitsin!$C$8,PO!$B$2:$B$294,PO!CI$2:CI$294))</f>
        <v>4910.70703125</v>
      </c>
      <c r="FI179" s="7">
        <f>ABS(CJ179-_xlfn.XLOOKUP(PO_valitsin!$C$8,PO!$B$2:$B$294,PO!CJ$2:CJ$294))</f>
        <v>1729</v>
      </c>
      <c r="FJ179" s="3">
        <f>IF($B179=PO_valitsin!$C$8,100000,PO!CK179/PO!J$296*PO_valitsin!D$5)</f>
        <v>0.46226616421376704</v>
      </c>
      <c r="FQ179" s="3">
        <f>IF($B179=PO_valitsin!$C$8,100000,PO!CR179/PO!Q$296*PO_valitsin!E$5)</f>
        <v>0.16222594775159854</v>
      </c>
      <c r="HM179" s="3">
        <f>IF($B179=PO_valitsin!$C$8,100000,PO!EN179/PO!BO$296*PO_valitsin!F$5)</f>
        <v>0.30926069506935822</v>
      </c>
      <c r="HN179" s="3">
        <f>IF($B179=PO_valitsin!$C$8,100000,PO!EO179/PO!BP$296*PO_valitsin!G$5)</f>
        <v>4.4129400656006935E-2</v>
      </c>
      <c r="HR179" s="3">
        <f>IF($B179=PO_valitsin!$C$8,100000,PO!ES179/PO!BT$296*PO_valitsin!H$5)</f>
        <v>6.0439164278727094E-2</v>
      </c>
      <c r="IF179" s="3">
        <f>IF($B179=PO_valitsin!$C$8,100000,PO!FG179/PO!CH$296*PO_valitsin!I$5)</f>
        <v>0</v>
      </c>
      <c r="IH179" s="3">
        <f>IF($B179=PO_valitsin!$C$8,100000,PO!FI179/PO!CJ$296*PO_valitsin!J$5)</f>
        <v>0.16857134688208303</v>
      </c>
      <c r="II179" s="53">
        <f t="shared" si="6"/>
        <v>1.206892736651541</v>
      </c>
      <c r="IJ179" s="14">
        <f t="shared" si="7"/>
        <v>222</v>
      </c>
      <c r="IK179" s="15">
        <f t="shared" si="8"/>
        <v>1.7799999999999974E-8</v>
      </c>
    </row>
    <row r="180" spans="1:245">
      <c r="A180">
        <v>2019</v>
      </c>
      <c r="B180" t="s">
        <v>561</v>
      </c>
      <c r="C180" t="s">
        <v>562</v>
      </c>
      <c r="D180" t="s">
        <v>173</v>
      </c>
      <c r="E180" t="s">
        <v>174</v>
      </c>
      <c r="F180" t="s">
        <v>175</v>
      </c>
      <c r="G180" t="s">
        <v>176</v>
      </c>
      <c r="H180" t="s">
        <v>103</v>
      </c>
      <c r="I180" t="s">
        <v>104</v>
      </c>
      <c r="J180">
        <v>40.200000762939453</v>
      </c>
      <c r="K180">
        <v>747.8699951171875</v>
      </c>
      <c r="L180">
        <v>191.19999694824219</v>
      </c>
      <c r="M180">
        <v>2759</v>
      </c>
      <c r="N180">
        <v>3.7000000476837158</v>
      </c>
      <c r="O180">
        <v>-2.2999999523162842</v>
      </c>
      <c r="P180">
        <v>-75</v>
      </c>
      <c r="Q180">
        <v>38.1</v>
      </c>
      <c r="R180">
        <v>8.2000000000000011</v>
      </c>
      <c r="S180">
        <v>150</v>
      </c>
      <c r="T180">
        <v>0</v>
      </c>
      <c r="U180">
        <v>2727.8</v>
      </c>
      <c r="V180">
        <v>10.61</v>
      </c>
      <c r="W180">
        <v>1851</v>
      </c>
      <c r="X180">
        <v>404</v>
      </c>
      <c r="Y180">
        <v>702</v>
      </c>
      <c r="Z180">
        <v>447</v>
      </c>
      <c r="AA180">
        <v>494</v>
      </c>
      <c r="AB180">
        <v>1659</v>
      </c>
      <c r="AC180">
        <v>14.520833015441895</v>
      </c>
      <c r="AD180">
        <v>0</v>
      </c>
      <c r="AE180">
        <v>0</v>
      </c>
      <c r="AF180">
        <v>0</v>
      </c>
      <c r="AG180">
        <v>0</v>
      </c>
      <c r="AH180">
        <v>0</v>
      </c>
      <c r="AI180">
        <v>21.5</v>
      </c>
      <c r="AJ180">
        <v>0.93</v>
      </c>
      <c r="AK180">
        <v>0.55000000000000004</v>
      </c>
      <c r="AL180">
        <v>1.05</v>
      </c>
      <c r="AM180">
        <v>40.1</v>
      </c>
      <c r="AN180">
        <v>262.5</v>
      </c>
      <c r="AO180">
        <v>47.6</v>
      </c>
      <c r="AP180">
        <v>14.4</v>
      </c>
      <c r="AQ180">
        <v>158</v>
      </c>
      <c r="AR180">
        <v>134</v>
      </c>
      <c r="AS180">
        <v>1088</v>
      </c>
      <c r="AT180">
        <v>1.833</v>
      </c>
      <c r="AU180">
        <v>7783</v>
      </c>
      <c r="AV180" s="51">
        <v>9469.69696969697</v>
      </c>
      <c r="AW180" s="51">
        <v>8975.0812567713983</v>
      </c>
      <c r="AX180">
        <v>0</v>
      </c>
      <c r="AY180">
        <v>127.92949676513672</v>
      </c>
      <c r="AZ180">
        <v>0</v>
      </c>
      <c r="BA180">
        <v>0</v>
      </c>
      <c r="BB180">
        <v>0</v>
      </c>
      <c r="BC180">
        <v>0</v>
      </c>
      <c r="BD180">
        <v>1</v>
      </c>
      <c r="BE180">
        <v>42.592594146728516</v>
      </c>
      <c r="BF180">
        <v>90</v>
      </c>
      <c r="BG180">
        <v>371.74722290039063</v>
      </c>
      <c r="BH180">
        <v>12023.84375</v>
      </c>
      <c r="BI180">
        <v>13942.837890625</v>
      </c>
      <c r="BJ180">
        <v>3.9097137451171875</v>
      </c>
      <c r="BK180">
        <v>-12.953409194946289</v>
      </c>
      <c r="BL180">
        <v>25</v>
      </c>
      <c r="BM180">
        <v>-9.8039216995239258</v>
      </c>
      <c r="BN180">
        <v>126.75</v>
      </c>
      <c r="BO180">
        <v>1.7567196011543273</v>
      </c>
      <c r="BP180">
        <v>17228.421875</v>
      </c>
      <c r="BQ180">
        <v>62.184791564941406</v>
      </c>
      <c r="BS180">
        <v>0.5614352822303772</v>
      </c>
      <c r="BT180">
        <v>0.43494018912315369</v>
      </c>
      <c r="BU180">
        <v>0.76114535331726074</v>
      </c>
      <c r="BV180">
        <v>68.865531921386719</v>
      </c>
      <c r="BW180">
        <v>274.37478637695313</v>
      </c>
      <c r="BX180">
        <v>0</v>
      </c>
      <c r="BY180">
        <v>1</v>
      </c>
      <c r="BZ180">
        <v>5591.078125</v>
      </c>
      <c r="CA180">
        <v>4821.5615234375</v>
      </c>
      <c r="CB180">
        <v>1.6672707796096802</v>
      </c>
      <c r="CC180">
        <v>15.984052658081055</v>
      </c>
      <c r="CD180">
        <v>50</v>
      </c>
      <c r="CE180">
        <v>4.7619047164916992</v>
      </c>
      <c r="CF180">
        <v>13.832199096679688</v>
      </c>
      <c r="CG180">
        <v>0</v>
      </c>
      <c r="CH180">
        <v>2.4943311214447021</v>
      </c>
      <c r="CI180">
        <v>9241.1552734375</v>
      </c>
      <c r="CJ180" s="51">
        <v>462</v>
      </c>
      <c r="CK180" s="7">
        <f>ABS(J180-_xlfn.XLOOKUP(PO_valitsin!$C$8,PO!$B$2:$B$294,PO!J$2:J$294))</f>
        <v>4</v>
      </c>
      <c r="CL180" s="7">
        <f>ABS(K180-_xlfn.XLOOKUP(PO_valitsin!$C$8,PO!$B$2:$B$294,PO!K$2:K$294))</f>
        <v>454.6099853515625</v>
      </c>
      <c r="CM180" s="7">
        <f>ABS(L180-_xlfn.XLOOKUP(PO_valitsin!$C$8,PO!$B$2:$B$294,PO!L$2:L$294))</f>
        <v>52.5</v>
      </c>
      <c r="CN180" s="7">
        <f>ABS(M180-_xlfn.XLOOKUP(PO_valitsin!$C$8,PO!$B$2:$B$294,PO!M$2:M$294))</f>
        <v>13716</v>
      </c>
      <c r="CO180" s="7">
        <f>ABS(N180-_xlfn.XLOOKUP(PO_valitsin!$C$8,PO!$B$2:$B$294,PO!N$2:N$294))</f>
        <v>52.500000715255737</v>
      </c>
      <c r="CP180" s="7">
        <f>ABS(O180-_xlfn.XLOOKUP(PO_valitsin!$C$8,PO!$B$2:$B$294,PO!O$2:O$294))</f>
        <v>1.4999999403953552</v>
      </c>
      <c r="CQ180" s="7">
        <f>ABS(P180-_xlfn.XLOOKUP(PO_valitsin!$C$8,PO!$B$2:$B$294,PO!P$2:P$294))</f>
        <v>17</v>
      </c>
      <c r="CR180" s="7">
        <f>ABS(Q180-_xlfn.XLOOKUP(PO_valitsin!$C$8,PO!$B$2:$B$294,PO!Q$2:Q$294))</f>
        <v>49.70000000000001</v>
      </c>
      <c r="CS180" s="7">
        <f>ABS(R180-_xlfn.XLOOKUP(PO_valitsin!$C$8,PO!$B$2:$B$294,PO!R$2:R$294))</f>
        <v>0.29999999999999893</v>
      </c>
      <c r="CT180" s="7">
        <f>ABS(S180-_xlfn.XLOOKUP(PO_valitsin!$C$8,PO!$B$2:$B$294,PO!S$2:S$294))</f>
        <v>2</v>
      </c>
      <c r="CU180" s="7">
        <f>ABS(T180-_xlfn.XLOOKUP(PO_valitsin!$C$8,PO!$B$2:$B$294,PO!T$2:T$294))</f>
        <v>0</v>
      </c>
      <c r="CV180" s="7">
        <f>ABS(U180-_xlfn.XLOOKUP(PO_valitsin!$C$8,PO!$B$2:$B$294,PO!U$2:U$294))</f>
        <v>1095.7999999999997</v>
      </c>
      <c r="CW180" s="7">
        <f>ABS(V180-_xlfn.XLOOKUP(PO_valitsin!$C$8,PO!$B$2:$B$294,PO!V$2:V$294))</f>
        <v>2.67</v>
      </c>
      <c r="CX180" s="7">
        <f>ABS(W180-_xlfn.XLOOKUP(PO_valitsin!$C$8,PO!$B$2:$B$294,PO!W$2:W$294))</f>
        <v>1246</v>
      </c>
      <c r="CY180" s="7">
        <f>ABS(X180-_xlfn.XLOOKUP(PO_valitsin!$C$8,PO!$B$2:$B$294,PO!X$2:X$294))</f>
        <v>235</v>
      </c>
      <c r="CZ180" s="7">
        <f>ABS(Y180-_xlfn.XLOOKUP(PO_valitsin!$C$8,PO!$B$2:$B$294,PO!Y$2:Y$294))</f>
        <v>22</v>
      </c>
      <c r="DA180" s="7">
        <f>ABS(Z180-_xlfn.XLOOKUP(PO_valitsin!$C$8,PO!$B$2:$B$294,PO!Z$2:Z$294))</f>
        <v>124</v>
      </c>
      <c r="DB180" s="7">
        <f>ABS(AA180-_xlfn.XLOOKUP(PO_valitsin!$C$8,PO!$B$2:$B$294,PO!AA$2:AA$294))</f>
        <v>84</v>
      </c>
      <c r="DC180" s="7">
        <f>ABS(AC180-_xlfn.XLOOKUP(PO_valitsin!$C$8,PO!$B$2:$B$294,PO!AC$2:AC$294))</f>
        <v>4.8541669845581055</v>
      </c>
      <c r="DD180" s="7">
        <f>ABS(AD180-_xlfn.XLOOKUP(PO_valitsin!$C$8,PO!$B$2:$B$294,PO!AD$2:AD$294))</f>
        <v>0.7</v>
      </c>
      <c r="DE180" s="7">
        <f>ABS(AE180-_xlfn.XLOOKUP(PO_valitsin!$C$8,PO!$B$2:$B$294,PO!AE$2:AE$294))</f>
        <v>0.8</v>
      </c>
      <c r="DF180" s="7">
        <f>ABS(AF180-_xlfn.XLOOKUP(PO_valitsin!$C$8,PO!$B$2:$B$294,PO!AF$2:AF$294))</f>
        <v>1.7</v>
      </c>
      <c r="DG180" s="7">
        <f>ABS(AG180-_xlfn.XLOOKUP(PO_valitsin!$C$8,PO!$B$2:$B$294,PO!AG$2:AG$294))</f>
        <v>5</v>
      </c>
      <c r="DH180" s="7">
        <f>ABS(AH180-_xlfn.XLOOKUP(PO_valitsin!$C$8,PO!$B$2:$B$294,PO!AH$2:AH$294))</f>
        <v>0</v>
      </c>
      <c r="DI180" s="7">
        <f>ABS(AI180-_xlfn.XLOOKUP(PO_valitsin!$C$8,PO!$B$2:$B$294,PO!AI$2:AI$294))</f>
        <v>0.75</v>
      </c>
      <c r="DJ180" s="7">
        <f>ABS(AJ180-_xlfn.XLOOKUP(PO_valitsin!$C$8,PO!$B$2:$B$294,PO!AJ$2:AJ$294))</f>
        <v>0.17000000000000004</v>
      </c>
      <c r="DK180" s="7">
        <f>ABS(AK180-_xlfn.XLOOKUP(PO_valitsin!$C$8,PO!$B$2:$B$294,PO!AK$2:AK$294))</f>
        <v>9.9999999999999978E-2</v>
      </c>
      <c r="DL180" s="7">
        <f>ABS(AL180-_xlfn.XLOOKUP(PO_valitsin!$C$8,PO!$B$2:$B$294,PO!AL$2:AL$294))</f>
        <v>0.19999999999999996</v>
      </c>
      <c r="DM180" s="7">
        <f>ABS(AM180-_xlfn.XLOOKUP(PO_valitsin!$C$8,PO!$B$2:$B$294,PO!AM$2:AM$294))</f>
        <v>18.699999999999996</v>
      </c>
      <c r="DN180" s="7">
        <f>ABS(AN180-_xlfn.XLOOKUP(PO_valitsin!$C$8,PO!$B$2:$B$294,PO!AN$2:AN$294))</f>
        <v>71.100000000000023</v>
      </c>
      <c r="DO180" s="7">
        <f>ABS(AO180-_xlfn.XLOOKUP(PO_valitsin!$C$8,PO!$B$2:$B$294,PO!AO$2:AO$294))</f>
        <v>2.2000000000000028</v>
      </c>
      <c r="DP180" s="7">
        <f>ABS(AP180-_xlfn.XLOOKUP(PO_valitsin!$C$8,PO!$B$2:$B$294,PO!AP$2:AP$294))</f>
        <v>10.999999999999998</v>
      </c>
      <c r="DQ180" s="7">
        <f>ABS(AQ180-_xlfn.XLOOKUP(PO_valitsin!$C$8,PO!$B$2:$B$294,PO!AQ$2:AQ$294))</f>
        <v>110</v>
      </c>
      <c r="DR180" s="7">
        <f>ABS(AR180-_xlfn.XLOOKUP(PO_valitsin!$C$8,PO!$B$2:$B$294,PO!AR$2:AR$294))</f>
        <v>99</v>
      </c>
      <c r="DS180" s="7">
        <f>ABS(AS180-_xlfn.XLOOKUP(PO_valitsin!$C$8,PO!$B$2:$B$294,PO!AS$2:AS$294))</f>
        <v>842</v>
      </c>
      <c r="DT180" s="7">
        <f>ABS(AT180-_xlfn.XLOOKUP(PO_valitsin!$C$8,PO!$B$2:$B$294,PO!AT$2:AT$294))</f>
        <v>0.50000000000000022</v>
      </c>
      <c r="DU180" s="7">
        <f>ABS(AU180-_xlfn.XLOOKUP(PO_valitsin!$C$8,PO!$B$2:$B$294,PO!AU$2:AU$294))</f>
        <v>2636</v>
      </c>
      <c r="DV180" s="7">
        <f>ABS(AW180-_xlfn.XLOOKUP(PO_valitsin!$C$8,PO!$B$2:$B$294,PO!AW$2:AW$294))</f>
        <v>459.96134019162855</v>
      </c>
      <c r="DW180" s="7">
        <f>ABS(AX180-_xlfn.XLOOKUP(PO_valitsin!$C$8,PO!$B$2:$B$294,PO!AX$2:AX$294))</f>
        <v>1</v>
      </c>
      <c r="DX180" s="7">
        <f>ABS(AY180-_xlfn.XLOOKUP(PO_valitsin!$C$8,PO!$B$2:$B$294,PO!AY$2:AY$294))</f>
        <v>90.668125152587891</v>
      </c>
      <c r="DY180" s="7">
        <f>ABS(AZ180-_xlfn.XLOOKUP(PO_valitsin!$C$8,PO!$B$2:$B$294,PO!AZ$2:AZ$294))</f>
        <v>0</v>
      </c>
      <c r="DZ180" s="7">
        <f>ABS(BA180-_xlfn.XLOOKUP(PO_valitsin!$C$8,PO!$B$2:$B$294,PO!BA$2:BA$294))</f>
        <v>0</v>
      </c>
      <c r="EA180" s="7">
        <f>ABS(BB180-_xlfn.XLOOKUP(PO_valitsin!$C$8,PO!$B$2:$B$294,PO!BB$2:BB$294))</f>
        <v>0</v>
      </c>
      <c r="EB180" s="7">
        <f>ABS(BC180-_xlfn.XLOOKUP(PO_valitsin!$C$8,PO!$B$2:$B$294,PO!BC$2:BC$294))</f>
        <v>0</v>
      </c>
      <c r="EC180" s="7">
        <f>ABS(BD180-_xlfn.XLOOKUP(PO_valitsin!$C$8,PO!$B$2:$B$294,PO!BD$2:BD$294))</f>
        <v>0</v>
      </c>
      <c r="ED180" s="7">
        <f>ABS(BE180-_xlfn.XLOOKUP(PO_valitsin!$C$8,PO!$B$2:$B$294,PO!BE$2:BE$294))</f>
        <v>46.431797027587891</v>
      </c>
      <c r="EE180" s="7">
        <f>ABS(BF180-_xlfn.XLOOKUP(PO_valitsin!$C$8,PO!$B$2:$B$294,PO!BF$2:BF$294))</f>
        <v>6.01873779296875</v>
      </c>
      <c r="EF180" s="7">
        <f>ABS(BG180-_xlfn.XLOOKUP(PO_valitsin!$C$8,PO!$B$2:$B$294,PO!BG$2:BG$294))</f>
        <v>361.94259643554688</v>
      </c>
      <c r="EG180" s="7">
        <f>ABS(BH180-_xlfn.XLOOKUP(PO_valitsin!$C$8,PO!$B$2:$B$294,PO!BH$2:BH$294))</f>
        <v>2065.314453125</v>
      </c>
      <c r="EH180" s="7">
        <f>ABS(BI180-_xlfn.XLOOKUP(PO_valitsin!$C$8,PO!$B$2:$B$294,PO!BI$2:BI$294))</f>
        <v>106.39453125</v>
      </c>
      <c r="EI180" s="7">
        <f>ABS(BJ180-_xlfn.XLOOKUP(PO_valitsin!$C$8,PO!$B$2:$B$294,PO!BJ$2:BJ$294))</f>
        <v>0.57265734672546387</v>
      </c>
      <c r="EJ180" s="7">
        <f>ABS(BK180-_xlfn.XLOOKUP(PO_valitsin!$C$8,PO!$B$2:$B$294,PO!BK$2:BK$294))</f>
        <v>3.2292757034301758</v>
      </c>
      <c r="EK180" s="7">
        <f>ABS(BL180-_xlfn.XLOOKUP(PO_valitsin!$C$8,PO!$B$2:$B$294,PO!BL$2:BL$294))</f>
        <v>3.7056369781494141</v>
      </c>
      <c r="EL180" s="7">
        <f>ABS(BM180-_xlfn.XLOOKUP(PO_valitsin!$C$8,PO!$B$2:$B$294,PO!BM$2:BM$294))</f>
        <v>6.1549186706542969E-2</v>
      </c>
      <c r="EM180" s="7">
        <f>ABS(BN180-_xlfn.XLOOKUP(PO_valitsin!$C$8,PO!$B$2:$B$294,PO!BN$2:BN$294))</f>
        <v>139.75</v>
      </c>
      <c r="EN180" s="7">
        <f>ABS(BO180-_xlfn.XLOOKUP(PO_valitsin!$C$8,PO!$B$2:$B$294,PO!BO$2:BO$294))</f>
        <v>1.4949426770210266</v>
      </c>
      <c r="EO180" s="7">
        <f>ABS(BP180-_xlfn.XLOOKUP(PO_valitsin!$C$8,PO!$B$2:$B$294,PO!BP$2:BP$294))</f>
        <v>5845.974609375</v>
      </c>
      <c r="EP180" s="7">
        <f>ABS(BQ180-_xlfn.XLOOKUP(PO_valitsin!$C$8,PO!$B$2:$B$294,PO!BQ$2:BQ$294))</f>
        <v>28.885185241699219</v>
      </c>
      <c r="EQ180" s="7">
        <f>ABS(BR180-_xlfn.XLOOKUP(PO_valitsin!$C$8,PO!$B$2:$B$294,PO!BR$2:BR$294))</f>
        <v>0</v>
      </c>
      <c r="ER180" s="7">
        <f>ABS(BS180-_xlfn.XLOOKUP(PO_valitsin!$C$8,PO!$B$2:$B$294,PO!BS$2:BS$294))</f>
        <v>7.5044214725494385E-2</v>
      </c>
      <c r="ES180" s="7">
        <f>ABS(BT180-_xlfn.XLOOKUP(PO_valitsin!$C$8,PO!$B$2:$B$294,PO!BT$2:BT$294))</f>
        <v>0.24677629768848419</v>
      </c>
      <c r="ET180" s="7">
        <f>ABS(BU180-_xlfn.XLOOKUP(PO_valitsin!$C$8,PO!$B$2:$B$294,PO!BU$2:BU$294))</f>
        <v>1.4968211650848389</v>
      </c>
      <c r="EU180" s="7">
        <f>ABS(BV180-_xlfn.XLOOKUP(PO_valitsin!$C$8,PO!$B$2:$B$294,PO!BV$2:BV$294))</f>
        <v>10.474029541015625</v>
      </c>
      <c r="EV180" s="7">
        <f>ABS(BW180-_xlfn.XLOOKUP(PO_valitsin!$C$8,PO!$B$2:$B$294,PO!BW$2:BW$294))</f>
        <v>7.66766357421875</v>
      </c>
      <c r="EW180" s="7">
        <f>ABS(BX180-_xlfn.XLOOKUP(PO_valitsin!$C$8,PO!$B$2:$B$294,PO!BX$2:BX$294))</f>
        <v>0</v>
      </c>
      <c r="EX180" s="7">
        <f>ABS(BY180-_xlfn.XLOOKUP(PO_valitsin!$C$8,PO!$B$2:$B$294,PO!BY$2:BY$294))</f>
        <v>0</v>
      </c>
      <c r="EY180" s="7">
        <f>ABS(BZ180-_xlfn.XLOOKUP(PO_valitsin!$C$8,PO!$B$2:$B$294,PO!BZ$2:BZ$294))</f>
        <v>2544.7509765625</v>
      </c>
      <c r="EZ180" s="7">
        <f>ABS(CA180-_xlfn.XLOOKUP(PO_valitsin!$C$8,PO!$B$2:$B$294,PO!CA$2:CA$294))</f>
        <v>1034.05322265625</v>
      </c>
      <c r="FA180" s="7">
        <f>ABS(CB180-_xlfn.XLOOKUP(PO_valitsin!$C$8,PO!$B$2:$B$294,PO!CB$2:CB$294))</f>
        <v>0.44724047183990479</v>
      </c>
      <c r="FB180" s="7">
        <f>ABS(CC180-_xlfn.XLOOKUP(PO_valitsin!$C$8,PO!$B$2:$B$294,PO!CC$2:CC$294))</f>
        <v>4.9612913131713867</v>
      </c>
      <c r="FC180" s="7">
        <f>ABS(CD180-_xlfn.XLOOKUP(PO_valitsin!$C$8,PO!$B$2:$B$294,PO!CD$2:CD$294))</f>
        <v>16.169151306152344</v>
      </c>
      <c r="FD180" s="7">
        <f>ABS(CE180-_xlfn.XLOOKUP(PO_valitsin!$C$8,PO!$B$2:$B$294,PO!CE$2:CE$294))</f>
        <v>1.5706944465637207</v>
      </c>
      <c r="FE180" s="7">
        <f>ABS(CF180-_xlfn.XLOOKUP(PO_valitsin!$C$8,PO!$B$2:$B$294,PO!CF$2:CF$294))</f>
        <v>6.0466556549072266</v>
      </c>
      <c r="FF180" s="7">
        <f>ABS(CG180-_xlfn.XLOOKUP(PO_valitsin!$C$8,PO!$B$2:$B$294,PO!CG$2:CG$294))</f>
        <v>0</v>
      </c>
      <c r="FG180" s="7">
        <f>ABS(CH180-_xlfn.XLOOKUP(PO_valitsin!$C$8,PO!$B$2:$B$294,PO!CH$2:CH$294))</f>
        <v>1.7784720659255981</v>
      </c>
      <c r="FH180" s="7">
        <f>ABS(CI180-_xlfn.XLOOKUP(PO_valitsin!$C$8,PO!$B$2:$B$294,PO!CI$2:CI$294))</f>
        <v>642.3876953125</v>
      </c>
      <c r="FI180" s="7">
        <f>ABS(CJ180-_xlfn.XLOOKUP(PO_valitsin!$C$8,PO!$B$2:$B$294,PO!CJ$2:CJ$294))</f>
        <v>1469</v>
      </c>
      <c r="FJ180" s="3">
        <f>IF($B180=PO_valitsin!$C$8,100000,PO!CK180/PO!J$296*PO_valitsin!D$5)</f>
        <v>0.18307573625806658</v>
      </c>
      <c r="FQ180" s="3">
        <f>IF($B180=PO_valitsin!$C$8,100000,PO!CR180/PO!Q$296*PO_valitsin!E$5)</f>
        <v>0.23506208755843871</v>
      </c>
      <c r="HM180" s="3">
        <f>IF($B180=PO_valitsin!$C$8,100000,PO!EN180/PO!BO$296*PO_valitsin!F$5)</f>
        <v>0.12393741460152828</v>
      </c>
      <c r="HN180" s="3">
        <f>IF($B180=PO_valitsin!$C$8,100000,PO!EO180/PO!BP$296*PO_valitsin!G$5)</f>
        <v>0.20677441749263439</v>
      </c>
      <c r="HR180" s="3">
        <f>IF($B180=PO_valitsin!$C$8,100000,PO!ES180/PO!BT$296*PO_valitsin!H$5)</f>
        <v>3.6847053792813569E-2</v>
      </c>
      <c r="IF180" s="3">
        <f>IF($B180=PO_valitsin!$C$8,100000,PO!FG180/PO!CH$296*PO_valitsin!I$5)</f>
        <v>0</v>
      </c>
      <c r="IH180" s="3">
        <f>IF($B180=PO_valitsin!$C$8,100000,PO!FI180/PO!CJ$296*PO_valitsin!J$5)</f>
        <v>0.14322227216297281</v>
      </c>
      <c r="II180" s="53">
        <f t="shared" si="6"/>
        <v>0.92891899976645442</v>
      </c>
      <c r="IJ180" s="14">
        <f t="shared" si="7"/>
        <v>177</v>
      </c>
      <c r="IK180" s="15">
        <f t="shared" si="8"/>
        <v>1.7899999999999975E-8</v>
      </c>
    </row>
    <row r="181" spans="1:245">
      <c r="A181">
        <v>2019</v>
      </c>
      <c r="B181" t="s">
        <v>563</v>
      </c>
      <c r="C181" t="s">
        <v>564</v>
      </c>
      <c r="D181" t="s">
        <v>215</v>
      </c>
      <c r="E181" t="s">
        <v>216</v>
      </c>
      <c r="F181" t="s">
        <v>131</v>
      </c>
      <c r="G181" t="s">
        <v>132</v>
      </c>
      <c r="H181" t="s">
        <v>103</v>
      </c>
      <c r="I181" t="s">
        <v>104</v>
      </c>
      <c r="J181">
        <v>53.200000762939453</v>
      </c>
      <c r="K181">
        <v>374.45999145507813</v>
      </c>
      <c r="L181">
        <v>172.30000305175781</v>
      </c>
      <c r="M181">
        <v>1690</v>
      </c>
      <c r="N181">
        <v>4.5</v>
      </c>
      <c r="O181">
        <v>-1.2999999523162842</v>
      </c>
      <c r="P181">
        <v>1</v>
      </c>
      <c r="Q181">
        <v>41.900000000000006</v>
      </c>
      <c r="R181">
        <v>9.9</v>
      </c>
      <c r="S181">
        <v>148</v>
      </c>
      <c r="T181">
        <v>0</v>
      </c>
      <c r="U181">
        <v>3487.6</v>
      </c>
      <c r="V181">
        <v>11.04</v>
      </c>
      <c r="W181">
        <v>235</v>
      </c>
      <c r="X181">
        <v>2353</v>
      </c>
      <c r="Y181">
        <v>824</v>
      </c>
      <c r="Z181">
        <v>1473</v>
      </c>
      <c r="AA181">
        <v>740</v>
      </c>
      <c r="AB181">
        <v>1740</v>
      </c>
      <c r="AC181">
        <v>12.518518447875977</v>
      </c>
      <c r="AD181">
        <v>0</v>
      </c>
      <c r="AE181">
        <v>0</v>
      </c>
      <c r="AF181">
        <v>0</v>
      </c>
      <c r="AG181">
        <v>0</v>
      </c>
      <c r="AH181">
        <v>1</v>
      </c>
      <c r="AI181">
        <v>21.5</v>
      </c>
      <c r="AJ181">
        <v>1</v>
      </c>
      <c r="AK181">
        <v>0.6</v>
      </c>
      <c r="AL181">
        <v>1.2</v>
      </c>
      <c r="AM181">
        <v>77.099999999999994</v>
      </c>
      <c r="AN181">
        <v>252.7</v>
      </c>
      <c r="AO181">
        <v>45.3</v>
      </c>
      <c r="AP181">
        <v>16.600000000000001</v>
      </c>
      <c r="AQ181">
        <v>122</v>
      </c>
      <c r="AR181">
        <v>76</v>
      </c>
      <c r="AS181">
        <v>671</v>
      </c>
      <c r="AT181">
        <v>2</v>
      </c>
      <c r="AU181">
        <v>18222</v>
      </c>
      <c r="AV181" s="51">
        <v>14135.231316725978</v>
      </c>
      <c r="AW181" s="51">
        <v>14822.641509433963</v>
      </c>
      <c r="AX181">
        <v>0</v>
      </c>
      <c r="AY181">
        <v>90.763084411621094</v>
      </c>
      <c r="AZ181">
        <v>0</v>
      </c>
      <c r="BA181">
        <v>0</v>
      </c>
      <c r="BB181">
        <v>0</v>
      </c>
      <c r="BC181">
        <v>0</v>
      </c>
      <c r="BD181">
        <v>1</v>
      </c>
      <c r="BE181">
        <v>70.270271301269531</v>
      </c>
      <c r="BF181">
        <v>100</v>
      </c>
      <c r="BG181">
        <v>791.66668701171875</v>
      </c>
      <c r="BH181">
        <v>10430.177734375</v>
      </c>
      <c r="BI181">
        <v>13672.7197265625</v>
      </c>
      <c r="BJ181">
        <v>2.1898224353790283</v>
      </c>
      <c r="BK181">
        <v>5.7975983619689941</v>
      </c>
      <c r="BL181">
        <v>13.793103218078613</v>
      </c>
      <c r="BM181">
        <v>-18.181818008422852</v>
      </c>
      <c r="BN181">
        <v>146</v>
      </c>
      <c r="BO181">
        <v>-3.8276229143142699</v>
      </c>
      <c r="BP181">
        <v>19465.89453125</v>
      </c>
      <c r="BQ181">
        <v>50.261699676513672</v>
      </c>
      <c r="BS181">
        <v>0.67041420936584473</v>
      </c>
      <c r="BT181">
        <v>0.11834319680929184</v>
      </c>
      <c r="BU181">
        <v>2.2485206127166748</v>
      </c>
      <c r="BV181">
        <v>139.64497375488281</v>
      </c>
      <c r="BW181">
        <v>317.75146484375</v>
      </c>
      <c r="BX181">
        <v>0</v>
      </c>
      <c r="BY181">
        <v>0</v>
      </c>
      <c r="BZ181">
        <v>10541.6669921875</v>
      </c>
      <c r="CA181">
        <v>8041.66650390625</v>
      </c>
      <c r="CB181">
        <v>0.53254437446594238</v>
      </c>
      <c r="CC181">
        <v>7.7514791488647461</v>
      </c>
      <c r="CD181">
        <v>77.777778625488281</v>
      </c>
      <c r="CE181">
        <v>5.3435115814208984</v>
      </c>
      <c r="CF181">
        <v>21.374046325683594</v>
      </c>
      <c r="CG181">
        <v>0</v>
      </c>
      <c r="CH181">
        <v>0.76335877180099487</v>
      </c>
      <c r="CI181">
        <v>14006.0595703125</v>
      </c>
      <c r="CJ181" s="51">
        <v>138</v>
      </c>
      <c r="CK181" s="7">
        <f>ABS(J181-_xlfn.XLOOKUP(PO_valitsin!$C$8,PO!$B$2:$B$294,PO!J$2:J$294))</f>
        <v>9</v>
      </c>
      <c r="CL181" s="7">
        <f>ABS(K181-_xlfn.XLOOKUP(PO_valitsin!$C$8,PO!$B$2:$B$294,PO!K$2:K$294))</f>
        <v>81.199981689453125</v>
      </c>
      <c r="CM181" s="7">
        <f>ABS(L181-_xlfn.XLOOKUP(PO_valitsin!$C$8,PO!$B$2:$B$294,PO!L$2:L$294))</f>
        <v>33.600006103515625</v>
      </c>
      <c r="CN181" s="7">
        <f>ABS(M181-_xlfn.XLOOKUP(PO_valitsin!$C$8,PO!$B$2:$B$294,PO!M$2:M$294))</f>
        <v>14785</v>
      </c>
      <c r="CO181" s="7">
        <f>ABS(N181-_xlfn.XLOOKUP(PO_valitsin!$C$8,PO!$B$2:$B$294,PO!N$2:N$294))</f>
        <v>51.700000762939453</v>
      </c>
      <c r="CP181" s="7">
        <f>ABS(O181-_xlfn.XLOOKUP(PO_valitsin!$C$8,PO!$B$2:$B$294,PO!O$2:O$294))</f>
        <v>0.49999994039535522</v>
      </c>
      <c r="CQ181" s="7">
        <f>ABS(P181-_xlfn.XLOOKUP(PO_valitsin!$C$8,PO!$B$2:$B$294,PO!P$2:P$294))</f>
        <v>59</v>
      </c>
      <c r="CR181" s="7">
        <f>ABS(Q181-_xlfn.XLOOKUP(PO_valitsin!$C$8,PO!$B$2:$B$294,PO!Q$2:Q$294))</f>
        <v>45.900000000000006</v>
      </c>
      <c r="CS181" s="7">
        <f>ABS(R181-_xlfn.XLOOKUP(PO_valitsin!$C$8,PO!$B$2:$B$294,PO!R$2:R$294))</f>
        <v>1.4000000000000004</v>
      </c>
      <c r="CT181" s="7">
        <f>ABS(S181-_xlfn.XLOOKUP(PO_valitsin!$C$8,PO!$B$2:$B$294,PO!S$2:S$294))</f>
        <v>4</v>
      </c>
      <c r="CU181" s="7">
        <f>ABS(T181-_xlfn.XLOOKUP(PO_valitsin!$C$8,PO!$B$2:$B$294,PO!T$2:T$294))</f>
        <v>0</v>
      </c>
      <c r="CV181" s="7">
        <f>ABS(U181-_xlfn.XLOOKUP(PO_valitsin!$C$8,PO!$B$2:$B$294,PO!U$2:U$294))</f>
        <v>336</v>
      </c>
      <c r="CW181" s="7">
        <f>ABS(V181-_xlfn.XLOOKUP(PO_valitsin!$C$8,PO!$B$2:$B$294,PO!V$2:V$294))</f>
        <v>2.2400000000000002</v>
      </c>
      <c r="CX181" s="7">
        <f>ABS(W181-_xlfn.XLOOKUP(PO_valitsin!$C$8,PO!$B$2:$B$294,PO!W$2:W$294))</f>
        <v>370</v>
      </c>
      <c r="CY181" s="7">
        <f>ABS(X181-_xlfn.XLOOKUP(PO_valitsin!$C$8,PO!$B$2:$B$294,PO!X$2:X$294))</f>
        <v>2184</v>
      </c>
      <c r="CZ181" s="7">
        <f>ABS(Y181-_xlfn.XLOOKUP(PO_valitsin!$C$8,PO!$B$2:$B$294,PO!Y$2:Y$294))</f>
        <v>144</v>
      </c>
      <c r="DA181" s="7">
        <f>ABS(Z181-_xlfn.XLOOKUP(PO_valitsin!$C$8,PO!$B$2:$B$294,PO!Z$2:Z$294))</f>
        <v>1150</v>
      </c>
      <c r="DB181" s="7">
        <f>ABS(AA181-_xlfn.XLOOKUP(PO_valitsin!$C$8,PO!$B$2:$B$294,PO!AA$2:AA$294))</f>
        <v>330</v>
      </c>
      <c r="DC181" s="7">
        <f>ABS(AC181-_xlfn.XLOOKUP(PO_valitsin!$C$8,PO!$B$2:$B$294,PO!AC$2:AC$294))</f>
        <v>6.8564815521240234</v>
      </c>
      <c r="DD181" s="7">
        <f>ABS(AD181-_xlfn.XLOOKUP(PO_valitsin!$C$8,PO!$B$2:$B$294,PO!AD$2:AD$294))</f>
        <v>0.7</v>
      </c>
      <c r="DE181" s="7">
        <f>ABS(AE181-_xlfn.XLOOKUP(PO_valitsin!$C$8,PO!$B$2:$B$294,PO!AE$2:AE$294))</f>
        <v>0.8</v>
      </c>
      <c r="DF181" s="7">
        <f>ABS(AF181-_xlfn.XLOOKUP(PO_valitsin!$C$8,PO!$B$2:$B$294,PO!AF$2:AF$294))</f>
        <v>1.7</v>
      </c>
      <c r="DG181" s="7">
        <f>ABS(AG181-_xlfn.XLOOKUP(PO_valitsin!$C$8,PO!$B$2:$B$294,PO!AG$2:AG$294))</f>
        <v>5</v>
      </c>
      <c r="DH181" s="7">
        <f>ABS(AH181-_xlfn.XLOOKUP(PO_valitsin!$C$8,PO!$B$2:$B$294,PO!AH$2:AH$294))</f>
        <v>1</v>
      </c>
      <c r="DI181" s="7">
        <f>ABS(AI181-_xlfn.XLOOKUP(PO_valitsin!$C$8,PO!$B$2:$B$294,PO!AI$2:AI$294))</f>
        <v>0.75</v>
      </c>
      <c r="DJ181" s="7">
        <f>ABS(AJ181-_xlfn.XLOOKUP(PO_valitsin!$C$8,PO!$B$2:$B$294,PO!AJ$2:AJ$294))</f>
        <v>0.10000000000000009</v>
      </c>
      <c r="DK181" s="7">
        <f>ABS(AK181-_xlfn.XLOOKUP(PO_valitsin!$C$8,PO!$B$2:$B$294,PO!AK$2:AK$294))</f>
        <v>5.0000000000000044E-2</v>
      </c>
      <c r="DL181" s="7">
        <f>ABS(AL181-_xlfn.XLOOKUP(PO_valitsin!$C$8,PO!$B$2:$B$294,PO!AL$2:AL$294))</f>
        <v>5.0000000000000044E-2</v>
      </c>
      <c r="DM181" s="7">
        <f>ABS(AM181-_xlfn.XLOOKUP(PO_valitsin!$C$8,PO!$B$2:$B$294,PO!AM$2:AM$294))</f>
        <v>18.299999999999997</v>
      </c>
      <c r="DN181" s="7">
        <f>ABS(AN181-_xlfn.XLOOKUP(PO_valitsin!$C$8,PO!$B$2:$B$294,PO!AN$2:AN$294))</f>
        <v>80.900000000000034</v>
      </c>
      <c r="DO181" s="7">
        <f>ABS(AO181-_xlfn.XLOOKUP(PO_valitsin!$C$8,PO!$B$2:$B$294,PO!AO$2:AO$294))</f>
        <v>0.10000000000000142</v>
      </c>
      <c r="DP181" s="7">
        <f>ABS(AP181-_xlfn.XLOOKUP(PO_valitsin!$C$8,PO!$B$2:$B$294,PO!AP$2:AP$294))</f>
        <v>8.7999999999999972</v>
      </c>
      <c r="DQ181" s="7">
        <f>ABS(AQ181-_xlfn.XLOOKUP(PO_valitsin!$C$8,PO!$B$2:$B$294,PO!AQ$2:AQ$294))</f>
        <v>74</v>
      </c>
      <c r="DR181" s="7">
        <f>ABS(AR181-_xlfn.XLOOKUP(PO_valitsin!$C$8,PO!$B$2:$B$294,PO!AR$2:AR$294))</f>
        <v>41</v>
      </c>
      <c r="DS181" s="7">
        <f>ABS(AS181-_xlfn.XLOOKUP(PO_valitsin!$C$8,PO!$B$2:$B$294,PO!AS$2:AS$294))</f>
        <v>425</v>
      </c>
      <c r="DT181" s="7">
        <f>ABS(AT181-_xlfn.XLOOKUP(PO_valitsin!$C$8,PO!$B$2:$B$294,PO!AT$2:AT$294))</f>
        <v>0.33300000000000018</v>
      </c>
      <c r="DU181" s="7">
        <f>ABS(AU181-_xlfn.XLOOKUP(PO_valitsin!$C$8,PO!$B$2:$B$294,PO!AU$2:AU$294))</f>
        <v>13075</v>
      </c>
      <c r="DV181" s="7">
        <f>ABS(AW181-_xlfn.XLOOKUP(PO_valitsin!$C$8,PO!$B$2:$B$294,PO!AW$2:AW$294))</f>
        <v>6307.5215928541929</v>
      </c>
      <c r="DW181" s="7">
        <f>ABS(AX181-_xlfn.XLOOKUP(PO_valitsin!$C$8,PO!$B$2:$B$294,PO!AX$2:AX$294))</f>
        <v>1</v>
      </c>
      <c r="DX181" s="7">
        <f>ABS(AY181-_xlfn.XLOOKUP(PO_valitsin!$C$8,PO!$B$2:$B$294,PO!AY$2:AY$294))</f>
        <v>53.501712799072266</v>
      </c>
      <c r="DY181" s="7">
        <f>ABS(AZ181-_xlfn.XLOOKUP(PO_valitsin!$C$8,PO!$B$2:$B$294,PO!AZ$2:AZ$294))</f>
        <v>0</v>
      </c>
      <c r="DZ181" s="7">
        <f>ABS(BA181-_xlfn.XLOOKUP(PO_valitsin!$C$8,PO!$B$2:$B$294,PO!BA$2:BA$294))</f>
        <v>0</v>
      </c>
      <c r="EA181" s="7">
        <f>ABS(BB181-_xlfn.XLOOKUP(PO_valitsin!$C$8,PO!$B$2:$B$294,PO!BB$2:BB$294))</f>
        <v>0</v>
      </c>
      <c r="EB181" s="7">
        <f>ABS(BC181-_xlfn.XLOOKUP(PO_valitsin!$C$8,PO!$B$2:$B$294,PO!BC$2:BC$294))</f>
        <v>0</v>
      </c>
      <c r="EC181" s="7">
        <f>ABS(BD181-_xlfn.XLOOKUP(PO_valitsin!$C$8,PO!$B$2:$B$294,PO!BD$2:BD$294))</f>
        <v>0</v>
      </c>
      <c r="ED181" s="7">
        <f>ABS(BE181-_xlfn.XLOOKUP(PO_valitsin!$C$8,PO!$B$2:$B$294,PO!BE$2:BE$294))</f>
        <v>18.754119873046875</v>
      </c>
      <c r="EE181" s="7">
        <f>ABS(BF181-_xlfn.XLOOKUP(PO_valitsin!$C$8,PO!$B$2:$B$294,PO!BF$2:BF$294))</f>
        <v>3.98126220703125</v>
      </c>
      <c r="EF181" s="7">
        <f>ABS(BG181-_xlfn.XLOOKUP(PO_valitsin!$C$8,PO!$B$2:$B$294,PO!BG$2:BG$294))</f>
        <v>57.97686767578125</v>
      </c>
      <c r="EG181" s="7">
        <f>ABS(BH181-_xlfn.XLOOKUP(PO_valitsin!$C$8,PO!$B$2:$B$294,PO!BH$2:BH$294))</f>
        <v>471.6484375</v>
      </c>
      <c r="EH181" s="7">
        <f>ABS(BI181-_xlfn.XLOOKUP(PO_valitsin!$C$8,PO!$B$2:$B$294,PO!BI$2:BI$294))</f>
        <v>163.7236328125</v>
      </c>
      <c r="EI181" s="7">
        <f>ABS(BJ181-_xlfn.XLOOKUP(PO_valitsin!$C$8,PO!$B$2:$B$294,PO!BJ$2:BJ$294))</f>
        <v>1.1472339630126953</v>
      </c>
      <c r="EJ181" s="7">
        <f>ABS(BK181-_xlfn.XLOOKUP(PO_valitsin!$C$8,PO!$B$2:$B$294,PO!BK$2:BK$294))</f>
        <v>15.521731853485107</v>
      </c>
      <c r="EK181" s="7">
        <f>ABS(BL181-_xlfn.XLOOKUP(PO_valitsin!$C$8,PO!$B$2:$B$294,PO!BL$2:BL$294))</f>
        <v>7.5012598037719727</v>
      </c>
      <c r="EL181" s="7">
        <f>ABS(BM181-_xlfn.XLOOKUP(PO_valitsin!$C$8,PO!$B$2:$B$294,PO!BM$2:BM$294))</f>
        <v>8.3163471221923828</v>
      </c>
      <c r="EM181" s="7">
        <f>ABS(BN181-_xlfn.XLOOKUP(PO_valitsin!$C$8,PO!$B$2:$B$294,PO!BN$2:BN$294))</f>
        <v>120.5</v>
      </c>
      <c r="EN181" s="7">
        <f>ABS(BO181-_xlfn.XLOOKUP(PO_valitsin!$C$8,PO!$B$2:$B$294,PO!BO$2:BO$294))</f>
        <v>4.0893998384475712</v>
      </c>
      <c r="EO181" s="7">
        <f>ABS(BP181-_xlfn.XLOOKUP(PO_valitsin!$C$8,PO!$B$2:$B$294,PO!BP$2:BP$294))</f>
        <v>3608.501953125</v>
      </c>
      <c r="EP181" s="7">
        <f>ABS(BQ181-_xlfn.XLOOKUP(PO_valitsin!$C$8,PO!$B$2:$B$294,PO!BQ$2:BQ$294))</f>
        <v>16.962093353271484</v>
      </c>
      <c r="EQ181" s="7">
        <f>ABS(BR181-_xlfn.XLOOKUP(PO_valitsin!$C$8,PO!$B$2:$B$294,PO!BR$2:BR$294))</f>
        <v>0</v>
      </c>
      <c r="ER181" s="7">
        <f>ABS(BS181-_xlfn.XLOOKUP(PO_valitsin!$C$8,PO!$B$2:$B$294,PO!BS$2:BS$294))</f>
        <v>3.3934712409973145E-2</v>
      </c>
      <c r="ES181" s="7">
        <f>ABS(BT181-_xlfn.XLOOKUP(PO_valitsin!$C$8,PO!$B$2:$B$294,PO!BT$2:BT$294))</f>
        <v>6.9820694625377655E-2</v>
      </c>
      <c r="ET181" s="7">
        <f>ABS(BU181-_xlfn.XLOOKUP(PO_valitsin!$C$8,PO!$B$2:$B$294,PO!BU$2:BU$294))</f>
        <v>9.4459056854248047E-3</v>
      </c>
      <c r="EU181" s="7">
        <f>ABS(BV181-_xlfn.XLOOKUP(PO_valitsin!$C$8,PO!$B$2:$B$294,PO!BV$2:BV$294))</f>
        <v>81.253471374511719</v>
      </c>
      <c r="EV181" s="7">
        <f>ABS(BW181-_xlfn.XLOOKUP(PO_valitsin!$C$8,PO!$B$2:$B$294,PO!BW$2:BW$294))</f>
        <v>51.044342041015625</v>
      </c>
      <c r="EW181" s="7">
        <f>ABS(BX181-_xlfn.XLOOKUP(PO_valitsin!$C$8,PO!$B$2:$B$294,PO!BX$2:BX$294))</f>
        <v>0</v>
      </c>
      <c r="EX181" s="7">
        <f>ABS(BY181-_xlfn.XLOOKUP(PO_valitsin!$C$8,PO!$B$2:$B$294,PO!BY$2:BY$294))</f>
        <v>1</v>
      </c>
      <c r="EY181" s="7">
        <f>ABS(BZ181-_xlfn.XLOOKUP(PO_valitsin!$C$8,PO!$B$2:$B$294,PO!BZ$2:BZ$294))</f>
        <v>2405.837890625</v>
      </c>
      <c r="EZ181" s="7">
        <f>ABS(CA181-_xlfn.XLOOKUP(PO_valitsin!$C$8,PO!$B$2:$B$294,PO!CA$2:CA$294))</f>
        <v>2186.0517578125</v>
      </c>
      <c r="FA181" s="7">
        <f>ABS(CB181-_xlfn.XLOOKUP(PO_valitsin!$C$8,PO!$B$2:$B$294,PO!CB$2:CB$294))</f>
        <v>0.68748593330383301</v>
      </c>
      <c r="FB181" s="7">
        <f>ABS(CC181-_xlfn.XLOOKUP(PO_valitsin!$C$8,PO!$B$2:$B$294,PO!CC$2:CC$294))</f>
        <v>3.2712821960449219</v>
      </c>
      <c r="FC181" s="7">
        <f>ABS(CD181-_xlfn.XLOOKUP(PO_valitsin!$C$8,PO!$B$2:$B$294,PO!CD$2:CD$294))</f>
        <v>11.608627319335938</v>
      </c>
      <c r="FD181" s="7">
        <f>ABS(CE181-_xlfn.XLOOKUP(PO_valitsin!$C$8,PO!$B$2:$B$294,PO!CE$2:CE$294))</f>
        <v>0.98908758163452148</v>
      </c>
      <c r="FE181" s="7">
        <f>ABS(CF181-_xlfn.XLOOKUP(PO_valitsin!$C$8,PO!$B$2:$B$294,PO!CF$2:CF$294))</f>
        <v>1.4951915740966797</v>
      </c>
      <c r="FF181" s="7">
        <f>ABS(CG181-_xlfn.XLOOKUP(PO_valitsin!$C$8,PO!$B$2:$B$294,PO!CG$2:CG$294))</f>
        <v>0</v>
      </c>
      <c r="FG181" s="7">
        <f>ABS(CH181-_xlfn.XLOOKUP(PO_valitsin!$C$8,PO!$B$2:$B$294,PO!CH$2:CH$294))</f>
        <v>4.7499716281890869E-2</v>
      </c>
      <c r="FH181" s="7">
        <f>ABS(CI181-_xlfn.XLOOKUP(PO_valitsin!$C$8,PO!$B$2:$B$294,PO!CI$2:CI$294))</f>
        <v>5407.2919921875</v>
      </c>
      <c r="FI181" s="7">
        <f>ABS(CJ181-_xlfn.XLOOKUP(PO_valitsin!$C$8,PO!$B$2:$B$294,PO!CJ$2:CJ$294))</f>
        <v>1793</v>
      </c>
      <c r="FJ181" s="3">
        <f>IF($B181=PO_valitsin!$C$8,100000,PO!CK181/PO!J$296*PO_valitsin!D$5)</f>
        <v>0.41192040658064977</v>
      </c>
      <c r="FQ181" s="3">
        <f>IF($B181=PO_valitsin!$C$8,100000,PO!CR181/PO!Q$296*PO_valitsin!E$5)</f>
        <v>0.21708953358012748</v>
      </c>
      <c r="HM181" s="3">
        <f>IF($B181=PO_valitsin!$C$8,100000,PO!EN181/PO!BO$296*PO_valitsin!F$5)</f>
        <v>0.33902948323012577</v>
      </c>
      <c r="HN181" s="3">
        <f>IF($B181=PO_valitsin!$C$8,100000,PO!EO181/PO!BP$296*PO_valitsin!G$5)</f>
        <v>0.12763413104495622</v>
      </c>
      <c r="HR181" s="3">
        <f>IF($B181=PO_valitsin!$C$8,100000,PO!ES181/PO!BT$296*PO_valitsin!H$5)</f>
        <v>1.0425178247712054E-2</v>
      </c>
      <c r="IF181" s="3">
        <f>IF($B181=PO_valitsin!$C$8,100000,PO!FG181/PO!CH$296*PO_valitsin!I$5)</f>
        <v>0</v>
      </c>
      <c r="IH181" s="3">
        <f>IF($B181=PO_valitsin!$C$8,100000,PO!FI181/PO!CJ$296*PO_valitsin!J$5)</f>
        <v>0.17481111912063324</v>
      </c>
      <c r="II181" s="53">
        <f t="shared" si="6"/>
        <v>1.2809098698042045</v>
      </c>
      <c r="IJ181" s="14">
        <f t="shared" si="7"/>
        <v>232</v>
      </c>
      <c r="IK181" s="15">
        <f t="shared" si="8"/>
        <v>1.7999999999999976E-8</v>
      </c>
    </row>
    <row r="182" spans="1:245">
      <c r="A182">
        <v>2019</v>
      </c>
      <c r="B182" t="s">
        <v>565</v>
      </c>
      <c r="C182" t="s">
        <v>566</v>
      </c>
      <c r="D182" t="s">
        <v>185</v>
      </c>
      <c r="E182" t="s">
        <v>186</v>
      </c>
      <c r="F182" t="s">
        <v>187</v>
      </c>
      <c r="G182" t="s">
        <v>188</v>
      </c>
      <c r="H182" t="s">
        <v>103</v>
      </c>
      <c r="I182" t="s">
        <v>104</v>
      </c>
      <c r="J182">
        <v>43.900001525878906</v>
      </c>
      <c r="K182">
        <v>456.39999389648438</v>
      </c>
      <c r="L182">
        <v>158.10000610351563</v>
      </c>
      <c r="M182">
        <v>3841</v>
      </c>
      <c r="N182">
        <v>8.3999996185302734</v>
      </c>
      <c r="O182">
        <v>-1.5</v>
      </c>
      <c r="P182">
        <v>-42</v>
      </c>
      <c r="Q182">
        <v>61.7</v>
      </c>
      <c r="R182">
        <v>11.200000000000001</v>
      </c>
      <c r="S182">
        <v>153</v>
      </c>
      <c r="T182">
        <v>0</v>
      </c>
      <c r="U182">
        <v>3479.3</v>
      </c>
      <c r="V182">
        <v>12.53</v>
      </c>
      <c r="W182">
        <v>1620</v>
      </c>
      <c r="X182">
        <v>740</v>
      </c>
      <c r="Y182">
        <v>680</v>
      </c>
      <c r="Z182">
        <v>722</v>
      </c>
      <c r="AA182">
        <v>628</v>
      </c>
      <c r="AB182">
        <v>1040</v>
      </c>
      <c r="AC182">
        <v>14.657142639160156</v>
      </c>
      <c r="AD182">
        <v>0</v>
      </c>
      <c r="AE182">
        <v>0</v>
      </c>
      <c r="AF182">
        <v>0</v>
      </c>
      <c r="AG182">
        <v>6.8</v>
      </c>
      <c r="AH182">
        <v>0</v>
      </c>
      <c r="AI182">
        <v>21.75</v>
      </c>
      <c r="AJ182">
        <v>1.2</v>
      </c>
      <c r="AK182">
        <v>0.55000000000000004</v>
      </c>
      <c r="AL182">
        <v>1.2</v>
      </c>
      <c r="AM182">
        <v>79.8</v>
      </c>
      <c r="AN182">
        <v>343.1</v>
      </c>
      <c r="AO182">
        <v>46.3</v>
      </c>
      <c r="AP182">
        <v>26</v>
      </c>
      <c r="AQ182">
        <v>48</v>
      </c>
      <c r="AR182">
        <v>27</v>
      </c>
      <c r="AS182">
        <v>461</v>
      </c>
      <c r="AT182">
        <v>3.3330000000000002</v>
      </c>
      <c r="AU182">
        <v>7868</v>
      </c>
      <c r="AV182" s="51">
        <v>9588.0077369439077</v>
      </c>
      <c r="AW182" s="51">
        <v>9113.4820562560617</v>
      </c>
      <c r="AX182">
        <v>0</v>
      </c>
      <c r="AY182">
        <v>29.447063446044922</v>
      </c>
      <c r="AZ182">
        <v>0</v>
      </c>
      <c r="BA182">
        <v>0</v>
      </c>
      <c r="BB182">
        <v>0</v>
      </c>
      <c r="BC182">
        <v>0</v>
      </c>
      <c r="BD182">
        <v>1</v>
      </c>
      <c r="BE182">
        <v>94.76190185546875</v>
      </c>
      <c r="BF182">
        <v>99.526069641113281</v>
      </c>
      <c r="BG182">
        <v>1375.968994140625</v>
      </c>
      <c r="BH182">
        <v>12099.0458984375</v>
      </c>
      <c r="BI182">
        <v>13017.0390625</v>
      </c>
      <c r="BJ182">
        <v>5.3601665496826172</v>
      </c>
      <c r="BK182">
        <v>3.4988272190093994</v>
      </c>
      <c r="BL182">
        <v>28.873239517211914</v>
      </c>
      <c r="BM182">
        <v>12.765957832336426</v>
      </c>
      <c r="BN182">
        <v>171.33332824707031</v>
      </c>
      <c r="BO182">
        <v>4.9553334712982176E-3</v>
      </c>
      <c r="BP182">
        <v>20914.8984375</v>
      </c>
      <c r="BQ182">
        <v>42.816055297851563</v>
      </c>
      <c r="BS182">
        <v>0.63967716693878174</v>
      </c>
      <c r="BT182">
        <v>0.1301744282245636</v>
      </c>
      <c r="BU182">
        <v>1.5620932579040527</v>
      </c>
      <c r="BV182">
        <v>80.708145141601563</v>
      </c>
      <c r="BW182">
        <v>280.91644287109375</v>
      </c>
      <c r="BX182">
        <v>0</v>
      </c>
      <c r="BY182">
        <v>1</v>
      </c>
      <c r="BZ182">
        <v>10387.5966796875</v>
      </c>
      <c r="CA182">
        <v>9655.0390625</v>
      </c>
      <c r="CB182">
        <v>1.3798489570617676</v>
      </c>
      <c r="CC182">
        <v>12.262432098388672</v>
      </c>
      <c r="CD182">
        <v>81.132072448730469</v>
      </c>
      <c r="CE182">
        <v>9.129511833190918</v>
      </c>
      <c r="CF182">
        <v>14.861995697021484</v>
      </c>
      <c r="CG182">
        <v>0</v>
      </c>
      <c r="CH182">
        <v>1.2738853693008423</v>
      </c>
      <c r="CI182">
        <v>10051.322265625</v>
      </c>
      <c r="CJ182" s="51">
        <v>514</v>
      </c>
      <c r="CK182" s="7">
        <f>ABS(J182-_xlfn.XLOOKUP(PO_valitsin!$C$8,PO!$B$2:$B$294,PO!J$2:J$294))</f>
        <v>0.29999923706054688</v>
      </c>
      <c r="CL182" s="7">
        <f>ABS(K182-_xlfn.XLOOKUP(PO_valitsin!$C$8,PO!$B$2:$B$294,PO!K$2:K$294))</f>
        <v>163.13998413085938</v>
      </c>
      <c r="CM182" s="7">
        <f>ABS(L182-_xlfn.XLOOKUP(PO_valitsin!$C$8,PO!$B$2:$B$294,PO!L$2:L$294))</f>
        <v>19.400009155273438</v>
      </c>
      <c r="CN182" s="7">
        <f>ABS(M182-_xlfn.XLOOKUP(PO_valitsin!$C$8,PO!$B$2:$B$294,PO!M$2:M$294))</f>
        <v>12634</v>
      </c>
      <c r="CO182" s="7">
        <f>ABS(N182-_xlfn.XLOOKUP(PO_valitsin!$C$8,PO!$B$2:$B$294,PO!N$2:N$294))</f>
        <v>47.80000114440918</v>
      </c>
      <c r="CP182" s="7">
        <f>ABS(O182-_xlfn.XLOOKUP(PO_valitsin!$C$8,PO!$B$2:$B$294,PO!O$2:O$294))</f>
        <v>0.69999998807907104</v>
      </c>
      <c r="CQ182" s="7">
        <f>ABS(P182-_xlfn.XLOOKUP(PO_valitsin!$C$8,PO!$B$2:$B$294,PO!P$2:P$294))</f>
        <v>16</v>
      </c>
      <c r="CR182" s="7">
        <f>ABS(Q182-_xlfn.XLOOKUP(PO_valitsin!$C$8,PO!$B$2:$B$294,PO!Q$2:Q$294))</f>
        <v>26.100000000000009</v>
      </c>
      <c r="CS182" s="7">
        <f>ABS(R182-_xlfn.XLOOKUP(PO_valitsin!$C$8,PO!$B$2:$B$294,PO!R$2:R$294))</f>
        <v>2.7000000000000011</v>
      </c>
      <c r="CT182" s="7">
        <f>ABS(S182-_xlfn.XLOOKUP(PO_valitsin!$C$8,PO!$B$2:$B$294,PO!S$2:S$294))</f>
        <v>1</v>
      </c>
      <c r="CU182" s="7">
        <f>ABS(T182-_xlfn.XLOOKUP(PO_valitsin!$C$8,PO!$B$2:$B$294,PO!T$2:T$294))</f>
        <v>0</v>
      </c>
      <c r="CV182" s="7">
        <f>ABS(U182-_xlfn.XLOOKUP(PO_valitsin!$C$8,PO!$B$2:$B$294,PO!U$2:U$294))</f>
        <v>344.29999999999973</v>
      </c>
      <c r="CW182" s="7">
        <f>ABS(V182-_xlfn.XLOOKUP(PO_valitsin!$C$8,PO!$B$2:$B$294,PO!V$2:V$294))</f>
        <v>0.75</v>
      </c>
      <c r="CX182" s="7">
        <f>ABS(W182-_xlfn.XLOOKUP(PO_valitsin!$C$8,PO!$B$2:$B$294,PO!W$2:W$294))</f>
        <v>1015</v>
      </c>
      <c r="CY182" s="7">
        <f>ABS(X182-_xlfn.XLOOKUP(PO_valitsin!$C$8,PO!$B$2:$B$294,PO!X$2:X$294))</f>
        <v>571</v>
      </c>
      <c r="CZ182" s="7">
        <f>ABS(Y182-_xlfn.XLOOKUP(PO_valitsin!$C$8,PO!$B$2:$B$294,PO!Y$2:Y$294))</f>
        <v>0</v>
      </c>
      <c r="DA182" s="7">
        <f>ABS(Z182-_xlfn.XLOOKUP(PO_valitsin!$C$8,PO!$B$2:$B$294,PO!Z$2:Z$294))</f>
        <v>399</v>
      </c>
      <c r="DB182" s="7">
        <f>ABS(AA182-_xlfn.XLOOKUP(PO_valitsin!$C$8,PO!$B$2:$B$294,PO!AA$2:AA$294))</f>
        <v>218</v>
      </c>
      <c r="DC182" s="7">
        <f>ABS(AC182-_xlfn.XLOOKUP(PO_valitsin!$C$8,PO!$B$2:$B$294,PO!AC$2:AC$294))</f>
        <v>4.7178573608398438</v>
      </c>
      <c r="DD182" s="7">
        <f>ABS(AD182-_xlfn.XLOOKUP(PO_valitsin!$C$8,PO!$B$2:$B$294,PO!AD$2:AD$294))</f>
        <v>0.7</v>
      </c>
      <c r="DE182" s="7">
        <f>ABS(AE182-_xlfn.XLOOKUP(PO_valitsin!$C$8,PO!$B$2:$B$294,PO!AE$2:AE$294))</f>
        <v>0.8</v>
      </c>
      <c r="DF182" s="7">
        <f>ABS(AF182-_xlfn.XLOOKUP(PO_valitsin!$C$8,PO!$B$2:$B$294,PO!AF$2:AF$294))</f>
        <v>1.7</v>
      </c>
      <c r="DG182" s="7">
        <f>ABS(AG182-_xlfn.XLOOKUP(PO_valitsin!$C$8,PO!$B$2:$B$294,PO!AG$2:AG$294))</f>
        <v>1.7999999999999998</v>
      </c>
      <c r="DH182" s="7">
        <f>ABS(AH182-_xlfn.XLOOKUP(PO_valitsin!$C$8,PO!$B$2:$B$294,PO!AH$2:AH$294))</f>
        <v>0</v>
      </c>
      <c r="DI182" s="7">
        <f>ABS(AI182-_xlfn.XLOOKUP(PO_valitsin!$C$8,PO!$B$2:$B$294,PO!AI$2:AI$294))</f>
        <v>0.5</v>
      </c>
      <c r="DJ182" s="7">
        <f>ABS(AJ182-_xlfn.XLOOKUP(PO_valitsin!$C$8,PO!$B$2:$B$294,PO!AJ$2:AJ$294))</f>
        <v>9.9999999999999867E-2</v>
      </c>
      <c r="DK182" s="7">
        <f>ABS(AK182-_xlfn.XLOOKUP(PO_valitsin!$C$8,PO!$B$2:$B$294,PO!AK$2:AK$294))</f>
        <v>9.9999999999999978E-2</v>
      </c>
      <c r="DL182" s="7">
        <f>ABS(AL182-_xlfn.XLOOKUP(PO_valitsin!$C$8,PO!$B$2:$B$294,PO!AL$2:AL$294))</f>
        <v>5.0000000000000044E-2</v>
      </c>
      <c r="DM182" s="7">
        <f>ABS(AM182-_xlfn.XLOOKUP(PO_valitsin!$C$8,PO!$B$2:$B$294,PO!AM$2:AM$294))</f>
        <v>21</v>
      </c>
      <c r="DN182" s="7">
        <f>ABS(AN182-_xlfn.XLOOKUP(PO_valitsin!$C$8,PO!$B$2:$B$294,PO!AN$2:AN$294))</f>
        <v>9.5</v>
      </c>
      <c r="DO182" s="7">
        <f>ABS(AO182-_xlfn.XLOOKUP(PO_valitsin!$C$8,PO!$B$2:$B$294,PO!AO$2:AO$294))</f>
        <v>0.89999999999999858</v>
      </c>
      <c r="DP182" s="7">
        <f>ABS(AP182-_xlfn.XLOOKUP(PO_valitsin!$C$8,PO!$B$2:$B$294,PO!AP$2:AP$294))</f>
        <v>0.60000000000000142</v>
      </c>
      <c r="DQ182" s="7">
        <f>ABS(AQ182-_xlfn.XLOOKUP(PO_valitsin!$C$8,PO!$B$2:$B$294,PO!AQ$2:AQ$294))</f>
        <v>0</v>
      </c>
      <c r="DR182" s="7">
        <f>ABS(AR182-_xlfn.XLOOKUP(PO_valitsin!$C$8,PO!$B$2:$B$294,PO!AR$2:AR$294))</f>
        <v>8</v>
      </c>
      <c r="DS182" s="7">
        <f>ABS(AS182-_xlfn.XLOOKUP(PO_valitsin!$C$8,PO!$B$2:$B$294,PO!AS$2:AS$294))</f>
        <v>215</v>
      </c>
      <c r="DT182" s="7">
        <f>ABS(AT182-_xlfn.XLOOKUP(PO_valitsin!$C$8,PO!$B$2:$B$294,PO!AT$2:AT$294))</f>
        <v>1</v>
      </c>
      <c r="DU182" s="7">
        <f>ABS(AU182-_xlfn.XLOOKUP(PO_valitsin!$C$8,PO!$B$2:$B$294,PO!AU$2:AU$294))</f>
        <v>2721</v>
      </c>
      <c r="DV182" s="7">
        <f>ABS(AW182-_xlfn.XLOOKUP(PO_valitsin!$C$8,PO!$B$2:$B$294,PO!AW$2:AW$294))</f>
        <v>598.36213967629192</v>
      </c>
      <c r="DW182" s="7">
        <f>ABS(AX182-_xlfn.XLOOKUP(PO_valitsin!$C$8,PO!$B$2:$B$294,PO!AX$2:AX$294))</f>
        <v>1</v>
      </c>
      <c r="DX182" s="7">
        <f>ABS(AY182-_xlfn.XLOOKUP(PO_valitsin!$C$8,PO!$B$2:$B$294,PO!AY$2:AY$294))</f>
        <v>7.8143081665039063</v>
      </c>
      <c r="DY182" s="7">
        <f>ABS(AZ182-_xlfn.XLOOKUP(PO_valitsin!$C$8,PO!$B$2:$B$294,PO!AZ$2:AZ$294))</f>
        <v>0</v>
      </c>
      <c r="DZ182" s="7">
        <f>ABS(BA182-_xlfn.XLOOKUP(PO_valitsin!$C$8,PO!$B$2:$B$294,PO!BA$2:BA$294))</f>
        <v>0</v>
      </c>
      <c r="EA182" s="7">
        <f>ABS(BB182-_xlfn.XLOOKUP(PO_valitsin!$C$8,PO!$B$2:$B$294,PO!BB$2:BB$294))</f>
        <v>0</v>
      </c>
      <c r="EB182" s="7">
        <f>ABS(BC182-_xlfn.XLOOKUP(PO_valitsin!$C$8,PO!$B$2:$B$294,PO!BC$2:BC$294))</f>
        <v>0</v>
      </c>
      <c r="EC182" s="7">
        <f>ABS(BD182-_xlfn.XLOOKUP(PO_valitsin!$C$8,PO!$B$2:$B$294,PO!BD$2:BD$294))</f>
        <v>0</v>
      </c>
      <c r="ED182" s="7">
        <f>ABS(BE182-_xlfn.XLOOKUP(PO_valitsin!$C$8,PO!$B$2:$B$294,PO!BE$2:BE$294))</f>
        <v>5.7375106811523438</v>
      </c>
      <c r="EE182" s="7">
        <f>ABS(BF182-_xlfn.XLOOKUP(PO_valitsin!$C$8,PO!$B$2:$B$294,PO!BF$2:BF$294))</f>
        <v>3.5073318481445313</v>
      </c>
      <c r="EF182" s="7">
        <f>ABS(BG182-_xlfn.XLOOKUP(PO_valitsin!$C$8,PO!$B$2:$B$294,PO!BG$2:BG$294))</f>
        <v>642.2791748046875</v>
      </c>
      <c r="EG182" s="7">
        <f>ABS(BH182-_xlfn.XLOOKUP(PO_valitsin!$C$8,PO!$B$2:$B$294,PO!BH$2:BH$294))</f>
        <v>2140.5166015625</v>
      </c>
      <c r="EH182" s="7">
        <f>ABS(BI182-_xlfn.XLOOKUP(PO_valitsin!$C$8,PO!$B$2:$B$294,PO!BI$2:BI$294))</f>
        <v>819.404296875</v>
      </c>
      <c r="EI182" s="7">
        <f>ABS(BJ182-_xlfn.XLOOKUP(PO_valitsin!$C$8,PO!$B$2:$B$294,PO!BJ$2:BJ$294))</f>
        <v>2.0231101512908936</v>
      </c>
      <c r="EJ182" s="7">
        <f>ABS(BK182-_xlfn.XLOOKUP(PO_valitsin!$C$8,PO!$B$2:$B$294,PO!BK$2:BK$294))</f>
        <v>13.222960710525513</v>
      </c>
      <c r="EK182" s="7">
        <f>ABS(BL182-_xlfn.XLOOKUP(PO_valitsin!$C$8,PO!$B$2:$B$294,PO!BL$2:BL$294))</f>
        <v>7.5788764953613281</v>
      </c>
      <c r="EL182" s="7">
        <f>ABS(BM182-_xlfn.XLOOKUP(PO_valitsin!$C$8,PO!$B$2:$B$294,PO!BM$2:BM$294))</f>
        <v>22.631428718566895</v>
      </c>
      <c r="EM182" s="7">
        <f>ABS(BN182-_xlfn.XLOOKUP(PO_valitsin!$C$8,PO!$B$2:$B$294,PO!BN$2:BN$294))</f>
        <v>95.166671752929688</v>
      </c>
      <c r="EN182" s="7">
        <f>ABS(BO182-_xlfn.XLOOKUP(PO_valitsin!$C$8,PO!$B$2:$B$294,PO!BO$2:BO$294))</f>
        <v>0.25682159066200255</v>
      </c>
      <c r="EO182" s="7">
        <f>ABS(BP182-_xlfn.XLOOKUP(PO_valitsin!$C$8,PO!$B$2:$B$294,PO!BP$2:BP$294))</f>
        <v>2159.498046875</v>
      </c>
      <c r="EP182" s="7">
        <f>ABS(BQ182-_xlfn.XLOOKUP(PO_valitsin!$C$8,PO!$B$2:$B$294,PO!BQ$2:BQ$294))</f>
        <v>9.516448974609375</v>
      </c>
      <c r="EQ182" s="7">
        <f>ABS(BR182-_xlfn.XLOOKUP(PO_valitsin!$C$8,PO!$B$2:$B$294,PO!BR$2:BR$294))</f>
        <v>0</v>
      </c>
      <c r="ER182" s="7">
        <f>ABS(BS182-_xlfn.XLOOKUP(PO_valitsin!$C$8,PO!$B$2:$B$294,PO!BS$2:BS$294))</f>
        <v>3.1976699829101563E-3</v>
      </c>
      <c r="ES182" s="7">
        <f>ABS(BT182-_xlfn.XLOOKUP(PO_valitsin!$C$8,PO!$B$2:$B$294,PO!BT$2:BT$294))</f>
        <v>5.7989463210105896E-2</v>
      </c>
      <c r="ET182" s="7">
        <f>ABS(BU182-_xlfn.XLOOKUP(PO_valitsin!$C$8,PO!$B$2:$B$294,PO!BU$2:BU$294))</f>
        <v>0.69587326049804688</v>
      </c>
      <c r="EU182" s="7">
        <f>ABS(BV182-_xlfn.XLOOKUP(PO_valitsin!$C$8,PO!$B$2:$B$294,PO!BV$2:BV$294))</f>
        <v>22.316642761230469</v>
      </c>
      <c r="EV182" s="7">
        <f>ABS(BW182-_xlfn.XLOOKUP(PO_valitsin!$C$8,PO!$B$2:$B$294,PO!BW$2:BW$294))</f>
        <v>14.209320068359375</v>
      </c>
      <c r="EW182" s="7">
        <f>ABS(BX182-_xlfn.XLOOKUP(PO_valitsin!$C$8,PO!$B$2:$B$294,PO!BX$2:BX$294))</f>
        <v>0</v>
      </c>
      <c r="EX182" s="7">
        <f>ABS(BY182-_xlfn.XLOOKUP(PO_valitsin!$C$8,PO!$B$2:$B$294,PO!BY$2:BY$294))</f>
        <v>0</v>
      </c>
      <c r="EY182" s="7">
        <f>ABS(BZ182-_xlfn.XLOOKUP(PO_valitsin!$C$8,PO!$B$2:$B$294,PO!BZ$2:BZ$294))</f>
        <v>2251.767578125</v>
      </c>
      <c r="EZ182" s="7">
        <f>ABS(CA182-_xlfn.XLOOKUP(PO_valitsin!$C$8,PO!$B$2:$B$294,PO!CA$2:CA$294))</f>
        <v>3799.42431640625</v>
      </c>
      <c r="FA182" s="7">
        <f>ABS(CB182-_xlfn.XLOOKUP(PO_valitsin!$C$8,PO!$B$2:$B$294,PO!CB$2:CB$294))</f>
        <v>0.15981864929199219</v>
      </c>
      <c r="FB182" s="7">
        <f>ABS(CC182-_xlfn.XLOOKUP(PO_valitsin!$C$8,PO!$B$2:$B$294,PO!CC$2:CC$294))</f>
        <v>1.2396707534790039</v>
      </c>
      <c r="FC182" s="7">
        <f>ABS(CD182-_xlfn.XLOOKUP(PO_valitsin!$C$8,PO!$B$2:$B$294,PO!CD$2:CD$294))</f>
        <v>14.962921142578125</v>
      </c>
      <c r="FD182" s="7">
        <f>ABS(CE182-_xlfn.XLOOKUP(PO_valitsin!$C$8,PO!$B$2:$B$294,PO!CE$2:CE$294))</f>
        <v>2.796912670135498</v>
      </c>
      <c r="FE182" s="7">
        <f>ABS(CF182-_xlfn.XLOOKUP(PO_valitsin!$C$8,PO!$B$2:$B$294,PO!CF$2:CF$294))</f>
        <v>5.0168590545654297</v>
      </c>
      <c r="FF182" s="7">
        <f>ABS(CG182-_xlfn.XLOOKUP(PO_valitsin!$C$8,PO!$B$2:$B$294,PO!CG$2:CG$294))</f>
        <v>0</v>
      </c>
      <c r="FG182" s="7">
        <f>ABS(CH182-_xlfn.XLOOKUP(PO_valitsin!$C$8,PO!$B$2:$B$294,PO!CH$2:CH$294))</f>
        <v>0.55802631378173828</v>
      </c>
      <c r="FH182" s="7">
        <f>ABS(CI182-_xlfn.XLOOKUP(PO_valitsin!$C$8,PO!$B$2:$B$294,PO!CI$2:CI$294))</f>
        <v>1452.5546875</v>
      </c>
      <c r="FI182" s="7">
        <f>ABS(CJ182-_xlfn.XLOOKUP(PO_valitsin!$C$8,PO!$B$2:$B$294,PO!CJ$2:CJ$294))</f>
        <v>1417</v>
      </c>
      <c r="FJ182" s="3">
        <f>IF($B182=PO_valitsin!$C$8,100000,PO!CK182/PO!J$296*PO_valitsin!D$5)</f>
        <v>1.3730645300429467E-2</v>
      </c>
      <c r="FQ182" s="3">
        <f>IF($B182=PO_valitsin!$C$8,100000,PO!CR182/PO!Q$296*PO_valitsin!E$5)</f>
        <v>0.12344306811419016</v>
      </c>
      <c r="HM182" s="3">
        <f>IF($B182=PO_valitsin!$C$8,100000,PO!EN182/PO!BO$296*PO_valitsin!F$5)</f>
        <v>2.12916551582619E-2</v>
      </c>
      <c r="HN182" s="3">
        <f>IF($B182=PO_valitsin!$C$8,100000,PO!EO182/PO!BP$296*PO_valitsin!G$5)</f>
        <v>7.6382293895525269E-2</v>
      </c>
      <c r="HR182" s="3">
        <f>IF($B182=PO_valitsin!$C$8,100000,PO!ES182/PO!BT$296*PO_valitsin!H$5)</f>
        <v>8.6586146657263267E-3</v>
      </c>
      <c r="IF182" s="3">
        <f>IF($B182=PO_valitsin!$C$8,100000,PO!FG182/PO!CH$296*PO_valitsin!I$5)</f>
        <v>0</v>
      </c>
      <c r="IH182" s="3">
        <f>IF($B182=PO_valitsin!$C$8,100000,PO!FI182/PO!CJ$296*PO_valitsin!J$5)</f>
        <v>0.13815245721915076</v>
      </c>
      <c r="II182" s="53">
        <f t="shared" si="6"/>
        <v>0.38165875245328384</v>
      </c>
      <c r="IJ182" s="14">
        <f t="shared" si="7"/>
        <v>30</v>
      </c>
      <c r="IK182" s="15">
        <f t="shared" si="8"/>
        <v>1.8099999999999977E-8</v>
      </c>
    </row>
    <row r="183" spans="1:245">
      <c r="A183">
        <v>2019</v>
      </c>
      <c r="B183" t="s">
        <v>286</v>
      </c>
      <c r="C183" t="s">
        <v>567</v>
      </c>
      <c r="D183" t="s">
        <v>286</v>
      </c>
      <c r="E183" t="s">
        <v>223</v>
      </c>
      <c r="F183" t="s">
        <v>131</v>
      </c>
      <c r="G183" t="s">
        <v>132</v>
      </c>
      <c r="H183" t="s">
        <v>89</v>
      </c>
      <c r="I183" t="s">
        <v>90</v>
      </c>
      <c r="J183">
        <v>49.700000762939453</v>
      </c>
      <c r="K183">
        <v>1568.7099609375</v>
      </c>
      <c r="L183">
        <v>170.5</v>
      </c>
      <c r="M183">
        <v>17682</v>
      </c>
      <c r="N183">
        <v>11.300000190734863</v>
      </c>
      <c r="O183">
        <v>-1.3999999761581421</v>
      </c>
      <c r="P183">
        <v>-123</v>
      </c>
      <c r="Q183">
        <v>76.2</v>
      </c>
      <c r="R183">
        <v>10.100000000000001</v>
      </c>
      <c r="S183">
        <v>552</v>
      </c>
      <c r="T183">
        <v>0</v>
      </c>
      <c r="U183">
        <v>3697.6</v>
      </c>
      <c r="V183">
        <v>11.04</v>
      </c>
      <c r="W183">
        <v>770</v>
      </c>
      <c r="X183">
        <v>516</v>
      </c>
      <c r="Y183">
        <v>707</v>
      </c>
      <c r="Z183">
        <v>664</v>
      </c>
      <c r="AA183">
        <v>435</v>
      </c>
      <c r="AB183">
        <v>1208</v>
      </c>
      <c r="AC183">
        <v>17.109588623046875</v>
      </c>
      <c r="AD183">
        <v>1.7</v>
      </c>
      <c r="AE183">
        <v>1.4</v>
      </c>
      <c r="AF183">
        <v>2.6</v>
      </c>
      <c r="AG183">
        <v>3.2</v>
      </c>
      <c r="AH183">
        <v>0</v>
      </c>
      <c r="AI183">
        <v>22</v>
      </c>
      <c r="AJ183">
        <v>1.1000000000000001</v>
      </c>
      <c r="AK183">
        <v>0.5</v>
      </c>
      <c r="AL183">
        <v>1.1000000000000001</v>
      </c>
      <c r="AM183">
        <v>53.1</v>
      </c>
      <c r="AN183">
        <v>307.10000000000002</v>
      </c>
      <c r="AO183">
        <v>47.9</v>
      </c>
      <c r="AP183">
        <v>22.9</v>
      </c>
      <c r="AQ183">
        <v>51</v>
      </c>
      <c r="AR183">
        <v>98</v>
      </c>
      <c r="AS183">
        <v>574</v>
      </c>
      <c r="AT183">
        <v>2.5</v>
      </c>
      <c r="AU183">
        <v>7253</v>
      </c>
      <c r="AV183" s="51">
        <v>8738.9302160821826</v>
      </c>
      <c r="AW183" s="51">
        <v>8873.3812949640287</v>
      </c>
      <c r="AX183">
        <v>1</v>
      </c>
      <c r="AY183">
        <v>71.663429260253906</v>
      </c>
      <c r="AZ183">
        <v>0</v>
      </c>
      <c r="BA183">
        <v>0</v>
      </c>
      <c r="BB183">
        <v>0</v>
      </c>
      <c r="BC183">
        <v>0</v>
      </c>
      <c r="BD183">
        <v>1</v>
      </c>
      <c r="BE183">
        <v>79.310348510742188</v>
      </c>
      <c r="BF183">
        <v>64.546897888183594</v>
      </c>
      <c r="BG183">
        <v>745.40679931640625</v>
      </c>
      <c r="BH183">
        <v>13921.6357421875</v>
      </c>
      <c r="BI183">
        <v>18666.8046875</v>
      </c>
      <c r="BJ183">
        <v>2.2883272171020508</v>
      </c>
      <c r="BK183">
        <v>-2.3161814212799072</v>
      </c>
      <c r="BL183">
        <v>28.214284896850586</v>
      </c>
      <c r="BM183">
        <v>10</v>
      </c>
      <c r="BN183">
        <v>211.14285278320313</v>
      </c>
      <c r="BO183">
        <v>-2.182742714881897</v>
      </c>
      <c r="BP183">
        <v>21919.84375</v>
      </c>
      <c r="BQ183">
        <v>42.027530670166016</v>
      </c>
      <c r="BS183">
        <v>0.61135619878768921</v>
      </c>
      <c r="BT183">
        <v>0.11876484751701355</v>
      </c>
      <c r="BU183">
        <v>2.6920032501220703</v>
      </c>
      <c r="BV183">
        <v>126.56938934326172</v>
      </c>
      <c r="BW183">
        <v>310.259033203125</v>
      </c>
      <c r="BX183">
        <v>0</v>
      </c>
      <c r="BY183">
        <v>1</v>
      </c>
      <c r="BZ183">
        <v>9912.0732421875</v>
      </c>
      <c r="CA183">
        <v>7392.388671875</v>
      </c>
      <c r="CB183">
        <v>0.87094217538833618</v>
      </c>
      <c r="CC183">
        <v>7.4369416236877441</v>
      </c>
      <c r="CD183">
        <v>94.155845642089844</v>
      </c>
      <c r="CE183">
        <v>10.950570106506348</v>
      </c>
      <c r="CF183">
        <v>16.42585563659668</v>
      </c>
      <c r="CG183">
        <v>0.38022813200950623</v>
      </c>
      <c r="CH183">
        <v>1.3688212633132935</v>
      </c>
      <c r="CI183">
        <v>9468.3623046875</v>
      </c>
      <c r="CJ183" s="51">
        <v>1399</v>
      </c>
      <c r="CK183" s="7">
        <f>ABS(J183-_xlfn.XLOOKUP(PO_valitsin!$C$8,PO!$B$2:$B$294,PO!J$2:J$294))</f>
        <v>5.5</v>
      </c>
      <c r="CL183" s="7">
        <f>ABS(K183-_xlfn.XLOOKUP(PO_valitsin!$C$8,PO!$B$2:$B$294,PO!K$2:K$294))</f>
        <v>1275.449951171875</v>
      </c>
      <c r="CM183" s="7">
        <f>ABS(L183-_xlfn.XLOOKUP(PO_valitsin!$C$8,PO!$B$2:$B$294,PO!L$2:L$294))</f>
        <v>31.800003051757813</v>
      </c>
      <c r="CN183" s="7">
        <f>ABS(M183-_xlfn.XLOOKUP(PO_valitsin!$C$8,PO!$B$2:$B$294,PO!M$2:M$294))</f>
        <v>1207</v>
      </c>
      <c r="CO183" s="7">
        <f>ABS(N183-_xlfn.XLOOKUP(PO_valitsin!$C$8,PO!$B$2:$B$294,PO!N$2:N$294))</f>
        <v>44.90000057220459</v>
      </c>
      <c r="CP183" s="7">
        <f>ABS(O183-_xlfn.XLOOKUP(PO_valitsin!$C$8,PO!$B$2:$B$294,PO!O$2:O$294))</f>
        <v>0.59999996423721313</v>
      </c>
      <c r="CQ183" s="7">
        <f>ABS(P183-_xlfn.XLOOKUP(PO_valitsin!$C$8,PO!$B$2:$B$294,PO!P$2:P$294))</f>
        <v>65</v>
      </c>
      <c r="CR183" s="7">
        <f>ABS(Q183-_xlfn.XLOOKUP(PO_valitsin!$C$8,PO!$B$2:$B$294,PO!Q$2:Q$294))</f>
        <v>11.600000000000009</v>
      </c>
      <c r="CS183" s="7">
        <f>ABS(R183-_xlfn.XLOOKUP(PO_valitsin!$C$8,PO!$B$2:$B$294,PO!R$2:R$294))</f>
        <v>1.6000000000000014</v>
      </c>
      <c r="CT183" s="7">
        <f>ABS(S183-_xlfn.XLOOKUP(PO_valitsin!$C$8,PO!$B$2:$B$294,PO!S$2:S$294))</f>
        <v>400</v>
      </c>
      <c r="CU183" s="7">
        <f>ABS(T183-_xlfn.XLOOKUP(PO_valitsin!$C$8,PO!$B$2:$B$294,PO!T$2:T$294))</f>
        <v>0</v>
      </c>
      <c r="CV183" s="7">
        <f>ABS(U183-_xlfn.XLOOKUP(PO_valitsin!$C$8,PO!$B$2:$B$294,PO!U$2:U$294))</f>
        <v>126</v>
      </c>
      <c r="CW183" s="7">
        <f>ABS(V183-_xlfn.XLOOKUP(PO_valitsin!$C$8,PO!$B$2:$B$294,PO!V$2:V$294))</f>
        <v>2.2400000000000002</v>
      </c>
      <c r="CX183" s="7">
        <f>ABS(W183-_xlfn.XLOOKUP(PO_valitsin!$C$8,PO!$B$2:$B$294,PO!W$2:W$294))</f>
        <v>165</v>
      </c>
      <c r="CY183" s="7">
        <f>ABS(X183-_xlfn.XLOOKUP(PO_valitsin!$C$8,PO!$B$2:$B$294,PO!X$2:X$294))</f>
        <v>347</v>
      </c>
      <c r="CZ183" s="7">
        <f>ABS(Y183-_xlfn.XLOOKUP(PO_valitsin!$C$8,PO!$B$2:$B$294,PO!Y$2:Y$294))</f>
        <v>27</v>
      </c>
      <c r="DA183" s="7">
        <f>ABS(Z183-_xlfn.XLOOKUP(PO_valitsin!$C$8,PO!$B$2:$B$294,PO!Z$2:Z$294))</f>
        <v>341</v>
      </c>
      <c r="DB183" s="7">
        <f>ABS(AA183-_xlfn.XLOOKUP(PO_valitsin!$C$8,PO!$B$2:$B$294,PO!AA$2:AA$294))</f>
        <v>25</v>
      </c>
      <c r="DC183" s="7">
        <f>ABS(AC183-_xlfn.XLOOKUP(PO_valitsin!$C$8,PO!$B$2:$B$294,PO!AC$2:AC$294))</f>
        <v>2.265411376953125</v>
      </c>
      <c r="DD183" s="7">
        <f>ABS(AD183-_xlfn.XLOOKUP(PO_valitsin!$C$8,PO!$B$2:$B$294,PO!AD$2:AD$294))</f>
        <v>1</v>
      </c>
      <c r="DE183" s="7">
        <f>ABS(AE183-_xlfn.XLOOKUP(PO_valitsin!$C$8,PO!$B$2:$B$294,PO!AE$2:AE$294))</f>
        <v>0.59999999999999987</v>
      </c>
      <c r="DF183" s="7">
        <f>ABS(AF183-_xlfn.XLOOKUP(PO_valitsin!$C$8,PO!$B$2:$B$294,PO!AF$2:AF$294))</f>
        <v>0.90000000000000013</v>
      </c>
      <c r="DG183" s="7">
        <f>ABS(AG183-_xlfn.XLOOKUP(PO_valitsin!$C$8,PO!$B$2:$B$294,PO!AG$2:AG$294))</f>
        <v>1.7999999999999998</v>
      </c>
      <c r="DH183" s="7">
        <f>ABS(AH183-_xlfn.XLOOKUP(PO_valitsin!$C$8,PO!$B$2:$B$294,PO!AH$2:AH$294))</f>
        <v>0</v>
      </c>
      <c r="DI183" s="7">
        <f>ABS(AI183-_xlfn.XLOOKUP(PO_valitsin!$C$8,PO!$B$2:$B$294,PO!AI$2:AI$294))</f>
        <v>0.25</v>
      </c>
      <c r="DJ183" s="7">
        <f>ABS(AJ183-_xlfn.XLOOKUP(PO_valitsin!$C$8,PO!$B$2:$B$294,PO!AJ$2:AJ$294))</f>
        <v>0</v>
      </c>
      <c r="DK183" s="7">
        <f>ABS(AK183-_xlfn.XLOOKUP(PO_valitsin!$C$8,PO!$B$2:$B$294,PO!AK$2:AK$294))</f>
        <v>0.15000000000000002</v>
      </c>
      <c r="DL183" s="7">
        <f>ABS(AL183-_xlfn.XLOOKUP(PO_valitsin!$C$8,PO!$B$2:$B$294,PO!AL$2:AL$294))</f>
        <v>0.14999999999999991</v>
      </c>
      <c r="DM183" s="7">
        <f>ABS(AM183-_xlfn.XLOOKUP(PO_valitsin!$C$8,PO!$B$2:$B$294,PO!AM$2:AM$294))</f>
        <v>5.6999999999999957</v>
      </c>
      <c r="DN183" s="7">
        <f>ABS(AN183-_xlfn.XLOOKUP(PO_valitsin!$C$8,PO!$B$2:$B$294,PO!AN$2:AN$294))</f>
        <v>26.5</v>
      </c>
      <c r="DO183" s="7">
        <f>ABS(AO183-_xlfn.XLOOKUP(PO_valitsin!$C$8,PO!$B$2:$B$294,PO!AO$2:AO$294))</f>
        <v>2.5</v>
      </c>
      <c r="DP183" s="7">
        <f>ABS(AP183-_xlfn.XLOOKUP(PO_valitsin!$C$8,PO!$B$2:$B$294,PO!AP$2:AP$294))</f>
        <v>2.5</v>
      </c>
      <c r="DQ183" s="7">
        <f>ABS(AQ183-_xlfn.XLOOKUP(PO_valitsin!$C$8,PO!$B$2:$B$294,PO!AQ$2:AQ$294))</f>
        <v>3</v>
      </c>
      <c r="DR183" s="7">
        <f>ABS(AR183-_xlfn.XLOOKUP(PO_valitsin!$C$8,PO!$B$2:$B$294,PO!AR$2:AR$294))</f>
        <v>63</v>
      </c>
      <c r="DS183" s="7">
        <f>ABS(AS183-_xlfn.XLOOKUP(PO_valitsin!$C$8,PO!$B$2:$B$294,PO!AS$2:AS$294))</f>
        <v>328</v>
      </c>
      <c r="DT183" s="7">
        <f>ABS(AT183-_xlfn.XLOOKUP(PO_valitsin!$C$8,PO!$B$2:$B$294,PO!AT$2:AT$294))</f>
        <v>0.16699999999999982</v>
      </c>
      <c r="DU183" s="7">
        <f>ABS(AU183-_xlfn.XLOOKUP(PO_valitsin!$C$8,PO!$B$2:$B$294,PO!AU$2:AU$294))</f>
        <v>2106</v>
      </c>
      <c r="DV183" s="7">
        <f>ABS(AW183-_xlfn.XLOOKUP(PO_valitsin!$C$8,PO!$B$2:$B$294,PO!AW$2:AW$294))</f>
        <v>358.26137838425893</v>
      </c>
      <c r="DW183" s="7">
        <f>ABS(AX183-_xlfn.XLOOKUP(PO_valitsin!$C$8,PO!$B$2:$B$294,PO!AX$2:AX$294))</f>
        <v>0</v>
      </c>
      <c r="DX183" s="7">
        <f>ABS(AY183-_xlfn.XLOOKUP(PO_valitsin!$C$8,PO!$B$2:$B$294,PO!AY$2:AY$294))</f>
        <v>34.402057647705078</v>
      </c>
      <c r="DY183" s="7">
        <f>ABS(AZ183-_xlfn.XLOOKUP(PO_valitsin!$C$8,PO!$B$2:$B$294,PO!AZ$2:AZ$294))</f>
        <v>0</v>
      </c>
      <c r="DZ183" s="7">
        <f>ABS(BA183-_xlfn.XLOOKUP(PO_valitsin!$C$8,PO!$B$2:$B$294,PO!BA$2:BA$294))</f>
        <v>0</v>
      </c>
      <c r="EA183" s="7">
        <f>ABS(BB183-_xlfn.XLOOKUP(PO_valitsin!$C$8,PO!$B$2:$B$294,PO!BB$2:BB$294))</f>
        <v>0</v>
      </c>
      <c r="EB183" s="7">
        <f>ABS(BC183-_xlfn.XLOOKUP(PO_valitsin!$C$8,PO!$B$2:$B$294,PO!BC$2:BC$294))</f>
        <v>0</v>
      </c>
      <c r="EC183" s="7">
        <f>ABS(BD183-_xlfn.XLOOKUP(PO_valitsin!$C$8,PO!$B$2:$B$294,PO!BD$2:BD$294))</f>
        <v>0</v>
      </c>
      <c r="ED183" s="7">
        <f>ABS(BE183-_xlfn.XLOOKUP(PO_valitsin!$C$8,PO!$B$2:$B$294,PO!BE$2:BE$294))</f>
        <v>9.7140426635742188</v>
      </c>
      <c r="EE183" s="7">
        <f>ABS(BF183-_xlfn.XLOOKUP(PO_valitsin!$C$8,PO!$B$2:$B$294,PO!BF$2:BF$294))</f>
        <v>31.471839904785156</v>
      </c>
      <c r="EF183" s="7">
        <f>ABS(BG183-_xlfn.XLOOKUP(PO_valitsin!$C$8,PO!$B$2:$B$294,PO!BG$2:BG$294))</f>
        <v>11.71697998046875</v>
      </c>
      <c r="EG183" s="7">
        <f>ABS(BH183-_xlfn.XLOOKUP(PO_valitsin!$C$8,PO!$B$2:$B$294,PO!BH$2:BH$294))</f>
        <v>3963.1064453125</v>
      </c>
      <c r="EH183" s="7">
        <f>ABS(BI183-_xlfn.XLOOKUP(PO_valitsin!$C$8,PO!$B$2:$B$294,PO!BI$2:BI$294))</f>
        <v>4830.361328125</v>
      </c>
      <c r="EI183" s="7">
        <f>ABS(BJ183-_xlfn.XLOOKUP(PO_valitsin!$C$8,PO!$B$2:$B$294,PO!BJ$2:BJ$294))</f>
        <v>1.0487291812896729</v>
      </c>
      <c r="EJ183" s="7">
        <f>ABS(BK183-_xlfn.XLOOKUP(PO_valitsin!$C$8,PO!$B$2:$B$294,PO!BK$2:BK$294))</f>
        <v>7.4079520702362061</v>
      </c>
      <c r="EK183" s="7">
        <f>ABS(BL183-_xlfn.XLOOKUP(PO_valitsin!$C$8,PO!$B$2:$B$294,PO!BL$2:BL$294))</f>
        <v>6.919921875</v>
      </c>
      <c r="EL183" s="7">
        <f>ABS(BM183-_xlfn.XLOOKUP(PO_valitsin!$C$8,PO!$B$2:$B$294,PO!BM$2:BM$294))</f>
        <v>19.865470886230469</v>
      </c>
      <c r="EM183" s="7">
        <f>ABS(BN183-_xlfn.XLOOKUP(PO_valitsin!$C$8,PO!$B$2:$B$294,PO!BN$2:BN$294))</f>
        <v>55.357147216796875</v>
      </c>
      <c r="EN183" s="7">
        <f>ABS(BO183-_xlfn.XLOOKUP(PO_valitsin!$C$8,PO!$B$2:$B$294,PO!BO$2:BO$294))</f>
        <v>2.4445196390151978</v>
      </c>
      <c r="EO183" s="7">
        <f>ABS(BP183-_xlfn.XLOOKUP(PO_valitsin!$C$8,PO!$B$2:$B$294,PO!BP$2:BP$294))</f>
        <v>1154.552734375</v>
      </c>
      <c r="EP183" s="7">
        <f>ABS(BQ183-_xlfn.XLOOKUP(PO_valitsin!$C$8,PO!$B$2:$B$294,PO!BQ$2:BQ$294))</f>
        <v>8.7279243469238281</v>
      </c>
      <c r="EQ183" s="7">
        <f>ABS(BR183-_xlfn.XLOOKUP(PO_valitsin!$C$8,PO!$B$2:$B$294,PO!BR$2:BR$294))</f>
        <v>0</v>
      </c>
      <c r="ER183" s="7">
        <f>ABS(BS183-_xlfn.XLOOKUP(PO_valitsin!$C$8,PO!$B$2:$B$294,PO!BS$2:BS$294))</f>
        <v>2.5123298168182373E-2</v>
      </c>
      <c r="ES183" s="7">
        <f>ABS(BT183-_xlfn.XLOOKUP(PO_valitsin!$C$8,PO!$B$2:$B$294,PO!BT$2:BT$294))</f>
        <v>6.9399043917655945E-2</v>
      </c>
      <c r="ET183" s="7">
        <f>ABS(BU183-_xlfn.XLOOKUP(PO_valitsin!$C$8,PO!$B$2:$B$294,PO!BU$2:BU$294))</f>
        <v>0.4340367317199707</v>
      </c>
      <c r="EU183" s="7">
        <f>ABS(BV183-_xlfn.XLOOKUP(PO_valitsin!$C$8,PO!$B$2:$B$294,PO!BV$2:BV$294))</f>
        <v>68.177886962890625</v>
      </c>
      <c r="EV183" s="7">
        <f>ABS(BW183-_xlfn.XLOOKUP(PO_valitsin!$C$8,PO!$B$2:$B$294,PO!BW$2:BW$294))</f>
        <v>43.551910400390625</v>
      </c>
      <c r="EW183" s="7">
        <f>ABS(BX183-_xlfn.XLOOKUP(PO_valitsin!$C$8,PO!$B$2:$B$294,PO!BX$2:BX$294))</f>
        <v>0</v>
      </c>
      <c r="EX183" s="7">
        <f>ABS(BY183-_xlfn.XLOOKUP(PO_valitsin!$C$8,PO!$B$2:$B$294,PO!BY$2:BY$294))</f>
        <v>0</v>
      </c>
      <c r="EY183" s="7">
        <f>ABS(BZ183-_xlfn.XLOOKUP(PO_valitsin!$C$8,PO!$B$2:$B$294,PO!BZ$2:BZ$294))</f>
        <v>1776.244140625</v>
      </c>
      <c r="EZ183" s="7">
        <f>ABS(CA183-_xlfn.XLOOKUP(PO_valitsin!$C$8,PO!$B$2:$B$294,PO!CA$2:CA$294))</f>
        <v>1536.77392578125</v>
      </c>
      <c r="FA183" s="7">
        <f>ABS(CB183-_xlfn.XLOOKUP(PO_valitsin!$C$8,PO!$B$2:$B$294,PO!CB$2:CB$294))</f>
        <v>0.34908813238143921</v>
      </c>
      <c r="FB183" s="7">
        <f>ABS(CC183-_xlfn.XLOOKUP(PO_valitsin!$C$8,PO!$B$2:$B$294,PO!CC$2:CC$294))</f>
        <v>3.5858197212219238</v>
      </c>
      <c r="FC183" s="7">
        <f>ABS(CD183-_xlfn.XLOOKUP(PO_valitsin!$C$8,PO!$B$2:$B$294,PO!CD$2:CD$294))</f>
        <v>27.9866943359375</v>
      </c>
      <c r="FD183" s="7">
        <f>ABS(CE183-_xlfn.XLOOKUP(PO_valitsin!$C$8,PO!$B$2:$B$294,PO!CE$2:CE$294))</f>
        <v>4.6179709434509277</v>
      </c>
      <c r="FE183" s="7">
        <f>ABS(CF183-_xlfn.XLOOKUP(PO_valitsin!$C$8,PO!$B$2:$B$294,PO!CF$2:CF$294))</f>
        <v>3.4529991149902344</v>
      </c>
      <c r="FF183" s="7">
        <f>ABS(CG183-_xlfn.XLOOKUP(PO_valitsin!$C$8,PO!$B$2:$B$294,PO!CG$2:CG$294))</f>
        <v>0.38022813200950623</v>
      </c>
      <c r="FG183" s="7">
        <f>ABS(CH183-_xlfn.XLOOKUP(PO_valitsin!$C$8,PO!$B$2:$B$294,PO!CH$2:CH$294))</f>
        <v>0.65296220779418945</v>
      </c>
      <c r="FH183" s="7">
        <f>ABS(CI183-_xlfn.XLOOKUP(PO_valitsin!$C$8,PO!$B$2:$B$294,PO!CI$2:CI$294))</f>
        <v>869.5947265625</v>
      </c>
      <c r="FI183" s="7">
        <f>ABS(CJ183-_xlfn.XLOOKUP(PO_valitsin!$C$8,PO!$B$2:$B$294,PO!CJ$2:CJ$294))</f>
        <v>532</v>
      </c>
      <c r="FJ183" s="3">
        <f>IF($B183=PO_valitsin!$C$8,100000,PO!CK183/PO!J$296*PO_valitsin!D$5)</f>
        <v>0.25172913735484154</v>
      </c>
      <c r="FQ183" s="3">
        <f>IF($B183=PO_valitsin!$C$8,100000,PO!CR183/PO!Q$296*PO_valitsin!E$5)</f>
        <v>5.4863585828528981E-2</v>
      </c>
      <c r="HM183" s="3">
        <f>IF($B183=PO_valitsin!$C$8,100000,PO!EN183/PO!BO$296*PO_valitsin!F$5)</f>
        <v>0.20266157937635995</v>
      </c>
      <c r="HN183" s="3">
        <f>IF($B183=PO_valitsin!$C$8,100000,PO!EO183/PO!BP$296*PO_valitsin!G$5)</f>
        <v>4.0836983577053544E-2</v>
      </c>
      <c r="HR183" s="3">
        <f>IF($B183=PO_valitsin!$C$8,100000,PO!ES183/PO!BT$296*PO_valitsin!H$5)</f>
        <v>1.0362220068767282E-2</v>
      </c>
      <c r="IF183" s="3">
        <f>IF($B183=PO_valitsin!$C$8,100000,PO!FG183/PO!CH$296*PO_valitsin!I$5)</f>
        <v>0</v>
      </c>
      <c r="IH183" s="3">
        <f>IF($B183=PO_valitsin!$C$8,100000,PO!FI183/PO!CJ$296*PO_valitsin!J$5)</f>
        <v>5.1868106732948623E-2</v>
      </c>
      <c r="II183" s="53">
        <f t="shared" si="6"/>
        <v>0.61232163113849991</v>
      </c>
      <c r="IJ183" s="14">
        <f t="shared" si="7"/>
        <v>100</v>
      </c>
      <c r="IK183" s="15">
        <f t="shared" si="8"/>
        <v>1.8199999999999978E-8</v>
      </c>
    </row>
    <row r="184" spans="1:245">
      <c r="A184">
        <v>2019</v>
      </c>
      <c r="B184" t="s">
        <v>568</v>
      </c>
      <c r="C184" t="s">
        <v>569</v>
      </c>
      <c r="D184" t="s">
        <v>241</v>
      </c>
      <c r="E184" t="s">
        <v>205</v>
      </c>
      <c r="F184" t="s">
        <v>242</v>
      </c>
      <c r="G184" t="s">
        <v>243</v>
      </c>
      <c r="H184" t="s">
        <v>103</v>
      </c>
      <c r="I184" t="s">
        <v>104</v>
      </c>
      <c r="J184">
        <v>51</v>
      </c>
      <c r="K184">
        <v>1153.219970703125</v>
      </c>
      <c r="L184">
        <v>215</v>
      </c>
      <c r="M184">
        <v>4391</v>
      </c>
      <c r="N184">
        <v>3.7999999523162842</v>
      </c>
      <c r="O184">
        <v>-2.4000000953674316</v>
      </c>
      <c r="P184">
        <v>-63</v>
      </c>
      <c r="Q184">
        <v>41.900000000000006</v>
      </c>
      <c r="R184">
        <v>10.200000000000001</v>
      </c>
      <c r="S184">
        <v>379</v>
      </c>
      <c r="T184">
        <v>0</v>
      </c>
      <c r="U184">
        <v>3136.9</v>
      </c>
      <c r="V184">
        <v>12.35</v>
      </c>
      <c r="W184">
        <v>1361</v>
      </c>
      <c r="X184">
        <v>1000</v>
      </c>
      <c r="Y184">
        <v>917</v>
      </c>
      <c r="Z184">
        <v>977</v>
      </c>
      <c r="AA184">
        <v>1032</v>
      </c>
      <c r="AB184">
        <v>1442</v>
      </c>
      <c r="AC184">
        <v>16.154762268066406</v>
      </c>
      <c r="AD184">
        <v>0</v>
      </c>
      <c r="AE184">
        <v>0</v>
      </c>
      <c r="AF184">
        <v>0</v>
      </c>
      <c r="AG184">
        <v>8.3000000000000007</v>
      </c>
      <c r="AH184">
        <v>0</v>
      </c>
      <c r="AI184">
        <v>21.75</v>
      </c>
      <c r="AJ184">
        <v>0.93</v>
      </c>
      <c r="AK184">
        <v>0.6</v>
      </c>
      <c r="AL184">
        <v>1.1000000000000001</v>
      </c>
      <c r="AM184">
        <v>45.3</v>
      </c>
      <c r="AN184">
        <v>265.5</v>
      </c>
      <c r="AO184">
        <v>48.7</v>
      </c>
      <c r="AP184">
        <v>16.2</v>
      </c>
      <c r="AQ184">
        <v>100</v>
      </c>
      <c r="AR184">
        <v>62</v>
      </c>
      <c r="AS184">
        <v>900</v>
      </c>
      <c r="AT184">
        <v>2.6669999999999998</v>
      </c>
      <c r="AU184">
        <v>10386</v>
      </c>
      <c r="AV184" s="51">
        <v>10291.446673706441</v>
      </c>
      <c r="AW184" s="51">
        <v>10288.568257491675</v>
      </c>
      <c r="AX184">
        <v>0</v>
      </c>
      <c r="AY184">
        <v>60.456741333007813</v>
      </c>
      <c r="AZ184">
        <v>0</v>
      </c>
      <c r="BA184">
        <v>0</v>
      </c>
      <c r="BB184">
        <v>0</v>
      </c>
      <c r="BC184">
        <v>0</v>
      </c>
      <c r="BD184">
        <v>1</v>
      </c>
      <c r="BE184">
        <v>73.493972778320313</v>
      </c>
      <c r="BF184">
        <v>77.570091247558594</v>
      </c>
      <c r="BG184">
        <v>536.45831298828125</v>
      </c>
      <c r="BH184">
        <v>13130.05859375</v>
      </c>
      <c r="BI184">
        <v>16728.751953125</v>
      </c>
      <c r="BJ184">
        <v>1.9807788133621216</v>
      </c>
      <c r="BK184">
        <v>3.5034277439117432</v>
      </c>
      <c r="BL184">
        <v>28.91566276550293</v>
      </c>
      <c r="BM184">
        <v>-18.604650497436523</v>
      </c>
      <c r="BN184">
        <v>168</v>
      </c>
      <c r="BO184">
        <v>-0.20070010423660278</v>
      </c>
      <c r="BP184">
        <v>18886.177734375</v>
      </c>
      <c r="BQ184">
        <v>59.250453948974609</v>
      </c>
      <c r="BS184">
        <v>0.59143704175949097</v>
      </c>
      <c r="BT184">
        <v>0.18219085037708282</v>
      </c>
      <c r="BU184">
        <v>1.6852653026580811</v>
      </c>
      <c r="BV184">
        <v>116.37440490722656</v>
      </c>
      <c r="BW184">
        <v>312.91278076171875</v>
      </c>
      <c r="BX184">
        <v>0</v>
      </c>
      <c r="BY184">
        <v>1</v>
      </c>
      <c r="BZ184">
        <v>7578.125</v>
      </c>
      <c r="CA184">
        <v>5947.91650390625</v>
      </c>
      <c r="CB184">
        <v>0.79708492755889893</v>
      </c>
      <c r="CC184">
        <v>9.9294013977050781</v>
      </c>
      <c r="CD184">
        <v>102.85713958740234</v>
      </c>
      <c r="CE184">
        <v>7.5688071250915527</v>
      </c>
      <c r="CF184">
        <v>10.321101188659668</v>
      </c>
      <c r="CG184">
        <v>0</v>
      </c>
      <c r="CH184">
        <v>2.2935779094696045</v>
      </c>
      <c r="CI184">
        <v>10328.3740234375</v>
      </c>
      <c r="CJ184" s="51">
        <v>469</v>
      </c>
      <c r="CK184" s="7">
        <f>ABS(J184-_xlfn.XLOOKUP(PO_valitsin!$C$8,PO!$B$2:$B$294,PO!J$2:J$294))</f>
        <v>6.7999992370605469</v>
      </c>
      <c r="CL184" s="7">
        <f>ABS(K184-_xlfn.XLOOKUP(PO_valitsin!$C$8,PO!$B$2:$B$294,PO!K$2:K$294))</f>
        <v>859.9599609375</v>
      </c>
      <c r="CM184" s="7">
        <f>ABS(L184-_xlfn.XLOOKUP(PO_valitsin!$C$8,PO!$B$2:$B$294,PO!L$2:L$294))</f>
        <v>76.300003051757813</v>
      </c>
      <c r="CN184" s="7">
        <f>ABS(M184-_xlfn.XLOOKUP(PO_valitsin!$C$8,PO!$B$2:$B$294,PO!M$2:M$294))</f>
        <v>12084</v>
      </c>
      <c r="CO184" s="7">
        <f>ABS(N184-_xlfn.XLOOKUP(PO_valitsin!$C$8,PO!$B$2:$B$294,PO!N$2:N$294))</f>
        <v>52.400000810623169</v>
      </c>
      <c r="CP184" s="7">
        <f>ABS(O184-_xlfn.XLOOKUP(PO_valitsin!$C$8,PO!$B$2:$B$294,PO!O$2:O$294))</f>
        <v>1.6000000834465027</v>
      </c>
      <c r="CQ184" s="7">
        <f>ABS(P184-_xlfn.XLOOKUP(PO_valitsin!$C$8,PO!$B$2:$B$294,PO!P$2:P$294))</f>
        <v>5</v>
      </c>
      <c r="CR184" s="7">
        <f>ABS(Q184-_xlfn.XLOOKUP(PO_valitsin!$C$8,PO!$B$2:$B$294,PO!Q$2:Q$294))</f>
        <v>45.900000000000006</v>
      </c>
      <c r="CS184" s="7">
        <f>ABS(R184-_xlfn.XLOOKUP(PO_valitsin!$C$8,PO!$B$2:$B$294,PO!R$2:R$294))</f>
        <v>1.7000000000000011</v>
      </c>
      <c r="CT184" s="7">
        <f>ABS(S184-_xlfn.XLOOKUP(PO_valitsin!$C$8,PO!$B$2:$B$294,PO!S$2:S$294))</f>
        <v>227</v>
      </c>
      <c r="CU184" s="7">
        <f>ABS(T184-_xlfn.XLOOKUP(PO_valitsin!$C$8,PO!$B$2:$B$294,PO!T$2:T$294))</f>
        <v>0</v>
      </c>
      <c r="CV184" s="7">
        <f>ABS(U184-_xlfn.XLOOKUP(PO_valitsin!$C$8,PO!$B$2:$B$294,PO!U$2:U$294))</f>
        <v>686.69999999999982</v>
      </c>
      <c r="CW184" s="7">
        <f>ABS(V184-_xlfn.XLOOKUP(PO_valitsin!$C$8,PO!$B$2:$B$294,PO!V$2:V$294))</f>
        <v>0.92999999999999972</v>
      </c>
      <c r="CX184" s="7">
        <f>ABS(W184-_xlfn.XLOOKUP(PO_valitsin!$C$8,PO!$B$2:$B$294,PO!W$2:W$294))</f>
        <v>756</v>
      </c>
      <c r="CY184" s="7">
        <f>ABS(X184-_xlfn.XLOOKUP(PO_valitsin!$C$8,PO!$B$2:$B$294,PO!X$2:X$294))</f>
        <v>831</v>
      </c>
      <c r="CZ184" s="7">
        <f>ABS(Y184-_xlfn.XLOOKUP(PO_valitsin!$C$8,PO!$B$2:$B$294,PO!Y$2:Y$294))</f>
        <v>237</v>
      </c>
      <c r="DA184" s="7">
        <f>ABS(Z184-_xlfn.XLOOKUP(PO_valitsin!$C$8,PO!$B$2:$B$294,PO!Z$2:Z$294))</f>
        <v>654</v>
      </c>
      <c r="DB184" s="7">
        <f>ABS(AA184-_xlfn.XLOOKUP(PO_valitsin!$C$8,PO!$B$2:$B$294,PO!AA$2:AA$294))</f>
        <v>622</v>
      </c>
      <c r="DC184" s="7">
        <f>ABS(AC184-_xlfn.XLOOKUP(PO_valitsin!$C$8,PO!$B$2:$B$294,PO!AC$2:AC$294))</f>
        <v>3.2202377319335938</v>
      </c>
      <c r="DD184" s="7">
        <f>ABS(AD184-_xlfn.XLOOKUP(PO_valitsin!$C$8,PO!$B$2:$B$294,PO!AD$2:AD$294))</f>
        <v>0.7</v>
      </c>
      <c r="DE184" s="7">
        <f>ABS(AE184-_xlfn.XLOOKUP(PO_valitsin!$C$8,PO!$B$2:$B$294,PO!AE$2:AE$294))</f>
        <v>0.8</v>
      </c>
      <c r="DF184" s="7">
        <f>ABS(AF184-_xlfn.XLOOKUP(PO_valitsin!$C$8,PO!$B$2:$B$294,PO!AF$2:AF$294))</f>
        <v>1.7</v>
      </c>
      <c r="DG184" s="7">
        <f>ABS(AG184-_xlfn.XLOOKUP(PO_valitsin!$C$8,PO!$B$2:$B$294,PO!AG$2:AG$294))</f>
        <v>3.3000000000000007</v>
      </c>
      <c r="DH184" s="7">
        <f>ABS(AH184-_xlfn.XLOOKUP(PO_valitsin!$C$8,PO!$B$2:$B$294,PO!AH$2:AH$294))</f>
        <v>0</v>
      </c>
      <c r="DI184" s="7">
        <f>ABS(AI184-_xlfn.XLOOKUP(PO_valitsin!$C$8,PO!$B$2:$B$294,PO!AI$2:AI$294))</f>
        <v>0.5</v>
      </c>
      <c r="DJ184" s="7">
        <f>ABS(AJ184-_xlfn.XLOOKUP(PO_valitsin!$C$8,PO!$B$2:$B$294,PO!AJ$2:AJ$294))</f>
        <v>0.17000000000000004</v>
      </c>
      <c r="DK184" s="7">
        <f>ABS(AK184-_xlfn.XLOOKUP(PO_valitsin!$C$8,PO!$B$2:$B$294,PO!AK$2:AK$294))</f>
        <v>5.0000000000000044E-2</v>
      </c>
      <c r="DL184" s="7">
        <f>ABS(AL184-_xlfn.XLOOKUP(PO_valitsin!$C$8,PO!$B$2:$B$294,PO!AL$2:AL$294))</f>
        <v>0.14999999999999991</v>
      </c>
      <c r="DM184" s="7">
        <f>ABS(AM184-_xlfn.XLOOKUP(PO_valitsin!$C$8,PO!$B$2:$B$294,PO!AM$2:AM$294))</f>
        <v>13.5</v>
      </c>
      <c r="DN184" s="7">
        <f>ABS(AN184-_xlfn.XLOOKUP(PO_valitsin!$C$8,PO!$B$2:$B$294,PO!AN$2:AN$294))</f>
        <v>68.100000000000023</v>
      </c>
      <c r="DO184" s="7">
        <f>ABS(AO184-_xlfn.XLOOKUP(PO_valitsin!$C$8,PO!$B$2:$B$294,PO!AO$2:AO$294))</f>
        <v>3.3000000000000043</v>
      </c>
      <c r="DP184" s="7">
        <f>ABS(AP184-_xlfn.XLOOKUP(PO_valitsin!$C$8,PO!$B$2:$B$294,PO!AP$2:AP$294))</f>
        <v>9.1999999999999993</v>
      </c>
      <c r="DQ184" s="7">
        <f>ABS(AQ184-_xlfn.XLOOKUP(PO_valitsin!$C$8,PO!$B$2:$B$294,PO!AQ$2:AQ$294))</f>
        <v>52</v>
      </c>
      <c r="DR184" s="7">
        <f>ABS(AR184-_xlfn.XLOOKUP(PO_valitsin!$C$8,PO!$B$2:$B$294,PO!AR$2:AR$294))</f>
        <v>27</v>
      </c>
      <c r="DS184" s="7">
        <f>ABS(AS184-_xlfn.XLOOKUP(PO_valitsin!$C$8,PO!$B$2:$B$294,PO!AS$2:AS$294))</f>
        <v>654</v>
      </c>
      <c r="DT184" s="7">
        <f>ABS(AT184-_xlfn.XLOOKUP(PO_valitsin!$C$8,PO!$B$2:$B$294,PO!AT$2:AT$294))</f>
        <v>0.33399999999999963</v>
      </c>
      <c r="DU184" s="7">
        <f>ABS(AU184-_xlfn.XLOOKUP(PO_valitsin!$C$8,PO!$B$2:$B$294,PO!AU$2:AU$294))</f>
        <v>5239</v>
      </c>
      <c r="DV184" s="7">
        <f>ABS(AW184-_xlfn.XLOOKUP(PO_valitsin!$C$8,PO!$B$2:$B$294,PO!AW$2:AW$294))</f>
        <v>1773.4483409119057</v>
      </c>
      <c r="DW184" s="7">
        <f>ABS(AX184-_xlfn.XLOOKUP(PO_valitsin!$C$8,PO!$B$2:$B$294,PO!AX$2:AX$294))</f>
        <v>1</v>
      </c>
      <c r="DX184" s="7">
        <f>ABS(AY184-_xlfn.XLOOKUP(PO_valitsin!$C$8,PO!$B$2:$B$294,PO!AY$2:AY$294))</f>
        <v>23.195369720458984</v>
      </c>
      <c r="DY184" s="7">
        <f>ABS(AZ184-_xlfn.XLOOKUP(PO_valitsin!$C$8,PO!$B$2:$B$294,PO!AZ$2:AZ$294))</f>
        <v>0</v>
      </c>
      <c r="DZ184" s="7">
        <f>ABS(BA184-_xlfn.XLOOKUP(PO_valitsin!$C$8,PO!$B$2:$B$294,PO!BA$2:BA$294))</f>
        <v>0</v>
      </c>
      <c r="EA184" s="7">
        <f>ABS(BB184-_xlfn.XLOOKUP(PO_valitsin!$C$8,PO!$B$2:$B$294,PO!BB$2:BB$294))</f>
        <v>0</v>
      </c>
      <c r="EB184" s="7">
        <f>ABS(BC184-_xlfn.XLOOKUP(PO_valitsin!$C$8,PO!$B$2:$B$294,PO!BC$2:BC$294))</f>
        <v>0</v>
      </c>
      <c r="EC184" s="7">
        <f>ABS(BD184-_xlfn.XLOOKUP(PO_valitsin!$C$8,PO!$B$2:$B$294,PO!BD$2:BD$294))</f>
        <v>0</v>
      </c>
      <c r="ED184" s="7">
        <f>ABS(BE184-_xlfn.XLOOKUP(PO_valitsin!$C$8,PO!$B$2:$B$294,PO!BE$2:BE$294))</f>
        <v>15.530418395996094</v>
      </c>
      <c r="EE184" s="7">
        <f>ABS(BF184-_xlfn.XLOOKUP(PO_valitsin!$C$8,PO!$B$2:$B$294,PO!BF$2:BF$294))</f>
        <v>18.448646545410156</v>
      </c>
      <c r="EF184" s="7">
        <f>ABS(BG184-_xlfn.XLOOKUP(PO_valitsin!$C$8,PO!$B$2:$B$294,PO!BG$2:BG$294))</f>
        <v>197.23150634765625</v>
      </c>
      <c r="EG184" s="7">
        <f>ABS(BH184-_xlfn.XLOOKUP(PO_valitsin!$C$8,PO!$B$2:$B$294,PO!BH$2:BH$294))</f>
        <v>3171.529296875</v>
      </c>
      <c r="EH184" s="7">
        <f>ABS(BI184-_xlfn.XLOOKUP(PO_valitsin!$C$8,PO!$B$2:$B$294,PO!BI$2:BI$294))</f>
        <v>2892.30859375</v>
      </c>
      <c r="EI184" s="7">
        <f>ABS(BJ184-_xlfn.XLOOKUP(PO_valitsin!$C$8,PO!$B$2:$B$294,PO!BJ$2:BJ$294))</f>
        <v>1.3562775850296021</v>
      </c>
      <c r="EJ184" s="7">
        <f>ABS(BK184-_xlfn.XLOOKUP(PO_valitsin!$C$8,PO!$B$2:$B$294,PO!BK$2:BK$294))</f>
        <v>13.227561235427856</v>
      </c>
      <c r="EK184" s="7">
        <f>ABS(BL184-_xlfn.XLOOKUP(PO_valitsin!$C$8,PO!$B$2:$B$294,PO!BL$2:BL$294))</f>
        <v>7.6212997436523438</v>
      </c>
      <c r="EL184" s="7">
        <f>ABS(BM184-_xlfn.XLOOKUP(PO_valitsin!$C$8,PO!$B$2:$B$294,PO!BM$2:BM$294))</f>
        <v>8.7391796112060547</v>
      </c>
      <c r="EM184" s="7">
        <f>ABS(BN184-_xlfn.XLOOKUP(PO_valitsin!$C$8,PO!$B$2:$B$294,PO!BN$2:BN$294))</f>
        <v>98.5</v>
      </c>
      <c r="EN184" s="7">
        <f>ABS(BO184-_xlfn.XLOOKUP(PO_valitsin!$C$8,PO!$B$2:$B$294,PO!BO$2:BO$294))</f>
        <v>0.46247702836990356</v>
      </c>
      <c r="EO184" s="7">
        <f>ABS(BP184-_xlfn.XLOOKUP(PO_valitsin!$C$8,PO!$B$2:$B$294,PO!BP$2:BP$294))</f>
        <v>4188.21875</v>
      </c>
      <c r="EP184" s="7">
        <f>ABS(BQ184-_xlfn.XLOOKUP(PO_valitsin!$C$8,PO!$B$2:$B$294,PO!BQ$2:BQ$294))</f>
        <v>25.950847625732422</v>
      </c>
      <c r="EQ184" s="7">
        <f>ABS(BR184-_xlfn.XLOOKUP(PO_valitsin!$C$8,PO!$B$2:$B$294,PO!BR$2:BR$294))</f>
        <v>0</v>
      </c>
      <c r="ER184" s="7">
        <f>ABS(BS184-_xlfn.XLOOKUP(PO_valitsin!$C$8,PO!$B$2:$B$294,PO!BS$2:BS$294))</f>
        <v>4.5042455196380615E-2</v>
      </c>
      <c r="ES184" s="7">
        <f>ABS(BT184-_xlfn.XLOOKUP(PO_valitsin!$C$8,PO!$B$2:$B$294,PO!BT$2:BT$294))</f>
        <v>5.9730410575866699E-3</v>
      </c>
      <c r="ET184" s="7">
        <f>ABS(BU184-_xlfn.XLOOKUP(PO_valitsin!$C$8,PO!$B$2:$B$294,PO!BU$2:BU$294))</f>
        <v>0.57270121574401855</v>
      </c>
      <c r="EU184" s="7">
        <f>ABS(BV184-_xlfn.XLOOKUP(PO_valitsin!$C$8,PO!$B$2:$B$294,PO!BV$2:BV$294))</f>
        <v>57.982902526855469</v>
      </c>
      <c r="EV184" s="7">
        <f>ABS(BW184-_xlfn.XLOOKUP(PO_valitsin!$C$8,PO!$B$2:$B$294,PO!BW$2:BW$294))</f>
        <v>46.205657958984375</v>
      </c>
      <c r="EW184" s="7">
        <f>ABS(BX184-_xlfn.XLOOKUP(PO_valitsin!$C$8,PO!$B$2:$B$294,PO!BX$2:BX$294))</f>
        <v>0</v>
      </c>
      <c r="EX184" s="7">
        <f>ABS(BY184-_xlfn.XLOOKUP(PO_valitsin!$C$8,PO!$B$2:$B$294,PO!BY$2:BY$294))</f>
        <v>0</v>
      </c>
      <c r="EY184" s="7">
        <f>ABS(BZ184-_xlfn.XLOOKUP(PO_valitsin!$C$8,PO!$B$2:$B$294,PO!BZ$2:BZ$294))</f>
        <v>557.7041015625</v>
      </c>
      <c r="EZ184" s="7">
        <f>ABS(CA184-_xlfn.XLOOKUP(PO_valitsin!$C$8,PO!$B$2:$B$294,PO!CA$2:CA$294))</f>
        <v>92.3017578125</v>
      </c>
      <c r="FA184" s="7">
        <f>ABS(CB184-_xlfn.XLOOKUP(PO_valitsin!$C$8,PO!$B$2:$B$294,PO!CB$2:CB$294))</f>
        <v>0.42294538021087646</v>
      </c>
      <c r="FB184" s="7">
        <f>ABS(CC184-_xlfn.XLOOKUP(PO_valitsin!$C$8,PO!$B$2:$B$294,PO!CC$2:CC$294))</f>
        <v>1.0933599472045898</v>
      </c>
      <c r="FC184" s="7">
        <f>ABS(CD184-_xlfn.XLOOKUP(PO_valitsin!$C$8,PO!$B$2:$B$294,PO!CD$2:CD$294))</f>
        <v>36.68798828125</v>
      </c>
      <c r="FD184" s="7">
        <f>ABS(CE184-_xlfn.XLOOKUP(PO_valitsin!$C$8,PO!$B$2:$B$294,PO!CE$2:CE$294))</f>
        <v>1.2362079620361328</v>
      </c>
      <c r="FE184" s="7">
        <f>ABS(CF184-_xlfn.XLOOKUP(PO_valitsin!$C$8,PO!$B$2:$B$294,PO!CF$2:CF$294))</f>
        <v>9.5577535629272461</v>
      </c>
      <c r="FF184" s="7">
        <f>ABS(CG184-_xlfn.XLOOKUP(PO_valitsin!$C$8,PO!$B$2:$B$294,PO!CG$2:CG$294))</f>
        <v>0</v>
      </c>
      <c r="FG184" s="7">
        <f>ABS(CH184-_xlfn.XLOOKUP(PO_valitsin!$C$8,PO!$B$2:$B$294,PO!CH$2:CH$294))</f>
        <v>1.5777188539505005</v>
      </c>
      <c r="FH184" s="7">
        <f>ABS(CI184-_xlfn.XLOOKUP(PO_valitsin!$C$8,PO!$B$2:$B$294,PO!CI$2:CI$294))</f>
        <v>1729.6064453125</v>
      </c>
      <c r="FI184" s="7">
        <f>ABS(CJ184-_xlfn.XLOOKUP(PO_valitsin!$C$8,PO!$B$2:$B$294,PO!CJ$2:CJ$294))</f>
        <v>1462</v>
      </c>
      <c r="FJ184" s="3">
        <f>IF($B184=PO_valitsin!$C$8,100000,PO!CK184/PO!J$296*PO_valitsin!D$5)</f>
        <v>0.31122871671978763</v>
      </c>
      <c r="FQ184" s="3">
        <f>IF($B184=PO_valitsin!$C$8,100000,PO!CR184/PO!Q$296*PO_valitsin!E$5)</f>
        <v>0.21708953358012748</v>
      </c>
      <c r="HM184" s="3">
        <f>IF($B184=PO_valitsin!$C$8,100000,PO!EN184/PO!BO$296*PO_valitsin!F$5)</f>
        <v>3.8341408061867317E-2</v>
      </c>
      <c r="HN184" s="3">
        <f>IF($B184=PO_valitsin!$C$8,100000,PO!EO184/PO!BP$296*PO_valitsin!G$5)</f>
        <v>0.14813894178982182</v>
      </c>
      <c r="HR184" s="3">
        <f>IF($B184=PO_valitsin!$C$8,100000,PO!ES184/PO!BT$296*PO_valitsin!H$5)</f>
        <v>8.9185617588528443E-4</v>
      </c>
      <c r="IF184" s="3">
        <f>IF($B184=PO_valitsin!$C$8,100000,PO!FG184/PO!CH$296*PO_valitsin!I$5)</f>
        <v>0</v>
      </c>
      <c r="IH184" s="3">
        <f>IF($B184=PO_valitsin!$C$8,100000,PO!FI184/PO!CJ$296*PO_valitsin!J$5)</f>
        <v>0.14253979707438139</v>
      </c>
      <c r="II184" s="53">
        <f t="shared" si="6"/>
        <v>0.85823027170187083</v>
      </c>
      <c r="IJ184" s="14">
        <f t="shared" si="7"/>
        <v>156</v>
      </c>
      <c r="IK184" s="15">
        <f t="shared" si="8"/>
        <v>1.8299999999999979E-8</v>
      </c>
    </row>
    <row r="185" spans="1:245">
      <c r="A185">
        <v>2019</v>
      </c>
      <c r="B185" t="s">
        <v>570</v>
      </c>
      <c r="C185" t="s">
        <v>571</v>
      </c>
      <c r="D185" t="s">
        <v>405</v>
      </c>
      <c r="E185" t="s">
        <v>406</v>
      </c>
      <c r="F185" t="s">
        <v>333</v>
      </c>
      <c r="G185" t="s">
        <v>334</v>
      </c>
      <c r="H185" t="s">
        <v>143</v>
      </c>
      <c r="I185" t="s">
        <v>144</v>
      </c>
      <c r="J185">
        <v>44.700000762939453</v>
      </c>
      <c r="K185">
        <v>88.44000244140625</v>
      </c>
      <c r="L185">
        <v>139</v>
      </c>
      <c r="M185">
        <v>19208</v>
      </c>
      <c r="N185">
        <v>217.19999694824219</v>
      </c>
      <c r="O185">
        <v>-0.40000000596046448</v>
      </c>
      <c r="P185">
        <v>-123</v>
      </c>
      <c r="Q185">
        <v>98.4</v>
      </c>
      <c r="R185">
        <v>6.9</v>
      </c>
      <c r="S185">
        <v>30</v>
      </c>
      <c r="T185">
        <v>0</v>
      </c>
      <c r="U185">
        <v>4164.7</v>
      </c>
      <c r="V185">
        <v>11.43</v>
      </c>
      <c r="W185">
        <v>1576</v>
      </c>
      <c r="X185">
        <v>28</v>
      </c>
      <c r="Y185">
        <v>843</v>
      </c>
      <c r="Z185">
        <v>132</v>
      </c>
      <c r="AA185">
        <v>403</v>
      </c>
      <c r="AB185">
        <v>2101</v>
      </c>
      <c r="AC185">
        <v>17.575555801391602</v>
      </c>
      <c r="AD185">
        <v>0</v>
      </c>
      <c r="AE185">
        <v>0.9</v>
      </c>
      <c r="AF185">
        <v>0</v>
      </c>
      <c r="AG185">
        <v>5.9</v>
      </c>
      <c r="AH185">
        <v>0</v>
      </c>
      <c r="AI185">
        <v>21.25</v>
      </c>
      <c r="AJ185">
        <v>1.1499999999999999</v>
      </c>
      <c r="AK185">
        <v>0.5</v>
      </c>
      <c r="AL185">
        <v>1.1499999999999999</v>
      </c>
      <c r="AM185">
        <v>76.099999999999994</v>
      </c>
      <c r="AN185">
        <v>340.6</v>
      </c>
      <c r="AO185">
        <v>39.1</v>
      </c>
      <c r="AP185">
        <v>29.2</v>
      </c>
      <c r="AQ185">
        <v>44</v>
      </c>
      <c r="AR185">
        <v>57</v>
      </c>
      <c r="AS185">
        <v>772</v>
      </c>
      <c r="AT185">
        <v>4.1669999999999998</v>
      </c>
      <c r="AU185">
        <v>8682</v>
      </c>
      <c r="AV185" s="51">
        <v>10064.199460916441</v>
      </c>
      <c r="AW185" s="51">
        <v>9818.0019782393665</v>
      </c>
      <c r="AX185">
        <v>1</v>
      </c>
      <c r="AY185">
        <v>84.717117309570313</v>
      </c>
      <c r="AZ185">
        <v>0</v>
      </c>
      <c r="BA185">
        <v>0</v>
      </c>
      <c r="BB185">
        <v>1</v>
      </c>
      <c r="BC185">
        <v>1</v>
      </c>
      <c r="BD185">
        <v>1</v>
      </c>
      <c r="BE185">
        <v>95.726493835449219</v>
      </c>
      <c r="BF185">
        <v>96.126762390136719</v>
      </c>
      <c r="BG185">
        <v>1034.574462890625</v>
      </c>
      <c r="BH185">
        <v>11022.73046875</v>
      </c>
      <c r="BI185">
        <v>13132.4501953125</v>
      </c>
      <c r="BJ185">
        <v>4.4690132141113281</v>
      </c>
      <c r="BK185">
        <v>3.1076145172119141</v>
      </c>
      <c r="BL185">
        <v>26.516464233398438</v>
      </c>
      <c r="BM185">
        <v>4.2780747413635254</v>
      </c>
      <c r="BN185">
        <v>243.88888549804688</v>
      </c>
      <c r="BO185">
        <v>-0.42829230427742004</v>
      </c>
      <c r="BP185">
        <v>23490.279296875</v>
      </c>
      <c r="BQ185">
        <v>33.628162384033203</v>
      </c>
      <c r="BS185">
        <v>0.61047482490539551</v>
      </c>
      <c r="BT185">
        <v>56.179718017578125</v>
      </c>
      <c r="BU185">
        <v>9.3658895492553711</v>
      </c>
      <c r="BV185">
        <v>162.53643798828125</v>
      </c>
      <c r="BW185">
        <v>544.66888427734375</v>
      </c>
      <c r="BX185">
        <v>0</v>
      </c>
      <c r="BY185">
        <v>3</v>
      </c>
      <c r="BZ185">
        <v>9993.7939453125</v>
      </c>
      <c r="CA185">
        <v>8388.2978515625</v>
      </c>
      <c r="CB185">
        <v>1.0152020454406738</v>
      </c>
      <c r="CC185">
        <v>9.6001663208007813</v>
      </c>
      <c r="CD185">
        <v>85.641029357910156</v>
      </c>
      <c r="CE185">
        <v>8.8937091827392578</v>
      </c>
      <c r="CF185">
        <v>11.171366691589355</v>
      </c>
      <c r="CG185">
        <v>0.9219089150428772</v>
      </c>
      <c r="CH185">
        <v>2.7657265663146973</v>
      </c>
      <c r="CI185">
        <v>10120.546875</v>
      </c>
      <c r="CJ185" s="51">
        <v>2025</v>
      </c>
      <c r="CK185" s="7">
        <f>ABS(J185-_xlfn.XLOOKUP(PO_valitsin!$C$8,PO!$B$2:$B$294,PO!J$2:J$294))</f>
        <v>0.5</v>
      </c>
      <c r="CL185" s="7">
        <f>ABS(K185-_xlfn.XLOOKUP(PO_valitsin!$C$8,PO!$B$2:$B$294,PO!K$2:K$294))</f>
        <v>204.82000732421875</v>
      </c>
      <c r="CM185" s="7">
        <f>ABS(L185-_xlfn.XLOOKUP(PO_valitsin!$C$8,PO!$B$2:$B$294,PO!L$2:L$294))</f>
        <v>0.3000030517578125</v>
      </c>
      <c r="CN185" s="7">
        <f>ABS(M185-_xlfn.XLOOKUP(PO_valitsin!$C$8,PO!$B$2:$B$294,PO!M$2:M$294))</f>
        <v>2733</v>
      </c>
      <c r="CO185" s="7">
        <f>ABS(N185-_xlfn.XLOOKUP(PO_valitsin!$C$8,PO!$B$2:$B$294,PO!N$2:N$294))</f>
        <v>160.99999618530273</v>
      </c>
      <c r="CP185" s="7">
        <f>ABS(O185-_xlfn.XLOOKUP(PO_valitsin!$C$8,PO!$B$2:$B$294,PO!O$2:O$294))</f>
        <v>0.40000000596046448</v>
      </c>
      <c r="CQ185" s="7">
        <f>ABS(P185-_xlfn.XLOOKUP(PO_valitsin!$C$8,PO!$B$2:$B$294,PO!P$2:P$294))</f>
        <v>65</v>
      </c>
      <c r="CR185" s="7">
        <f>ABS(Q185-_xlfn.XLOOKUP(PO_valitsin!$C$8,PO!$B$2:$B$294,PO!Q$2:Q$294))</f>
        <v>10.599999999999994</v>
      </c>
      <c r="CS185" s="7">
        <f>ABS(R185-_xlfn.XLOOKUP(PO_valitsin!$C$8,PO!$B$2:$B$294,PO!R$2:R$294))</f>
        <v>1.5999999999999996</v>
      </c>
      <c r="CT185" s="7">
        <f>ABS(S185-_xlfn.XLOOKUP(PO_valitsin!$C$8,PO!$B$2:$B$294,PO!S$2:S$294))</f>
        <v>122</v>
      </c>
      <c r="CU185" s="7">
        <f>ABS(T185-_xlfn.XLOOKUP(PO_valitsin!$C$8,PO!$B$2:$B$294,PO!T$2:T$294))</f>
        <v>0</v>
      </c>
      <c r="CV185" s="7">
        <f>ABS(U185-_xlfn.XLOOKUP(PO_valitsin!$C$8,PO!$B$2:$B$294,PO!U$2:U$294))</f>
        <v>341.09999999999991</v>
      </c>
      <c r="CW185" s="7">
        <f>ABS(V185-_xlfn.XLOOKUP(PO_valitsin!$C$8,PO!$B$2:$B$294,PO!V$2:V$294))</f>
        <v>1.8499999999999996</v>
      </c>
      <c r="CX185" s="7">
        <f>ABS(W185-_xlfn.XLOOKUP(PO_valitsin!$C$8,PO!$B$2:$B$294,PO!W$2:W$294))</f>
        <v>971</v>
      </c>
      <c r="CY185" s="7">
        <f>ABS(X185-_xlfn.XLOOKUP(PO_valitsin!$C$8,PO!$B$2:$B$294,PO!X$2:X$294))</f>
        <v>141</v>
      </c>
      <c r="CZ185" s="7">
        <f>ABS(Y185-_xlfn.XLOOKUP(PO_valitsin!$C$8,PO!$B$2:$B$294,PO!Y$2:Y$294))</f>
        <v>163</v>
      </c>
      <c r="DA185" s="7">
        <f>ABS(Z185-_xlfn.XLOOKUP(PO_valitsin!$C$8,PO!$B$2:$B$294,PO!Z$2:Z$294))</f>
        <v>191</v>
      </c>
      <c r="DB185" s="7">
        <f>ABS(AA185-_xlfn.XLOOKUP(PO_valitsin!$C$8,PO!$B$2:$B$294,PO!AA$2:AA$294))</f>
        <v>7</v>
      </c>
      <c r="DC185" s="7">
        <f>ABS(AC185-_xlfn.XLOOKUP(PO_valitsin!$C$8,PO!$B$2:$B$294,PO!AC$2:AC$294))</f>
        <v>1.7994441986083984</v>
      </c>
      <c r="DD185" s="7">
        <f>ABS(AD185-_xlfn.XLOOKUP(PO_valitsin!$C$8,PO!$B$2:$B$294,PO!AD$2:AD$294))</f>
        <v>0.7</v>
      </c>
      <c r="DE185" s="7">
        <f>ABS(AE185-_xlfn.XLOOKUP(PO_valitsin!$C$8,PO!$B$2:$B$294,PO!AE$2:AE$294))</f>
        <v>9.9999999999999978E-2</v>
      </c>
      <c r="DF185" s="7">
        <f>ABS(AF185-_xlfn.XLOOKUP(PO_valitsin!$C$8,PO!$B$2:$B$294,PO!AF$2:AF$294))</f>
        <v>1.7</v>
      </c>
      <c r="DG185" s="7">
        <f>ABS(AG185-_xlfn.XLOOKUP(PO_valitsin!$C$8,PO!$B$2:$B$294,PO!AG$2:AG$294))</f>
        <v>0.90000000000000036</v>
      </c>
      <c r="DH185" s="7">
        <f>ABS(AH185-_xlfn.XLOOKUP(PO_valitsin!$C$8,PO!$B$2:$B$294,PO!AH$2:AH$294))</f>
        <v>0</v>
      </c>
      <c r="DI185" s="7">
        <f>ABS(AI185-_xlfn.XLOOKUP(PO_valitsin!$C$8,PO!$B$2:$B$294,PO!AI$2:AI$294))</f>
        <v>1</v>
      </c>
      <c r="DJ185" s="7">
        <f>ABS(AJ185-_xlfn.XLOOKUP(PO_valitsin!$C$8,PO!$B$2:$B$294,PO!AJ$2:AJ$294))</f>
        <v>4.9999999999999822E-2</v>
      </c>
      <c r="DK185" s="7">
        <f>ABS(AK185-_xlfn.XLOOKUP(PO_valitsin!$C$8,PO!$B$2:$B$294,PO!AK$2:AK$294))</f>
        <v>0.15000000000000002</v>
      </c>
      <c r="DL185" s="7">
        <f>ABS(AL185-_xlfn.XLOOKUP(PO_valitsin!$C$8,PO!$B$2:$B$294,PO!AL$2:AL$294))</f>
        <v>0.10000000000000009</v>
      </c>
      <c r="DM185" s="7">
        <f>ABS(AM185-_xlfn.XLOOKUP(PO_valitsin!$C$8,PO!$B$2:$B$294,PO!AM$2:AM$294))</f>
        <v>17.299999999999997</v>
      </c>
      <c r="DN185" s="7">
        <f>ABS(AN185-_xlfn.XLOOKUP(PO_valitsin!$C$8,PO!$B$2:$B$294,PO!AN$2:AN$294))</f>
        <v>7</v>
      </c>
      <c r="DO185" s="7">
        <f>ABS(AO185-_xlfn.XLOOKUP(PO_valitsin!$C$8,PO!$B$2:$B$294,PO!AO$2:AO$294))</f>
        <v>6.2999999999999972</v>
      </c>
      <c r="DP185" s="7">
        <f>ABS(AP185-_xlfn.XLOOKUP(PO_valitsin!$C$8,PO!$B$2:$B$294,PO!AP$2:AP$294))</f>
        <v>3.8000000000000007</v>
      </c>
      <c r="DQ185" s="7">
        <f>ABS(AQ185-_xlfn.XLOOKUP(PO_valitsin!$C$8,PO!$B$2:$B$294,PO!AQ$2:AQ$294))</f>
        <v>4</v>
      </c>
      <c r="DR185" s="7">
        <f>ABS(AR185-_xlfn.XLOOKUP(PO_valitsin!$C$8,PO!$B$2:$B$294,PO!AR$2:AR$294))</f>
        <v>22</v>
      </c>
      <c r="DS185" s="7">
        <f>ABS(AS185-_xlfn.XLOOKUP(PO_valitsin!$C$8,PO!$B$2:$B$294,PO!AS$2:AS$294))</f>
        <v>526</v>
      </c>
      <c r="DT185" s="7">
        <f>ABS(AT185-_xlfn.XLOOKUP(PO_valitsin!$C$8,PO!$B$2:$B$294,PO!AT$2:AT$294))</f>
        <v>1.8339999999999996</v>
      </c>
      <c r="DU185" s="7">
        <f>ABS(AU185-_xlfn.XLOOKUP(PO_valitsin!$C$8,PO!$B$2:$B$294,PO!AU$2:AU$294))</f>
        <v>3535</v>
      </c>
      <c r="DV185" s="7">
        <f>ABS(AW185-_xlfn.XLOOKUP(PO_valitsin!$C$8,PO!$B$2:$B$294,PO!AW$2:AW$294))</f>
        <v>1302.8820616595967</v>
      </c>
      <c r="DW185" s="7">
        <f>ABS(AX185-_xlfn.XLOOKUP(PO_valitsin!$C$8,PO!$B$2:$B$294,PO!AX$2:AX$294))</f>
        <v>0</v>
      </c>
      <c r="DX185" s="7">
        <f>ABS(AY185-_xlfn.XLOOKUP(PO_valitsin!$C$8,PO!$B$2:$B$294,PO!AY$2:AY$294))</f>
        <v>47.455745697021484</v>
      </c>
      <c r="DY185" s="7">
        <f>ABS(AZ185-_xlfn.XLOOKUP(PO_valitsin!$C$8,PO!$B$2:$B$294,PO!AZ$2:AZ$294))</f>
        <v>0</v>
      </c>
      <c r="DZ185" s="7">
        <f>ABS(BA185-_xlfn.XLOOKUP(PO_valitsin!$C$8,PO!$B$2:$B$294,PO!BA$2:BA$294))</f>
        <v>0</v>
      </c>
      <c r="EA185" s="7">
        <f>ABS(BB185-_xlfn.XLOOKUP(PO_valitsin!$C$8,PO!$B$2:$B$294,PO!BB$2:BB$294))</f>
        <v>1</v>
      </c>
      <c r="EB185" s="7">
        <f>ABS(BC185-_xlfn.XLOOKUP(PO_valitsin!$C$8,PO!$B$2:$B$294,PO!BC$2:BC$294))</f>
        <v>1</v>
      </c>
      <c r="EC185" s="7">
        <f>ABS(BD185-_xlfn.XLOOKUP(PO_valitsin!$C$8,PO!$B$2:$B$294,PO!BD$2:BD$294))</f>
        <v>0</v>
      </c>
      <c r="ED185" s="7">
        <f>ABS(BE185-_xlfn.XLOOKUP(PO_valitsin!$C$8,PO!$B$2:$B$294,PO!BE$2:BE$294))</f>
        <v>6.7021026611328125</v>
      </c>
      <c r="EE185" s="7">
        <f>ABS(BF185-_xlfn.XLOOKUP(PO_valitsin!$C$8,PO!$B$2:$B$294,PO!BF$2:BF$294))</f>
        <v>0.10802459716796875</v>
      </c>
      <c r="EF185" s="7">
        <f>ABS(BG185-_xlfn.XLOOKUP(PO_valitsin!$C$8,PO!$B$2:$B$294,PO!BG$2:BG$294))</f>
        <v>300.8846435546875</v>
      </c>
      <c r="EG185" s="7">
        <f>ABS(BH185-_xlfn.XLOOKUP(PO_valitsin!$C$8,PO!$B$2:$B$294,PO!BH$2:BH$294))</f>
        <v>1064.201171875</v>
      </c>
      <c r="EH185" s="7">
        <f>ABS(BI185-_xlfn.XLOOKUP(PO_valitsin!$C$8,PO!$B$2:$B$294,PO!BI$2:BI$294))</f>
        <v>703.9931640625</v>
      </c>
      <c r="EI185" s="7">
        <f>ABS(BJ185-_xlfn.XLOOKUP(PO_valitsin!$C$8,PO!$B$2:$B$294,PO!BJ$2:BJ$294))</f>
        <v>1.1319568157196045</v>
      </c>
      <c r="EJ185" s="7">
        <f>ABS(BK185-_xlfn.XLOOKUP(PO_valitsin!$C$8,PO!$B$2:$B$294,PO!BK$2:BK$294))</f>
        <v>12.831748008728027</v>
      </c>
      <c r="EK185" s="7">
        <f>ABS(BL185-_xlfn.XLOOKUP(PO_valitsin!$C$8,PO!$B$2:$B$294,PO!BL$2:BL$294))</f>
        <v>5.2221012115478516</v>
      </c>
      <c r="EL185" s="7">
        <f>ABS(BM185-_xlfn.XLOOKUP(PO_valitsin!$C$8,PO!$B$2:$B$294,PO!BM$2:BM$294))</f>
        <v>14.143545627593994</v>
      </c>
      <c r="EM185" s="7">
        <f>ABS(BN185-_xlfn.XLOOKUP(PO_valitsin!$C$8,PO!$B$2:$B$294,PO!BN$2:BN$294))</f>
        <v>22.611114501953125</v>
      </c>
      <c r="EN185" s="7">
        <f>ABS(BO185-_xlfn.XLOOKUP(PO_valitsin!$C$8,PO!$B$2:$B$294,PO!BO$2:BO$294))</f>
        <v>0.69006922841072083</v>
      </c>
      <c r="EO185" s="7">
        <f>ABS(BP185-_xlfn.XLOOKUP(PO_valitsin!$C$8,PO!$B$2:$B$294,PO!BP$2:BP$294))</f>
        <v>415.8828125</v>
      </c>
      <c r="EP185" s="7">
        <f>ABS(BQ185-_xlfn.XLOOKUP(PO_valitsin!$C$8,PO!$B$2:$B$294,PO!BQ$2:BQ$294))</f>
        <v>0.32855606079101563</v>
      </c>
      <c r="EQ185" s="7">
        <f>ABS(BR185-_xlfn.XLOOKUP(PO_valitsin!$C$8,PO!$B$2:$B$294,PO!BR$2:BR$294))</f>
        <v>0</v>
      </c>
      <c r="ER185" s="7">
        <f>ABS(BS185-_xlfn.XLOOKUP(PO_valitsin!$C$8,PO!$B$2:$B$294,PO!BS$2:BS$294))</f>
        <v>2.6004672050476074E-2</v>
      </c>
      <c r="ES185" s="7">
        <f>ABS(BT185-_xlfn.XLOOKUP(PO_valitsin!$C$8,PO!$B$2:$B$294,PO!BT$2:BT$294))</f>
        <v>55.991554126143456</v>
      </c>
      <c r="ET185" s="7">
        <f>ABS(BU185-_xlfn.XLOOKUP(PO_valitsin!$C$8,PO!$B$2:$B$294,PO!BU$2:BU$294))</f>
        <v>7.1079230308532715</v>
      </c>
      <c r="EU185" s="7">
        <f>ABS(BV185-_xlfn.XLOOKUP(PO_valitsin!$C$8,PO!$B$2:$B$294,PO!BV$2:BV$294))</f>
        <v>104.14493560791016</v>
      </c>
      <c r="EV185" s="7">
        <f>ABS(BW185-_xlfn.XLOOKUP(PO_valitsin!$C$8,PO!$B$2:$B$294,PO!BW$2:BW$294))</f>
        <v>277.96176147460938</v>
      </c>
      <c r="EW185" s="7">
        <f>ABS(BX185-_xlfn.XLOOKUP(PO_valitsin!$C$8,PO!$B$2:$B$294,PO!BX$2:BX$294))</f>
        <v>0</v>
      </c>
      <c r="EX185" s="7">
        <f>ABS(BY185-_xlfn.XLOOKUP(PO_valitsin!$C$8,PO!$B$2:$B$294,PO!BY$2:BY$294))</f>
        <v>2</v>
      </c>
      <c r="EY185" s="7">
        <f>ABS(BZ185-_xlfn.XLOOKUP(PO_valitsin!$C$8,PO!$B$2:$B$294,PO!BZ$2:BZ$294))</f>
        <v>1857.96484375</v>
      </c>
      <c r="EZ185" s="7">
        <f>ABS(CA185-_xlfn.XLOOKUP(PO_valitsin!$C$8,PO!$B$2:$B$294,PO!CA$2:CA$294))</f>
        <v>2532.68310546875</v>
      </c>
      <c r="FA185" s="7">
        <f>ABS(CB185-_xlfn.XLOOKUP(PO_valitsin!$C$8,PO!$B$2:$B$294,PO!CB$2:CB$294))</f>
        <v>0.20482826232910156</v>
      </c>
      <c r="FB185" s="7">
        <f>ABS(CC185-_xlfn.XLOOKUP(PO_valitsin!$C$8,PO!$B$2:$B$294,PO!CC$2:CC$294))</f>
        <v>1.4225950241088867</v>
      </c>
      <c r="FC185" s="7">
        <f>ABS(CD185-_xlfn.XLOOKUP(PO_valitsin!$C$8,PO!$B$2:$B$294,PO!CD$2:CD$294))</f>
        <v>19.471878051757813</v>
      </c>
      <c r="FD185" s="7">
        <f>ABS(CE185-_xlfn.XLOOKUP(PO_valitsin!$C$8,PO!$B$2:$B$294,PO!CE$2:CE$294))</f>
        <v>2.5611100196838379</v>
      </c>
      <c r="FE185" s="7">
        <f>ABS(CF185-_xlfn.XLOOKUP(PO_valitsin!$C$8,PO!$B$2:$B$294,PO!CF$2:CF$294))</f>
        <v>8.7074880599975586</v>
      </c>
      <c r="FF185" s="7">
        <f>ABS(CG185-_xlfn.XLOOKUP(PO_valitsin!$C$8,PO!$B$2:$B$294,PO!CG$2:CG$294))</f>
        <v>0.9219089150428772</v>
      </c>
      <c r="FG185" s="7">
        <f>ABS(CH185-_xlfn.XLOOKUP(PO_valitsin!$C$8,PO!$B$2:$B$294,PO!CH$2:CH$294))</f>
        <v>2.0498675107955933</v>
      </c>
      <c r="FH185" s="7">
        <f>ABS(CI185-_xlfn.XLOOKUP(PO_valitsin!$C$8,PO!$B$2:$B$294,PO!CI$2:CI$294))</f>
        <v>1521.779296875</v>
      </c>
      <c r="FI185" s="7">
        <f>ABS(CJ185-_xlfn.XLOOKUP(PO_valitsin!$C$8,PO!$B$2:$B$294,PO!CJ$2:CJ$294))</f>
        <v>94</v>
      </c>
      <c r="FJ185" s="3">
        <f>IF($B185=PO_valitsin!$C$8,100000,PO!CK185/PO!J$296*PO_valitsin!D$5)</f>
        <v>2.2884467032258323E-2</v>
      </c>
      <c r="FQ185" s="3">
        <f>IF($B185=PO_valitsin!$C$8,100000,PO!CR185/PO!Q$296*PO_valitsin!E$5)</f>
        <v>5.0133966360552278E-2</v>
      </c>
      <c r="HM185" s="3">
        <f>IF($B185=PO_valitsin!$C$8,100000,PO!EN185/PO!BO$296*PO_valitsin!F$5)</f>
        <v>5.720981638956401E-2</v>
      </c>
      <c r="HN185" s="3">
        <f>IF($B185=PO_valitsin!$C$8,100000,PO!EO185/PO!BP$296*PO_valitsin!G$5)</f>
        <v>1.4709938384265356E-2</v>
      </c>
      <c r="HR185" s="3">
        <f>IF($B185=PO_valitsin!$C$8,100000,PO!ES185/PO!BT$296*PO_valitsin!H$5)</f>
        <v>8.3602996971516514</v>
      </c>
      <c r="IF185" s="3">
        <f>IF($B185=PO_valitsin!$C$8,100000,PO!FG185/PO!CH$296*PO_valitsin!I$5)</f>
        <v>0</v>
      </c>
      <c r="IH185" s="3">
        <f>IF($B185=PO_valitsin!$C$8,100000,PO!FI185/PO!CJ$296*PO_valitsin!J$5)</f>
        <v>9.164665475370622E-3</v>
      </c>
      <c r="II185" s="53">
        <f t="shared" si="6"/>
        <v>8.5144025691936616</v>
      </c>
      <c r="IJ185" s="14">
        <f t="shared" si="7"/>
        <v>278</v>
      </c>
      <c r="IK185" s="15">
        <f t="shared" si="8"/>
        <v>1.8399999999999979E-8</v>
      </c>
    </row>
    <row r="186" spans="1:245">
      <c r="A186">
        <v>2019</v>
      </c>
      <c r="B186" t="s">
        <v>572</v>
      </c>
      <c r="C186" t="s">
        <v>573</v>
      </c>
      <c r="D186" t="s">
        <v>316</v>
      </c>
      <c r="E186" t="s">
        <v>317</v>
      </c>
      <c r="F186" t="s">
        <v>187</v>
      </c>
      <c r="G186" t="s">
        <v>188</v>
      </c>
      <c r="H186" t="s">
        <v>103</v>
      </c>
      <c r="I186" t="s">
        <v>104</v>
      </c>
      <c r="J186">
        <v>48.5</v>
      </c>
      <c r="K186">
        <v>1074.9100341796875</v>
      </c>
      <c r="L186">
        <v>182.19999694824219</v>
      </c>
      <c r="M186">
        <v>4032</v>
      </c>
      <c r="N186">
        <v>3.7999999523162842</v>
      </c>
      <c r="O186">
        <v>-0.5</v>
      </c>
      <c r="P186">
        <v>-10</v>
      </c>
      <c r="Q186">
        <v>48.300000000000004</v>
      </c>
      <c r="R186">
        <v>12.5</v>
      </c>
      <c r="S186">
        <v>263</v>
      </c>
      <c r="T186">
        <v>0</v>
      </c>
      <c r="U186">
        <v>3052.8</v>
      </c>
      <c r="V186">
        <v>12.53</v>
      </c>
      <c r="W186">
        <v>689</v>
      </c>
      <c r="X186">
        <v>857</v>
      </c>
      <c r="Y186">
        <v>521</v>
      </c>
      <c r="Z186">
        <v>1144</v>
      </c>
      <c r="AA186">
        <v>645</v>
      </c>
      <c r="AB186">
        <v>1494</v>
      </c>
      <c r="AC186">
        <v>17.349397659301758</v>
      </c>
      <c r="AD186">
        <v>0</v>
      </c>
      <c r="AE186">
        <v>2.1</v>
      </c>
      <c r="AF186">
        <v>0</v>
      </c>
      <c r="AG186">
        <v>4.2</v>
      </c>
      <c r="AH186">
        <v>0</v>
      </c>
      <c r="AI186">
        <v>21</v>
      </c>
      <c r="AJ186">
        <v>0.93</v>
      </c>
      <c r="AK186">
        <v>0.6</v>
      </c>
      <c r="AL186">
        <v>1.1000000000000001</v>
      </c>
      <c r="AM186">
        <v>56</v>
      </c>
      <c r="AN186">
        <v>261.3</v>
      </c>
      <c r="AO186">
        <v>47.8</v>
      </c>
      <c r="AP186">
        <v>15.6</v>
      </c>
      <c r="AQ186">
        <v>118</v>
      </c>
      <c r="AR186">
        <v>121</v>
      </c>
      <c r="AS186">
        <v>966</v>
      </c>
      <c r="AT186">
        <v>3.3330000000000002</v>
      </c>
      <c r="AU186">
        <v>10727</v>
      </c>
      <c r="AV186" s="51">
        <v>6181.5476190476193</v>
      </c>
      <c r="AW186" s="51">
        <v>9641.7556346381971</v>
      </c>
      <c r="AX186">
        <v>1</v>
      </c>
      <c r="AY186">
        <v>119.13742828369141</v>
      </c>
      <c r="AZ186">
        <v>0</v>
      </c>
      <c r="BA186">
        <v>0</v>
      </c>
      <c r="BB186">
        <v>0</v>
      </c>
      <c r="BC186">
        <v>0</v>
      </c>
      <c r="BD186">
        <v>1</v>
      </c>
      <c r="BE186">
        <v>32.710281372070313</v>
      </c>
      <c r="BF186">
        <v>100</v>
      </c>
      <c r="BG186">
        <v>523.5601806640625</v>
      </c>
      <c r="BH186">
        <v>12051.234375</v>
      </c>
      <c r="BI186">
        <v>13528.421875</v>
      </c>
      <c r="BJ186">
        <v>2.6527776718139648</v>
      </c>
      <c r="BK186">
        <v>-7.8439512252807617</v>
      </c>
      <c r="BL186">
        <v>30.645160675048828</v>
      </c>
      <c r="BM186">
        <v>-64.13043212890625</v>
      </c>
      <c r="BN186">
        <v>232.5</v>
      </c>
      <c r="BO186">
        <v>-13.511439418792724</v>
      </c>
      <c r="BP186">
        <v>18909.01171875</v>
      </c>
      <c r="BQ186">
        <v>57.590576171875</v>
      </c>
      <c r="BS186">
        <v>0.5647321343421936</v>
      </c>
      <c r="BT186">
        <v>0</v>
      </c>
      <c r="BU186">
        <v>0.99206346273422241</v>
      </c>
      <c r="BV186">
        <v>169.64285278320313</v>
      </c>
      <c r="BW186">
        <v>323.1646728515625</v>
      </c>
      <c r="BX186">
        <v>0</v>
      </c>
      <c r="BY186">
        <v>1</v>
      </c>
      <c r="BZ186">
        <v>7575.916015625</v>
      </c>
      <c r="CA186">
        <v>6748.69091796875</v>
      </c>
      <c r="CB186">
        <v>0.81845235824584961</v>
      </c>
      <c r="CC186">
        <v>9.4990081787109375</v>
      </c>
      <c r="CD186">
        <v>151.51515197753906</v>
      </c>
      <c r="CE186">
        <v>12.793733596801758</v>
      </c>
      <c r="CF186">
        <v>7.3107051849365234</v>
      </c>
      <c r="CG186">
        <v>0</v>
      </c>
      <c r="CH186">
        <v>3.3942558765411377</v>
      </c>
      <c r="CI186">
        <v>12836.01953125</v>
      </c>
      <c r="CJ186" s="51">
        <v>432</v>
      </c>
      <c r="CK186" s="7">
        <f>ABS(J186-_xlfn.XLOOKUP(PO_valitsin!$C$8,PO!$B$2:$B$294,PO!J$2:J$294))</f>
        <v>4.2999992370605469</v>
      </c>
      <c r="CL186" s="7">
        <f>ABS(K186-_xlfn.XLOOKUP(PO_valitsin!$C$8,PO!$B$2:$B$294,PO!K$2:K$294))</f>
        <v>781.6500244140625</v>
      </c>
      <c r="CM186" s="7">
        <f>ABS(L186-_xlfn.XLOOKUP(PO_valitsin!$C$8,PO!$B$2:$B$294,PO!L$2:L$294))</f>
        <v>43.5</v>
      </c>
      <c r="CN186" s="7">
        <f>ABS(M186-_xlfn.XLOOKUP(PO_valitsin!$C$8,PO!$B$2:$B$294,PO!M$2:M$294))</f>
        <v>12443</v>
      </c>
      <c r="CO186" s="7">
        <f>ABS(N186-_xlfn.XLOOKUP(PO_valitsin!$C$8,PO!$B$2:$B$294,PO!N$2:N$294))</f>
        <v>52.400000810623169</v>
      </c>
      <c r="CP186" s="7">
        <f>ABS(O186-_xlfn.XLOOKUP(PO_valitsin!$C$8,PO!$B$2:$B$294,PO!O$2:O$294))</f>
        <v>0.30000001192092896</v>
      </c>
      <c r="CQ186" s="7">
        <f>ABS(P186-_xlfn.XLOOKUP(PO_valitsin!$C$8,PO!$B$2:$B$294,PO!P$2:P$294))</f>
        <v>48</v>
      </c>
      <c r="CR186" s="7">
        <f>ABS(Q186-_xlfn.XLOOKUP(PO_valitsin!$C$8,PO!$B$2:$B$294,PO!Q$2:Q$294))</f>
        <v>39.500000000000007</v>
      </c>
      <c r="CS186" s="7">
        <f>ABS(R186-_xlfn.XLOOKUP(PO_valitsin!$C$8,PO!$B$2:$B$294,PO!R$2:R$294))</f>
        <v>4</v>
      </c>
      <c r="CT186" s="7">
        <f>ABS(S186-_xlfn.XLOOKUP(PO_valitsin!$C$8,PO!$B$2:$B$294,PO!S$2:S$294))</f>
        <v>111</v>
      </c>
      <c r="CU186" s="7">
        <f>ABS(T186-_xlfn.XLOOKUP(PO_valitsin!$C$8,PO!$B$2:$B$294,PO!T$2:T$294))</f>
        <v>0</v>
      </c>
      <c r="CV186" s="7">
        <f>ABS(U186-_xlfn.XLOOKUP(PO_valitsin!$C$8,PO!$B$2:$B$294,PO!U$2:U$294))</f>
        <v>770.79999999999973</v>
      </c>
      <c r="CW186" s="7">
        <f>ABS(V186-_xlfn.XLOOKUP(PO_valitsin!$C$8,PO!$B$2:$B$294,PO!V$2:V$294))</f>
        <v>0.75</v>
      </c>
      <c r="CX186" s="7">
        <f>ABS(W186-_xlfn.XLOOKUP(PO_valitsin!$C$8,PO!$B$2:$B$294,PO!W$2:W$294))</f>
        <v>84</v>
      </c>
      <c r="CY186" s="7">
        <f>ABS(X186-_xlfn.XLOOKUP(PO_valitsin!$C$8,PO!$B$2:$B$294,PO!X$2:X$294))</f>
        <v>688</v>
      </c>
      <c r="CZ186" s="7">
        <f>ABS(Y186-_xlfn.XLOOKUP(PO_valitsin!$C$8,PO!$B$2:$B$294,PO!Y$2:Y$294))</f>
        <v>159</v>
      </c>
      <c r="DA186" s="7">
        <f>ABS(Z186-_xlfn.XLOOKUP(PO_valitsin!$C$8,PO!$B$2:$B$294,PO!Z$2:Z$294))</f>
        <v>821</v>
      </c>
      <c r="DB186" s="7">
        <f>ABS(AA186-_xlfn.XLOOKUP(PO_valitsin!$C$8,PO!$B$2:$B$294,PO!AA$2:AA$294))</f>
        <v>235</v>
      </c>
      <c r="DC186" s="7">
        <f>ABS(AC186-_xlfn.XLOOKUP(PO_valitsin!$C$8,PO!$B$2:$B$294,PO!AC$2:AC$294))</f>
        <v>2.0256023406982422</v>
      </c>
      <c r="DD186" s="7">
        <f>ABS(AD186-_xlfn.XLOOKUP(PO_valitsin!$C$8,PO!$B$2:$B$294,PO!AD$2:AD$294))</f>
        <v>0.7</v>
      </c>
      <c r="DE186" s="7">
        <f>ABS(AE186-_xlfn.XLOOKUP(PO_valitsin!$C$8,PO!$B$2:$B$294,PO!AE$2:AE$294))</f>
        <v>1.3</v>
      </c>
      <c r="DF186" s="7">
        <f>ABS(AF186-_xlfn.XLOOKUP(PO_valitsin!$C$8,PO!$B$2:$B$294,PO!AF$2:AF$294))</f>
        <v>1.7</v>
      </c>
      <c r="DG186" s="7">
        <f>ABS(AG186-_xlfn.XLOOKUP(PO_valitsin!$C$8,PO!$B$2:$B$294,PO!AG$2:AG$294))</f>
        <v>0.79999999999999982</v>
      </c>
      <c r="DH186" s="7">
        <f>ABS(AH186-_xlfn.XLOOKUP(PO_valitsin!$C$8,PO!$B$2:$B$294,PO!AH$2:AH$294))</f>
        <v>0</v>
      </c>
      <c r="DI186" s="7">
        <f>ABS(AI186-_xlfn.XLOOKUP(PO_valitsin!$C$8,PO!$B$2:$B$294,PO!AI$2:AI$294))</f>
        <v>1.25</v>
      </c>
      <c r="DJ186" s="7">
        <f>ABS(AJ186-_xlfn.XLOOKUP(PO_valitsin!$C$8,PO!$B$2:$B$294,PO!AJ$2:AJ$294))</f>
        <v>0.17000000000000004</v>
      </c>
      <c r="DK186" s="7">
        <f>ABS(AK186-_xlfn.XLOOKUP(PO_valitsin!$C$8,PO!$B$2:$B$294,PO!AK$2:AK$294))</f>
        <v>5.0000000000000044E-2</v>
      </c>
      <c r="DL186" s="7">
        <f>ABS(AL186-_xlfn.XLOOKUP(PO_valitsin!$C$8,PO!$B$2:$B$294,PO!AL$2:AL$294))</f>
        <v>0.14999999999999991</v>
      </c>
      <c r="DM186" s="7">
        <f>ABS(AM186-_xlfn.XLOOKUP(PO_valitsin!$C$8,PO!$B$2:$B$294,PO!AM$2:AM$294))</f>
        <v>2.7999999999999972</v>
      </c>
      <c r="DN186" s="7">
        <f>ABS(AN186-_xlfn.XLOOKUP(PO_valitsin!$C$8,PO!$B$2:$B$294,PO!AN$2:AN$294))</f>
        <v>72.300000000000011</v>
      </c>
      <c r="DO186" s="7">
        <f>ABS(AO186-_xlfn.XLOOKUP(PO_valitsin!$C$8,PO!$B$2:$B$294,PO!AO$2:AO$294))</f>
        <v>2.3999999999999986</v>
      </c>
      <c r="DP186" s="7">
        <f>ABS(AP186-_xlfn.XLOOKUP(PO_valitsin!$C$8,PO!$B$2:$B$294,PO!AP$2:AP$294))</f>
        <v>9.7999999999999989</v>
      </c>
      <c r="DQ186" s="7">
        <f>ABS(AQ186-_xlfn.XLOOKUP(PO_valitsin!$C$8,PO!$B$2:$B$294,PO!AQ$2:AQ$294))</f>
        <v>70</v>
      </c>
      <c r="DR186" s="7">
        <f>ABS(AR186-_xlfn.XLOOKUP(PO_valitsin!$C$8,PO!$B$2:$B$294,PO!AR$2:AR$294))</f>
        <v>86</v>
      </c>
      <c r="DS186" s="7">
        <f>ABS(AS186-_xlfn.XLOOKUP(PO_valitsin!$C$8,PO!$B$2:$B$294,PO!AS$2:AS$294))</f>
        <v>720</v>
      </c>
      <c r="DT186" s="7">
        <f>ABS(AT186-_xlfn.XLOOKUP(PO_valitsin!$C$8,PO!$B$2:$B$294,PO!AT$2:AT$294))</f>
        <v>1</v>
      </c>
      <c r="DU186" s="7">
        <f>ABS(AU186-_xlfn.XLOOKUP(PO_valitsin!$C$8,PO!$B$2:$B$294,PO!AU$2:AU$294))</f>
        <v>5580</v>
      </c>
      <c r="DV186" s="7">
        <f>ABS(AW186-_xlfn.XLOOKUP(PO_valitsin!$C$8,PO!$B$2:$B$294,PO!AW$2:AW$294))</f>
        <v>1126.6357180584273</v>
      </c>
      <c r="DW186" s="7">
        <f>ABS(AX186-_xlfn.XLOOKUP(PO_valitsin!$C$8,PO!$B$2:$B$294,PO!AX$2:AX$294))</f>
        <v>0</v>
      </c>
      <c r="DX186" s="7">
        <f>ABS(AY186-_xlfn.XLOOKUP(PO_valitsin!$C$8,PO!$B$2:$B$294,PO!AY$2:AY$294))</f>
        <v>81.876056671142578</v>
      </c>
      <c r="DY186" s="7">
        <f>ABS(AZ186-_xlfn.XLOOKUP(PO_valitsin!$C$8,PO!$B$2:$B$294,PO!AZ$2:AZ$294))</f>
        <v>0</v>
      </c>
      <c r="DZ186" s="7">
        <f>ABS(BA186-_xlfn.XLOOKUP(PO_valitsin!$C$8,PO!$B$2:$B$294,PO!BA$2:BA$294))</f>
        <v>0</v>
      </c>
      <c r="EA186" s="7">
        <f>ABS(BB186-_xlfn.XLOOKUP(PO_valitsin!$C$8,PO!$B$2:$B$294,PO!BB$2:BB$294))</f>
        <v>0</v>
      </c>
      <c r="EB186" s="7">
        <f>ABS(BC186-_xlfn.XLOOKUP(PO_valitsin!$C$8,PO!$B$2:$B$294,PO!BC$2:BC$294))</f>
        <v>0</v>
      </c>
      <c r="EC186" s="7">
        <f>ABS(BD186-_xlfn.XLOOKUP(PO_valitsin!$C$8,PO!$B$2:$B$294,PO!BD$2:BD$294))</f>
        <v>0</v>
      </c>
      <c r="ED186" s="7">
        <f>ABS(BE186-_xlfn.XLOOKUP(PO_valitsin!$C$8,PO!$B$2:$B$294,PO!BE$2:BE$294))</f>
        <v>56.314109802246094</v>
      </c>
      <c r="EE186" s="7">
        <f>ABS(BF186-_xlfn.XLOOKUP(PO_valitsin!$C$8,PO!$B$2:$B$294,PO!BF$2:BF$294))</f>
        <v>3.98126220703125</v>
      </c>
      <c r="EF186" s="7">
        <f>ABS(BG186-_xlfn.XLOOKUP(PO_valitsin!$C$8,PO!$B$2:$B$294,PO!BG$2:BG$294))</f>
        <v>210.129638671875</v>
      </c>
      <c r="EG186" s="7">
        <f>ABS(BH186-_xlfn.XLOOKUP(PO_valitsin!$C$8,PO!$B$2:$B$294,PO!BH$2:BH$294))</f>
        <v>2092.705078125</v>
      </c>
      <c r="EH186" s="7">
        <f>ABS(BI186-_xlfn.XLOOKUP(PO_valitsin!$C$8,PO!$B$2:$B$294,PO!BI$2:BI$294))</f>
        <v>308.021484375</v>
      </c>
      <c r="EI186" s="7">
        <f>ABS(BJ186-_xlfn.XLOOKUP(PO_valitsin!$C$8,PO!$B$2:$B$294,PO!BJ$2:BJ$294))</f>
        <v>0.68427872657775879</v>
      </c>
      <c r="EJ186" s="7">
        <f>ABS(BK186-_xlfn.XLOOKUP(PO_valitsin!$C$8,PO!$B$2:$B$294,PO!BK$2:BK$294))</f>
        <v>1.8801822662353516</v>
      </c>
      <c r="EK186" s="7">
        <f>ABS(BL186-_xlfn.XLOOKUP(PO_valitsin!$C$8,PO!$B$2:$B$294,PO!BL$2:BL$294))</f>
        <v>9.3507976531982422</v>
      </c>
      <c r="EL186" s="7">
        <f>ABS(BM186-_xlfn.XLOOKUP(PO_valitsin!$C$8,PO!$B$2:$B$294,PO!BM$2:BM$294))</f>
        <v>54.264961242675781</v>
      </c>
      <c r="EM186" s="7">
        <f>ABS(BN186-_xlfn.XLOOKUP(PO_valitsin!$C$8,PO!$B$2:$B$294,PO!BN$2:BN$294))</f>
        <v>34</v>
      </c>
      <c r="EN186" s="7">
        <f>ABS(BO186-_xlfn.XLOOKUP(PO_valitsin!$C$8,PO!$B$2:$B$294,PO!BO$2:BO$294))</f>
        <v>13.773216342926025</v>
      </c>
      <c r="EO186" s="7">
        <f>ABS(BP186-_xlfn.XLOOKUP(PO_valitsin!$C$8,PO!$B$2:$B$294,PO!BP$2:BP$294))</f>
        <v>4165.384765625</v>
      </c>
      <c r="EP186" s="7">
        <f>ABS(BQ186-_xlfn.XLOOKUP(PO_valitsin!$C$8,PO!$B$2:$B$294,PO!BQ$2:BQ$294))</f>
        <v>24.290969848632813</v>
      </c>
      <c r="EQ186" s="7">
        <f>ABS(BR186-_xlfn.XLOOKUP(PO_valitsin!$C$8,PO!$B$2:$B$294,PO!BR$2:BR$294))</f>
        <v>0</v>
      </c>
      <c r="ER186" s="7">
        <f>ABS(BS186-_xlfn.XLOOKUP(PO_valitsin!$C$8,PO!$B$2:$B$294,PO!BS$2:BS$294))</f>
        <v>7.1747362613677979E-2</v>
      </c>
      <c r="ES186" s="7">
        <f>ABS(BT186-_xlfn.XLOOKUP(PO_valitsin!$C$8,PO!$B$2:$B$294,PO!BT$2:BT$294))</f>
        <v>0.18816389143466949</v>
      </c>
      <c r="ET186" s="7">
        <f>ABS(BU186-_xlfn.XLOOKUP(PO_valitsin!$C$8,PO!$B$2:$B$294,PO!BU$2:BU$294))</f>
        <v>1.2659030556678772</v>
      </c>
      <c r="EU186" s="7">
        <f>ABS(BV186-_xlfn.XLOOKUP(PO_valitsin!$C$8,PO!$B$2:$B$294,PO!BV$2:BV$294))</f>
        <v>111.25135040283203</v>
      </c>
      <c r="EV186" s="7">
        <f>ABS(BW186-_xlfn.XLOOKUP(PO_valitsin!$C$8,PO!$B$2:$B$294,PO!BW$2:BW$294))</f>
        <v>56.457550048828125</v>
      </c>
      <c r="EW186" s="7">
        <f>ABS(BX186-_xlfn.XLOOKUP(PO_valitsin!$C$8,PO!$B$2:$B$294,PO!BX$2:BX$294))</f>
        <v>0</v>
      </c>
      <c r="EX186" s="7">
        <f>ABS(BY186-_xlfn.XLOOKUP(PO_valitsin!$C$8,PO!$B$2:$B$294,PO!BY$2:BY$294))</f>
        <v>0</v>
      </c>
      <c r="EY186" s="7">
        <f>ABS(BZ186-_xlfn.XLOOKUP(PO_valitsin!$C$8,PO!$B$2:$B$294,PO!BZ$2:BZ$294))</f>
        <v>559.9130859375</v>
      </c>
      <c r="EZ186" s="7">
        <f>ABS(CA186-_xlfn.XLOOKUP(PO_valitsin!$C$8,PO!$B$2:$B$294,PO!CA$2:CA$294))</f>
        <v>893.076171875</v>
      </c>
      <c r="FA186" s="7">
        <f>ABS(CB186-_xlfn.XLOOKUP(PO_valitsin!$C$8,PO!$B$2:$B$294,PO!CB$2:CB$294))</f>
        <v>0.40157794952392578</v>
      </c>
      <c r="FB186" s="7">
        <f>ABS(CC186-_xlfn.XLOOKUP(PO_valitsin!$C$8,PO!$B$2:$B$294,PO!CC$2:CC$294))</f>
        <v>1.5237531661987305</v>
      </c>
      <c r="FC186" s="7">
        <f>ABS(CD186-_xlfn.XLOOKUP(PO_valitsin!$C$8,PO!$B$2:$B$294,PO!CD$2:CD$294))</f>
        <v>85.346000671386719</v>
      </c>
      <c r="FD186" s="7">
        <f>ABS(CE186-_xlfn.XLOOKUP(PO_valitsin!$C$8,PO!$B$2:$B$294,PO!CE$2:CE$294))</f>
        <v>6.4611344337463379</v>
      </c>
      <c r="FE186" s="7">
        <f>ABS(CF186-_xlfn.XLOOKUP(PO_valitsin!$C$8,PO!$B$2:$B$294,PO!CF$2:CF$294))</f>
        <v>12.568149566650391</v>
      </c>
      <c r="FF186" s="7">
        <f>ABS(CG186-_xlfn.XLOOKUP(PO_valitsin!$C$8,PO!$B$2:$B$294,PO!CG$2:CG$294))</f>
        <v>0</v>
      </c>
      <c r="FG186" s="7">
        <f>ABS(CH186-_xlfn.XLOOKUP(PO_valitsin!$C$8,PO!$B$2:$B$294,PO!CH$2:CH$294))</f>
        <v>2.6783968210220337</v>
      </c>
      <c r="FH186" s="7">
        <f>ABS(CI186-_xlfn.XLOOKUP(PO_valitsin!$C$8,PO!$B$2:$B$294,PO!CI$2:CI$294))</f>
        <v>4237.251953125</v>
      </c>
      <c r="FI186" s="7">
        <f>ABS(CJ186-_xlfn.XLOOKUP(PO_valitsin!$C$8,PO!$B$2:$B$294,PO!CJ$2:CJ$294))</f>
        <v>1499</v>
      </c>
      <c r="FJ186" s="3">
        <f>IF($B186=PO_valitsin!$C$8,100000,PO!CK186/PO!J$296*PO_valitsin!D$5)</f>
        <v>0.19680638155849603</v>
      </c>
      <c r="FQ186" s="3">
        <f>IF($B186=PO_valitsin!$C$8,100000,PO!CR186/PO!Q$296*PO_valitsin!E$5)</f>
        <v>0.18681996898507702</v>
      </c>
      <c r="HM186" s="3">
        <f>IF($B186=PO_valitsin!$C$8,100000,PO!EN186/PO!BO$296*PO_valitsin!F$5)</f>
        <v>1.1418610562990559</v>
      </c>
      <c r="HN186" s="3">
        <f>IF($B186=PO_valitsin!$C$8,100000,PO!EO186/PO!BP$296*PO_valitsin!G$5)</f>
        <v>0.14733129479617857</v>
      </c>
      <c r="HR186" s="3">
        <f>IF($B186=PO_valitsin!$C$8,100000,PO!ES186/PO!BT$296*PO_valitsin!H$5)</f>
        <v>2.8095425267748234E-2</v>
      </c>
      <c r="IF186" s="3">
        <f>IF($B186=PO_valitsin!$C$8,100000,PO!FG186/PO!CH$296*PO_valitsin!I$5)</f>
        <v>0</v>
      </c>
      <c r="IH186" s="3">
        <f>IF($B186=PO_valitsin!$C$8,100000,PO!FI186/PO!CJ$296*PO_valitsin!J$5)</f>
        <v>0.14614716539979322</v>
      </c>
      <c r="II186" s="53">
        <f t="shared" si="6"/>
        <v>1.8470613108063489</v>
      </c>
      <c r="IJ186" s="14">
        <f t="shared" si="7"/>
        <v>257</v>
      </c>
      <c r="IK186" s="15">
        <f t="shared" si="8"/>
        <v>1.849999999999998E-8</v>
      </c>
    </row>
    <row r="187" spans="1:245">
      <c r="A187">
        <v>2019</v>
      </c>
      <c r="B187" t="s">
        <v>574</v>
      </c>
      <c r="C187" t="s">
        <v>575</v>
      </c>
      <c r="D187" t="s">
        <v>232</v>
      </c>
      <c r="E187" t="s">
        <v>233</v>
      </c>
      <c r="F187" t="s">
        <v>87</v>
      </c>
      <c r="G187" t="s">
        <v>88</v>
      </c>
      <c r="H187" t="s">
        <v>143</v>
      </c>
      <c r="I187" t="s">
        <v>144</v>
      </c>
      <c r="J187">
        <v>40.200000762939453</v>
      </c>
      <c r="K187">
        <v>81.419998168945313</v>
      </c>
      <c r="L187">
        <v>115.30000305175781</v>
      </c>
      <c r="M187">
        <v>19623</v>
      </c>
      <c r="N187">
        <v>241</v>
      </c>
      <c r="O187">
        <v>1.2999999523162842</v>
      </c>
      <c r="P187">
        <v>157</v>
      </c>
      <c r="Q187">
        <v>97.7</v>
      </c>
      <c r="R187">
        <v>6.2</v>
      </c>
      <c r="S187">
        <v>44</v>
      </c>
      <c r="T187">
        <v>0</v>
      </c>
      <c r="U187">
        <v>4599.2</v>
      </c>
      <c r="V187">
        <v>13.28</v>
      </c>
      <c r="W187">
        <v>1369</v>
      </c>
      <c r="X187">
        <v>134</v>
      </c>
      <c r="Y187">
        <v>473</v>
      </c>
      <c r="Z187">
        <v>34</v>
      </c>
      <c r="AA187">
        <v>448</v>
      </c>
      <c r="AB187">
        <v>2245</v>
      </c>
      <c r="AC187">
        <v>17.469512939453125</v>
      </c>
      <c r="AD187">
        <v>0</v>
      </c>
      <c r="AE187">
        <v>0.8</v>
      </c>
      <c r="AF187">
        <v>0</v>
      </c>
      <c r="AG187">
        <v>5.2</v>
      </c>
      <c r="AH187">
        <v>0</v>
      </c>
      <c r="AI187">
        <v>20</v>
      </c>
      <c r="AJ187">
        <v>1.05</v>
      </c>
      <c r="AK187">
        <v>0.55000000000000004</v>
      </c>
      <c r="AL187">
        <v>1.05</v>
      </c>
      <c r="AM187">
        <v>50.1</v>
      </c>
      <c r="AN187">
        <v>455.1</v>
      </c>
      <c r="AO187">
        <v>38.700000000000003</v>
      </c>
      <c r="AP187">
        <v>41.4</v>
      </c>
      <c r="AQ187">
        <v>33</v>
      </c>
      <c r="AR187">
        <v>23</v>
      </c>
      <c r="AS187">
        <v>149</v>
      </c>
      <c r="AT187">
        <v>4.1669999999999998</v>
      </c>
      <c r="AU187">
        <v>6441</v>
      </c>
      <c r="AV187" s="51">
        <v>8698.4061270958391</v>
      </c>
      <c r="AW187" s="51">
        <v>9120.6304303899778</v>
      </c>
      <c r="AX187">
        <v>1</v>
      </c>
      <c r="AY187">
        <v>7.1545329093933105</v>
      </c>
      <c r="AZ187">
        <v>0</v>
      </c>
      <c r="BA187">
        <v>0</v>
      </c>
      <c r="BB187">
        <v>1</v>
      </c>
      <c r="BC187">
        <v>0</v>
      </c>
      <c r="BD187">
        <v>1</v>
      </c>
      <c r="BE187">
        <v>93.951614379882813</v>
      </c>
      <c r="BF187">
        <v>75.840980529785156</v>
      </c>
      <c r="BG187">
        <v>1101.0032958984375</v>
      </c>
      <c r="BH187">
        <v>16945.373046875</v>
      </c>
      <c r="BI187">
        <v>20857.28125</v>
      </c>
      <c r="BJ187">
        <v>3.8169240951538086</v>
      </c>
      <c r="BK187">
        <v>0.86659634113311768</v>
      </c>
      <c r="BL187">
        <v>23.935388565063477</v>
      </c>
      <c r="BM187">
        <v>-1.7123287916183472</v>
      </c>
      <c r="BN187">
        <v>457.83334350585938</v>
      </c>
      <c r="BO187">
        <v>2.0997597515583037</v>
      </c>
      <c r="BP187">
        <v>27064.890625</v>
      </c>
      <c r="BQ187">
        <v>12.208902359008789</v>
      </c>
      <c r="BS187">
        <v>0.57167607545852661</v>
      </c>
      <c r="BT187">
        <v>0.40768486261367798</v>
      </c>
      <c r="BU187">
        <v>3.8169496059417725</v>
      </c>
      <c r="BV187">
        <v>71.39581298828125</v>
      </c>
      <c r="BW187">
        <v>400.29556274414063</v>
      </c>
      <c r="BX187">
        <v>0</v>
      </c>
      <c r="BY187">
        <v>1</v>
      </c>
      <c r="BZ187">
        <v>10449.498046875</v>
      </c>
      <c r="CA187">
        <v>8489.6318359375</v>
      </c>
      <c r="CB187">
        <v>1.4625694751739502</v>
      </c>
      <c r="CC187">
        <v>11.868725776672363</v>
      </c>
      <c r="CD187">
        <v>47.038326263427734</v>
      </c>
      <c r="CE187">
        <v>5.7106056213378906</v>
      </c>
      <c r="CF187">
        <v>11.936453819274902</v>
      </c>
      <c r="CG187">
        <v>0</v>
      </c>
      <c r="CH187">
        <v>1.4598540067672729</v>
      </c>
      <c r="CI187">
        <v>8662.7060546875</v>
      </c>
      <c r="CJ187" s="51">
        <v>2462</v>
      </c>
      <c r="CK187" s="7">
        <f>ABS(J187-_xlfn.XLOOKUP(PO_valitsin!$C$8,PO!$B$2:$B$294,PO!J$2:J$294))</f>
        <v>4</v>
      </c>
      <c r="CL187" s="7">
        <f>ABS(K187-_xlfn.XLOOKUP(PO_valitsin!$C$8,PO!$B$2:$B$294,PO!K$2:K$294))</f>
        <v>211.84001159667969</v>
      </c>
      <c r="CM187" s="7">
        <f>ABS(L187-_xlfn.XLOOKUP(PO_valitsin!$C$8,PO!$B$2:$B$294,PO!L$2:L$294))</f>
        <v>23.399993896484375</v>
      </c>
      <c r="CN187" s="7">
        <f>ABS(M187-_xlfn.XLOOKUP(PO_valitsin!$C$8,PO!$B$2:$B$294,PO!M$2:M$294))</f>
        <v>3148</v>
      </c>
      <c r="CO187" s="7">
        <f>ABS(N187-_xlfn.XLOOKUP(PO_valitsin!$C$8,PO!$B$2:$B$294,PO!N$2:N$294))</f>
        <v>184.79999923706055</v>
      </c>
      <c r="CP187" s="7">
        <f>ABS(O187-_xlfn.XLOOKUP(PO_valitsin!$C$8,PO!$B$2:$B$294,PO!O$2:O$294))</f>
        <v>2.0999999642372131</v>
      </c>
      <c r="CQ187" s="7">
        <f>ABS(P187-_xlfn.XLOOKUP(PO_valitsin!$C$8,PO!$B$2:$B$294,PO!P$2:P$294))</f>
        <v>215</v>
      </c>
      <c r="CR187" s="7">
        <f>ABS(Q187-_xlfn.XLOOKUP(PO_valitsin!$C$8,PO!$B$2:$B$294,PO!Q$2:Q$294))</f>
        <v>9.8999999999999915</v>
      </c>
      <c r="CS187" s="7">
        <f>ABS(R187-_xlfn.XLOOKUP(PO_valitsin!$C$8,PO!$B$2:$B$294,PO!R$2:R$294))</f>
        <v>2.2999999999999998</v>
      </c>
      <c r="CT187" s="7">
        <f>ABS(S187-_xlfn.XLOOKUP(PO_valitsin!$C$8,PO!$B$2:$B$294,PO!S$2:S$294))</f>
        <v>108</v>
      </c>
      <c r="CU187" s="7">
        <f>ABS(T187-_xlfn.XLOOKUP(PO_valitsin!$C$8,PO!$B$2:$B$294,PO!T$2:T$294))</f>
        <v>0</v>
      </c>
      <c r="CV187" s="7">
        <f>ABS(U187-_xlfn.XLOOKUP(PO_valitsin!$C$8,PO!$B$2:$B$294,PO!U$2:U$294))</f>
        <v>775.59999999999991</v>
      </c>
      <c r="CW187" s="7">
        <f>ABS(V187-_xlfn.XLOOKUP(PO_valitsin!$C$8,PO!$B$2:$B$294,PO!V$2:V$294))</f>
        <v>0</v>
      </c>
      <c r="CX187" s="7">
        <f>ABS(W187-_xlfn.XLOOKUP(PO_valitsin!$C$8,PO!$B$2:$B$294,PO!W$2:W$294))</f>
        <v>764</v>
      </c>
      <c r="CY187" s="7">
        <f>ABS(X187-_xlfn.XLOOKUP(PO_valitsin!$C$8,PO!$B$2:$B$294,PO!X$2:X$294))</f>
        <v>35</v>
      </c>
      <c r="CZ187" s="7">
        <f>ABS(Y187-_xlfn.XLOOKUP(PO_valitsin!$C$8,PO!$B$2:$B$294,PO!Y$2:Y$294))</f>
        <v>207</v>
      </c>
      <c r="DA187" s="7">
        <f>ABS(Z187-_xlfn.XLOOKUP(PO_valitsin!$C$8,PO!$B$2:$B$294,PO!Z$2:Z$294))</f>
        <v>289</v>
      </c>
      <c r="DB187" s="7">
        <f>ABS(AA187-_xlfn.XLOOKUP(PO_valitsin!$C$8,PO!$B$2:$B$294,PO!AA$2:AA$294))</f>
        <v>38</v>
      </c>
      <c r="DC187" s="7">
        <f>ABS(AC187-_xlfn.XLOOKUP(PO_valitsin!$C$8,PO!$B$2:$B$294,PO!AC$2:AC$294))</f>
        <v>1.905487060546875</v>
      </c>
      <c r="DD187" s="7">
        <f>ABS(AD187-_xlfn.XLOOKUP(PO_valitsin!$C$8,PO!$B$2:$B$294,PO!AD$2:AD$294))</f>
        <v>0.7</v>
      </c>
      <c r="DE187" s="7">
        <f>ABS(AE187-_xlfn.XLOOKUP(PO_valitsin!$C$8,PO!$B$2:$B$294,PO!AE$2:AE$294))</f>
        <v>0</v>
      </c>
      <c r="DF187" s="7">
        <f>ABS(AF187-_xlfn.XLOOKUP(PO_valitsin!$C$8,PO!$B$2:$B$294,PO!AF$2:AF$294))</f>
        <v>1.7</v>
      </c>
      <c r="DG187" s="7">
        <f>ABS(AG187-_xlfn.XLOOKUP(PO_valitsin!$C$8,PO!$B$2:$B$294,PO!AG$2:AG$294))</f>
        <v>0.20000000000000018</v>
      </c>
      <c r="DH187" s="7">
        <f>ABS(AH187-_xlfn.XLOOKUP(PO_valitsin!$C$8,PO!$B$2:$B$294,PO!AH$2:AH$294))</f>
        <v>0</v>
      </c>
      <c r="DI187" s="7">
        <f>ABS(AI187-_xlfn.XLOOKUP(PO_valitsin!$C$8,PO!$B$2:$B$294,PO!AI$2:AI$294))</f>
        <v>2.25</v>
      </c>
      <c r="DJ187" s="7">
        <f>ABS(AJ187-_xlfn.XLOOKUP(PO_valitsin!$C$8,PO!$B$2:$B$294,PO!AJ$2:AJ$294))</f>
        <v>5.0000000000000044E-2</v>
      </c>
      <c r="DK187" s="7">
        <f>ABS(AK187-_xlfn.XLOOKUP(PO_valitsin!$C$8,PO!$B$2:$B$294,PO!AK$2:AK$294))</f>
        <v>9.9999999999999978E-2</v>
      </c>
      <c r="DL187" s="7">
        <f>ABS(AL187-_xlfn.XLOOKUP(PO_valitsin!$C$8,PO!$B$2:$B$294,PO!AL$2:AL$294))</f>
        <v>0.19999999999999996</v>
      </c>
      <c r="DM187" s="7">
        <f>ABS(AM187-_xlfn.XLOOKUP(PO_valitsin!$C$8,PO!$B$2:$B$294,PO!AM$2:AM$294))</f>
        <v>8.6999999999999957</v>
      </c>
      <c r="DN187" s="7">
        <f>ABS(AN187-_xlfn.XLOOKUP(PO_valitsin!$C$8,PO!$B$2:$B$294,PO!AN$2:AN$294))</f>
        <v>121.5</v>
      </c>
      <c r="DO187" s="7">
        <f>ABS(AO187-_xlfn.XLOOKUP(PO_valitsin!$C$8,PO!$B$2:$B$294,PO!AO$2:AO$294))</f>
        <v>6.6999999999999957</v>
      </c>
      <c r="DP187" s="7">
        <f>ABS(AP187-_xlfn.XLOOKUP(PO_valitsin!$C$8,PO!$B$2:$B$294,PO!AP$2:AP$294))</f>
        <v>16</v>
      </c>
      <c r="DQ187" s="7">
        <f>ABS(AQ187-_xlfn.XLOOKUP(PO_valitsin!$C$8,PO!$B$2:$B$294,PO!AQ$2:AQ$294))</f>
        <v>15</v>
      </c>
      <c r="DR187" s="7">
        <f>ABS(AR187-_xlfn.XLOOKUP(PO_valitsin!$C$8,PO!$B$2:$B$294,PO!AR$2:AR$294))</f>
        <v>12</v>
      </c>
      <c r="DS187" s="7">
        <f>ABS(AS187-_xlfn.XLOOKUP(PO_valitsin!$C$8,PO!$B$2:$B$294,PO!AS$2:AS$294))</f>
        <v>97</v>
      </c>
      <c r="DT187" s="7">
        <f>ABS(AT187-_xlfn.XLOOKUP(PO_valitsin!$C$8,PO!$B$2:$B$294,PO!AT$2:AT$294))</f>
        <v>1.8339999999999996</v>
      </c>
      <c r="DU187" s="7">
        <f>ABS(AU187-_xlfn.XLOOKUP(PO_valitsin!$C$8,PO!$B$2:$B$294,PO!AU$2:AU$294))</f>
        <v>1294</v>
      </c>
      <c r="DV187" s="7">
        <f>ABS(AW187-_xlfn.XLOOKUP(PO_valitsin!$C$8,PO!$B$2:$B$294,PO!AW$2:AW$294))</f>
        <v>605.51051381020807</v>
      </c>
      <c r="DW187" s="7">
        <f>ABS(AX187-_xlfn.XLOOKUP(PO_valitsin!$C$8,PO!$B$2:$B$294,PO!AX$2:AX$294))</f>
        <v>0</v>
      </c>
      <c r="DX187" s="7">
        <f>ABS(AY187-_xlfn.XLOOKUP(PO_valitsin!$C$8,PO!$B$2:$B$294,PO!AY$2:AY$294))</f>
        <v>30.106838703155518</v>
      </c>
      <c r="DY187" s="7">
        <f>ABS(AZ187-_xlfn.XLOOKUP(PO_valitsin!$C$8,PO!$B$2:$B$294,PO!AZ$2:AZ$294))</f>
        <v>0</v>
      </c>
      <c r="DZ187" s="7">
        <f>ABS(BA187-_xlfn.XLOOKUP(PO_valitsin!$C$8,PO!$B$2:$B$294,PO!BA$2:BA$294))</f>
        <v>0</v>
      </c>
      <c r="EA187" s="7">
        <f>ABS(BB187-_xlfn.XLOOKUP(PO_valitsin!$C$8,PO!$B$2:$B$294,PO!BB$2:BB$294))</f>
        <v>1</v>
      </c>
      <c r="EB187" s="7">
        <f>ABS(BC187-_xlfn.XLOOKUP(PO_valitsin!$C$8,PO!$B$2:$B$294,PO!BC$2:BC$294))</f>
        <v>0</v>
      </c>
      <c r="EC187" s="7">
        <f>ABS(BD187-_xlfn.XLOOKUP(PO_valitsin!$C$8,PO!$B$2:$B$294,PO!BD$2:BD$294))</f>
        <v>0</v>
      </c>
      <c r="ED187" s="7">
        <f>ABS(BE187-_xlfn.XLOOKUP(PO_valitsin!$C$8,PO!$B$2:$B$294,PO!BE$2:BE$294))</f>
        <v>4.9272232055664063</v>
      </c>
      <c r="EE187" s="7">
        <f>ABS(BF187-_xlfn.XLOOKUP(PO_valitsin!$C$8,PO!$B$2:$B$294,PO!BF$2:BF$294))</f>
        <v>20.177757263183594</v>
      </c>
      <c r="EF187" s="7">
        <f>ABS(BG187-_xlfn.XLOOKUP(PO_valitsin!$C$8,PO!$B$2:$B$294,PO!BG$2:BG$294))</f>
        <v>367.3134765625</v>
      </c>
      <c r="EG187" s="7">
        <f>ABS(BH187-_xlfn.XLOOKUP(PO_valitsin!$C$8,PO!$B$2:$B$294,PO!BH$2:BH$294))</f>
        <v>6986.84375</v>
      </c>
      <c r="EH187" s="7">
        <f>ABS(BI187-_xlfn.XLOOKUP(PO_valitsin!$C$8,PO!$B$2:$B$294,PO!BI$2:BI$294))</f>
        <v>7020.837890625</v>
      </c>
      <c r="EI187" s="7">
        <f>ABS(BJ187-_xlfn.XLOOKUP(PO_valitsin!$C$8,PO!$B$2:$B$294,PO!BJ$2:BJ$294))</f>
        <v>0.47986769676208496</v>
      </c>
      <c r="EJ187" s="7">
        <f>ABS(BK187-_xlfn.XLOOKUP(PO_valitsin!$C$8,PO!$B$2:$B$294,PO!BK$2:BK$294))</f>
        <v>10.590729832649231</v>
      </c>
      <c r="EK187" s="7">
        <f>ABS(BL187-_xlfn.XLOOKUP(PO_valitsin!$C$8,PO!$B$2:$B$294,PO!BL$2:BL$294))</f>
        <v>2.6410255432128906</v>
      </c>
      <c r="EL187" s="7">
        <f>ABS(BM187-_xlfn.XLOOKUP(PO_valitsin!$C$8,PO!$B$2:$B$294,PO!BM$2:BM$294))</f>
        <v>8.1531420946121216</v>
      </c>
      <c r="EM187" s="7">
        <f>ABS(BN187-_xlfn.XLOOKUP(PO_valitsin!$C$8,PO!$B$2:$B$294,PO!BN$2:BN$294))</f>
        <v>191.33334350585938</v>
      </c>
      <c r="EN187" s="7">
        <f>ABS(BO187-_xlfn.XLOOKUP(PO_valitsin!$C$8,PO!$B$2:$B$294,PO!BO$2:BO$294))</f>
        <v>1.837982827425003</v>
      </c>
      <c r="EO187" s="7">
        <f>ABS(BP187-_xlfn.XLOOKUP(PO_valitsin!$C$8,PO!$B$2:$B$294,PO!BP$2:BP$294))</f>
        <v>3990.494140625</v>
      </c>
      <c r="EP187" s="7">
        <f>ABS(BQ187-_xlfn.XLOOKUP(PO_valitsin!$C$8,PO!$B$2:$B$294,PO!BQ$2:BQ$294))</f>
        <v>21.090703964233398</v>
      </c>
      <c r="EQ187" s="7">
        <f>ABS(BR187-_xlfn.XLOOKUP(PO_valitsin!$C$8,PO!$B$2:$B$294,PO!BR$2:BR$294))</f>
        <v>0</v>
      </c>
      <c r="ER187" s="7">
        <f>ABS(BS187-_xlfn.XLOOKUP(PO_valitsin!$C$8,PO!$B$2:$B$294,PO!BS$2:BS$294))</f>
        <v>6.4803421497344971E-2</v>
      </c>
      <c r="ES187" s="7">
        <f>ABS(BT187-_xlfn.XLOOKUP(PO_valitsin!$C$8,PO!$B$2:$B$294,PO!BT$2:BT$294))</f>
        <v>0.21952097117900848</v>
      </c>
      <c r="ET187" s="7">
        <f>ABS(BU187-_xlfn.XLOOKUP(PO_valitsin!$C$8,PO!$B$2:$B$294,PO!BU$2:BU$294))</f>
        <v>1.5589830875396729</v>
      </c>
      <c r="EU187" s="7">
        <f>ABS(BV187-_xlfn.XLOOKUP(PO_valitsin!$C$8,PO!$B$2:$B$294,PO!BV$2:BV$294))</f>
        <v>13.004310607910156</v>
      </c>
      <c r="EV187" s="7">
        <f>ABS(BW187-_xlfn.XLOOKUP(PO_valitsin!$C$8,PO!$B$2:$B$294,PO!BW$2:BW$294))</f>
        <v>133.58843994140625</v>
      </c>
      <c r="EW187" s="7">
        <f>ABS(BX187-_xlfn.XLOOKUP(PO_valitsin!$C$8,PO!$B$2:$B$294,PO!BX$2:BX$294))</f>
        <v>0</v>
      </c>
      <c r="EX187" s="7">
        <f>ABS(BY187-_xlfn.XLOOKUP(PO_valitsin!$C$8,PO!$B$2:$B$294,PO!BY$2:BY$294))</f>
        <v>0</v>
      </c>
      <c r="EY187" s="7">
        <f>ABS(BZ187-_xlfn.XLOOKUP(PO_valitsin!$C$8,PO!$B$2:$B$294,PO!BZ$2:BZ$294))</f>
        <v>2313.6689453125</v>
      </c>
      <c r="EZ187" s="7">
        <f>ABS(CA187-_xlfn.XLOOKUP(PO_valitsin!$C$8,PO!$B$2:$B$294,PO!CA$2:CA$294))</f>
        <v>2634.01708984375</v>
      </c>
      <c r="FA187" s="7">
        <f>ABS(CB187-_xlfn.XLOOKUP(PO_valitsin!$C$8,PO!$B$2:$B$294,PO!CB$2:CB$294))</f>
        <v>0.2425391674041748</v>
      </c>
      <c r="FB187" s="7">
        <f>ABS(CC187-_xlfn.XLOOKUP(PO_valitsin!$C$8,PO!$B$2:$B$294,PO!CC$2:CC$294))</f>
        <v>0.84596443176269531</v>
      </c>
      <c r="FC187" s="7">
        <f>ABS(CD187-_xlfn.XLOOKUP(PO_valitsin!$C$8,PO!$B$2:$B$294,PO!CD$2:CD$294))</f>
        <v>19.130825042724609</v>
      </c>
      <c r="FD187" s="7">
        <f>ABS(CE187-_xlfn.XLOOKUP(PO_valitsin!$C$8,PO!$B$2:$B$294,PO!CE$2:CE$294))</f>
        <v>0.6219935417175293</v>
      </c>
      <c r="FE187" s="7">
        <f>ABS(CF187-_xlfn.XLOOKUP(PO_valitsin!$C$8,PO!$B$2:$B$294,PO!CF$2:CF$294))</f>
        <v>7.9424009323120117</v>
      </c>
      <c r="FF187" s="7">
        <f>ABS(CG187-_xlfn.XLOOKUP(PO_valitsin!$C$8,PO!$B$2:$B$294,PO!CG$2:CG$294))</f>
        <v>0</v>
      </c>
      <c r="FG187" s="7">
        <f>ABS(CH187-_xlfn.XLOOKUP(PO_valitsin!$C$8,PO!$B$2:$B$294,PO!CH$2:CH$294))</f>
        <v>0.74399495124816895</v>
      </c>
      <c r="FH187" s="7">
        <f>ABS(CI187-_xlfn.XLOOKUP(PO_valitsin!$C$8,PO!$B$2:$B$294,PO!CI$2:CI$294))</f>
        <v>63.9384765625</v>
      </c>
      <c r="FI187" s="7">
        <f>ABS(CJ187-_xlfn.XLOOKUP(PO_valitsin!$C$8,PO!$B$2:$B$294,PO!CJ$2:CJ$294))</f>
        <v>531</v>
      </c>
      <c r="FJ187" s="3">
        <f>IF($B187=PO_valitsin!$C$8,100000,PO!CK187/PO!J$296*PO_valitsin!D$5)</f>
        <v>0.18307573625806658</v>
      </c>
      <c r="FQ187" s="3">
        <f>IF($B187=PO_valitsin!$C$8,100000,PO!CR187/PO!Q$296*PO_valitsin!E$5)</f>
        <v>4.6823232732968623E-2</v>
      </c>
      <c r="HM187" s="3">
        <f>IF($B187=PO_valitsin!$C$8,100000,PO!EN187/PO!BO$296*PO_valitsin!F$5)</f>
        <v>0.15237697285289142</v>
      </c>
      <c r="HN187" s="3">
        <f>IF($B187=PO_valitsin!$C$8,100000,PO!EO187/PO!BP$296*PO_valitsin!G$5)</f>
        <v>0.1411453447150228</v>
      </c>
      <c r="HR187" s="3">
        <f>IF($B187=PO_valitsin!$C$8,100000,PO!ES187/PO!BT$296*PO_valitsin!H$5)</f>
        <v>3.2777463271186198E-2</v>
      </c>
      <c r="IF187" s="3">
        <f>IF($B187=PO_valitsin!$C$8,100000,PO!FG187/PO!CH$296*PO_valitsin!I$5)</f>
        <v>0</v>
      </c>
      <c r="IH187" s="3">
        <f>IF($B187=PO_valitsin!$C$8,100000,PO!FI187/PO!CJ$296*PO_valitsin!J$5)</f>
        <v>5.1770610291721281E-2</v>
      </c>
      <c r="II187" s="53">
        <f t="shared" si="6"/>
        <v>0.60796937872185697</v>
      </c>
      <c r="IJ187" s="14">
        <f t="shared" si="7"/>
        <v>99</v>
      </c>
      <c r="IK187" s="15">
        <f t="shared" si="8"/>
        <v>1.8599999999999981E-8</v>
      </c>
    </row>
    <row r="188" spans="1:245">
      <c r="A188">
        <v>2019</v>
      </c>
      <c r="B188" t="s">
        <v>576</v>
      </c>
      <c r="C188" t="s">
        <v>577</v>
      </c>
      <c r="D188" t="s">
        <v>208</v>
      </c>
      <c r="E188" t="s">
        <v>209</v>
      </c>
      <c r="F188" t="s">
        <v>210</v>
      </c>
      <c r="G188" t="s">
        <v>211</v>
      </c>
      <c r="H188" t="s">
        <v>103</v>
      </c>
      <c r="I188" t="s">
        <v>104</v>
      </c>
      <c r="J188">
        <v>49.900001525878906</v>
      </c>
      <c r="K188">
        <v>804.15997314453125</v>
      </c>
      <c r="L188">
        <v>188.5</v>
      </c>
      <c r="M188">
        <v>4246</v>
      </c>
      <c r="N188">
        <v>5.3000001907348633</v>
      </c>
      <c r="O188">
        <v>-1.3999999761581421</v>
      </c>
      <c r="P188">
        <v>-22</v>
      </c>
      <c r="Q188">
        <v>29.400000000000002</v>
      </c>
      <c r="R188">
        <v>14.200000000000001</v>
      </c>
      <c r="S188">
        <v>265</v>
      </c>
      <c r="T188">
        <v>0</v>
      </c>
      <c r="U188">
        <v>2746.1</v>
      </c>
      <c r="V188">
        <v>11.48</v>
      </c>
      <c r="W188">
        <v>588</v>
      </c>
      <c r="X188">
        <v>1206</v>
      </c>
      <c r="Y188">
        <v>1206</v>
      </c>
      <c r="Z188">
        <v>1365</v>
      </c>
      <c r="AA188">
        <v>871</v>
      </c>
      <c r="AB188">
        <v>1096</v>
      </c>
      <c r="AC188">
        <v>12.071428298950195</v>
      </c>
      <c r="AD188">
        <v>0</v>
      </c>
      <c r="AE188">
        <v>0</v>
      </c>
      <c r="AF188">
        <v>0</v>
      </c>
      <c r="AG188">
        <v>6.8</v>
      </c>
      <c r="AH188">
        <v>0</v>
      </c>
      <c r="AI188">
        <v>20.25</v>
      </c>
      <c r="AJ188">
        <v>0.93</v>
      </c>
      <c r="AK188">
        <v>0.5</v>
      </c>
      <c r="AL188">
        <v>1</v>
      </c>
      <c r="AM188">
        <v>60.3</v>
      </c>
      <c r="AN188">
        <v>280.89999999999998</v>
      </c>
      <c r="AO188">
        <v>52.1</v>
      </c>
      <c r="AP188">
        <v>16.7</v>
      </c>
      <c r="AQ188">
        <v>54</v>
      </c>
      <c r="AR188">
        <v>48</v>
      </c>
      <c r="AS188">
        <v>973</v>
      </c>
      <c r="AT188">
        <v>1.667</v>
      </c>
      <c r="AU188">
        <v>11136</v>
      </c>
      <c r="AV188" s="51">
        <v>12141.843971631206</v>
      </c>
      <c r="AW188" s="51">
        <v>11810.616929698708</v>
      </c>
      <c r="AX188">
        <v>1</v>
      </c>
      <c r="AY188">
        <v>85.593582153320313</v>
      </c>
      <c r="AZ188">
        <v>0</v>
      </c>
      <c r="BA188">
        <v>0</v>
      </c>
      <c r="BB188">
        <v>0</v>
      </c>
      <c r="BC188">
        <v>0</v>
      </c>
      <c r="BD188">
        <v>1</v>
      </c>
      <c r="BE188">
        <v>96.124031066894531</v>
      </c>
      <c r="BF188">
        <v>100</v>
      </c>
      <c r="BG188">
        <v>374.42922973632813</v>
      </c>
      <c r="BH188">
        <v>11229.9990234375</v>
      </c>
      <c r="BI188">
        <v>12873.228515625</v>
      </c>
      <c r="BJ188">
        <v>3.1101508140563965</v>
      </c>
      <c r="BK188">
        <v>-15.322015762329102</v>
      </c>
      <c r="BL188">
        <v>23.076923370361328</v>
      </c>
      <c r="BM188">
        <v>-5.7142858505249023</v>
      </c>
      <c r="BN188">
        <v>116</v>
      </c>
      <c r="BO188">
        <v>-3.1973042845726014</v>
      </c>
      <c r="BP188">
        <v>19078.302734375</v>
      </c>
      <c r="BQ188">
        <v>55.702346801757813</v>
      </c>
      <c r="BS188">
        <v>0.64601975679397583</v>
      </c>
      <c r="BT188">
        <v>7.0654734969139099E-2</v>
      </c>
      <c r="BU188">
        <v>0.89495998620986938</v>
      </c>
      <c r="BV188">
        <v>53.933113098144531</v>
      </c>
      <c r="BW188">
        <v>259.53839111328125</v>
      </c>
      <c r="BX188">
        <v>0</v>
      </c>
      <c r="BY188">
        <v>1</v>
      </c>
      <c r="BZ188">
        <v>7762.55712890625</v>
      </c>
      <c r="CA188">
        <v>6771.689453125</v>
      </c>
      <c r="CB188">
        <v>0.7772020697593689</v>
      </c>
      <c r="CC188">
        <v>7.3480925559997559</v>
      </c>
      <c r="CD188">
        <v>109.09091186523438</v>
      </c>
      <c r="CE188">
        <v>11.538461685180664</v>
      </c>
      <c r="CF188">
        <v>15.70512866973877</v>
      </c>
      <c r="CG188">
        <v>0</v>
      </c>
      <c r="CH188">
        <v>2.2435896396636963</v>
      </c>
      <c r="CI188">
        <v>13319.2275390625</v>
      </c>
      <c r="CJ188" s="51">
        <v>348</v>
      </c>
      <c r="CK188" s="7">
        <f>ABS(J188-_xlfn.XLOOKUP(PO_valitsin!$C$8,PO!$B$2:$B$294,PO!J$2:J$294))</f>
        <v>5.7000007629394531</v>
      </c>
      <c r="CL188" s="7">
        <f>ABS(K188-_xlfn.XLOOKUP(PO_valitsin!$C$8,PO!$B$2:$B$294,PO!K$2:K$294))</f>
        <v>510.89996337890625</v>
      </c>
      <c r="CM188" s="7">
        <f>ABS(L188-_xlfn.XLOOKUP(PO_valitsin!$C$8,PO!$B$2:$B$294,PO!L$2:L$294))</f>
        <v>49.800003051757813</v>
      </c>
      <c r="CN188" s="7">
        <f>ABS(M188-_xlfn.XLOOKUP(PO_valitsin!$C$8,PO!$B$2:$B$294,PO!M$2:M$294))</f>
        <v>12229</v>
      </c>
      <c r="CO188" s="7">
        <f>ABS(N188-_xlfn.XLOOKUP(PO_valitsin!$C$8,PO!$B$2:$B$294,PO!N$2:N$294))</f>
        <v>50.90000057220459</v>
      </c>
      <c r="CP188" s="7">
        <f>ABS(O188-_xlfn.XLOOKUP(PO_valitsin!$C$8,PO!$B$2:$B$294,PO!O$2:O$294))</f>
        <v>0.59999996423721313</v>
      </c>
      <c r="CQ188" s="7">
        <f>ABS(P188-_xlfn.XLOOKUP(PO_valitsin!$C$8,PO!$B$2:$B$294,PO!P$2:P$294))</f>
        <v>36</v>
      </c>
      <c r="CR188" s="7">
        <f>ABS(Q188-_xlfn.XLOOKUP(PO_valitsin!$C$8,PO!$B$2:$B$294,PO!Q$2:Q$294))</f>
        <v>58.400000000000006</v>
      </c>
      <c r="CS188" s="7">
        <f>ABS(R188-_xlfn.XLOOKUP(PO_valitsin!$C$8,PO!$B$2:$B$294,PO!R$2:R$294))</f>
        <v>5.7000000000000011</v>
      </c>
      <c r="CT188" s="7">
        <f>ABS(S188-_xlfn.XLOOKUP(PO_valitsin!$C$8,PO!$B$2:$B$294,PO!S$2:S$294))</f>
        <v>113</v>
      </c>
      <c r="CU188" s="7">
        <f>ABS(T188-_xlfn.XLOOKUP(PO_valitsin!$C$8,PO!$B$2:$B$294,PO!T$2:T$294))</f>
        <v>0</v>
      </c>
      <c r="CV188" s="7">
        <f>ABS(U188-_xlfn.XLOOKUP(PO_valitsin!$C$8,PO!$B$2:$B$294,PO!U$2:U$294))</f>
        <v>1077.5</v>
      </c>
      <c r="CW188" s="7">
        <f>ABS(V188-_xlfn.XLOOKUP(PO_valitsin!$C$8,PO!$B$2:$B$294,PO!V$2:V$294))</f>
        <v>1.7999999999999989</v>
      </c>
      <c r="CX188" s="7">
        <f>ABS(W188-_xlfn.XLOOKUP(PO_valitsin!$C$8,PO!$B$2:$B$294,PO!W$2:W$294))</f>
        <v>17</v>
      </c>
      <c r="CY188" s="7">
        <f>ABS(X188-_xlfn.XLOOKUP(PO_valitsin!$C$8,PO!$B$2:$B$294,PO!X$2:X$294))</f>
        <v>1037</v>
      </c>
      <c r="CZ188" s="7">
        <f>ABS(Y188-_xlfn.XLOOKUP(PO_valitsin!$C$8,PO!$B$2:$B$294,PO!Y$2:Y$294))</f>
        <v>526</v>
      </c>
      <c r="DA188" s="7">
        <f>ABS(Z188-_xlfn.XLOOKUP(PO_valitsin!$C$8,PO!$B$2:$B$294,PO!Z$2:Z$294))</f>
        <v>1042</v>
      </c>
      <c r="DB188" s="7">
        <f>ABS(AA188-_xlfn.XLOOKUP(PO_valitsin!$C$8,PO!$B$2:$B$294,PO!AA$2:AA$294))</f>
        <v>461</v>
      </c>
      <c r="DC188" s="7">
        <f>ABS(AC188-_xlfn.XLOOKUP(PO_valitsin!$C$8,PO!$B$2:$B$294,PO!AC$2:AC$294))</f>
        <v>7.3035717010498047</v>
      </c>
      <c r="DD188" s="7">
        <f>ABS(AD188-_xlfn.XLOOKUP(PO_valitsin!$C$8,PO!$B$2:$B$294,PO!AD$2:AD$294))</f>
        <v>0.7</v>
      </c>
      <c r="DE188" s="7">
        <f>ABS(AE188-_xlfn.XLOOKUP(PO_valitsin!$C$8,PO!$B$2:$B$294,PO!AE$2:AE$294))</f>
        <v>0.8</v>
      </c>
      <c r="DF188" s="7">
        <f>ABS(AF188-_xlfn.XLOOKUP(PO_valitsin!$C$8,PO!$B$2:$B$294,PO!AF$2:AF$294))</f>
        <v>1.7</v>
      </c>
      <c r="DG188" s="7">
        <f>ABS(AG188-_xlfn.XLOOKUP(PO_valitsin!$C$8,PO!$B$2:$B$294,PO!AG$2:AG$294))</f>
        <v>1.7999999999999998</v>
      </c>
      <c r="DH188" s="7">
        <f>ABS(AH188-_xlfn.XLOOKUP(PO_valitsin!$C$8,PO!$B$2:$B$294,PO!AH$2:AH$294))</f>
        <v>0</v>
      </c>
      <c r="DI188" s="7">
        <f>ABS(AI188-_xlfn.XLOOKUP(PO_valitsin!$C$8,PO!$B$2:$B$294,PO!AI$2:AI$294))</f>
        <v>2</v>
      </c>
      <c r="DJ188" s="7">
        <f>ABS(AJ188-_xlfn.XLOOKUP(PO_valitsin!$C$8,PO!$B$2:$B$294,PO!AJ$2:AJ$294))</f>
        <v>0.17000000000000004</v>
      </c>
      <c r="DK188" s="7">
        <f>ABS(AK188-_xlfn.XLOOKUP(PO_valitsin!$C$8,PO!$B$2:$B$294,PO!AK$2:AK$294))</f>
        <v>0.15000000000000002</v>
      </c>
      <c r="DL188" s="7">
        <f>ABS(AL188-_xlfn.XLOOKUP(PO_valitsin!$C$8,PO!$B$2:$B$294,PO!AL$2:AL$294))</f>
        <v>0.25</v>
      </c>
      <c r="DM188" s="7">
        <f>ABS(AM188-_xlfn.XLOOKUP(PO_valitsin!$C$8,PO!$B$2:$B$294,PO!AM$2:AM$294))</f>
        <v>1.5</v>
      </c>
      <c r="DN188" s="7">
        <f>ABS(AN188-_xlfn.XLOOKUP(PO_valitsin!$C$8,PO!$B$2:$B$294,PO!AN$2:AN$294))</f>
        <v>52.700000000000045</v>
      </c>
      <c r="DO188" s="7">
        <f>ABS(AO188-_xlfn.XLOOKUP(PO_valitsin!$C$8,PO!$B$2:$B$294,PO!AO$2:AO$294))</f>
        <v>6.7000000000000028</v>
      </c>
      <c r="DP188" s="7">
        <f>ABS(AP188-_xlfn.XLOOKUP(PO_valitsin!$C$8,PO!$B$2:$B$294,PO!AP$2:AP$294))</f>
        <v>8.6999999999999993</v>
      </c>
      <c r="DQ188" s="7">
        <f>ABS(AQ188-_xlfn.XLOOKUP(PO_valitsin!$C$8,PO!$B$2:$B$294,PO!AQ$2:AQ$294))</f>
        <v>6</v>
      </c>
      <c r="DR188" s="7">
        <f>ABS(AR188-_xlfn.XLOOKUP(PO_valitsin!$C$8,PO!$B$2:$B$294,PO!AR$2:AR$294))</f>
        <v>13</v>
      </c>
      <c r="DS188" s="7">
        <f>ABS(AS188-_xlfn.XLOOKUP(PO_valitsin!$C$8,PO!$B$2:$B$294,PO!AS$2:AS$294))</f>
        <v>727</v>
      </c>
      <c r="DT188" s="7">
        <f>ABS(AT188-_xlfn.XLOOKUP(PO_valitsin!$C$8,PO!$B$2:$B$294,PO!AT$2:AT$294))</f>
        <v>0.66600000000000015</v>
      </c>
      <c r="DU188" s="7">
        <f>ABS(AU188-_xlfn.XLOOKUP(PO_valitsin!$C$8,PO!$B$2:$B$294,PO!AU$2:AU$294))</f>
        <v>5989</v>
      </c>
      <c r="DV188" s="7">
        <f>ABS(AW188-_xlfn.XLOOKUP(PO_valitsin!$C$8,PO!$B$2:$B$294,PO!AW$2:AW$294))</f>
        <v>3295.4970131189384</v>
      </c>
      <c r="DW188" s="7">
        <f>ABS(AX188-_xlfn.XLOOKUP(PO_valitsin!$C$8,PO!$B$2:$B$294,PO!AX$2:AX$294))</f>
        <v>0</v>
      </c>
      <c r="DX188" s="7">
        <f>ABS(AY188-_xlfn.XLOOKUP(PO_valitsin!$C$8,PO!$B$2:$B$294,PO!AY$2:AY$294))</f>
        <v>48.332210540771484</v>
      </c>
      <c r="DY188" s="7">
        <f>ABS(AZ188-_xlfn.XLOOKUP(PO_valitsin!$C$8,PO!$B$2:$B$294,PO!AZ$2:AZ$294))</f>
        <v>0</v>
      </c>
      <c r="DZ188" s="7">
        <f>ABS(BA188-_xlfn.XLOOKUP(PO_valitsin!$C$8,PO!$B$2:$B$294,PO!BA$2:BA$294))</f>
        <v>0</v>
      </c>
      <c r="EA188" s="7">
        <f>ABS(BB188-_xlfn.XLOOKUP(PO_valitsin!$C$8,PO!$B$2:$B$294,PO!BB$2:BB$294))</f>
        <v>0</v>
      </c>
      <c r="EB188" s="7">
        <f>ABS(BC188-_xlfn.XLOOKUP(PO_valitsin!$C$8,PO!$B$2:$B$294,PO!BC$2:BC$294))</f>
        <v>0</v>
      </c>
      <c r="EC188" s="7">
        <f>ABS(BD188-_xlfn.XLOOKUP(PO_valitsin!$C$8,PO!$B$2:$B$294,PO!BD$2:BD$294))</f>
        <v>0</v>
      </c>
      <c r="ED188" s="7">
        <f>ABS(BE188-_xlfn.XLOOKUP(PO_valitsin!$C$8,PO!$B$2:$B$294,PO!BE$2:BE$294))</f>
        <v>7.099639892578125</v>
      </c>
      <c r="EE188" s="7">
        <f>ABS(BF188-_xlfn.XLOOKUP(PO_valitsin!$C$8,PO!$B$2:$B$294,PO!BF$2:BF$294))</f>
        <v>3.98126220703125</v>
      </c>
      <c r="EF188" s="7">
        <f>ABS(BG188-_xlfn.XLOOKUP(PO_valitsin!$C$8,PO!$B$2:$B$294,PO!BG$2:BG$294))</f>
        <v>359.26058959960938</v>
      </c>
      <c r="EG188" s="7">
        <f>ABS(BH188-_xlfn.XLOOKUP(PO_valitsin!$C$8,PO!$B$2:$B$294,PO!BH$2:BH$294))</f>
        <v>1271.4697265625</v>
      </c>
      <c r="EH188" s="7">
        <f>ABS(BI188-_xlfn.XLOOKUP(PO_valitsin!$C$8,PO!$B$2:$B$294,PO!BI$2:BI$294))</f>
        <v>963.21484375</v>
      </c>
      <c r="EI188" s="7">
        <f>ABS(BJ188-_xlfn.XLOOKUP(PO_valitsin!$C$8,PO!$B$2:$B$294,PO!BJ$2:BJ$294))</f>
        <v>0.22690558433532715</v>
      </c>
      <c r="EJ188" s="7">
        <f>ABS(BK188-_xlfn.XLOOKUP(PO_valitsin!$C$8,PO!$B$2:$B$294,PO!BK$2:BK$294))</f>
        <v>5.5978822708129883</v>
      </c>
      <c r="EK188" s="7">
        <f>ABS(BL188-_xlfn.XLOOKUP(PO_valitsin!$C$8,PO!$B$2:$B$294,PO!BL$2:BL$294))</f>
        <v>1.7825603485107422</v>
      </c>
      <c r="EL188" s="7">
        <f>ABS(BM188-_xlfn.XLOOKUP(PO_valitsin!$C$8,PO!$B$2:$B$294,PO!BM$2:BM$294))</f>
        <v>4.1511850357055664</v>
      </c>
      <c r="EM188" s="7">
        <f>ABS(BN188-_xlfn.XLOOKUP(PO_valitsin!$C$8,PO!$B$2:$B$294,PO!BN$2:BN$294))</f>
        <v>150.5</v>
      </c>
      <c r="EN188" s="7">
        <f>ABS(BO188-_xlfn.XLOOKUP(PO_valitsin!$C$8,PO!$B$2:$B$294,PO!BO$2:BO$294))</f>
        <v>3.4590812087059022</v>
      </c>
      <c r="EO188" s="7">
        <f>ABS(BP188-_xlfn.XLOOKUP(PO_valitsin!$C$8,PO!$B$2:$B$294,PO!BP$2:BP$294))</f>
        <v>3996.09375</v>
      </c>
      <c r="EP188" s="7">
        <f>ABS(BQ188-_xlfn.XLOOKUP(PO_valitsin!$C$8,PO!$B$2:$B$294,PO!BQ$2:BQ$294))</f>
        <v>22.402740478515625</v>
      </c>
      <c r="EQ188" s="7">
        <f>ABS(BR188-_xlfn.XLOOKUP(PO_valitsin!$C$8,PO!$B$2:$B$294,PO!BR$2:BR$294))</f>
        <v>0</v>
      </c>
      <c r="ER188" s="7">
        <f>ABS(BS188-_xlfn.XLOOKUP(PO_valitsin!$C$8,PO!$B$2:$B$294,PO!BS$2:BS$294))</f>
        <v>9.540259838104248E-3</v>
      </c>
      <c r="ES188" s="7">
        <f>ABS(BT188-_xlfn.XLOOKUP(PO_valitsin!$C$8,PO!$B$2:$B$294,PO!BT$2:BT$294))</f>
        <v>0.1175091564655304</v>
      </c>
      <c r="ET188" s="7">
        <f>ABS(BU188-_xlfn.XLOOKUP(PO_valitsin!$C$8,PO!$B$2:$B$294,PO!BU$2:BU$294))</f>
        <v>1.3630065321922302</v>
      </c>
      <c r="EU188" s="7">
        <f>ABS(BV188-_xlfn.XLOOKUP(PO_valitsin!$C$8,PO!$B$2:$B$294,PO!BV$2:BV$294))</f>
        <v>4.4583892822265625</v>
      </c>
      <c r="EV188" s="7">
        <f>ABS(BW188-_xlfn.XLOOKUP(PO_valitsin!$C$8,PO!$B$2:$B$294,PO!BW$2:BW$294))</f>
        <v>7.168731689453125</v>
      </c>
      <c r="EW188" s="7">
        <f>ABS(BX188-_xlfn.XLOOKUP(PO_valitsin!$C$8,PO!$B$2:$B$294,PO!BX$2:BX$294))</f>
        <v>0</v>
      </c>
      <c r="EX188" s="7">
        <f>ABS(BY188-_xlfn.XLOOKUP(PO_valitsin!$C$8,PO!$B$2:$B$294,PO!BY$2:BY$294))</f>
        <v>0</v>
      </c>
      <c r="EY188" s="7">
        <f>ABS(BZ188-_xlfn.XLOOKUP(PO_valitsin!$C$8,PO!$B$2:$B$294,PO!BZ$2:BZ$294))</f>
        <v>373.27197265625</v>
      </c>
      <c r="EZ188" s="7">
        <f>ABS(CA188-_xlfn.XLOOKUP(PO_valitsin!$C$8,PO!$B$2:$B$294,PO!CA$2:CA$294))</f>
        <v>916.07470703125</v>
      </c>
      <c r="FA188" s="7">
        <f>ABS(CB188-_xlfn.XLOOKUP(PO_valitsin!$C$8,PO!$B$2:$B$294,PO!CB$2:CB$294))</f>
        <v>0.44282823801040649</v>
      </c>
      <c r="FB188" s="7">
        <f>ABS(CC188-_xlfn.XLOOKUP(PO_valitsin!$C$8,PO!$B$2:$B$294,PO!CC$2:CC$294))</f>
        <v>3.6746687889099121</v>
      </c>
      <c r="FC188" s="7">
        <f>ABS(CD188-_xlfn.XLOOKUP(PO_valitsin!$C$8,PO!$B$2:$B$294,PO!CD$2:CD$294))</f>
        <v>42.921760559082031</v>
      </c>
      <c r="FD188" s="7">
        <f>ABS(CE188-_xlfn.XLOOKUP(PO_valitsin!$C$8,PO!$B$2:$B$294,PO!CE$2:CE$294))</f>
        <v>5.2058625221252441</v>
      </c>
      <c r="FE188" s="7">
        <f>ABS(CF188-_xlfn.XLOOKUP(PO_valitsin!$C$8,PO!$B$2:$B$294,PO!CF$2:CF$294))</f>
        <v>4.1737260818481445</v>
      </c>
      <c r="FF188" s="7">
        <f>ABS(CG188-_xlfn.XLOOKUP(PO_valitsin!$C$8,PO!$B$2:$B$294,PO!CG$2:CG$294))</f>
        <v>0</v>
      </c>
      <c r="FG188" s="7">
        <f>ABS(CH188-_xlfn.XLOOKUP(PO_valitsin!$C$8,PO!$B$2:$B$294,PO!CH$2:CH$294))</f>
        <v>1.5277305841445923</v>
      </c>
      <c r="FH188" s="7">
        <f>ABS(CI188-_xlfn.XLOOKUP(PO_valitsin!$C$8,PO!$B$2:$B$294,PO!CI$2:CI$294))</f>
        <v>4720.4599609375</v>
      </c>
      <c r="FI188" s="7">
        <f>ABS(CJ188-_xlfn.XLOOKUP(PO_valitsin!$C$8,PO!$B$2:$B$294,PO!CJ$2:CJ$294))</f>
        <v>1583</v>
      </c>
      <c r="FJ188" s="3">
        <f>IF($B188=PO_valitsin!$C$8,100000,PO!CK188/PO!J$296*PO_valitsin!D$5)</f>
        <v>0.26088295908667036</v>
      </c>
      <c r="FQ188" s="3">
        <f>IF($B188=PO_valitsin!$C$8,100000,PO!CR188/PO!Q$296*PO_valitsin!E$5)</f>
        <v>0.27620977692983539</v>
      </c>
      <c r="HM188" s="3">
        <f>IF($B188=PO_valitsin!$C$8,100000,PO!EN188/PO!BO$296*PO_valitsin!F$5)</f>
        <v>0.28677325792720626</v>
      </c>
      <c r="HN188" s="3">
        <f>IF($B188=PO_valitsin!$C$8,100000,PO!EO188/PO!BP$296*PO_valitsin!G$5)</f>
        <v>0.14134340509743451</v>
      </c>
      <c r="HR188" s="3">
        <f>IF($B188=PO_valitsin!$C$8,100000,PO!ES188/PO!BT$296*PO_valitsin!H$5)</f>
        <v>1.7545713465963866E-2</v>
      </c>
      <c r="IF188" s="3">
        <f>IF($B188=PO_valitsin!$C$8,100000,PO!FG188/PO!CH$296*PO_valitsin!I$5)</f>
        <v>0</v>
      </c>
      <c r="IH188" s="3">
        <f>IF($B188=PO_valitsin!$C$8,100000,PO!FI188/PO!CJ$296*PO_valitsin!J$5)</f>
        <v>0.15433686646289038</v>
      </c>
      <c r="II188" s="53">
        <f t="shared" si="6"/>
        <v>1.1370919976700009</v>
      </c>
      <c r="IJ188" s="14">
        <f t="shared" si="7"/>
        <v>215</v>
      </c>
      <c r="IK188" s="15">
        <f t="shared" si="8"/>
        <v>1.8699999999999982E-8</v>
      </c>
    </row>
    <row r="189" spans="1:245">
      <c r="A189">
        <v>2019</v>
      </c>
      <c r="B189" t="s">
        <v>578</v>
      </c>
      <c r="C189" t="s">
        <v>579</v>
      </c>
      <c r="D189" t="s">
        <v>195</v>
      </c>
      <c r="E189" t="s">
        <v>196</v>
      </c>
      <c r="F189" t="s">
        <v>149</v>
      </c>
      <c r="G189" t="s">
        <v>150</v>
      </c>
      <c r="H189" t="s">
        <v>103</v>
      </c>
      <c r="I189" t="s">
        <v>104</v>
      </c>
      <c r="J189">
        <v>48.700000762939453</v>
      </c>
      <c r="K189">
        <v>301.17999267578125</v>
      </c>
      <c r="L189">
        <v>179.10000610351563</v>
      </c>
      <c r="M189">
        <v>2089</v>
      </c>
      <c r="N189">
        <v>6.9000000953674316</v>
      </c>
      <c r="O189">
        <v>-2.7000000476837158</v>
      </c>
      <c r="P189">
        <v>-32</v>
      </c>
      <c r="Q189">
        <v>61.400000000000006</v>
      </c>
      <c r="R189">
        <v>10.100000000000001</v>
      </c>
      <c r="S189">
        <v>99</v>
      </c>
      <c r="T189">
        <v>0</v>
      </c>
      <c r="U189">
        <v>3383</v>
      </c>
      <c r="V189">
        <v>10.29</v>
      </c>
      <c r="W189">
        <v>902.9288330078125</v>
      </c>
      <c r="X189">
        <v>623.908203125</v>
      </c>
      <c r="Y189">
        <v>608.06341552734375</v>
      </c>
      <c r="Z189">
        <v>686</v>
      </c>
      <c r="AA189">
        <v>457</v>
      </c>
      <c r="AB189">
        <v>852</v>
      </c>
      <c r="AC189">
        <v>15.054545402526855</v>
      </c>
      <c r="AD189">
        <v>0</v>
      </c>
      <c r="AE189">
        <v>0</v>
      </c>
      <c r="AF189">
        <v>0</v>
      </c>
      <c r="AG189">
        <v>8.3000000000000007</v>
      </c>
      <c r="AH189">
        <v>0</v>
      </c>
      <c r="AI189">
        <v>21.5</v>
      </c>
      <c r="AJ189">
        <v>1.1000000000000001</v>
      </c>
      <c r="AK189">
        <v>0.45</v>
      </c>
      <c r="AL189">
        <v>1.2</v>
      </c>
      <c r="AM189">
        <v>64.3</v>
      </c>
      <c r="AN189">
        <v>274.2</v>
      </c>
      <c r="AO189">
        <v>43.1</v>
      </c>
      <c r="AP189">
        <v>19.8</v>
      </c>
      <c r="AQ189">
        <v>55</v>
      </c>
      <c r="AR189">
        <v>41</v>
      </c>
      <c r="AS189">
        <v>409</v>
      </c>
      <c r="AT189">
        <v>3.3330000000000002</v>
      </c>
      <c r="AU189">
        <v>7409.93310546875</v>
      </c>
      <c r="AV189" s="51">
        <v>9781.990521327014</v>
      </c>
      <c r="AW189" s="51">
        <v>9602.8708133971286</v>
      </c>
      <c r="AX189">
        <v>1</v>
      </c>
      <c r="AY189">
        <v>95.527397155761719</v>
      </c>
      <c r="AZ189">
        <v>0</v>
      </c>
      <c r="BA189">
        <v>0</v>
      </c>
      <c r="BB189">
        <v>0</v>
      </c>
      <c r="BC189">
        <v>0</v>
      </c>
      <c r="BD189">
        <v>1</v>
      </c>
      <c r="BE189">
        <v>76.388885498046875</v>
      </c>
      <c r="BF189">
        <v>100</v>
      </c>
      <c r="BG189">
        <v>0</v>
      </c>
      <c r="BH189">
        <v>10386.5810546875</v>
      </c>
      <c r="BI189">
        <v>11552.98828125</v>
      </c>
      <c r="BJ189">
        <v>3.4473910331726074</v>
      </c>
      <c r="BK189">
        <v>-5.2271413803100586</v>
      </c>
      <c r="BL189">
        <v>20.833333969116211</v>
      </c>
      <c r="BN189">
        <v>103.5</v>
      </c>
      <c r="BO189">
        <v>-2.5976019859313966</v>
      </c>
      <c r="BP189">
        <v>20384.345703125</v>
      </c>
      <c r="BQ189">
        <v>51.123310089111328</v>
      </c>
      <c r="BS189">
        <v>0.62182861566543579</v>
      </c>
      <c r="BT189">
        <v>9.5739588141441345E-2</v>
      </c>
      <c r="BU189">
        <v>1.1010053157806396</v>
      </c>
      <c r="BV189">
        <v>75.15557861328125</v>
      </c>
      <c r="BW189">
        <v>241.74246215820313</v>
      </c>
      <c r="BX189">
        <v>0</v>
      </c>
      <c r="BY189">
        <v>1</v>
      </c>
      <c r="BZ189">
        <v>7428.5712890625</v>
      </c>
      <c r="CA189">
        <v>6678.5712890625</v>
      </c>
      <c r="CB189">
        <v>0</v>
      </c>
      <c r="CC189">
        <v>9.2867403030395508</v>
      </c>
      <c r="CE189">
        <v>6.7010307312011719</v>
      </c>
      <c r="CF189">
        <v>9.7938146591186523</v>
      </c>
      <c r="CG189">
        <v>0</v>
      </c>
      <c r="CH189">
        <v>1.5463917255401611</v>
      </c>
      <c r="CI189">
        <v>10318.21875</v>
      </c>
      <c r="CJ189" s="51">
        <v>207</v>
      </c>
      <c r="CK189" s="7">
        <f>ABS(J189-_xlfn.XLOOKUP(PO_valitsin!$C$8,PO!$B$2:$B$294,PO!J$2:J$294))</f>
        <v>4.5</v>
      </c>
      <c r="CL189" s="7">
        <f>ABS(K189-_xlfn.XLOOKUP(PO_valitsin!$C$8,PO!$B$2:$B$294,PO!K$2:K$294))</f>
        <v>7.91998291015625</v>
      </c>
      <c r="CM189" s="7">
        <f>ABS(L189-_xlfn.XLOOKUP(PO_valitsin!$C$8,PO!$B$2:$B$294,PO!L$2:L$294))</f>
        <v>40.400009155273438</v>
      </c>
      <c r="CN189" s="7">
        <f>ABS(M189-_xlfn.XLOOKUP(PO_valitsin!$C$8,PO!$B$2:$B$294,PO!M$2:M$294))</f>
        <v>14386</v>
      </c>
      <c r="CO189" s="7">
        <f>ABS(N189-_xlfn.XLOOKUP(PO_valitsin!$C$8,PO!$B$2:$B$294,PO!N$2:N$294))</f>
        <v>49.300000667572021</v>
      </c>
      <c r="CP189" s="7">
        <f>ABS(O189-_xlfn.XLOOKUP(PO_valitsin!$C$8,PO!$B$2:$B$294,PO!O$2:O$294))</f>
        <v>1.9000000357627869</v>
      </c>
      <c r="CQ189" s="7">
        <f>ABS(P189-_xlfn.XLOOKUP(PO_valitsin!$C$8,PO!$B$2:$B$294,PO!P$2:P$294))</f>
        <v>26</v>
      </c>
      <c r="CR189" s="7">
        <f>ABS(Q189-_xlfn.XLOOKUP(PO_valitsin!$C$8,PO!$B$2:$B$294,PO!Q$2:Q$294))</f>
        <v>26.400000000000006</v>
      </c>
      <c r="CS189" s="7">
        <f>ABS(R189-_xlfn.XLOOKUP(PO_valitsin!$C$8,PO!$B$2:$B$294,PO!R$2:R$294))</f>
        <v>1.6000000000000014</v>
      </c>
      <c r="CT189" s="7">
        <f>ABS(S189-_xlfn.XLOOKUP(PO_valitsin!$C$8,PO!$B$2:$B$294,PO!S$2:S$294))</f>
        <v>53</v>
      </c>
      <c r="CU189" s="7">
        <f>ABS(T189-_xlfn.XLOOKUP(PO_valitsin!$C$8,PO!$B$2:$B$294,PO!T$2:T$294))</f>
        <v>0</v>
      </c>
      <c r="CV189" s="7">
        <f>ABS(U189-_xlfn.XLOOKUP(PO_valitsin!$C$8,PO!$B$2:$B$294,PO!U$2:U$294))</f>
        <v>440.59999999999991</v>
      </c>
      <c r="CW189" s="7">
        <f>ABS(V189-_xlfn.XLOOKUP(PO_valitsin!$C$8,PO!$B$2:$B$294,PO!V$2:V$294))</f>
        <v>2.99</v>
      </c>
      <c r="CX189" s="7">
        <f>ABS(W189-_xlfn.XLOOKUP(PO_valitsin!$C$8,PO!$B$2:$B$294,PO!W$2:W$294))</f>
        <v>297.9288330078125</v>
      </c>
      <c r="CY189" s="7">
        <f>ABS(X189-_xlfn.XLOOKUP(PO_valitsin!$C$8,PO!$B$2:$B$294,PO!X$2:X$294))</f>
        <v>454.908203125</v>
      </c>
      <c r="CZ189" s="7">
        <f>ABS(Y189-_xlfn.XLOOKUP(PO_valitsin!$C$8,PO!$B$2:$B$294,PO!Y$2:Y$294))</f>
        <v>71.93658447265625</v>
      </c>
      <c r="DA189" s="7">
        <f>ABS(Z189-_xlfn.XLOOKUP(PO_valitsin!$C$8,PO!$B$2:$B$294,PO!Z$2:Z$294))</f>
        <v>363</v>
      </c>
      <c r="DB189" s="7">
        <f>ABS(AA189-_xlfn.XLOOKUP(PO_valitsin!$C$8,PO!$B$2:$B$294,PO!AA$2:AA$294))</f>
        <v>47</v>
      </c>
      <c r="DC189" s="7">
        <f>ABS(AC189-_xlfn.XLOOKUP(PO_valitsin!$C$8,PO!$B$2:$B$294,PO!AC$2:AC$294))</f>
        <v>4.3204545974731445</v>
      </c>
      <c r="DD189" s="7">
        <f>ABS(AD189-_xlfn.XLOOKUP(PO_valitsin!$C$8,PO!$B$2:$B$294,PO!AD$2:AD$294))</f>
        <v>0.7</v>
      </c>
      <c r="DE189" s="7">
        <f>ABS(AE189-_xlfn.XLOOKUP(PO_valitsin!$C$8,PO!$B$2:$B$294,PO!AE$2:AE$294))</f>
        <v>0.8</v>
      </c>
      <c r="DF189" s="7">
        <f>ABS(AF189-_xlfn.XLOOKUP(PO_valitsin!$C$8,PO!$B$2:$B$294,PO!AF$2:AF$294))</f>
        <v>1.7</v>
      </c>
      <c r="DG189" s="7">
        <f>ABS(AG189-_xlfn.XLOOKUP(PO_valitsin!$C$8,PO!$B$2:$B$294,PO!AG$2:AG$294))</f>
        <v>3.3000000000000007</v>
      </c>
      <c r="DH189" s="7">
        <f>ABS(AH189-_xlfn.XLOOKUP(PO_valitsin!$C$8,PO!$B$2:$B$294,PO!AH$2:AH$294))</f>
        <v>0</v>
      </c>
      <c r="DI189" s="7">
        <f>ABS(AI189-_xlfn.XLOOKUP(PO_valitsin!$C$8,PO!$B$2:$B$294,PO!AI$2:AI$294))</f>
        <v>0.75</v>
      </c>
      <c r="DJ189" s="7">
        <f>ABS(AJ189-_xlfn.XLOOKUP(PO_valitsin!$C$8,PO!$B$2:$B$294,PO!AJ$2:AJ$294))</f>
        <v>0</v>
      </c>
      <c r="DK189" s="7">
        <f>ABS(AK189-_xlfn.XLOOKUP(PO_valitsin!$C$8,PO!$B$2:$B$294,PO!AK$2:AK$294))</f>
        <v>0.2</v>
      </c>
      <c r="DL189" s="7">
        <f>ABS(AL189-_xlfn.XLOOKUP(PO_valitsin!$C$8,PO!$B$2:$B$294,PO!AL$2:AL$294))</f>
        <v>5.0000000000000044E-2</v>
      </c>
      <c r="DM189" s="7">
        <f>ABS(AM189-_xlfn.XLOOKUP(PO_valitsin!$C$8,PO!$B$2:$B$294,PO!AM$2:AM$294))</f>
        <v>5.5</v>
      </c>
      <c r="DN189" s="7">
        <f>ABS(AN189-_xlfn.XLOOKUP(PO_valitsin!$C$8,PO!$B$2:$B$294,PO!AN$2:AN$294))</f>
        <v>59.400000000000034</v>
      </c>
      <c r="DO189" s="7">
        <f>ABS(AO189-_xlfn.XLOOKUP(PO_valitsin!$C$8,PO!$B$2:$B$294,PO!AO$2:AO$294))</f>
        <v>2.2999999999999972</v>
      </c>
      <c r="DP189" s="7">
        <f>ABS(AP189-_xlfn.XLOOKUP(PO_valitsin!$C$8,PO!$B$2:$B$294,PO!AP$2:AP$294))</f>
        <v>5.5999999999999979</v>
      </c>
      <c r="DQ189" s="7">
        <f>ABS(AQ189-_xlfn.XLOOKUP(PO_valitsin!$C$8,PO!$B$2:$B$294,PO!AQ$2:AQ$294))</f>
        <v>7</v>
      </c>
      <c r="DR189" s="7">
        <f>ABS(AR189-_xlfn.XLOOKUP(PO_valitsin!$C$8,PO!$B$2:$B$294,PO!AR$2:AR$294))</f>
        <v>6</v>
      </c>
      <c r="DS189" s="7">
        <f>ABS(AS189-_xlfn.XLOOKUP(PO_valitsin!$C$8,PO!$B$2:$B$294,PO!AS$2:AS$294))</f>
        <v>163</v>
      </c>
      <c r="DT189" s="7">
        <f>ABS(AT189-_xlfn.XLOOKUP(PO_valitsin!$C$8,PO!$B$2:$B$294,PO!AT$2:AT$294))</f>
        <v>1</v>
      </c>
      <c r="DU189" s="7">
        <f>ABS(AU189-_xlfn.XLOOKUP(PO_valitsin!$C$8,PO!$B$2:$B$294,PO!AU$2:AU$294))</f>
        <v>2262.93310546875</v>
      </c>
      <c r="DV189" s="7">
        <f>ABS(AW189-_xlfn.XLOOKUP(PO_valitsin!$C$8,PO!$B$2:$B$294,PO!AW$2:AW$294))</f>
        <v>1087.7508968173588</v>
      </c>
      <c r="DW189" s="7">
        <f>ABS(AX189-_xlfn.XLOOKUP(PO_valitsin!$C$8,PO!$B$2:$B$294,PO!AX$2:AX$294))</f>
        <v>0</v>
      </c>
      <c r="DX189" s="7">
        <f>ABS(AY189-_xlfn.XLOOKUP(PO_valitsin!$C$8,PO!$B$2:$B$294,PO!AY$2:AY$294))</f>
        <v>58.266025543212891</v>
      </c>
      <c r="DY189" s="7">
        <f>ABS(AZ189-_xlfn.XLOOKUP(PO_valitsin!$C$8,PO!$B$2:$B$294,PO!AZ$2:AZ$294))</f>
        <v>0</v>
      </c>
      <c r="DZ189" s="7">
        <f>ABS(BA189-_xlfn.XLOOKUP(PO_valitsin!$C$8,PO!$B$2:$B$294,PO!BA$2:BA$294))</f>
        <v>0</v>
      </c>
      <c r="EA189" s="7">
        <f>ABS(BB189-_xlfn.XLOOKUP(PO_valitsin!$C$8,PO!$B$2:$B$294,PO!BB$2:BB$294))</f>
        <v>0</v>
      </c>
      <c r="EB189" s="7">
        <f>ABS(BC189-_xlfn.XLOOKUP(PO_valitsin!$C$8,PO!$B$2:$B$294,PO!BC$2:BC$294))</f>
        <v>0</v>
      </c>
      <c r="EC189" s="7">
        <f>ABS(BD189-_xlfn.XLOOKUP(PO_valitsin!$C$8,PO!$B$2:$B$294,PO!BD$2:BD$294))</f>
        <v>0</v>
      </c>
      <c r="ED189" s="7">
        <f>ABS(BE189-_xlfn.XLOOKUP(PO_valitsin!$C$8,PO!$B$2:$B$294,PO!BE$2:BE$294))</f>
        <v>12.635505676269531</v>
      </c>
      <c r="EE189" s="7">
        <f>ABS(BF189-_xlfn.XLOOKUP(PO_valitsin!$C$8,PO!$B$2:$B$294,PO!BF$2:BF$294))</f>
        <v>3.98126220703125</v>
      </c>
      <c r="EF189" s="7">
        <f>ABS(BG189-_xlfn.XLOOKUP(PO_valitsin!$C$8,PO!$B$2:$B$294,PO!BG$2:BG$294))</f>
        <v>733.6898193359375</v>
      </c>
      <c r="EG189" s="7">
        <f>ABS(BH189-_xlfn.XLOOKUP(PO_valitsin!$C$8,PO!$B$2:$B$294,PO!BH$2:BH$294))</f>
        <v>428.0517578125</v>
      </c>
      <c r="EH189" s="7">
        <f>ABS(BI189-_xlfn.XLOOKUP(PO_valitsin!$C$8,PO!$B$2:$B$294,PO!BI$2:BI$294))</f>
        <v>2283.455078125</v>
      </c>
      <c r="EI189" s="7">
        <f>ABS(BJ189-_xlfn.XLOOKUP(PO_valitsin!$C$8,PO!$B$2:$B$294,PO!BJ$2:BJ$294))</f>
        <v>0.11033463478088379</v>
      </c>
      <c r="EJ189" s="7">
        <f>ABS(BK189-_xlfn.XLOOKUP(PO_valitsin!$C$8,PO!$B$2:$B$294,PO!BK$2:BK$294))</f>
        <v>4.4969921112060547</v>
      </c>
      <c r="EK189" s="7">
        <f>ABS(BL189-_xlfn.XLOOKUP(PO_valitsin!$C$8,PO!$B$2:$B$294,PO!BL$2:BL$294))</f>
        <v>0.461029052734375</v>
      </c>
      <c r="EL189" s="7">
        <f>ABS(BM189-_xlfn.XLOOKUP(PO_valitsin!$C$8,PO!$B$2:$B$294,PO!BM$2:BM$294))</f>
        <v>9.8654708862304688</v>
      </c>
      <c r="EM189" s="7">
        <f>ABS(BN189-_xlfn.XLOOKUP(PO_valitsin!$C$8,PO!$B$2:$B$294,PO!BN$2:BN$294))</f>
        <v>163</v>
      </c>
      <c r="EN189" s="7">
        <f>ABS(BO189-_xlfn.XLOOKUP(PO_valitsin!$C$8,PO!$B$2:$B$294,PO!BO$2:BO$294))</f>
        <v>2.8593789100646974</v>
      </c>
      <c r="EO189" s="7">
        <f>ABS(BP189-_xlfn.XLOOKUP(PO_valitsin!$C$8,PO!$B$2:$B$294,PO!BP$2:BP$294))</f>
        <v>2690.05078125</v>
      </c>
      <c r="EP189" s="7">
        <f>ABS(BQ189-_xlfn.XLOOKUP(PO_valitsin!$C$8,PO!$B$2:$B$294,PO!BQ$2:BQ$294))</f>
        <v>17.823703765869141</v>
      </c>
      <c r="EQ189" s="7">
        <f>ABS(BR189-_xlfn.XLOOKUP(PO_valitsin!$C$8,PO!$B$2:$B$294,PO!BR$2:BR$294))</f>
        <v>0</v>
      </c>
      <c r="ER189" s="7">
        <f>ABS(BS189-_xlfn.XLOOKUP(PO_valitsin!$C$8,PO!$B$2:$B$294,PO!BS$2:BS$294))</f>
        <v>1.4650881290435791E-2</v>
      </c>
      <c r="ES189" s="7">
        <f>ABS(BT189-_xlfn.XLOOKUP(PO_valitsin!$C$8,PO!$B$2:$B$294,PO!BT$2:BT$294))</f>
        <v>9.2424303293228149E-2</v>
      </c>
      <c r="ET189" s="7">
        <f>ABS(BU189-_xlfn.XLOOKUP(PO_valitsin!$C$8,PO!$B$2:$B$294,PO!BU$2:BU$294))</f>
        <v>1.15696120262146</v>
      </c>
      <c r="EU189" s="7">
        <f>ABS(BV189-_xlfn.XLOOKUP(PO_valitsin!$C$8,PO!$B$2:$B$294,PO!BV$2:BV$294))</f>
        <v>16.764076232910156</v>
      </c>
      <c r="EV189" s="7">
        <f>ABS(BW189-_xlfn.XLOOKUP(PO_valitsin!$C$8,PO!$B$2:$B$294,PO!BW$2:BW$294))</f>
        <v>24.96466064453125</v>
      </c>
      <c r="EW189" s="7">
        <f>ABS(BX189-_xlfn.XLOOKUP(PO_valitsin!$C$8,PO!$B$2:$B$294,PO!BX$2:BX$294))</f>
        <v>0</v>
      </c>
      <c r="EX189" s="7">
        <f>ABS(BY189-_xlfn.XLOOKUP(PO_valitsin!$C$8,PO!$B$2:$B$294,PO!BY$2:BY$294))</f>
        <v>0</v>
      </c>
      <c r="EY189" s="7">
        <f>ABS(BZ189-_xlfn.XLOOKUP(PO_valitsin!$C$8,PO!$B$2:$B$294,PO!BZ$2:BZ$294))</f>
        <v>707.2578125</v>
      </c>
      <c r="EZ189" s="7">
        <f>ABS(CA189-_xlfn.XLOOKUP(PO_valitsin!$C$8,PO!$B$2:$B$294,PO!CA$2:CA$294))</f>
        <v>822.95654296875</v>
      </c>
      <c r="FA189" s="7">
        <f>ABS(CB189-_xlfn.XLOOKUP(PO_valitsin!$C$8,PO!$B$2:$B$294,PO!CB$2:CB$294))</f>
        <v>1.2200303077697754</v>
      </c>
      <c r="FB189" s="7">
        <f>ABS(CC189-_xlfn.XLOOKUP(PO_valitsin!$C$8,PO!$B$2:$B$294,PO!CC$2:CC$294))</f>
        <v>1.7360210418701172</v>
      </c>
      <c r="FC189" s="7">
        <f>ABS(CD189-_xlfn.XLOOKUP(PO_valitsin!$C$8,PO!$B$2:$B$294,PO!CD$2:CD$294))</f>
        <v>66.169151306152344</v>
      </c>
      <c r="FD189" s="7">
        <f>ABS(CE189-_xlfn.XLOOKUP(PO_valitsin!$C$8,PO!$B$2:$B$294,PO!CE$2:CE$294))</f>
        <v>0.36843156814575195</v>
      </c>
      <c r="FE189" s="7">
        <f>ABS(CF189-_xlfn.XLOOKUP(PO_valitsin!$C$8,PO!$B$2:$B$294,PO!CF$2:CF$294))</f>
        <v>10.085040092468262</v>
      </c>
      <c r="FF189" s="7">
        <f>ABS(CG189-_xlfn.XLOOKUP(PO_valitsin!$C$8,PO!$B$2:$B$294,PO!CG$2:CG$294))</f>
        <v>0</v>
      </c>
      <c r="FG189" s="7">
        <f>ABS(CH189-_xlfn.XLOOKUP(PO_valitsin!$C$8,PO!$B$2:$B$294,PO!CH$2:CH$294))</f>
        <v>0.83053267002105713</v>
      </c>
      <c r="FH189" s="7">
        <f>ABS(CI189-_xlfn.XLOOKUP(PO_valitsin!$C$8,PO!$B$2:$B$294,PO!CI$2:CI$294))</f>
        <v>1719.451171875</v>
      </c>
      <c r="FI189" s="7">
        <f>ABS(CJ189-_xlfn.XLOOKUP(PO_valitsin!$C$8,PO!$B$2:$B$294,PO!CJ$2:CJ$294))</f>
        <v>1724</v>
      </c>
      <c r="FJ189" s="3">
        <f>IF($B189=PO_valitsin!$C$8,100000,PO!CK189/PO!J$296*PO_valitsin!D$5)</f>
        <v>0.20596020329032488</v>
      </c>
      <c r="FQ189" s="3">
        <f>IF($B189=PO_valitsin!$C$8,100000,PO!CR189/PO!Q$296*PO_valitsin!E$5)</f>
        <v>0.12486195395458313</v>
      </c>
      <c r="HM189" s="3">
        <f>IF($B189=PO_valitsin!$C$8,100000,PO!EN189/PO!BO$296*PO_valitsin!F$5)</f>
        <v>0.23705526300562629</v>
      </c>
      <c r="HN189" s="3">
        <f>IF($B189=PO_valitsin!$C$8,100000,PO!EO189/PO!BP$296*PO_valitsin!G$5)</f>
        <v>9.5148152444343659E-2</v>
      </c>
      <c r="HR189" s="3">
        <f>IF($B189=PO_valitsin!$C$8,100000,PO!ES189/PO!BT$296*PO_valitsin!H$5)</f>
        <v>1.3800204100265235E-2</v>
      </c>
      <c r="IF189" s="3">
        <f>IF($B189=PO_valitsin!$C$8,100000,PO!FG189/PO!CH$296*PO_valitsin!I$5)</f>
        <v>0</v>
      </c>
      <c r="IH189" s="3">
        <f>IF($B189=PO_valitsin!$C$8,100000,PO!FI189/PO!CJ$296*PO_valitsin!J$5)</f>
        <v>0.16808386467594633</v>
      </c>
      <c r="II189" s="53">
        <f t="shared" si="6"/>
        <v>0.84490966027108949</v>
      </c>
      <c r="IJ189" s="14">
        <f t="shared" si="7"/>
        <v>153</v>
      </c>
      <c r="IK189" s="15">
        <f t="shared" si="8"/>
        <v>1.8799999999999983E-8</v>
      </c>
    </row>
    <row r="190" spans="1:245">
      <c r="A190">
        <v>2019</v>
      </c>
      <c r="B190" t="s">
        <v>195</v>
      </c>
      <c r="C190" t="s">
        <v>580</v>
      </c>
      <c r="D190" t="s">
        <v>195</v>
      </c>
      <c r="E190" t="s">
        <v>196</v>
      </c>
      <c r="F190" t="s">
        <v>149</v>
      </c>
      <c r="G190" t="s">
        <v>150</v>
      </c>
      <c r="H190" t="s">
        <v>143</v>
      </c>
      <c r="I190" t="s">
        <v>144</v>
      </c>
      <c r="J190">
        <v>45.099998474121094</v>
      </c>
      <c r="K190">
        <v>1156.010009765625</v>
      </c>
      <c r="L190">
        <v>150.80000305175781</v>
      </c>
      <c r="M190">
        <v>83934</v>
      </c>
      <c r="N190">
        <v>72.599998474121094</v>
      </c>
      <c r="O190">
        <v>-0.60000002384185791</v>
      </c>
      <c r="P190">
        <v>-164</v>
      </c>
      <c r="Q190">
        <v>93.7</v>
      </c>
      <c r="R190">
        <v>12.600000000000001</v>
      </c>
      <c r="S190">
        <v>463</v>
      </c>
      <c r="T190">
        <v>1</v>
      </c>
      <c r="U190">
        <v>3746.3</v>
      </c>
      <c r="V190">
        <v>10.29</v>
      </c>
      <c r="W190">
        <v>1323</v>
      </c>
      <c r="X190">
        <v>48</v>
      </c>
      <c r="Y190">
        <v>719</v>
      </c>
      <c r="Z190">
        <v>154</v>
      </c>
      <c r="AA190">
        <v>495</v>
      </c>
      <c r="AB190">
        <v>2497</v>
      </c>
      <c r="AC190">
        <v>19.211238861083984</v>
      </c>
      <c r="AD190">
        <v>0.7</v>
      </c>
      <c r="AE190">
        <v>1.2</v>
      </c>
      <c r="AF190">
        <v>1.6</v>
      </c>
      <c r="AG190">
        <v>4.8</v>
      </c>
      <c r="AH190">
        <v>1</v>
      </c>
      <c r="AI190">
        <v>20.25</v>
      </c>
      <c r="AJ190">
        <v>0.93</v>
      </c>
      <c r="AK190">
        <v>0.5</v>
      </c>
      <c r="AL190">
        <v>1.1000000000000001</v>
      </c>
      <c r="AM190">
        <v>56.3</v>
      </c>
      <c r="AN190">
        <v>348.7</v>
      </c>
      <c r="AO190">
        <v>45.4</v>
      </c>
      <c r="AP190">
        <v>28.2</v>
      </c>
      <c r="AQ190">
        <v>14</v>
      </c>
      <c r="AR190">
        <v>6</v>
      </c>
      <c r="AS190">
        <v>325</v>
      </c>
      <c r="AT190">
        <v>4.5</v>
      </c>
      <c r="AU190">
        <v>5190</v>
      </c>
      <c r="AV190" s="51">
        <v>8987.6091813934599</v>
      </c>
      <c r="AW190" s="51">
        <v>8944.1355932203387</v>
      </c>
      <c r="AX190">
        <v>1</v>
      </c>
      <c r="AY190">
        <v>104.72955322265625</v>
      </c>
      <c r="AZ190">
        <v>0</v>
      </c>
      <c r="BA190">
        <v>1</v>
      </c>
      <c r="BB190">
        <v>1</v>
      </c>
      <c r="BC190">
        <v>1</v>
      </c>
      <c r="BD190">
        <v>0</v>
      </c>
      <c r="BE190">
        <v>95.2003173828125</v>
      </c>
      <c r="BF190">
        <v>74.629959106445313</v>
      </c>
      <c r="BG190">
        <v>1.3333333730697632</v>
      </c>
      <c r="BH190">
        <v>11948.6875</v>
      </c>
      <c r="BI190">
        <v>15904.875</v>
      </c>
      <c r="BJ190">
        <v>3.0184431076049805</v>
      </c>
      <c r="BK190">
        <v>4.0439748764038086</v>
      </c>
      <c r="BL190">
        <v>22.922252655029297</v>
      </c>
      <c r="BM190">
        <v>9.8684206008911133</v>
      </c>
      <c r="BN190">
        <v>299.61538696289063</v>
      </c>
      <c r="BO190">
        <v>-0.28410735130310061</v>
      </c>
      <c r="BP190">
        <v>23329.671875</v>
      </c>
      <c r="BQ190">
        <v>31.107597351074219</v>
      </c>
      <c r="BS190">
        <v>0.59036862850189209</v>
      </c>
      <c r="BT190">
        <v>0.54566681385040283</v>
      </c>
      <c r="BU190">
        <v>3.4550957679748535</v>
      </c>
      <c r="BV190">
        <v>158.13615417480469</v>
      </c>
      <c r="BW190">
        <v>505.71878051757813</v>
      </c>
      <c r="BX190">
        <v>1</v>
      </c>
      <c r="BY190">
        <v>4</v>
      </c>
      <c r="BZ190">
        <v>8954.4443359375</v>
      </c>
      <c r="CA190">
        <v>6727.111328125</v>
      </c>
      <c r="CB190">
        <v>0.99482929706573486</v>
      </c>
      <c r="CC190">
        <v>7.8001761436462402</v>
      </c>
      <c r="CD190">
        <v>98.682632446289063</v>
      </c>
      <c r="CE190">
        <v>12.433175086975098</v>
      </c>
      <c r="CF190">
        <v>13.670383453369141</v>
      </c>
      <c r="CG190">
        <v>0.35130593180656433</v>
      </c>
      <c r="CH190">
        <v>1.9092714786529541</v>
      </c>
      <c r="CI190">
        <v>9549.1904296875</v>
      </c>
      <c r="CJ190" s="51">
        <v>7372</v>
      </c>
      <c r="CK190" s="7">
        <f>ABS(J190-_xlfn.XLOOKUP(PO_valitsin!$C$8,PO!$B$2:$B$294,PO!J$2:J$294))</f>
        <v>0.89999771118164063</v>
      </c>
      <c r="CL190" s="7">
        <f>ABS(K190-_xlfn.XLOOKUP(PO_valitsin!$C$8,PO!$B$2:$B$294,PO!K$2:K$294))</f>
        <v>862.75</v>
      </c>
      <c r="CM190" s="7">
        <f>ABS(L190-_xlfn.XLOOKUP(PO_valitsin!$C$8,PO!$B$2:$B$294,PO!L$2:L$294))</f>
        <v>12.100006103515625</v>
      </c>
      <c r="CN190" s="7">
        <f>ABS(M190-_xlfn.XLOOKUP(PO_valitsin!$C$8,PO!$B$2:$B$294,PO!M$2:M$294))</f>
        <v>67459</v>
      </c>
      <c r="CO190" s="7">
        <f>ABS(N190-_xlfn.XLOOKUP(PO_valitsin!$C$8,PO!$B$2:$B$294,PO!N$2:N$294))</f>
        <v>16.399997711181641</v>
      </c>
      <c r="CP190" s="7">
        <f>ABS(O190-_xlfn.XLOOKUP(PO_valitsin!$C$8,PO!$B$2:$B$294,PO!O$2:O$294))</f>
        <v>0.19999998807907104</v>
      </c>
      <c r="CQ190" s="7">
        <f>ABS(P190-_xlfn.XLOOKUP(PO_valitsin!$C$8,PO!$B$2:$B$294,PO!P$2:P$294))</f>
        <v>106</v>
      </c>
      <c r="CR190" s="7">
        <f>ABS(Q190-_xlfn.XLOOKUP(PO_valitsin!$C$8,PO!$B$2:$B$294,PO!Q$2:Q$294))</f>
        <v>5.8999999999999915</v>
      </c>
      <c r="CS190" s="7">
        <f>ABS(R190-_xlfn.XLOOKUP(PO_valitsin!$C$8,PO!$B$2:$B$294,PO!R$2:R$294))</f>
        <v>4.1000000000000014</v>
      </c>
      <c r="CT190" s="7">
        <f>ABS(S190-_xlfn.XLOOKUP(PO_valitsin!$C$8,PO!$B$2:$B$294,PO!S$2:S$294))</f>
        <v>311</v>
      </c>
      <c r="CU190" s="7">
        <f>ABS(T190-_xlfn.XLOOKUP(PO_valitsin!$C$8,PO!$B$2:$B$294,PO!T$2:T$294))</f>
        <v>1</v>
      </c>
      <c r="CV190" s="7">
        <f>ABS(U190-_xlfn.XLOOKUP(PO_valitsin!$C$8,PO!$B$2:$B$294,PO!U$2:U$294))</f>
        <v>77.299999999999727</v>
      </c>
      <c r="CW190" s="7">
        <f>ABS(V190-_xlfn.XLOOKUP(PO_valitsin!$C$8,PO!$B$2:$B$294,PO!V$2:V$294))</f>
        <v>2.99</v>
      </c>
      <c r="CX190" s="7">
        <f>ABS(W190-_xlfn.XLOOKUP(PO_valitsin!$C$8,PO!$B$2:$B$294,PO!W$2:W$294))</f>
        <v>718</v>
      </c>
      <c r="CY190" s="7">
        <f>ABS(X190-_xlfn.XLOOKUP(PO_valitsin!$C$8,PO!$B$2:$B$294,PO!X$2:X$294))</f>
        <v>121</v>
      </c>
      <c r="CZ190" s="7">
        <f>ABS(Y190-_xlfn.XLOOKUP(PO_valitsin!$C$8,PO!$B$2:$B$294,PO!Y$2:Y$294))</f>
        <v>39</v>
      </c>
      <c r="DA190" s="7">
        <f>ABS(Z190-_xlfn.XLOOKUP(PO_valitsin!$C$8,PO!$B$2:$B$294,PO!Z$2:Z$294))</f>
        <v>169</v>
      </c>
      <c r="DB190" s="7">
        <f>ABS(AA190-_xlfn.XLOOKUP(PO_valitsin!$C$8,PO!$B$2:$B$294,PO!AA$2:AA$294))</f>
        <v>85</v>
      </c>
      <c r="DC190" s="7">
        <f>ABS(AC190-_xlfn.XLOOKUP(PO_valitsin!$C$8,PO!$B$2:$B$294,PO!AC$2:AC$294))</f>
        <v>0.16376113891601563</v>
      </c>
      <c r="DD190" s="7">
        <f>ABS(AD190-_xlfn.XLOOKUP(PO_valitsin!$C$8,PO!$B$2:$B$294,PO!AD$2:AD$294))</f>
        <v>0</v>
      </c>
      <c r="DE190" s="7">
        <f>ABS(AE190-_xlfn.XLOOKUP(PO_valitsin!$C$8,PO!$B$2:$B$294,PO!AE$2:AE$294))</f>
        <v>0.39999999999999991</v>
      </c>
      <c r="DF190" s="7">
        <f>ABS(AF190-_xlfn.XLOOKUP(PO_valitsin!$C$8,PO!$B$2:$B$294,PO!AF$2:AF$294))</f>
        <v>9.9999999999999867E-2</v>
      </c>
      <c r="DG190" s="7">
        <f>ABS(AG190-_xlfn.XLOOKUP(PO_valitsin!$C$8,PO!$B$2:$B$294,PO!AG$2:AG$294))</f>
        <v>0.20000000000000018</v>
      </c>
      <c r="DH190" s="7">
        <f>ABS(AH190-_xlfn.XLOOKUP(PO_valitsin!$C$8,PO!$B$2:$B$294,PO!AH$2:AH$294))</f>
        <v>1</v>
      </c>
      <c r="DI190" s="7">
        <f>ABS(AI190-_xlfn.XLOOKUP(PO_valitsin!$C$8,PO!$B$2:$B$294,PO!AI$2:AI$294))</f>
        <v>2</v>
      </c>
      <c r="DJ190" s="7">
        <f>ABS(AJ190-_xlfn.XLOOKUP(PO_valitsin!$C$8,PO!$B$2:$B$294,PO!AJ$2:AJ$294))</f>
        <v>0.17000000000000004</v>
      </c>
      <c r="DK190" s="7">
        <f>ABS(AK190-_xlfn.XLOOKUP(PO_valitsin!$C$8,PO!$B$2:$B$294,PO!AK$2:AK$294))</f>
        <v>0.15000000000000002</v>
      </c>
      <c r="DL190" s="7">
        <f>ABS(AL190-_xlfn.XLOOKUP(PO_valitsin!$C$8,PO!$B$2:$B$294,PO!AL$2:AL$294))</f>
        <v>0.14999999999999991</v>
      </c>
      <c r="DM190" s="7">
        <f>ABS(AM190-_xlfn.XLOOKUP(PO_valitsin!$C$8,PO!$B$2:$B$294,PO!AM$2:AM$294))</f>
        <v>2.5</v>
      </c>
      <c r="DN190" s="7">
        <f>ABS(AN190-_xlfn.XLOOKUP(PO_valitsin!$C$8,PO!$B$2:$B$294,PO!AN$2:AN$294))</f>
        <v>15.099999999999966</v>
      </c>
      <c r="DO190" s="7">
        <f>ABS(AO190-_xlfn.XLOOKUP(PO_valitsin!$C$8,PO!$B$2:$B$294,PO!AO$2:AO$294))</f>
        <v>0</v>
      </c>
      <c r="DP190" s="7">
        <f>ABS(AP190-_xlfn.XLOOKUP(PO_valitsin!$C$8,PO!$B$2:$B$294,PO!AP$2:AP$294))</f>
        <v>2.8000000000000007</v>
      </c>
      <c r="DQ190" s="7">
        <f>ABS(AQ190-_xlfn.XLOOKUP(PO_valitsin!$C$8,PO!$B$2:$B$294,PO!AQ$2:AQ$294))</f>
        <v>34</v>
      </c>
      <c r="DR190" s="7">
        <f>ABS(AR190-_xlfn.XLOOKUP(PO_valitsin!$C$8,PO!$B$2:$B$294,PO!AR$2:AR$294))</f>
        <v>29</v>
      </c>
      <c r="DS190" s="7">
        <f>ABS(AS190-_xlfn.XLOOKUP(PO_valitsin!$C$8,PO!$B$2:$B$294,PO!AS$2:AS$294))</f>
        <v>79</v>
      </c>
      <c r="DT190" s="7">
        <f>ABS(AT190-_xlfn.XLOOKUP(PO_valitsin!$C$8,PO!$B$2:$B$294,PO!AT$2:AT$294))</f>
        <v>2.1669999999999998</v>
      </c>
      <c r="DU190" s="7">
        <f>ABS(AU190-_xlfn.XLOOKUP(PO_valitsin!$C$8,PO!$B$2:$B$294,PO!AU$2:AU$294))</f>
        <v>43</v>
      </c>
      <c r="DV190" s="7">
        <f>ABS(AW190-_xlfn.XLOOKUP(PO_valitsin!$C$8,PO!$B$2:$B$294,PO!AW$2:AW$294))</f>
        <v>429.01567664056893</v>
      </c>
      <c r="DW190" s="7">
        <f>ABS(AX190-_xlfn.XLOOKUP(PO_valitsin!$C$8,PO!$B$2:$B$294,PO!AX$2:AX$294))</f>
        <v>0</v>
      </c>
      <c r="DX190" s="7">
        <f>ABS(AY190-_xlfn.XLOOKUP(PO_valitsin!$C$8,PO!$B$2:$B$294,PO!AY$2:AY$294))</f>
        <v>67.468181610107422</v>
      </c>
      <c r="DY190" s="7">
        <f>ABS(AZ190-_xlfn.XLOOKUP(PO_valitsin!$C$8,PO!$B$2:$B$294,PO!AZ$2:AZ$294))</f>
        <v>0</v>
      </c>
      <c r="DZ190" s="7">
        <f>ABS(BA190-_xlfn.XLOOKUP(PO_valitsin!$C$8,PO!$B$2:$B$294,PO!BA$2:BA$294))</f>
        <v>1</v>
      </c>
      <c r="EA190" s="7">
        <f>ABS(BB190-_xlfn.XLOOKUP(PO_valitsin!$C$8,PO!$B$2:$B$294,PO!BB$2:BB$294))</f>
        <v>1</v>
      </c>
      <c r="EB190" s="7">
        <f>ABS(BC190-_xlfn.XLOOKUP(PO_valitsin!$C$8,PO!$B$2:$B$294,PO!BC$2:BC$294))</f>
        <v>1</v>
      </c>
      <c r="EC190" s="7">
        <f>ABS(BD190-_xlfn.XLOOKUP(PO_valitsin!$C$8,PO!$B$2:$B$294,PO!BD$2:BD$294))</f>
        <v>1</v>
      </c>
      <c r="ED190" s="7">
        <f>ABS(BE190-_xlfn.XLOOKUP(PO_valitsin!$C$8,PO!$B$2:$B$294,PO!BE$2:BE$294))</f>
        <v>6.1759262084960938</v>
      </c>
      <c r="EE190" s="7">
        <f>ABS(BF190-_xlfn.XLOOKUP(PO_valitsin!$C$8,PO!$B$2:$B$294,PO!BF$2:BF$294))</f>
        <v>21.388778686523438</v>
      </c>
      <c r="EF190" s="7">
        <f>ABS(BG190-_xlfn.XLOOKUP(PO_valitsin!$C$8,PO!$B$2:$B$294,PO!BG$2:BG$294))</f>
        <v>732.35648596286774</v>
      </c>
      <c r="EG190" s="7">
        <f>ABS(BH190-_xlfn.XLOOKUP(PO_valitsin!$C$8,PO!$B$2:$B$294,PO!BH$2:BH$294))</f>
        <v>1990.158203125</v>
      </c>
      <c r="EH190" s="7">
        <f>ABS(BI190-_xlfn.XLOOKUP(PO_valitsin!$C$8,PO!$B$2:$B$294,PO!BI$2:BI$294))</f>
        <v>2068.431640625</v>
      </c>
      <c r="EI190" s="7">
        <f>ABS(BJ190-_xlfn.XLOOKUP(PO_valitsin!$C$8,PO!$B$2:$B$294,PO!BJ$2:BJ$294))</f>
        <v>0.31861329078674316</v>
      </c>
      <c r="EJ190" s="7">
        <f>ABS(BK190-_xlfn.XLOOKUP(PO_valitsin!$C$8,PO!$B$2:$B$294,PO!BK$2:BK$294))</f>
        <v>13.768108367919922</v>
      </c>
      <c r="EK190" s="7">
        <f>ABS(BL190-_xlfn.XLOOKUP(PO_valitsin!$C$8,PO!$B$2:$B$294,PO!BL$2:BL$294))</f>
        <v>1.6278896331787109</v>
      </c>
      <c r="EL190" s="7">
        <f>ABS(BM190-_xlfn.XLOOKUP(PO_valitsin!$C$8,PO!$B$2:$B$294,PO!BM$2:BM$294))</f>
        <v>19.733891487121582</v>
      </c>
      <c r="EM190" s="7">
        <f>ABS(BN190-_xlfn.XLOOKUP(PO_valitsin!$C$8,PO!$B$2:$B$294,PO!BN$2:BN$294))</f>
        <v>33.115386962890625</v>
      </c>
      <c r="EN190" s="7">
        <f>ABS(BO190-_xlfn.XLOOKUP(PO_valitsin!$C$8,PO!$B$2:$B$294,PO!BO$2:BO$294))</f>
        <v>0.54588427543640139</v>
      </c>
      <c r="EO190" s="7">
        <f>ABS(BP190-_xlfn.XLOOKUP(PO_valitsin!$C$8,PO!$B$2:$B$294,PO!BP$2:BP$294))</f>
        <v>255.275390625</v>
      </c>
      <c r="EP190" s="7">
        <f>ABS(BQ190-_xlfn.XLOOKUP(PO_valitsin!$C$8,PO!$B$2:$B$294,PO!BQ$2:BQ$294))</f>
        <v>2.1920089721679688</v>
      </c>
      <c r="EQ190" s="7">
        <f>ABS(BR190-_xlfn.XLOOKUP(PO_valitsin!$C$8,PO!$B$2:$B$294,PO!BR$2:BR$294))</f>
        <v>0</v>
      </c>
      <c r="ER190" s="7">
        <f>ABS(BS190-_xlfn.XLOOKUP(PO_valitsin!$C$8,PO!$B$2:$B$294,PO!BS$2:BS$294))</f>
        <v>4.6110868453979492E-2</v>
      </c>
      <c r="ES190" s="7">
        <f>ABS(BT190-_xlfn.XLOOKUP(PO_valitsin!$C$8,PO!$B$2:$B$294,PO!BT$2:BT$294))</f>
        <v>0.35750292241573334</v>
      </c>
      <c r="ET190" s="7">
        <f>ABS(BU190-_xlfn.XLOOKUP(PO_valitsin!$C$8,PO!$B$2:$B$294,PO!BU$2:BU$294))</f>
        <v>1.1971292495727539</v>
      </c>
      <c r="EU190" s="7">
        <f>ABS(BV190-_xlfn.XLOOKUP(PO_valitsin!$C$8,PO!$B$2:$B$294,PO!BV$2:BV$294))</f>
        <v>99.744651794433594</v>
      </c>
      <c r="EV190" s="7">
        <f>ABS(BW190-_xlfn.XLOOKUP(PO_valitsin!$C$8,PO!$B$2:$B$294,PO!BW$2:BW$294))</f>
        <v>239.01165771484375</v>
      </c>
      <c r="EW190" s="7">
        <f>ABS(BX190-_xlfn.XLOOKUP(PO_valitsin!$C$8,PO!$B$2:$B$294,PO!BX$2:BX$294))</f>
        <v>1</v>
      </c>
      <c r="EX190" s="7">
        <f>ABS(BY190-_xlfn.XLOOKUP(PO_valitsin!$C$8,PO!$B$2:$B$294,PO!BY$2:BY$294))</f>
        <v>3</v>
      </c>
      <c r="EY190" s="7">
        <f>ABS(BZ190-_xlfn.XLOOKUP(PO_valitsin!$C$8,PO!$B$2:$B$294,PO!BZ$2:BZ$294))</f>
        <v>818.615234375</v>
      </c>
      <c r="EZ190" s="7">
        <f>ABS(CA190-_xlfn.XLOOKUP(PO_valitsin!$C$8,PO!$B$2:$B$294,PO!CA$2:CA$294))</f>
        <v>871.49658203125</v>
      </c>
      <c r="FA190" s="7">
        <f>ABS(CB190-_xlfn.XLOOKUP(PO_valitsin!$C$8,PO!$B$2:$B$294,PO!CB$2:CB$294))</f>
        <v>0.22520101070404053</v>
      </c>
      <c r="FB190" s="7">
        <f>ABS(CC190-_xlfn.XLOOKUP(PO_valitsin!$C$8,PO!$B$2:$B$294,PO!CC$2:CC$294))</f>
        <v>3.2225852012634277</v>
      </c>
      <c r="FC190" s="7">
        <f>ABS(CD190-_xlfn.XLOOKUP(PO_valitsin!$C$8,PO!$B$2:$B$294,PO!CD$2:CD$294))</f>
        <v>32.513481140136719</v>
      </c>
      <c r="FD190" s="7">
        <f>ABS(CE190-_xlfn.XLOOKUP(PO_valitsin!$C$8,PO!$B$2:$B$294,PO!CE$2:CE$294))</f>
        <v>6.1005759239196777</v>
      </c>
      <c r="FE190" s="7">
        <f>ABS(CF190-_xlfn.XLOOKUP(PO_valitsin!$C$8,PO!$B$2:$B$294,PO!CF$2:CF$294))</f>
        <v>6.2084712982177734</v>
      </c>
      <c r="FF190" s="7">
        <f>ABS(CG190-_xlfn.XLOOKUP(PO_valitsin!$C$8,PO!$B$2:$B$294,PO!CG$2:CG$294))</f>
        <v>0.35130593180656433</v>
      </c>
      <c r="FG190" s="7">
        <f>ABS(CH190-_xlfn.XLOOKUP(PO_valitsin!$C$8,PO!$B$2:$B$294,PO!CH$2:CH$294))</f>
        <v>1.1934124231338501</v>
      </c>
      <c r="FH190" s="7">
        <f>ABS(CI190-_xlfn.XLOOKUP(PO_valitsin!$C$8,PO!$B$2:$B$294,PO!CI$2:CI$294))</f>
        <v>950.4228515625</v>
      </c>
      <c r="FI190" s="7">
        <f>ABS(CJ190-_xlfn.XLOOKUP(PO_valitsin!$C$8,PO!$B$2:$B$294,PO!CJ$2:CJ$294))</f>
        <v>5441</v>
      </c>
      <c r="FJ190" s="3">
        <f>IF($B190=PO_valitsin!$C$8,100000,PO!CK190/PO!J$296*PO_valitsin!D$5)</f>
        <v>4.1191935901288404E-2</v>
      </c>
      <c r="FQ190" s="3">
        <f>IF($B190=PO_valitsin!$C$8,100000,PO!CR190/PO!Q$296*PO_valitsin!E$5)</f>
        <v>2.7904754861062094E-2</v>
      </c>
      <c r="HM190" s="3">
        <f>IF($B190=PO_valitsin!$C$8,100000,PO!EN190/PO!BO$296*PO_valitsin!F$5)</f>
        <v>4.5256240797161049E-2</v>
      </c>
      <c r="HN190" s="3">
        <f>IF($B190=PO_valitsin!$C$8,100000,PO!EO190/PO!BP$296*PO_valitsin!G$5)</f>
        <v>9.0291908062755562E-3</v>
      </c>
      <c r="HR190" s="3">
        <f>IF($B190=PO_valitsin!$C$8,100000,PO!ES190/PO!BT$296*PO_valitsin!H$5)</f>
        <v>5.3380043127032033E-2</v>
      </c>
      <c r="IF190" s="3">
        <f>IF($B190=PO_valitsin!$C$8,100000,PO!FG190/PO!CH$296*PO_valitsin!I$5)</f>
        <v>0</v>
      </c>
      <c r="IH190" s="3">
        <f>IF($B190=PO_valitsin!$C$8,100000,PO!FI190/PO!CJ$296*PO_valitsin!J$5)</f>
        <v>0.53047813671799526</v>
      </c>
      <c r="II190" s="53">
        <f t="shared" si="6"/>
        <v>0.70724032111081447</v>
      </c>
      <c r="IJ190" s="14">
        <f t="shared" si="7"/>
        <v>123</v>
      </c>
      <c r="IK190" s="15">
        <f t="shared" si="8"/>
        <v>1.8899999999999984E-8</v>
      </c>
    </row>
    <row r="191" spans="1:245">
      <c r="A191">
        <v>2019</v>
      </c>
      <c r="B191" t="s">
        <v>581</v>
      </c>
      <c r="C191" t="s">
        <v>582</v>
      </c>
      <c r="D191" t="s">
        <v>141</v>
      </c>
      <c r="E191" t="s">
        <v>142</v>
      </c>
      <c r="F191" t="s">
        <v>119</v>
      </c>
      <c r="G191" t="s">
        <v>120</v>
      </c>
      <c r="H191" t="s">
        <v>103</v>
      </c>
      <c r="I191" t="s">
        <v>104</v>
      </c>
      <c r="J191">
        <v>40.299999237060547</v>
      </c>
      <c r="K191">
        <v>146.52000427246094</v>
      </c>
      <c r="L191">
        <v>108.59999847412109</v>
      </c>
      <c r="M191">
        <v>5035</v>
      </c>
      <c r="N191">
        <v>34.400001525878906</v>
      </c>
      <c r="O191">
        <v>-0.69999998807907104</v>
      </c>
      <c r="P191">
        <v>-41</v>
      </c>
      <c r="Q191">
        <v>66.8</v>
      </c>
      <c r="R191">
        <v>4.3</v>
      </c>
      <c r="S191">
        <v>59</v>
      </c>
      <c r="T191">
        <v>0</v>
      </c>
      <c r="U191">
        <v>3972.8</v>
      </c>
      <c r="V191">
        <v>16.3</v>
      </c>
      <c r="W191">
        <v>2686</v>
      </c>
      <c r="X191">
        <v>671</v>
      </c>
      <c r="Y191">
        <v>571</v>
      </c>
      <c r="Z191">
        <v>441</v>
      </c>
      <c r="AA191">
        <v>563</v>
      </c>
      <c r="AB191">
        <v>2420</v>
      </c>
      <c r="AC191">
        <v>16.952829360961914</v>
      </c>
      <c r="AD191">
        <v>0</v>
      </c>
      <c r="AE191">
        <v>0</v>
      </c>
      <c r="AF191">
        <v>0</v>
      </c>
      <c r="AG191">
        <v>11.4</v>
      </c>
      <c r="AH191">
        <v>0</v>
      </c>
      <c r="AI191">
        <v>20.5</v>
      </c>
      <c r="AJ191">
        <v>1</v>
      </c>
      <c r="AK191">
        <v>0.5</v>
      </c>
      <c r="AL191">
        <v>1</v>
      </c>
      <c r="AM191">
        <v>55.3</v>
      </c>
      <c r="AN191">
        <v>339.7</v>
      </c>
      <c r="AO191">
        <v>45.3</v>
      </c>
      <c r="AP191">
        <v>25.2</v>
      </c>
      <c r="AQ191">
        <v>60</v>
      </c>
      <c r="AR191">
        <v>51</v>
      </c>
      <c r="AS191">
        <v>379</v>
      </c>
      <c r="AT191">
        <v>2.1669999999999998</v>
      </c>
      <c r="AU191">
        <v>10391</v>
      </c>
      <c r="AV191" s="51">
        <v>9449.2557510148854</v>
      </c>
      <c r="AW191" s="51">
        <v>9372.9050279329604</v>
      </c>
      <c r="AX191">
        <v>1</v>
      </c>
      <c r="AY191">
        <v>41.916435241699219</v>
      </c>
      <c r="AZ191">
        <v>0</v>
      </c>
      <c r="BA191">
        <v>0</v>
      </c>
      <c r="BB191">
        <v>0</v>
      </c>
      <c r="BC191">
        <v>0</v>
      </c>
      <c r="BD191">
        <v>1</v>
      </c>
      <c r="BE191">
        <v>86.702125549316406</v>
      </c>
      <c r="BF191">
        <v>71.482887268066406</v>
      </c>
      <c r="BG191">
        <v>1106.5089111328125</v>
      </c>
      <c r="BH191">
        <v>12861.5302734375</v>
      </c>
      <c r="BI191">
        <v>16900.8203125</v>
      </c>
      <c r="BJ191">
        <v>3.7122938632965088</v>
      </c>
      <c r="BK191">
        <v>-0.56443923711776733</v>
      </c>
      <c r="BL191">
        <v>28.90625</v>
      </c>
      <c r="BM191">
        <v>-6.7567567825317383</v>
      </c>
      <c r="BN191">
        <v>266.33334350585938</v>
      </c>
      <c r="BO191">
        <v>-2.3761985480785368</v>
      </c>
      <c r="BP191">
        <v>25566.88671875</v>
      </c>
      <c r="BQ191">
        <v>21.912099838256836</v>
      </c>
      <c r="BS191">
        <v>0.68222445249557495</v>
      </c>
      <c r="BT191">
        <v>2.2840118408203125</v>
      </c>
      <c r="BU191">
        <v>2.9195630550384521</v>
      </c>
      <c r="BV191">
        <v>68.718963623046875</v>
      </c>
      <c r="BW191">
        <v>190.06951904296875</v>
      </c>
      <c r="BX191">
        <v>0</v>
      </c>
      <c r="BY191">
        <v>0</v>
      </c>
      <c r="BZ191">
        <v>9346.154296875</v>
      </c>
      <c r="CA191">
        <v>7112.42626953125</v>
      </c>
      <c r="CB191">
        <v>1.3704071044921875</v>
      </c>
      <c r="CC191">
        <v>13.286991119384766</v>
      </c>
      <c r="CD191">
        <v>91.304344177246094</v>
      </c>
      <c r="CE191">
        <v>9.2675638198852539</v>
      </c>
      <c r="CF191">
        <v>18.086696624755859</v>
      </c>
      <c r="CG191">
        <v>0</v>
      </c>
      <c r="CH191">
        <v>0</v>
      </c>
      <c r="CI191">
        <v>10634.5615234375</v>
      </c>
      <c r="CJ191" s="51">
        <v>731</v>
      </c>
      <c r="CK191" s="7">
        <f>ABS(J191-_xlfn.XLOOKUP(PO_valitsin!$C$8,PO!$B$2:$B$294,PO!J$2:J$294))</f>
        <v>3.9000015258789063</v>
      </c>
      <c r="CL191" s="7">
        <f>ABS(K191-_xlfn.XLOOKUP(PO_valitsin!$C$8,PO!$B$2:$B$294,PO!K$2:K$294))</f>
        <v>146.74000549316406</v>
      </c>
      <c r="CM191" s="7">
        <f>ABS(L191-_xlfn.XLOOKUP(PO_valitsin!$C$8,PO!$B$2:$B$294,PO!L$2:L$294))</f>
        <v>30.099998474121094</v>
      </c>
      <c r="CN191" s="7">
        <f>ABS(M191-_xlfn.XLOOKUP(PO_valitsin!$C$8,PO!$B$2:$B$294,PO!M$2:M$294))</f>
        <v>11440</v>
      </c>
      <c r="CO191" s="7">
        <f>ABS(N191-_xlfn.XLOOKUP(PO_valitsin!$C$8,PO!$B$2:$B$294,PO!N$2:N$294))</f>
        <v>21.799999237060547</v>
      </c>
      <c r="CP191" s="7">
        <f>ABS(O191-_xlfn.XLOOKUP(PO_valitsin!$C$8,PO!$B$2:$B$294,PO!O$2:O$294))</f>
        <v>0.10000002384185791</v>
      </c>
      <c r="CQ191" s="7">
        <f>ABS(P191-_xlfn.XLOOKUP(PO_valitsin!$C$8,PO!$B$2:$B$294,PO!P$2:P$294))</f>
        <v>17</v>
      </c>
      <c r="CR191" s="7">
        <f>ABS(Q191-_xlfn.XLOOKUP(PO_valitsin!$C$8,PO!$B$2:$B$294,PO!Q$2:Q$294))</f>
        <v>21.000000000000014</v>
      </c>
      <c r="CS191" s="7">
        <f>ABS(R191-_xlfn.XLOOKUP(PO_valitsin!$C$8,PO!$B$2:$B$294,PO!R$2:R$294))</f>
        <v>4.2</v>
      </c>
      <c r="CT191" s="7">
        <f>ABS(S191-_xlfn.XLOOKUP(PO_valitsin!$C$8,PO!$B$2:$B$294,PO!S$2:S$294))</f>
        <v>93</v>
      </c>
      <c r="CU191" s="7">
        <f>ABS(T191-_xlfn.XLOOKUP(PO_valitsin!$C$8,PO!$B$2:$B$294,PO!T$2:T$294))</f>
        <v>0</v>
      </c>
      <c r="CV191" s="7">
        <f>ABS(U191-_xlfn.XLOOKUP(PO_valitsin!$C$8,PO!$B$2:$B$294,PO!U$2:U$294))</f>
        <v>149.20000000000027</v>
      </c>
      <c r="CW191" s="7">
        <f>ABS(V191-_xlfn.XLOOKUP(PO_valitsin!$C$8,PO!$B$2:$B$294,PO!V$2:V$294))</f>
        <v>3.0200000000000014</v>
      </c>
      <c r="CX191" s="7">
        <f>ABS(W191-_xlfn.XLOOKUP(PO_valitsin!$C$8,PO!$B$2:$B$294,PO!W$2:W$294))</f>
        <v>2081</v>
      </c>
      <c r="CY191" s="7">
        <f>ABS(X191-_xlfn.XLOOKUP(PO_valitsin!$C$8,PO!$B$2:$B$294,PO!X$2:X$294))</f>
        <v>502</v>
      </c>
      <c r="CZ191" s="7">
        <f>ABS(Y191-_xlfn.XLOOKUP(PO_valitsin!$C$8,PO!$B$2:$B$294,PO!Y$2:Y$294))</f>
        <v>109</v>
      </c>
      <c r="DA191" s="7">
        <f>ABS(Z191-_xlfn.XLOOKUP(PO_valitsin!$C$8,PO!$B$2:$B$294,PO!Z$2:Z$294))</f>
        <v>118</v>
      </c>
      <c r="DB191" s="7">
        <f>ABS(AA191-_xlfn.XLOOKUP(PO_valitsin!$C$8,PO!$B$2:$B$294,PO!AA$2:AA$294))</f>
        <v>153</v>
      </c>
      <c r="DC191" s="7">
        <f>ABS(AC191-_xlfn.XLOOKUP(PO_valitsin!$C$8,PO!$B$2:$B$294,PO!AC$2:AC$294))</f>
        <v>2.4221706390380859</v>
      </c>
      <c r="DD191" s="7">
        <f>ABS(AD191-_xlfn.XLOOKUP(PO_valitsin!$C$8,PO!$B$2:$B$294,PO!AD$2:AD$294))</f>
        <v>0.7</v>
      </c>
      <c r="DE191" s="7">
        <f>ABS(AE191-_xlfn.XLOOKUP(PO_valitsin!$C$8,PO!$B$2:$B$294,PO!AE$2:AE$294))</f>
        <v>0.8</v>
      </c>
      <c r="DF191" s="7">
        <f>ABS(AF191-_xlfn.XLOOKUP(PO_valitsin!$C$8,PO!$B$2:$B$294,PO!AF$2:AF$294))</f>
        <v>1.7</v>
      </c>
      <c r="DG191" s="7">
        <f>ABS(AG191-_xlfn.XLOOKUP(PO_valitsin!$C$8,PO!$B$2:$B$294,PO!AG$2:AG$294))</f>
        <v>6.4</v>
      </c>
      <c r="DH191" s="7">
        <f>ABS(AH191-_xlfn.XLOOKUP(PO_valitsin!$C$8,PO!$B$2:$B$294,PO!AH$2:AH$294))</f>
        <v>0</v>
      </c>
      <c r="DI191" s="7">
        <f>ABS(AI191-_xlfn.XLOOKUP(PO_valitsin!$C$8,PO!$B$2:$B$294,PO!AI$2:AI$294))</f>
        <v>1.75</v>
      </c>
      <c r="DJ191" s="7">
        <f>ABS(AJ191-_xlfn.XLOOKUP(PO_valitsin!$C$8,PO!$B$2:$B$294,PO!AJ$2:AJ$294))</f>
        <v>0.10000000000000009</v>
      </c>
      <c r="DK191" s="7">
        <f>ABS(AK191-_xlfn.XLOOKUP(PO_valitsin!$C$8,PO!$B$2:$B$294,PO!AK$2:AK$294))</f>
        <v>0.15000000000000002</v>
      </c>
      <c r="DL191" s="7">
        <f>ABS(AL191-_xlfn.XLOOKUP(PO_valitsin!$C$8,PO!$B$2:$B$294,PO!AL$2:AL$294))</f>
        <v>0.25</v>
      </c>
      <c r="DM191" s="7">
        <f>ABS(AM191-_xlfn.XLOOKUP(PO_valitsin!$C$8,PO!$B$2:$B$294,PO!AM$2:AM$294))</f>
        <v>3.5</v>
      </c>
      <c r="DN191" s="7">
        <f>ABS(AN191-_xlfn.XLOOKUP(PO_valitsin!$C$8,PO!$B$2:$B$294,PO!AN$2:AN$294))</f>
        <v>6.0999999999999659</v>
      </c>
      <c r="DO191" s="7">
        <f>ABS(AO191-_xlfn.XLOOKUP(PO_valitsin!$C$8,PO!$B$2:$B$294,PO!AO$2:AO$294))</f>
        <v>0.10000000000000142</v>
      </c>
      <c r="DP191" s="7">
        <f>ABS(AP191-_xlfn.XLOOKUP(PO_valitsin!$C$8,PO!$B$2:$B$294,PO!AP$2:AP$294))</f>
        <v>0.19999999999999929</v>
      </c>
      <c r="DQ191" s="7">
        <f>ABS(AQ191-_xlfn.XLOOKUP(PO_valitsin!$C$8,PO!$B$2:$B$294,PO!AQ$2:AQ$294))</f>
        <v>12</v>
      </c>
      <c r="DR191" s="7">
        <f>ABS(AR191-_xlfn.XLOOKUP(PO_valitsin!$C$8,PO!$B$2:$B$294,PO!AR$2:AR$294))</f>
        <v>16</v>
      </c>
      <c r="DS191" s="7">
        <f>ABS(AS191-_xlfn.XLOOKUP(PO_valitsin!$C$8,PO!$B$2:$B$294,PO!AS$2:AS$294))</f>
        <v>133</v>
      </c>
      <c r="DT191" s="7">
        <f>ABS(AT191-_xlfn.XLOOKUP(PO_valitsin!$C$8,PO!$B$2:$B$294,PO!AT$2:AT$294))</f>
        <v>0.16600000000000037</v>
      </c>
      <c r="DU191" s="7">
        <f>ABS(AU191-_xlfn.XLOOKUP(PO_valitsin!$C$8,PO!$B$2:$B$294,PO!AU$2:AU$294))</f>
        <v>5244</v>
      </c>
      <c r="DV191" s="7">
        <f>ABS(AW191-_xlfn.XLOOKUP(PO_valitsin!$C$8,PO!$B$2:$B$294,PO!AW$2:AW$294))</f>
        <v>857.78511135319059</v>
      </c>
      <c r="DW191" s="7">
        <f>ABS(AX191-_xlfn.XLOOKUP(PO_valitsin!$C$8,PO!$B$2:$B$294,PO!AX$2:AX$294))</f>
        <v>0</v>
      </c>
      <c r="DX191" s="7">
        <f>ABS(AY191-_xlfn.XLOOKUP(PO_valitsin!$C$8,PO!$B$2:$B$294,PO!AY$2:AY$294))</f>
        <v>4.6550636291503906</v>
      </c>
      <c r="DY191" s="7">
        <f>ABS(AZ191-_xlfn.XLOOKUP(PO_valitsin!$C$8,PO!$B$2:$B$294,PO!AZ$2:AZ$294))</f>
        <v>0</v>
      </c>
      <c r="DZ191" s="7">
        <f>ABS(BA191-_xlfn.XLOOKUP(PO_valitsin!$C$8,PO!$B$2:$B$294,PO!BA$2:BA$294))</f>
        <v>0</v>
      </c>
      <c r="EA191" s="7">
        <f>ABS(BB191-_xlfn.XLOOKUP(PO_valitsin!$C$8,PO!$B$2:$B$294,PO!BB$2:BB$294))</f>
        <v>0</v>
      </c>
      <c r="EB191" s="7">
        <f>ABS(BC191-_xlfn.XLOOKUP(PO_valitsin!$C$8,PO!$B$2:$B$294,PO!BC$2:BC$294))</f>
        <v>0</v>
      </c>
      <c r="EC191" s="7">
        <f>ABS(BD191-_xlfn.XLOOKUP(PO_valitsin!$C$8,PO!$B$2:$B$294,PO!BD$2:BD$294))</f>
        <v>0</v>
      </c>
      <c r="ED191" s="7">
        <f>ABS(BE191-_xlfn.XLOOKUP(PO_valitsin!$C$8,PO!$B$2:$B$294,PO!BE$2:BE$294))</f>
        <v>2.322265625</v>
      </c>
      <c r="EE191" s="7">
        <f>ABS(BF191-_xlfn.XLOOKUP(PO_valitsin!$C$8,PO!$B$2:$B$294,PO!BF$2:BF$294))</f>
        <v>24.535850524902344</v>
      </c>
      <c r="EF191" s="7">
        <f>ABS(BG191-_xlfn.XLOOKUP(PO_valitsin!$C$8,PO!$B$2:$B$294,PO!BG$2:BG$294))</f>
        <v>372.819091796875</v>
      </c>
      <c r="EG191" s="7">
        <f>ABS(BH191-_xlfn.XLOOKUP(PO_valitsin!$C$8,PO!$B$2:$B$294,PO!BH$2:BH$294))</f>
        <v>2903.0009765625</v>
      </c>
      <c r="EH191" s="7">
        <f>ABS(BI191-_xlfn.XLOOKUP(PO_valitsin!$C$8,PO!$B$2:$B$294,PO!BI$2:BI$294))</f>
        <v>3064.376953125</v>
      </c>
      <c r="EI191" s="7">
        <f>ABS(BJ191-_xlfn.XLOOKUP(PO_valitsin!$C$8,PO!$B$2:$B$294,PO!BJ$2:BJ$294))</f>
        <v>0.37523746490478516</v>
      </c>
      <c r="EJ191" s="7">
        <f>ABS(BK191-_xlfn.XLOOKUP(PO_valitsin!$C$8,PO!$B$2:$B$294,PO!BK$2:BK$294))</f>
        <v>9.1596942543983459</v>
      </c>
      <c r="EK191" s="7">
        <f>ABS(BL191-_xlfn.XLOOKUP(PO_valitsin!$C$8,PO!$B$2:$B$294,PO!BL$2:BL$294))</f>
        <v>7.6118869781494141</v>
      </c>
      <c r="EL191" s="7">
        <f>ABS(BM191-_xlfn.XLOOKUP(PO_valitsin!$C$8,PO!$B$2:$B$294,PO!BM$2:BM$294))</f>
        <v>3.1087141036987305</v>
      </c>
      <c r="EM191" s="7">
        <f>ABS(BN191-_xlfn.XLOOKUP(PO_valitsin!$C$8,PO!$B$2:$B$294,PO!BN$2:BN$294))</f>
        <v>0.166656494140625</v>
      </c>
      <c r="EN191" s="7">
        <f>ABS(BO191-_xlfn.XLOOKUP(PO_valitsin!$C$8,PO!$B$2:$B$294,PO!BO$2:BO$294))</f>
        <v>2.6379754722118376</v>
      </c>
      <c r="EO191" s="7">
        <f>ABS(BP191-_xlfn.XLOOKUP(PO_valitsin!$C$8,PO!$B$2:$B$294,PO!BP$2:BP$294))</f>
        <v>2492.490234375</v>
      </c>
      <c r="EP191" s="7">
        <f>ABS(BQ191-_xlfn.XLOOKUP(PO_valitsin!$C$8,PO!$B$2:$B$294,PO!BQ$2:BQ$294))</f>
        <v>11.387506484985352</v>
      </c>
      <c r="EQ191" s="7">
        <f>ABS(BR191-_xlfn.XLOOKUP(PO_valitsin!$C$8,PO!$B$2:$B$294,PO!BR$2:BR$294))</f>
        <v>0</v>
      </c>
      <c r="ER191" s="7">
        <f>ABS(BS191-_xlfn.XLOOKUP(PO_valitsin!$C$8,PO!$B$2:$B$294,PO!BS$2:BS$294))</f>
        <v>4.5744955539703369E-2</v>
      </c>
      <c r="ES191" s="7">
        <f>ABS(BT191-_xlfn.XLOOKUP(PO_valitsin!$C$8,PO!$B$2:$B$294,PO!BT$2:BT$294))</f>
        <v>2.095847949385643</v>
      </c>
      <c r="ET191" s="7">
        <f>ABS(BU191-_xlfn.XLOOKUP(PO_valitsin!$C$8,PO!$B$2:$B$294,PO!BU$2:BU$294))</f>
        <v>0.66159653663635254</v>
      </c>
      <c r="EU191" s="7">
        <f>ABS(BV191-_xlfn.XLOOKUP(PO_valitsin!$C$8,PO!$B$2:$B$294,PO!BV$2:BV$294))</f>
        <v>10.327461242675781</v>
      </c>
      <c r="EV191" s="7">
        <f>ABS(BW191-_xlfn.XLOOKUP(PO_valitsin!$C$8,PO!$B$2:$B$294,PO!BW$2:BW$294))</f>
        <v>76.637603759765625</v>
      </c>
      <c r="EW191" s="7">
        <f>ABS(BX191-_xlfn.XLOOKUP(PO_valitsin!$C$8,PO!$B$2:$B$294,PO!BX$2:BX$294))</f>
        <v>0</v>
      </c>
      <c r="EX191" s="7">
        <f>ABS(BY191-_xlfn.XLOOKUP(PO_valitsin!$C$8,PO!$B$2:$B$294,PO!BY$2:BY$294))</f>
        <v>1</v>
      </c>
      <c r="EY191" s="7">
        <f>ABS(BZ191-_xlfn.XLOOKUP(PO_valitsin!$C$8,PO!$B$2:$B$294,PO!BZ$2:BZ$294))</f>
        <v>1210.3251953125</v>
      </c>
      <c r="EZ191" s="7">
        <f>ABS(CA191-_xlfn.XLOOKUP(PO_valitsin!$C$8,PO!$B$2:$B$294,PO!CA$2:CA$294))</f>
        <v>1256.8115234375</v>
      </c>
      <c r="FA191" s="7">
        <f>ABS(CB191-_xlfn.XLOOKUP(PO_valitsin!$C$8,PO!$B$2:$B$294,PO!CB$2:CB$294))</f>
        <v>0.15037679672241211</v>
      </c>
      <c r="FB191" s="7">
        <f>ABS(CC191-_xlfn.XLOOKUP(PO_valitsin!$C$8,PO!$B$2:$B$294,PO!CC$2:CC$294))</f>
        <v>2.2642297744750977</v>
      </c>
      <c r="FC191" s="7">
        <f>ABS(CD191-_xlfn.XLOOKUP(PO_valitsin!$C$8,PO!$B$2:$B$294,PO!CD$2:CD$294))</f>
        <v>25.13519287109375</v>
      </c>
      <c r="FD191" s="7">
        <f>ABS(CE191-_xlfn.XLOOKUP(PO_valitsin!$C$8,PO!$B$2:$B$294,PO!CE$2:CE$294))</f>
        <v>2.934964656829834</v>
      </c>
      <c r="FE191" s="7">
        <f>ABS(CF191-_xlfn.XLOOKUP(PO_valitsin!$C$8,PO!$B$2:$B$294,PO!CF$2:CF$294))</f>
        <v>1.7921581268310547</v>
      </c>
      <c r="FF191" s="7">
        <f>ABS(CG191-_xlfn.XLOOKUP(PO_valitsin!$C$8,PO!$B$2:$B$294,PO!CG$2:CG$294))</f>
        <v>0</v>
      </c>
      <c r="FG191" s="7">
        <f>ABS(CH191-_xlfn.XLOOKUP(PO_valitsin!$C$8,PO!$B$2:$B$294,PO!CH$2:CH$294))</f>
        <v>0.715859055519104</v>
      </c>
      <c r="FH191" s="7">
        <f>ABS(CI191-_xlfn.XLOOKUP(PO_valitsin!$C$8,PO!$B$2:$B$294,PO!CI$2:CI$294))</f>
        <v>2035.7939453125</v>
      </c>
      <c r="FI191" s="7">
        <f>ABS(CJ191-_xlfn.XLOOKUP(PO_valitsin!$C$8,PO!$B$2:$B$294,PO!CJ$2:CJ$294))</f>
        <v>1200</v>
      </c>
      <c r="FJ191" s="3">
        <f>IF($B191=PO_valitsin!$C$8,100000,PO!CK191/PO!J$296*PO_valitsin!D$5)</f>
        <v>0.17849891268946597</v>
      </c>
      <c r="FQ191" s="3">
        <f>IF($B191=PO_valitsin!$C$8,100000,PO!CR191/PO!Q$296*PO_valitsin!E$5)</f>
        <v>9.9322008827509356E-2</v>
      </c>
      <c r="HM191" s="3">
        <f>IF($B191=PO_valitsin!$C$8,100000,PO!EN191/PO!BO$296*PO_valitsin!F$5)</f>
        <v>0.21869993066201185</v>
      </c>
      <c r="HN191" s="3">
        <f>IF($B191=PO_valitsin!$C$8,100000,PO!EO191/PO!BP$296*PO_valitsin!G$5)</f>
        <v>8.8160358324592625E-2</v>
      </c>
      <c r="HR191" s="3">
        <f>IF($B191=PO_valitsin!$C$8,100000,PO!ES191/PO!BT$296*PO_valitsin!H$5)</f>
        <v>0.31293857171832651</v>
      </c>
      <c r="IF191" s="3">
        <f>IF($B191=PO_valitsin!$C$8,100000,PO!FG191/PO!CH$296*PO_valitsin!I$5)</f>
        <v>0</v>
      </c>
      <c r="IH191" s="3">
        <f>IF($B191=PO_valitsin!$C$8,100000,PO!FI191/PO!CJ$296*PO_valitsin!J$5)</f>
        <v>0.11699572947281646</v>
      </c>
      <c r="II191" s="53">
        <f t="shared" si="6"/>
        <v>1.0146155306947229</v>
      </c>
      <c r="IJ191" s="14">
        <f t="shared" si="7"/>
        <v>196</v>
      </c>
      <c r="IK191" s="15">
        <f t="shared" si="8"/>
        <v>1.8999999999999985E-8</v>
      </c>
    </row>
    <row r="192" spans="1:245">
      <c r="A192">
        <v>2019</v>
      </c>
      <c r="B192" t="s">
        <v>117</v>
      </c>
      <c r="C192" t="s">
        <v>583</v>
      </c>
      <c r="D192" t="s">
        <v>117</v>
      </c>
      <c r="E192" t="s">
        <v>118</v>
      </c>
      <c r="F192" t="s">
        <v>119</v>
      </c>
      <c r="G192" t="s">
        <v>120</v>
      </c>
      <c r="H192" t="s">
        <v>143</v>
      </c>
      <c r="I192" t="s">
        <v>144</v>
      </c>
      <c r="J192">
        <v>42.900001525878906</v>
      </c>
      <c r="K192">
        <v>654.53997802734375</v>
      </c>
      <c r="L192">
        <v>121</v>
      </c>
      <c r="M192">
        <v>50380</v>
      </c>
      <c r="N192">
        <v>77</v>
      </c>
      <c r="O192">
        <v>0.20000000298023224</v>
      </c>
      <c r="P192">
        <v>14</v>
      </c>
      <c r="Q192">
        <v>84.800000000000011</v>
      </c>
      <c r="R192">
        <v>8.2000000000000011</v>
      </c>
      <c r="S192">
        <v>310</v>
      </c>
      <c r="T192">
        <v>0</v>
      </c>
      <c r="U192">
        <v>4822.3999999999996</v>
      </c>
      <c r="V192">
        <v>16.3</v>
      </c>
      <c r="W192">
        <v>641</v>
      </c>
      <c r="X192">
        <v>241</v>
      </c>
      <c r="Y192">
        <v>236</v>
      </c>
      <c r="Z192">
        <v>289</v>
      </c>
      <c r="AA192">
        <v>532</v>
      </c>
      <c r="AB192">
        <v>2679</v>
      </c>
      <c r="AC192">
        <v>17.967819213867188</v>
      </c>
      <c r="AD192">
        <v>0.3</v>
      </c>
      <c r="AE192">
        <v>0.4</v>
      </c>
      <c r="AF192">
        <v>0.7</v>
      </c>
      <c r="AG192">
        <v>5.5</v>
      </c>
      <c r="AH192">
        <v>0</v>
      </c>
      <c r="AI192">
        <v>19.75</v>
      </c>
      <c r="AJ192">
        <v>1.3</v>
      </c>
      <c r="AK192">
        <v>0.5</v>
      </c>
      <c r="AL192">
        <v>1.3</v>
      </c>
      <c r="AM192">
        <v>82.2</v>
      </c>
      <c r="AN192">
        <v>374.9</v>
      </c>
      <c r="AO192">
        <v>38.6</v>
      </c>
      <c r="AP192">
        <v>33.200000000000003</v>
      </c>
      <c r="AQ192">
        <v>75</v>
      </c>
      <c r="AR192">
        <v>38</v>
      </c>
      <c r="AS192">
        <v>338</v>
      </c>
      <c r="AT192">
        <v>3.3330000000000002</v>
      </c>
      <c r="AU192">
        <v>3928</v>
      </c>
      <c r="AV192" s="51">
        <v>9921.5266505419695</v>
      </c>
      <c r="AW192" s="51">
        <v>10078.302556818182</v>
      </c>
      <c r="AX192">
        <v>1</v>
      </c>
      <c r="AY192">
        <v>47.415992736816406</v>
      </c>
      <c r="AZ192">
        <v>0</v>
      </c>
      <c r="BA192">
        <v>1</v>
      </c>
      <c r="BB192">
        <v>0</v>
      </c>
      <c r="BC192">
        <v>1</v>
      </c>
      <c r="BD192">
        <v>1</v>
      </c>
      <c r="BE192">
        <v>96.023391723632813</v>
      </c>
      <c r="BF192">
        <v>86.421829223632813</v>
      </c>
      <c r="BG192">
        <v>1438.0404052734375</v>
      </c>
      <c r="BH192">
        <v>11417.5263671875</v>
      </c>
      <c r="BI192">
        <v>13787.509765625</v>
      </c>
      <c r="BJ192">
        <v>5.0954861640930176</v>
      </c>
      <c r="BK192">
        <v>15.05443286895752</v>
      </c>
      <c r="BL192">
        <v>26.241134643554688</v>
      </c>
      <c r="BM192">
        <v>-3.9182283878326416</v>
      </c>
      <c r="BN192">
        <v>236.75</v>
      </c>
      <c r="BO192">
        <v>0.15953486561775207</v>
      </c>
      <c r="BP192">
        <v>27071.013671875</v>
      </c>
      <c r="BQ192">
        <v>18.268562316894531</v>
      </c>
      <c r="BS192">
        <v>0.59188169240951538</v>
      </c>
      <c r="BT192">
        <v>28.924177169799805</v>
      </c>
      <c r="BU192">
        <v>7.0583562850952148</v>
      </c>
      <c r="BV192">
        <v>123.24334716796875</v>
      </c>
      <c r="BW192">
        <v>383.3465576171875</v>
      </c>
      <c r="BX192">
        <v>0</v>
      </c>
      <c r="BY192">
        <v>4</v>
      </c>
      <c r="BZ192">
        <v>11333.3330078125</v>
      </c>
      <c r="CA192">
        <v>9385.2060546875</v>
      </c>
      <c r="CB192">
        <v>1.1194918155670166</v>
      </c>
      <c r="CC192">
        <v>10.307662010192871</v>
      </c>
      <c r="CD192">
        <v>70.2127685546875</v>
      </c>
      <c r="CE192">
        <v>7.5678796768188477</v>
      </c>
      <c r="CF192">
        <v>10.591180801391602</v>
      </c>
      <c r="CG192">
        <v>0.36587715148925781</v>
      </c>
      <c r="CH192">
        <v>1.1554014682769775</v>
      </c>
      <c r="CI192">
        <v>10382.66796875</v>
      </c>
      <c r="CJ192" s="51">
        <v>5601</v>
      </c>
      <c r="CK192" s="7">
        <f>ABS(J192-_xlfn.XLOOKUP(PO_valitsin!$C$8,PO!$B$2:$B$294,PO!J$2:J$294))</f>
        <v>1.2999992370605469</v>
      </c>
      <c r="CL192" s="7">
        <f>ABS(K192-_xlfn.XLOOKUP(PO_valitsin!$C$8,PO!$B$2:$B$294,PO!K$2:K$294))</f>
        <v>361.27996826171875</v>
      </c>
      <c r="CM192" s="7">
        <f>ABS(L192-_xlfn.XLOOKUP(PO_valitsin!$C$8,PO!$B$2:$B$294,PO!L$2:L$294))</f>
        <v>17.699996948242188</v>
      </c>
      <c r="CN192" s="7">
        <f>ABS(M192-_xlfn.XLOOKUP(PO_valitsin!$C$8,PO!$B$2:$B$294,PO!M$2:M$294))</f>
        <v>33905</v>
      </c>
      <c r="CO192" s="7">
        <f>ABS(N192-_xlfn.XLOOKUP(PO_valitsin!$C$8,PO!$B$2:$B$294,PO!N$2:N$294))</f>
        <v>20.799999237060547</v>
      </c>
      <c r="CP192" s="7">
        <f>ABS(O192-_xlfn.XLOOKUP(PO_valitsin!$C$8,PO!$B$2:$B$294,PO!O$2:O$294))</f>
        <v>1.0000000149011612</v>
      </c>
      <c r="CQ192" s="7">
        <f>ABS(P192-_xlfn.XLOOKUP(PO_valitsin!$C$8,PO!$B$2:$B$294,PO!P$2:P$294))</f>
        <v>72</v>
      </c>
      <c r="CR192" s="7">
        <f>ABS(Q192-_xlfn.XLOOKUP(PO_valitsin!$C$8,PO!$B$2:$B$294,PO!Q$2:Q$294))</f>
        <v>3</v>
      </c>
      <c r="CS192" s="7">
        <f>ABS(R192-_xlfn.XLOOKUP(PO_valitsin!$C$8,PO!$B$2:$B$294,PO!R$2:R$294))</f>
        <v>0.29999999999999893</v>
      </c>
      <c r="CT192" s="7">
        <f>ABS(S192-_xlfn.XLOOKUP(PO_valitsin!$C$8,PO!$B$2:$B$294,PO!S$2:S$294))</f>
        <v>158</v>
      </c>
      <c r="CU192" s="7">
        <f>ABS(T192-_xlfn.XLOOKUP(PO_valitsin!$C$8,PO!$B$2:$B$294,PO!T$2:T$294))</f>
        <v>0</v>
      </c>
      <c r="CV192" s="7">
        <f>ABS(U192-_xlfn.XLOOKUP(PO_valitsin!$C$8,PO!$B$2:$B$294,PO!U$2:U$294))</f>
        <v>998.79999999999973</v>
      </c>
      <c r="CW192" s="7">
        <f>ABS(V192-_xlfn.XLOOKUP(PO_valitsin!$C$8,PO!$B$2:$B$294,PO!V$2:V$294))</f>
        <v>3.0200000000000014</v>
      </c>
      <c r="CX192" s="7">
        <f>ABS(W192-_xlfn.XLOOKUP(PO_valitsin!$C$8,PO!$B$2:$B$294,PO!W$2:W$294))</f>
        <v>36</v>
      </c>
      <c r="CY192" s="7">
        <f>ABS(X192-_xlfn.XLOOKUP(PO_valitsin!$C$8,PO!$B$2:$B$294,PO!X$2:X$294))</f>
        <v>72</v>
      </c>
      <c r="CZ192" s="7">
        <f>ABS(Y192-_xlfn.XLOOKUP(PO_valitsin!$C$8,PO!$B$2:$B$294,PO!Y$2:Y$294))</f>
        <v>444</v>
      </c>
      <c r="DA192" s="7">
        <f>ABS(Z192-_xlfn.XLOOKUP(PO_valitsin!$C$8,PO!$B$2:$B$294,PO!Z$2:Z$294))</f>
        <v>34</v>
      </c>
      <c r="DB192" s="7">
        <f>ABS(AA192-_xlfn.XLOOKUP(PO_valitsin!$C$8,PO!$B$2:$B$294,PO!AA$2:AA$294))</f>
        <v>122</v>
      </c>
      <c r="DC192" s="7">
        <f>ABS(AC192-_xlfn.XLOOKUP(PO_valitsin!$C$8,PO!$B$2:$B$294,PO!AC$2:AC$294))</f>
        <v>1.4071807861328125</v>
      </c>
      <c r="DD192" s="7">
        <f>ABS(AD192-_xlfn.XLOOKUP(PO_valitsin!$C$8,PO!$B$2:$B$294,PO!AD$2:AD$294))</f>
        <v>0.39999999999999997</v>
      </c>
      <c r="DE192" s="7">
        <f>ABS(AE192-_xlfn.XLOOKUP(PO_valitsin!$C$8,PO!$B$2:$B$294,PO!AE$2:AE$294))</f>
        <v>0.4</v>
      </c>
      <c r="DF192" s="7">
        <f>ABS(AF192-_xlfn.XLOOKUP(PO_valitsin!$C$8,PO!$B$2:$B$294,PO!AF$2:AF$294))</f>
        <v>1</v>
      </c>
      <c r="DG192" s="7">
        <f>ABS(AG192-_xlfn.XLOOKUP(PO_valitsin!$C$8,PO!$B$2:$B$294,PO!AG$2:AG$294))</f>
        <v>0.5</v>
      </c>
      <c r="DH192" s="7">
        <f>ABS(AH192-_xlfn.XLOOKUP(PO_valitsin!$C$8,PO!$B$2:$B$294,PO!AH$2:AH$294))</f>
        <v>0</v>
      </c>
      <c r="DI192" s="7">
        <f>ABS(AI192-_xlfn.XLOOKUP(PO_valitsin!$C$8,PO!$B$2:$B$294,PO!AI$2:AI$294))</f>
        <v>2.5</v>
      </c>
      <c r="DJ192" s="7">
        <f>ABS(AJ192-_xlfn.XLOOKUP(PO_valitsin!$C$8,PO!$B$2:$B$294,PO!AJ$2:AJ$294))</f>
        <v>0.19999999999999996</v>
      </c>
      <c r="DK192" s="7">
        <f>ABS(AK192-_xlfn.XLOOKUP(PO_valitsin!$C$8,PO!$B$2:$B$294,PO!AK$2:AK$294))</f>
        <v>0.15000000000000002</v>
      </c>
      <c r="DL192" s="7">
        <f>ABS(AL192-_xlfn.XLOOKUP(PO_valitsin!$C$8,PO!$B$2:$B$294,PO!AL$2:AL$294))</f>
        <v>5.0000000000000044E-2</v>
      </c>
      <c r="DM192" s="7">
        <f>ABS(AM192-_xlfn.XLOOKUP(PO_valitsin!$C$8,PO!$B$2:$B$294,PO!AM$2:AM$294))</f>
        <v>23.400000000000006</v>
      </c>
      <c r="DN192" s="7">
        <f>ABS(AN192-_xlfn.XLOOKUP(PO_valitsin!$C$8,PO!$B$2:$B$294,PO!AN$2:AN$294))</f>
        <v>41.299999999999955</v>
      </c>
      <c r="DO192" s="7">
        <f>ABS(AO192-_xlfn.XLOOKUP(PO_valitsin!$C$8,PO!$B$2:$B$294,PO!AO$2:AO$294))</f>
        <v>6.7999999999999972</v>
      </c>
      <c r="DP192" s="7">
        <f>ABS(AP192-_xlfn.XLOOKUP(PO_valitsin!$C$8,PO!$B$2:$B$294,PO!AP$2:AP$294))</f>
        <v>7.8000000000000043</v>
      </c>
      <c r="DQ192" s="7">
        <f>ABS(AQ192-_xlfn.XLOOKUP(PO_valitsin!$C$8,PO!$B$2:$B$294,PO!AQ$2:AQ$294))</f>
        <v>27</v>
      </c>
      <c r="DR192" s="7">
        <f>ABS(AR192-_xlfn.XLOOKUP(PO_valitsin!$C$8,PO!$B$2:$B$294,PO!AR$2:AR$294))</f>
        <v>3</v>
      </c>
      <c r="DS192" s="7">
        <f>ABS(AS192-_xlfn.XLOOKUP(PO_valitsin!$C$8,PO!$B$2:$B$294,PO!AS$2:AS$294))</f>
        <v>92</v>
      </c>
      <c r="DT192" s="7">
        <f>ABS(AT192-_xlfn.XLOOKUP(PO_valitsin!$C$8,PO!$B$2:$B$294,PO!AT$2:AT$294))</f>
        <v>1</v>
      </c>
      <c r="DU192" s="7">
        <f>ABS(AU192-_xlfn.XLOOKUP(PO_valitsin!$C$8,PO!$B$2:$B$294,PO!AU$2:AU$294))</f>
        <v>1219</v>
      </c>
      <c r="DV192" s="7">
        <f>ABS(AW192-_xlfn.XLOOKUP(PO_valitsin!$C$8,PO!$B$2:$B$294,PO!AW$2:AW$294))</f>
        <v>1563.1826402384122</v>
      </c>
      <c r="DW192" s="7">
        <f>ABS(AX192-_xlfn.XLOOKUP(PO_valitsin!$C$8,PO!$B$2:$B$294,PO!AX$2:AX$294))</f>
        <v>0</v>
      </c>
      <c r="DX192" s="7">
        <f>ABS(AY192-_xlfn.XLOOKUP(PO_valitsin!$C$8,PO!$B$2:$B$294,PO!AY$2:AY$294))</f>
        <v>10.154621124267578</v>
      </c>
      <c r="DY192" s="7">
        <f>ABS(AZ192-_xlfn.XLOOKUP(PO_valitsin!$C$8,PO!$B$2:$B$294,PO!AZ$2:AZ$294))</f>
        <v>0</v>
      </c>
      <c r="DZ192" s="7">
        <f>ABS(BA192-_xlfn.XLOOKUP(PO_valitsin!$C$8,PO!$B$2:$B$294,PO!BA$2:BA$294))</f>
        <v>1</v>
      </c>
      <c r="EA192" s="7">
        <f>ABS(BB192-_xlfn.XLOOKUP(PO_valitsin!$C$8,PO!$B$2:$B$294,PO!BB$2:BB$294))</f>
        <v>0</v>
      </c>
      <c r="EB192" s="7">
        <f>ABS(BC192-_xlfn.XLOOKUP(PO_valitsin!$C$8,PO!$B$2:$B$294,PO!BC$2:BC$294))</f>
        <v>1</v>
      </c>
      <c r="EC192" s="7">
        <f>ABS(BD192-_xlfn.XLOOKUP(PO_valitsin!$C$8,PO!$B$2:$B$294,PO!BD$2:BD$294))</f>
        <v>0</v>
      </c>
      <c r="ED192" s="7">
        <f>ABS(BE192-_xlfn.XLOOKUP(PO_valitsin!$C$8,PO!$B$2:$B$294,PO!BE$2:BE$294))</f>
        <v>6.9990005493164063</v>
      </c>
      <c r="EE192" s="7">
        <f>ABS(BF192-_xlfn.XLOOKUP(PO_valitsin!$C$8,PO!$B$2:$B$294,PO!BF$2:BF$294))</f>
        <v>9.5969085693359375</v>
      </c>
      <c r="EF192" s="7">
        <f>ABS(BG192-_xlfn.XLOOKUP(PO_valitsin!$C$8,PO!$B$2:$B$294,PO!BG$2:BG$294))</f>
        <v>704.3505859375</v>
      </c>
      <c r="EG192" s="7">
        <f>ABS(BH192-_xlfn.XLOOKUP(PO_valitsin!$C$8,PO!$B$2:$B$294,PO!BH$2:BH$294))</f>
        <v>1458.9970703125</v>
      </c>
      <c r="EH192" s="7">
        <f>ABS(BI192-_xlfn.XLOOKUP(PO_valitsin!$C$8,PO!$B$2:$B$294,PO!BI$2:BI$294))</f>
        <v>48.93359375</v>
      </c>
      <c r="EI192" s="7">
        <f>ABS(BJ192-_xlfn.XLOOKUP(PO_valitsin!$C$8,PO!$B$2:$B$294,PO!BJ$2:BJ$294))</f>
        <v>1.7584297657012939</v>
      </c>
      <c r="EJ192" s="7">
        <f>ABS(BK192-_xlfn.XLOOKUP(PO_valitsin!$C$8,PO!$B$2:$B$294,PO!BK$2:BK$294))</f>
        <v>24.778566360473633</v>
      </c>
      <c r="EK192" s="7">
        <f>ABS(BL192-_xlfn.XLOOKUP(PO_valitsin!$C$8,PO!$B$2:$B$294,PO!BL$2:BL$294))</f>
        <v>4.9467716217041016</v>
      </c>
      <c r="EL192" s="7">
        <f>ABS(BM192-_xlfn.XLOOKUP(PO_valitsin!$C$8,PO!$B$2:$B$294,PO!BM$2:BM$294))</f>
        <v>5.9472424983978271</v>
      </c>
      <c r="EM192" s="7">
        <f>ABS(BN192-_xlfn.XLOOKUP(PO_valitsin!$C$8,PO!$B$2:$B$294,PO!BN$2:BN$294))</f>
        <v>29.75</v>
      </c>
      <c r="EN192" s="7">
        <f>ABS(BO192-_xlfn.XLOOKUP(PO_valitsin!$C$8,PO!$B$2:$B$294,PO!BO$2:BO$294))</f>
        <v>0.10224205851554871</v>
      </c>
      <c r="EO192" s="7">
        <f>ABS(BP192-_xlfn.XLOOKUP(PO_valitsin!$C$8,PO!$B$2:$B$294,PO!BP$2:BP$294))</f>
        <v>3996.6171875</v>
      </c>
      <c r="EP192" s="7">
        <f>ABS(BQ192-_xlfn.XLOOKUP(PO_valitsin!$C$8,PO!$B$2:$B$294,PO!BQ$2:BQ$294))</f>
        <v>15.031044006347656</v>
      </c>
      <c r="EQ192" s="7">
        <f>ABS(BR192-_xlfn.XLOOKUP(PO_valitsin!$C$8,PO!$B$2:$B$294,PO!BR$2:BR$294))</f>
        <v>0</v>
      </c>
      <c r="ER192" s="7">
        <f>ABS(BS192-_xlfn.XLOOKUP(PO_valitsin!$C$8,PO!$B$2:$B$294,PO!BS$2:BS$294))</f>
        <v>4.4597804546356201E-2</v>
      </c>
      <c r="ES192" s="7">
        <f>ABS(BT192-_xlfn.XLOOKUP(PO_valitsin!$C$8,PO!$B$2:$B$294,PO!BT$2:BT$294))</f>
        <v>28.736013278365135</v>
      </c>
      <c r="ET192" s="7">
        <f>ABS(BU192-_xlfn.XLOOKUP(PO_valitsin!$C$8,PO!$B$2:$B$294,PO!BU$2:BU$294))</f>
        <v>4.8003897666931152</v>
      </c>
      <c r="EU192" s="7">
        <f>ABS(BV192-_xlfn.XLOOKUP(PO_valitsin!$C$8,PO!$B$2:$B$294,PO!BV$2:BV$294))</f>
        <v>64.851844787597656</v>
      </c>
      <c r="EV192" s="7">
        <f>ABS(BW192-_xlfn.XLOOKUP(PO_valitsin!$C$8,PO!$B$2:$B$294,PO!BW$2:BW$294))</f>
        <v>116.63943481445313</v>
      </c>
      <c r="EW192" s="7">
        <f>ABS(BX192-_xlfn.XLOOKUP(PO_valitsin!$C$8,PO!$B$2:$B$294,PO!BX$2:BX$294))</f>
        <v>0</v>
      </c>
      <c r="EX192" s="7">
        <f>ABS(BY192-_xlfn.XLOOKUP(PO_valitsin!$C$8,PO!$B$2:$B$294,PO!BY$2:BY$294))</f>
        <v>3</v>
      </c>
      <c r="EY192" s="7">
        <f>ABS(BZ192-_xlfn.XLOOKUP(PO_valitsin!$C$8,PO!$B$2:$B$294,PO!BZ$2:BZ$294))</f>
        <v>3197.50390625</v>
      </c>
      <c r="EZ192" s="7">
        <f>ABS(CA192-_xlfn.XLOOKUP(PO_valitsin!$C$8,PO!$B$2:$B$294,PO!CA$2:CA$294))</f>
        <v>3529.59130859375</v>
      </c>
      <c r="FA192" s="7">
        <f>ABS(CB192-_xlfn.XLOOKUP(PO_valitsin!$C$8,PO!$B$2:$B$294,PO!CB$2:CB$294))</f>
        <v>0.10053849220275879</v>
      </c>
      <c r="FB192" s="7">
        <f>ABS(CC192-_xlfn.XLOOKUP(PO_valitsin!$C$8,PO!$B$2:$B$294,PO!CC$2:CC$294))</f>
        <v>0.71509933471679688</v>
      </c>
      <c r="FC192" s="7">
        <f>ABS(CD192-_xlfn.XLOOKUP(PO_valitsin!$C$8,PO!$B$2:$B$294,PO!CD$2:CD$294))</f>
        <v>4.0436172485351563</v>
      </c>
      <c r="FD192" s="7">
        <f>ABS(CE192-_xlfn.XLOOKUP(PO_valitsin!$C$8,PO!$B$2:$B$294,PO!CE$2:CE$294))</f>
        <v>1.2352805137634277</v>
      </c>
      <c r="FE192" s="7">
        <f>ABS(CF192-_xlfn.XLOOKUP(PO_valitsin!$C$8,PO!$B$2:$B$294,PO!CF$2:CF$294))</f>
        <v>9.2876739501953125</v>
      </c>
      <c r="FF192" s="7">
        <f>ABS(CG192-_xlfn.XLOOKUP(PO_valitsin!$C$8,PO!$B$2:$B$294,PO!CG$2:CG$294))</f>
        <v>0.36587715148925781</v>
      </c>
      <c r="FG192" s="7">
        <f>ABS(CH192-_xlfn.XLOOKUP(PO_valitsin!$C$8,PO!$B$2:$B$294,PO!CH$2:CH$294))</f>
        <v>0.43954241275787354</v>
      </c>
      <c r="FH192" s="7">
        <f>ABS(CI192-_xlfn.XLOOKUP(PO_valitsin!$C$8,PO!$B$2:$B$294,PO!CI$2:CI$294))</f>
        <v>1783.900390625</v>
      </c>
      <c r="FI192" s="7">
        <f>ABS(CJ192-_xlfn.XLOOKUP(PO_valitsin!$C$8,PO!$B$2:$B$294,PO!CJ$2:CJ$294))</f>
        <v>3670</v>
      </c>
      <c r="FJ192" s="3">
        <f>IF($B192=PO_valitsin!$C$8,100000,PO!CK192/PO!J$296*PO_valitsin!D$5)</f>
        <v>5.9499579364946112E-2</v>
      </c>
      <c r="FQ192" s="3">
        <f>IF($B192=PO_valitsin!$C$8,100000,PO!CR192/PO!Q$296*PO_valitsin!E$5)</f>
        <v>1.4188858403929899E-2</v>
      </c>
      <c r="HM192" s="3">
        <f>IF($B192=PO_valitsin!$C$8,100000,PO!EN192/PO!BO$296*PO_valitsin!F$5)</f>
        <v>8.476322598004904E-3</v>
      </c>
      <c r="HN192" s="3">
        <f>IF($B192=PO_valitsin!$C$8,100000,PO!EO192/PO!BP$296*PO_valitsin!G$5)</f>
        <v>0.14136191928734951</v>
      </c>
      <c r="HR192" s="3">
        <f>IF($B192=PO_valitsin!$C$8,100000,PO!ES192/PO!BT$296*PO_valitsin!H$5)</f>
        <v>4.2906771719038383</v>
      </c>
      <c r="IF192" s="3">
        <f>IF($B192=PO_valitsin!$C$8,100000,PO!FG192/PO!CH$296*PO_valitsin!I$5)</f>
        <v>0</v>
      </c>
      <c r="IH192" s="3">
        <f>IF($B192=PO_valitsin!$C$8,100000,PO!FI192/PO!CJ$296*PO_valitsin!J$5)</f>
        <v>0.35781193930436361</v>
      </c>
      <c r="II192" s="53">
        <f t="shared" si="6"/>
        <v>4.8720158099624324</v>
      </c>
      <c r="IJ192" s="14">
        <f t="shared" si="7"/>
        <v>270</v>
      </c>
      <c r="IK192" s="15">
        <f t="shared" si="8"/>
        <v>1.9099999999999986E-8</v>
      </c>
    </row>
    <row r="193" spans="1:245">
      <c r="A193">
        <v>2019</v>
      </c>
      <c r="B193" t="s">
        <v>584</v>
      </c>
      <c r="C193" t="s">
        <v>585</v>
      </c>
      <c r="D193" t="s">
        <v>350</v>
      </c>
      <c r="E193" t="s">
        <v>351</v>
      </c>
      <c r="F193" t="s">
        <v>137</v>
      </c>
      <c r="G193" t="s">
        <v>138</v>
      </c>
      <c r="H193" t="s">
        <v>103</v>
      </c>
      <c r="I193" t="s">
        <v>104</v>
      </c>
      <c r="J193">
        <v>54.900001525878906</v>
      </c>
      <c r="K193">
        <v>3039.7900390625</v>
      </c>
      <c r="L193">
        <v>216.69999694824219</v>
      </c>
      <c r="M193">
        <v>3183</v>
      </c>
      <c r="N193">
        <v>1</v>
      </c>
      <c r="O193">
        <v>-1.7000000476837158</v>
      </c>
      <c r="P193">
        <v>-26</v>
      </c>
      <c r="Q193">
        <v>40.6</v>
      </c>
      <c r="R193">
        <v>16.2</v>
      </c>
      <c r="S193">
        <v>512</v>
      </c>
      <c r="T193">
        <v>0</v>
      </c>
      <c r="U193">
        <v>3134.5</v>
      </c>
      <c r="V193">
        <v>11.36</v>
      </c>
      <c r="W193">
        <v>1951</v>
      </c>
      <c r="X193">
        <v>2244</v>
      </c>
      <c r="Y193">
        <v>878</v>
      </c>
      <c r="Z193">
        <v>1840</v>
      </c>
      <c r="AA193">
        <v>923</v>
      </c>
      <c r="AB193">
        <v>1719</v>
      </c>
      <c r="AC193">
        <v>9.6292133331298828</v>
      </c>
      <c r="AD193">
        <v>0</v>
      </c>
      <c r="AE193">
        <v>0</v>
      </c>
      <c r="AF193">
        <v>0</v>
      </c>
      <c r="AG193">
        <v>6.9</v>
      </c>
      <c r="AH193">
        <v>0</v>
      </c>
      <c r="AI193">
        <v>21.75</v>
      </c>
      <c r="AJ193">
        <v>1</v>
      </c>
      <c r="AK193">
        <v>0.6</v>
      </c>
      <c r="AL193">
        <v>1.1000000000000001</v>
      </c>
      <c r="AM193">
        <v>65.900000000000006</v>
      </c>
      <c r="AN193">
        <v>262.60000000000002</v>
      </c>
      <c r="AO193">
        <v>47.5</v>
      </c>
      <c r="AP193">
        <v>16.899999999999999</v>
      </c>
      <c r="AQ193">
        <v>132</v>
      </c>
      <c r="AR193">
        <v>145</v>
      </c>
      <c r="AS193">
        <v>1388</v>
      </c>
      <c r="AT193">
        <v>1</v>
      </c>
      <c r="AU193">
        <v>7960</v>
      </c>
      <c r="AV193" s="51">
        <v>14715.404699738903</v>
      </c>
      <c r="AW193" s="51">
        <v>14021.739130434782</v>
      </c>
      <c r="AX193">
        <v>0</v>
      </c>
      <c r="AY193">
        <v>118.07720947265625</v>
      </c>
      <c r="AZ193">
        <v>0</v>
      </c>
      <c r="BA193">
        <v>0</v>
      </c>
      <c r="BB193">
        <v>0</v>
      </c>
      <c r="BC193">
        <v>0</v>
      </c>
      <c r="BD193">
        <v>1</v>
      </c>
      <c r="BE193">
        <v>100</v>
      </c>
      <c r="BF193">
        <v>100</v>
      </c>
      <c r="BG193">
        <v>857.14288330078125</v>
      </c>
      <c r="BH193">
        <v>12573.1630859375</v>
      </c>
      <c r="BI193">
        <v>14090.61328125</v>
      </c>
      <c r="BJ193">
        <v>1.8840402364730835</v>
      </c>
      <c r="BK193">
        <v>-4.7748346328735352</v>
      </c>
      <c r="BL193">
        <v>29.629629135131836</v>
      </c>
      <c r="BM193">
        <v>19.047618865966797</v>
      </c>
      <c r="BN193">
        <v>213</v>
      </c>
      <c r="BO193">
        <v>-7.2515355110168453</v>
      </c>
      <c r="BP193">
        <v>19830.384765625</v>
      </c>
      <c r="BQ193">
        <v>62.828784942626953</v>
      </c>
      <c r="BS193">
        <v>0.57964181900024414</v>
      </c>
      <c r="BT193">
        <v>0.18850141763687134</v>
      </c>
      <c r="BU193">
        <v>1.0995916128158569</v>
      </c>
      <c r="BV193">
        <v>107.13163757324219</v>
      </c>
      <c r="BW193">
        <v>265.15866088867188</v>
      </c>
      <c r="BX193">
        <v>0</v>
      </c>
      <c r="BY193">
        <v>1</v>
      </c>
      <c r="BZ193">
        <v>9285.7138671875</v>
      </c>
      <c r="CA193">
        <v>8285.7138671875</v>
      </c>
      <c r="CB193">
        <v>0.78542256355285645</v>
      </c>
      <c r="CC193">
        <v>5.0581212043762207</v>
      </c>
      <c r="CD193">
        <v>120</v>
      </c>
      <c r="CE193">
        <v>16.770185470581055</v>
      </c>
      <c r="CF193">
        <v>12.422360420227051</v>
      </c>
      <c r="CG193">
        <v>0</v>
      </c>
      <c r="CH193">
        <v>5.590062141418457</v>
      </c>
      <c r="CI193">
        <v>15901.3037109375</v>
      </c>
      <c r="CJ193" s="51">
        <v>188</v>
      </c>
      <c r="CK193" s="7">
        <f>ABS(J193-_xlfn.XLOOKUP(PO_valitsin!$C$8,PO!$B$2:$B$294,PO!J$2:J$294))</f>
        <v>10.700000762939453</v>
      </c>
      <c r="CL193" s="7">
        <f>ABS(K193-_xlfn.XLOOKUP(PO_valitsin!$C$8,PO!$B$2:$B$294,PO!K$2:K$294))</f>
        <v>2746.530029296875</v>
      </c>
      <c r="CM193" s="7">
        <f>ABS(L193-_xlfn.XLOOKUP(PO_valitsin!$C$8,PO!$B$2:$B$294,PO!L$2:L$294))</f>
        <v>78</v>
      </c>
      <c r="CN193" s="7">
        <f>ABS(M193-_xlfn.XLOOKUP(PO_valitsin!$C$8,PO!$B$2:$B$294,PO!M$2:M$294))</f>
        <v>13292</v>
      </c>
      <c r="CO193" s="7">
        <f>ABS(N193-_xlfn.XLOOKUP(PO_valitsin!$C$8,PO!$B$2:$B$294,PO!N$2:N$294))</f>
        <v>55.200000762939453</v>
      </c>
      <c r="CP193" s="7">
        <f>ABS(O193-_xlfn.XLOOKUP(PO_valitsin!$C$8,PO!$B$2:$B$294,PO!O$2:O$294))</f>
        <v>0.90000003576278687</v>
      </c>
      <c r="CQ193" s="7">
        <f>ABS(P193-_xlfn.XLOOKUP(PO_valitsin!$C$8,PO!$B$2:$B$294,PO!P$2:P$294))</f>
        <v>32</v>
      </c>
      <c r="CR193" s="7">
        <f>ABS(Q193-_xlfn.XLOOKUP(PO_valitsin!$C$8,PO!$B$2:$B$294,PO!Q$2:Q$294))</f>
        <v>47.20000000000001</v>
      </c>
      <c r="CS193" s="7">
        <f>ABS(R193-_xlfn.XLOOKUP(PO_valitsin!$C$8,PO!$B$2:$B$294,PO!R$2:R$294))</f>
        <v>7.6999999999999993</v>
      </c>
      <c r="CT193" s="7">
        <f>ABS(S193-_xlfn.XLOOKUP(PO_valitsin!$C$8,PO!$B$2:$B$294,PO!S$2:S$294))</f>
        <v>360</v>
      </c>
      <c r="CU193" s="7">
        <f>ABS(T193-_xlfn.XLOOKUP(PO_valitsin!$C$8,PO!$B$2:$B$294,PO!T$2:T$294))</f>
        <v>0</v>
      </c>
      <c r="CV193" s="7">
        <f>ABS(U193-_xlfn.XLOOKUP(PO_valitsin!$C$8,PO!$B$2:$B$294,PO!U$2:U$294))</f>
        <v>689.09999999999991</v>
      </c>
      <c r="CW193" s="7">
        <f>ABS(V193-_xlfn.XLOOKUP(PO_valitsin!$C$8,PO!$B$2:$B$294,PO!V$2:V$294))</f>
        <v>1.92</v>
      </c>
      <c r="CX193" s="7">
        <f>ABS(W193-_xlfn.XLOOKUP(PO_valitsin!$C$8,PO!$B$2:$B$294,PO!W$2:W$294))</f>
        <v>1346</v>
      </c>
      <c r="CY193" s="7">
        <f>ABS(X193-_xlfn.XLOOKUP(PO_valitsin!$C$8,PO!$B$2:$B$294,PO!X$2:X$294))</f>
        <v>2075</v>
      </c>
      <c r="CZ193" s="7">
        <f>ABS(Y193-_xlfn.XLOOKUP(PO_valitsin!$C$8,PO!$B$2:$B$294,PO!Y$2:Y$294))</f>
        <v>198</v>
      </c>
      <c r="DA193" s="7">
        <f>ABS(Z193-_xlfn.XLOOKUP(PO_valitsin!$C$8,PO!$B$2:$B$294,PO!Z$2:Z$294))</f>
        <v>1517</v>
      </c>
      <c r="DB193" s="7">
        <f>ABS(AA193-_xlfn.XLOOKUP(PO_valitsin!$C$8,PO!$B$2:$B$294,PO!AA$2:AA$294))</f>
        <v>513</v>
      </c>
      <c r="DC193" s="7">
        <f>ABS(AC193-_xlfn.XLOOKUP(PO_valitsin!$C$8,PO!$B$2:$B$294,PO!AC$2:AC$294))</f>
        <v>9.7457866668701172</v>
      </c>
      <c r="DD193" s="7">
        <f>ABS(AD193-_xlfn.XLOOKUP(PO_valitsin!$C$8,PO!$B$2:$B$294,PO!AD$2:AD$294))</f>
        <v>0.7</v>
      </c>
      <c r="DE193" s="7">
        <f>ABS(AE193-_xlfn.XLOOKUP(PO_valitsin!$C$8,PO!$B$2:$B$294,PO!AE$2:AE$294))</f>
        <v>0.8</v>
      </c>
      <c r="DF193" s="7">
        <f>ABS(AF193-_xlfn.XLOOKUP(PO_valitsin!$C$8,PO!$B$2:$B$294,PO!AF$2:AF$294))</f>
        <v>1.7</v>
      </c>
      <c r="DG193" s="7">
        <f>ABS(AG193-_xlfn.XLOOKUP(PO_valitsin!$C$8,PO!$B$2:$B$294,PO!AG$2:AG$294))</f>
        <v>1.9000000000000004</v>
      </c>
      <c r="DH193" s="7">
        <f>ABS(AH193-_xlfn.XLOOKUP(PO_valitsin!$C$8,PO!$B$2:$B$294,PO!AH$2:AH$294))</f>
        <v>0</v>
      </c>
      <c r="DI193" s="7">
        <f>ABS(AI193-_xlfn.XLOOKUP(PO_valitsin!$C$8,PO!$B$2:$B$294,PO!AI$2:AI$294))</f>
        <v>0.5</v>
      </c>
      <c r="DJ193" s="7">
        <f>ABS(AJ193-_xlfn.XLOOKUP(PO_valitsin!$C$8,PO!$B$2:$B$294,PO!AJ$2:AJ$294))</f>
        <v>0.10000000000000009</v>
      </c>
      <c r="DK193" s="7">
        <f>ABS(AK193-_xlfn.XLOOKUP(PO_valitsin!$C$8,PO!$B$2:$B$294,PO!AK$2:AK$294))</f>
        <v>5.0000000000000044E-2</v>
      </c>
      <c r="DL193" s="7">
        <f>ABS(AL193-_xlfn.XLOOKUP(PO_valitsin!$C$8,PO!$B$2:$B$294,PO!AL$2:AL$294))</f>
        <v>0.14999999999999991</v>
      </c>
      <c r="DM193" s="7">
        <f>ABS(AM193-_xlfn.XLOOKUP(PO_valitsin!$C$8,PO!$B$2:$B$294,PO!AM$2:AM$294))</f>
        <v>7.1000000000000085</v>
      </c>
      <c r="DN193" s="7">
        <f>ABS(AN193-_xlfn.XLOOKUP(PO_valitsin!$C$8,PO!$B$2:$B$294,PO!AN$2:AN$294))</f>
        <v>71</v>
      </c>
      <c r="DO193" s="7">
        <f>ABS(AO193-_xlfn.XLOOKUP(PO_valitsin!$C$8,PO!$B$2:$B$294,PO!AO$2:AO$294))</f>
        <v>2.1000000000000014</v>
      </c>
      <c r="DP193" s="7">
        <f>ABS(AP193-_xlfn.XLOOKUP(PO_valitsin!$C$8,PO!$B$2:$B$294,PO!AP$2:AP$294))</f>
        <v>8.5</v>
      </c>
      <c r="DQ193" s="7">
        <f>ABS(AQ193-_xlfn.XLOOKUP(PO_valitsin!$C$8,PO!$B$2:$B$294,PO!AQ$2:AQ$294))</f>
        <v>84</v>
      </c>
      <c r="DR193" s="7">
        <f>ABS(AR193-_xlfn.XLOOKUP(PO_valitsin!$C$8,PO!$B$2:$B$294,PO!AR$2:AR$294))</f>
        <v>110</v>
      </c>
      <c r="DS193" s="7">
        <f>ABS(AS193-_xlfn.XLOOKUP(PO_valitsin!$C$8,PO!$B$2:$B$294,PO!AS$2:AS$294))</f>
        <v>1142</v>
      </c>
      <c r="DT193" s="7">
        <f>ABS(AT193-_xlfn.XLOOKUP(PO_valitsin!$C$8,PO!$B$2:$B$294,PO!AT$2:AT$294))</f>
        <v>1.3330000000000002</v>
      </c>
      <c r="DU193" s="7">
        <f>ABS(AU193-_xlfn.XLOOKUP(PO_valitsin!$C$8,PO!$B$2:$B$294,PO!AU$2:AU$294))</f>
        <v>2813</v>
      </c>
      <c r="DV193" s="7">
        <f>ABS(AW193-_xlfn.XLOOKUP(PO_valitsin!$C$8,PO!$B$2:$B$294,PO!AW$2:AW$294))</f>
        <v>5506.6192138550123</v>
      </c>
      <c r="DW193" s="7">
        <f>ABS(AX193-_xlfn.XLOOKUP(PO_valitsin!$C$8,PO!$B$2:$B$294,PO!AX$2:AX$294))</f>
        <v>1</v>
      </c>
      <c r="DX193" s="7">
        <f>ABS(AY193-_xlfn.XLOOKUP(PO_valitsin!$C$8,PO!$B$2:$B$294,PO!AY$2:AY$294))</f>
        <v>80.815837860107422</v>
      </c>
      <c r="DY193" s="7">
        <f>ABS(AZ193-_xlfn.XLOOKUP(PO_valitsin!$C$8,PO!$B$2:$B$294,PO!AZ$2:AZ$294))</f>
        <v>0</v>
      </c>
      <c r="DZ193" s="7">
        <f>ABS(BA193-_xlfn.XLOOKUP(PO_valitsin!$C$8,PO!$B$2:$B$294,PO!BA$2:BA$294))</f>
        <v>0</v>
      </c>
      <c r="EA193" s="7">
        <f>ABS(BB193-_xlfn.XLOOKUP(PO_valitsin!$C$8,PO!$B$2:$B$294,PO!BB$2:BB$294))</f>
        <v>0</v>
      </c>
      <c r="EB193" s="7">
        <f>ABS(BC193-_xlfn.XLOOKUP(PO_valitsin!$C$8,PO!$B$2:$B$294,PO!BC$2:BC$294))</f>
        <v>0</v>
      </c>
      <c r="EC193" s="7">
        <f>ABS(BD193-_xlfn.XLOOKUP(PO_valitsin!$C$8,PO!$B$2:$B$294,PO!BD$2:BD$294))</f>
        <v>0</v>
      </c>
      <c r="ED193" s="7">
        <f>ABS(BE193-_xlfn.XLOOKUP(PO_valitsin!$C$8,PO!$B$2:$B$294,PO!BE$2:BE$294))</f>
        <v>10.975608825683594</v>
      </c>
      <c r="EE193" s="7">
        <f>ABS(BF193-_xlfn.XLOOKUP(PO_valitsin!$C$8,PO!$B$2:$B$294,PO!BF$2:BF$294))</f>
        <v>3.98126220703125</v>
      </c>
      <c r="EF193" s="7">
        <f>ABS(BG193-_xlfn.XLOOKUP(PO_valitsin!$C$8,PO!$B$2:$B$294,PO!BG$2:BG$294))</f>
        <v>123.45306396484375</v>
      </c>
      <c r="EG193" s="7">
        <f>ABS(BH193-_xlfn.XLOOKUP(PO_valitsin!$C$8,PO!$B$2:$B$294,PO!BH$2:BH$294))</f>
        <v>2614.6337890625</v>
      </c>
      <c r="EH193" s="7">
        <f>ABS(BI193-_xlfn.XLOOKUP(PO_valitsin!$C$8,PO!$B$2:$B$294,PO!BI$2:BI$294))</f>
        <v>254.169921875</v>
      </c>
      <c r="EI193" s="7">
        <f>ABS(BJ193-_xlfn.XLOOKUP(PO_valitsin!$C$8,PO!$B$2:$B$294,PO!BJ$2:BJ$294))</f>
        <v>1.4530161619186401</v>
      </c>
      <c r="EJ193" s="7">
        <f>ABS(BK193-_xlfn.XLOOKUP(PO_valitsin!$C$8,PO!$B$2:$B$294,PO!BK$2:BK$294))</f>
        <v>4.9492988586425781</v>
      </c>
      <c r="EK193" s="7">
        <f>ABS(BL193-_xlfn.XLOOKUP(PO_valitsin!$C$8,PO!$B$2:$B$294,PO!BL$2:BL$294))</f>
        <v>8.33526611328125</v>
      </c>
      <c r="EL193" s="7">
        <f>ABS(BM193-_xlfn.XLOOKUP(PO_valitsin!$C$8,PO!$B$2:$B$294,PO!BM$2:BM$294))</f>
        <v>28.913089752197266</v>
      </c>
      <c r="EM193" s="7">
        <f>ABS(BN193-_xlfn.XLOOKUP(PO_valitsin!$C$8,PO!$B$2:$B$294,PO!BN$2:BN$294))</f>
        <v>53.5</v>
      </c>
      <c r="EN193" s="7">
        <f>ABS(BO193-_xlfn.XLOOKUP(PO_valitsin!$C$8,PO!$B$2:$B$294,PO!BO$2:BO$294))</f>
        <v>7.5133124351501461</v>
      </c>
      <c r="EO193" s="7">
        <f>ABS(BP193-_xlfn.XLOOKUP(PO_valitsin!$C$8,PO!$B$2:$B$294,PO!BP$2:BP$294))</f>
        <v>3244.01171875</v>
      </c>
      <c r="EP193" s="7">
        <f>ABS(BQ193-_xlfn.XLOOKUP(PO_valitsin!$C$8,PO!$B$2:$B$294,PO!BQ$2:BQ$294))</f>
        <v>29.529178619384766</v>
      </c>
      <c r="EQ193" s="7">
        <f>ABS(BR193-_xlfn.XLOOKUP(PO_valitsin!$C$8,PO!$B$2:$B$294,PO!BR$2:BR$294))</f>
        <v>0</v>
      </c>
      <c r="ER193" s="7">
        <f>ABS(BS193-_xlfn.XLOOKUP(PO_valitsin!$C$8,PO!$B$2:$B$294,PO!BS$2:BS$294))</f>
        <v>5.6837677955627441E-2</v>
      </c>
      <c r="ES193" s="7">
        <f>ABS(BT193-_xlfn.XLOOKUP(PO_valitsin!$C$8,PO!$B$2:$B$294,PO!BT$2:BT$294))</f>
        <v>3.3752620220184326E-4</v>
      </c>
      <c r="ET193" s="7">
        <f>ABS(BU193-_xlfn.XLOOKUP(PO_valitsin!$C$8,PO!$B$2:$B$294,PO!BU$2:BU$294))</f>
        <v>1.1583749055862427</v>
      </c>
      <c r="EU193" s="7">
        <f>ABS(BV193-_xlfn.XLOOKUP(PO_valitsin!$C$8,PO!$B$2:$B$294,PO!BV$2:BV$294))</f>
        <v>48.740135192871094</v>
      </c>
      <c r="EV193" s="7">
        <f>ABS(BW193-_xlfn.XLOOKUP(PO_valitsin!$C$8,PO!$B$2:$B$294,PO!BW$2:BW$294))</f>
        <v>1.5484619140625</v>
      </c>
      <c r="EW193" s="7">
        <f>ABS(BX193-_xlfn.XLOOKUP(PO_valitsin!$C$8,PO!$B$2:$B$294,PO!BX$2:BX$294))</f>
        <v>0</v>
      </c>
      <c r="EX193" s="7">
        <f>ABS(BY193-_xlfn.XLOOKUP(PO_valitsin!$C$8,PO!$B$2:$B$294,PO!BY$2:BY$294))</f>
        <v>0</v>
      </c>
      <c r="EY193" s="7">
        <f>ABS(BZ193-_xlfn.XLOOKUP(PO_valitsin!$C$8,PO!$B$2:$B$294,PO!BZ$2:BZ$294))</f>
        <v>1149.884765625</v>
      </c>
      <c r="EZ193" s="7">
        <f>ABS(CA193-_xlfn.XLOOKUP(PO_valitsin!$C$8,PO!$B$2:$B$294,PO!CA$2:CA$294))</f>
        <v>2430.09912109375</v>
      </c>
      <c r="FA193" s="7">
        <f>ABS(CB193-_xlfn.XLOOKUP(PO_valitsin!$C$8,PO!$B$2:$B$294,PO!CB$2:CB$294))</f>
        <v>0.43460774421691895</v>
      </c>
      <c r="FB193" s="7">
        <f>ABS(CC193-_xlfn.XLOOKUP(PO_valitsin!$C$8,PO!$B$2:$B$294,PO!CC$2:CC$294))</f>
        <v>5.9646401405334473</v>
      </c>
      <c r="FC193" s="7">
        <f>ABS(CD193-_xlfn.XLOOKUP(PO_valitsin!$C$8,PO!$B$2:$B$294,PO!CD$2:CD$294))</f>
        <v>53.830848693847656</v>
      </c>
      <c r="FD193" s="7">
        <f>ABS(CE193-_xlfn.XLOOKUP(PO_valitsin!$C$8,PO!$B$2:$B$294,PO!CE$2:CE$294))</f>
        <v>10.437586307525635</v>
      </c>
      <c r="FE193" s="7">
        <f>ABS(CF193-_xlfn.XLOOKUP(PO_valitsin!$C$8,PO!$B$2:$B$294,PO!CF$2:CF$294))</f>
        <v>7.4564943313598633</v>
      </c>
      <c r="FF193" s="7">
        <f>ABS(CG193-_xlfn.XLOOKUP(PO_valitsin!$C$8,PO!$B$2:$B$294,PO!CG$2:CG$294))</f>
        <v>0</v>
      </c>
      <c r="FG193" s="7">
        <f>ABS(CH193-_xlfn.XLOOKUP(PO_valitsin!$C$8,PO!$B$2:$B$294,PO!CH$2:CH$294))</f>
        <v>4.874203085899353</v>
      </c>
      <c r="FH193" s="7">
        <f>ABS(CI193-_xlfn.XLOOKUP(PO_valitsin!$C$8,PO!$B$2:$B$294,PO!CI$2:CI$294))</f>
        <v>7302.5361328125</v>
      </c>
      <c r="FI193" s="7">
        <f>ABS(CJ193-_xlfn.XLOOKUP(PO_valitsin!$C$8,PO!$B$2:$B$294,PO!CJ$2:CJ$294))</f>
        <v>1743</v>
      </c>
      <c r="FJ193" s="3">
        <f>IF($B193=PO_valitsin!$C$8,100000,PO!CK193/PO!J$296*PO_valitsin!D$5)</f>
        <v>0.48972762940925363</v>
      </c>
      <c r="FQ193" s="3">
        <f>IF($B193=PO_valitsin!$C$8,100000,PO!CR193/PO!Q$296*PO_valitsin!E$5)</f>
        <v>0.22323803888849711</v>
      </c>
      <c r="HM193" s="3">
        <f>IF($B193=PO_valitsin!$C$8,100000,PO!EN193/PO!BO$296*PO_valitsin!F$5)</f>
        <v>0.62288710638831046</v>
      </c>
      <c r="HN193" s="3">
        <f>IF($B193=PO_valitsin!$C$8,100000,PO!EO193/PO!BP$296*PO_valitsin!G$5)</f>
        <v>0.11474196832947325</v>
      </c>
      <c r="HR193" s="3">
        <f>IF($B193=PO_valitsin!$C$8,100000,PO!ES193/PO!BT$296*PO_valitsin!H$5)</f>
        <v>5.0397247407913247E-5</v>
      </c>
      <c r="IF193" s="3">
        <f>IF($B193=PO_valitsin!$C$8,100000,PO!FG193/PO!CH$296*PO_valitsin!I$5)</f>
        <v>0</v>
      </c>
      <c r="IH193" s="3">
        <f>IF($B193=PO_valitsin!$C$8,100000,PO!FI193/PO!CJ$296*PO_valitsin!J$5)</f>
        <v>0.16993629705926588</v>
      </c>
      <c r="II193" s="53">
        <f t="shared" si="6"/>
        <v>1.6205814565222083</v>
      </c>
      <c r="IJ193" s="14">
        <f t="shared" si="7"/>
        <v>251</v>
      </c>
      <c r="IK193" s="15">
        <f t="shared" si="8"/>
        <v>1.9199999999999987E-8</v>
      </c>
    </row>
    <row r="194" spans="1:245">
      <c r="A194">
        <v>2019</v>
      </c>
      <c r="B194" t="s">
        <v>586</v>
      </c>
      <c r="C194" t="s">
        <v>587</v>
      </c>
      <c r="D194" t="s">
        <v>237</v>
      </c>
      <c r="E194" t="s">
        <v>238</v>
      </c>
      <c r="F194" t="s">
        <v>101</v>
      </c>
      <c r="G194" t="s">
        <v>102</v>
      </c>
      <c r="H194" t="s">
        <v>103</v>
      </c>
      <c r="I194" t="s">
        <v>104</v>
      </c>
      <c r="J194">
        <v>48.299999237060547</v>
      </c>
      <c r="K194">
        <v>5638.27978515625</v>
      </c>
      <c r="L194">
        <v>209.30000305175781</v>
      </c>
      <c r="M194">
        <v>7873</v>
      </c>
      <c r="N194">
        <v>1.3999999761581421</v>
      </c>
      <c r="O194">
        <v>-1.5</v>
      </c>
      <c r="P194">
        <v>-106</v>
      </c>
      <c r="Q194">
        <v>50.7</v>
      </c>
      <c r="R194">
        <v>12.9</v>
      </c>
      <c r="S194">
        <v>834</v>
      </c>
      <c r="T194">
        <v>0</v>
      </c>
      <c r="U194">
        <v>2909.4</v>
      </c>
      <c r="V194">
        <v>11.72</v>
      </c>
      <c r="W194">
        <v>1444</v>
      </c>
      <c r="X194">
        <v>1049</v>
      </c>
      <c r="Y194">
        <v>938</v>
      </c>
      <c r="Z194">
        <v>1060</v>
      </c>
      <c r="AA194">
        <v>1022</v>
      </c>
      <c r="AB194">
        <v>1437</v>
      </c>
      <c r="AC194">
        <v>16.727272033691406</v>
      </c>
      <c r="AD194">
        <v>0</v>
      </c>
      <c r="AE194">
        <v>0.9</v>
      </c>
      <c r="AF194">
        <v>0</v>
      </c>
      <c r="AG194">
        <v>3.9</v>
      </c>
      <c r="AH194">
        <v>0</v>
      </c>
      <c r="AI194">
        <v>20.5</v>
      </c>
      <c r="AJ194">
        <v>0.98</v>
      </c>
      <c r="AK194">
        <v>0.41</v>
      </c>
      <c r="AL194">
        <v>1.05</v>
      </c>
      <c r="AM194">
        <v>61.1</v>
      </c>
      <c r="AN194">
        <v>265.10000000000002</v>
      </c>
      <c r="AO194">
        <v>48.6</v>
      </c>
      <c r="AP194">
        <v>16</v>
      </c>
      <c r="AQ194">
        <v>198</v>
      </c>
      <c r="AR194">
        <v>112</v>
      </c>
      <c r="AS194">
        <v>1037</v>
      </c>
      <c r="AT194">
        <v>5</v>
      </c>
      <c r="AU194">
        <v>9950</v>
      </c>
      <c r="AV194" s="51">
        <v>12808.188304093568</v>
      </c>
      <c r="AW194" s="51">
        <v>13039.809863339275</v>
      </c>
      <c r="AX194">
        <v>0</v>
      </c>
      <c r="AY194">
        <v>81.305381774902344</v>
      </c>
      <c r="AZ194">
        <v>0</v>
      </c>
      <c r="BA194">
        <v>0</v>
      </c>
      <c r="BB194">
        <v>0</v>
      </c>
      <c r="BC194">
        <v>0</v>
      </c>
      <c r="BD194">
        <v>1</v>
      </c>
      <c r="BE194">
        <v>69.396553039550781</v>
      </c>
      <c r="BF194">
        <v>85.294120788574219</v>
      </c>
      <c r="BG194">
        <v>580</v>
      </c>
      <c r="BH194">
        <v>9616.2939453125</v>
      </c>
      <c r="BI194">
        <v>11860.337890625</v>
      </c>
      <c r="BJ194">
        <v>3.4923157691955566</v>
      </c>
      <c r="BK194">
        <v>9.0361871719360352</v>
      </c>
      <c r="BL194">
        <v>27.272727966308594</v>
      </c>
      <c r="BM194">
        <v>-8.0459766387939453</v>
      </c>
      <c r="BN194">
        <v>154.66667175292969</v>
      </c>
      <c r="BO194">
        <v>0.49898236989974976</v>
      </c>
      <c r="BP194">
        <v>18852.416015625</v>
      </c>
      <c r="BQ194">
        <v>61.40509033203125</v>
      </c>
      <c r="BS194">
        <v>0.54959988594055176</v>
      </c>
      <c r="BT194">
        <v>0.11431474983692169</v>
      </c>
      <c r="BU194">
        <v>2.4768195152282715</v>
      </c>
      <c r="BV194">
        <v>91.324783325195313</v>
      </c>
      <c r="BW194">
        <v>562.301513671875</v>
      </c>
      <c r="BX194">
        <v>0</v>
      </c>
      <c r="BY194">
        <v>1</v>
      </c>
      <c r="BZ194">
        <v>7246.66650390625</v>
      </c>
      <c r="CA194">
        <v>5875.5556640625</v>
      </c>
      <c r="CB194">
        <v>1.0161310434341431</v>
      </c>
      <c r="CC194">
        <v>10.262924194335938</v>
      </c>
      <c r="CD194">
        <v>52.5</v>
      </c>
      <c r="CE194">
        <v>4.9504952430725098</v>
      </c>
      <c r="CF194">
        <v>12.747525215148926</v>
      </c>
      <c r="CG194">
        <v>0.8663366436958313</v>
      </c>
      <c r="CH194">
        <v>1.6089109182357788</v>
      </c>
      <c r="CI194">
        <v>13638.0380859375</v>
      </c>
      <c r="CJ194" s="51">
        <v>855</v>
      </c>
      <c r="CK194" s="7">
        <f>ABS(J194-_xlfn.XLOOKUP(PO_valitsin!$C$8,PO!$B$2:$B$294,PO!J$2:J$294))</f>
        <v>4.0999984741210938</v>
      </c>
      <c r="CL194" s="7">
        <f>ABS(K194-_xlfn.XLOOKUP(PO_valitsin!$C$8,PO!$B$2:$B$294,PO!K$2:K$294))</f>
        <v>5345.019775390625</v>
      </c>
      <c r="CM194" s="7">
        <f>ABS(L194-_xlfn.XLOOKUP(PO_valitsin!$C$8,PO!$B$2:$B$294,PO!L$2:L$294))</f>
        <v>70.600006103515625</v>
      </c>
      <c r="CN194" s="7">
        <f>ABS(M194-_xlfn.XLOOKUP(PO_valitsin!$C$8,PO!$B$2:$B$294,PO!M$2:M$294))</f>
        <v>8602</v>
      </c>
      <c r="CO194" s="7">
        <f>ABS(N194-_xlfn.XLOOKUP(PO_valitsin!$C$8,PO!$B$2:$B$294,PO!N$2:N$294))</f>
        <v>54.800000786781311</v>
      </c>
      <c r="CP194" s="7">
        <f>ABS(O194-_xlfn.XLOOKUP(PO_valitsin!$C$8,PO!$B$2:$B$294,PO!O$2:O$294))</f>
        <v>0.69999998807907104</v>
      </c>
      <c r="CQ194" s="7">
        <f>ABS(P194-_xlfn.XLOOKUP(PO_valitsin!$C$8,PO!$B$2:$B$294,PO!P$2:P$294))</f>
        <v>48</v>
      </c>
      <c r="CR194" s="7">
        <f>ABS(Q194-_xlfn.XLOOKUP(PO_valitsin!$C$8,PO!$B$2:$B$294,PO!Q$2:Q$294))</f>
        <v>37.100000000000009</v>
      </c>
      <c r="CS194" s="7">
        <f>ABS(R194-_xlfn.XLOOKUP(PO_valitsin!$C$8,PO!$B$2:$B$294,PO!R$2:R$294))</f>
        <v>4.4000000000000004</v>
      </c>
      <c r="CT194" s="7">
        <f>ABS(S194-_xlfn.XLOOKUP(PO_valitsin!$C$8,PO!$B$2:$B$294,PO!S$2:S$294))</f>
        <v>682</v>
      </c>
      <c r="CU194" s="7">
        <f>ABS(T194-_xlfn.XLOOKUP(PO_valitsin!$C$8,PO!$B$2:$B$294,PO!T$2:T$294))</f>
        <v>0</v>
      </c>
      <c r="CV194" s="7">
        <f>ABS(U194-_xlfn.XLOOKUP(PO_valitsin!$C$8,PO!$B$2:$B$294,PO!U$2:U$294))</f>
        <v>914.19999999999982</v>
      </c>
      <c r="CW194" s="7">
        <f>ABS(V194-_xlfn.XLOOKUP(PO_valitsin!$C$8,PO!$B$2:$B$294,PO!V$2:V$294))</f>
        <v>1.5599999999999987</v>
      </c>
      <c r="CX194" s="7">
        <f>ABS(W194-_xlfn.XLOOKUP(PO_valitsin!$C$8,PO!$B$2:$B$294,PO!W$2:W$294))</f>
        <v>839</v>
      </c>
      <c r="CY194" s="7">
        <f>ABS(X194-_xlfn.XLOOKUP(PO_valitsin!$C$8,PO!$B$2:$B$294,PO!X$2:X$294))</f>
        <v>880</v>
      </c>
      <c r="CZ194" s="7">
        <f>ABS(Y194-_xlfn.XLOOKUP(PO_valitsin!$C$8,PO!$B$2:$B$294,PO!Y$2:Y$294))</f>
        <v>258</v>
      </c>
      <c r="DA194" s="7">
        <f>ABS(Z194-_xlfn.XLOOKUP(PO_valitsin!$C$8,PO!$B$2:$B$294,PO!Z$2:Z$294))</f>
        <v>737</v>
      </c>
      <c r="DB194" s="7">
        <f>ABS(AA194-_xlfn.XLOOKUP(PO_valitsin!$C$8,PO!$B$2:$B$294,PO!AA$2:AA$294))</f>
        <v>612</v>
      </c>
      <c r="DC194" s="7">
        <f>ABS(AC194-_xlfn.XLOOKUP(PO_valitsin!$C$8,PO!$B$2:$B$294,PO!AC$2:AC$294))</f>
        <v>2.6477279663085938</v>
      </c>
      <c r="DD194" s="7">
        <f>ABS(AD194-_xlfn.XLOOKUP(PO_valitsin!$C$8,PO!$B$2:$B$294,PO!AD$2:AD$294))</f>
        <v>0.7</v>
      </c>
      <c r="DE194" s="7">
        <f>ABS(AE194-_xlfn.XLOOKUP(PO_valitsin!$C$8,PO!$B$2:$B$294,PO!AE$2:AE$294))</f>
        <v>9.9999999999999978E-2</v>
      </c>
      <c r="DF194" s="7">
        <f>ABS(AF194-_xlfn.XLOOKUP(PO_valitsin!$C$8,PO!$B$2:$B$294,PO!AF$2:AF$294))</f>
        <v>1.7</v>
      </c>
      <c r="DG194" s="7">
        <f>ABS(AG194-_xlfn.XLOOKUP(PO_valitsin!$C$8,PO!$B$2:$B$294,PO!AG$2:AG$294))</f>
        <v>1.1000000000000001</v>
      </c>
      <c r="DH194" s="7">
        <f>ABS(AH194-_xlfn.XLOOKUP(PO_valitsin!$C$8,PO!$B$2:$B$294,PO!AH$2:AH$294))</f>
        <v>0</v>
      </c>
      <c r="DI194" s="7">
        <f>ABS(AI194-_xlfn.XLOOKUP(PO_valitsin!$C$8,PO!$B$2:$B$294,PO!AI$2:AI$294))</f>
        <v>1.75</v>
      </c>
      <c r="DJ194" s="7">
        <f>ABS(AJ194-_xlfn.XLOOKUP(PO_valitsin!$C$8,PO!$B$2:$B$294,PO!AJ$2:AJ$294))</f>
        <v>0.12000000000000011</v>
      </c>
      <c r="DK194" s="7">
        <f>ABS(AK194-_xlfn.XLOOKUP(PO_valitsin!$C$8,PO!$B$2:$B$294,PO!AK$2:AK$294))</f>
        <v>0.24000000000000005</v>
      </c>
      <c r="DL194" s="7">
        <f>ABS(AL194-_xlfn.XLOOKUP(PO_valitsin!$C$8,PO!$B$2:$B$294,PO!AL$2:AL$294))</f>
        <v>0.19999999999999996</v>
      </c>
      <c r="DM194" s="7">
        <f>ABS(AM194-_xlfn.XLOOKUP(PO_valitsin!$C$8,PO!$B$2:$B$294,PO!AM$2:AM$294))</f>
        <v>2.3000000000000043</v>
      </c>
      <c r="DN194" s="7">
        <f>ABS(AN194-_xlfn.XLOOKUP(PO_valitsin!$C$8,PO!$B$2:$B$294,PO!AN$2:AN$294))</f>
        <v>68.5</v>
      </c>
      <c r="DO194" s="7">
        <f>ABS(AO194-_xlfn.XLOOKUP(PO_valitsin!$C$8,PO!$B$2:$B$294,PO!AO$2:AO$294))</f>
        <v>3.2000000000000028</v>
      </c>
      <c r="DP194" s="7">
        <f>ABS(AP194-_xlfn.XLOOKUP(PO_valitsin!$C$8,PO!$B$2:$B$294,PO!AP$2:AP$294))</f>
        <v>9.3999999999999986</v>
      </c>
      <c r="DQ194" s="7">
        <f>ABS(AQ194-_xlfn.XLOOKUP(PO_valitsin!$C$8,PO!$B$2:$B$294,PO!AQ$2:AQ$294))</f>
        <v>150</v>
      </c>
      <c r="DR194" s="7">
        <f>ABS(AR194-_xlfn.XLOOKUP(PO_valitsin!$C$8,PO!$B$2:$B$294,PO!AR$2:AR$294))</f>
        <v>77</v>
      </c>
      <c r="DS194" s="7">
        <f>ABS(AS194-_xlfn.XLOOKUP(PO_valitsin!$C$8,PO!$B$2:$B$294,PO!AS$2:AS$294))</f>
        <v>791</v>
      </c>
      <c r="DT194" s="7">
        <f>ABS(AT194-_xlfn.XLOOKUP(PO_valitsin!$C$8,PO!$B$2:$B$294,PO!AT$2:AT$294))</f>
        <v>2.6669999999999998</v>
      </c>
      <c r="DU194" s="7">
        <f>ABS(AU194-_xlfn.XLOOKUP(PO_valitsin!$C$8,PO!$B$2:$B$294,PO!AU$2:AU$294))</f>
        <v>4803</v>
      </c>
      <c r="DV194" s="7">
        <f>ABS(AW194-_xlfn.XLOOKUP(PO_valitsin!$C$8,PO!$B$2:$B$294,PO!AW$2:AW$294))</f>
        <v>4524.6899467595049</v>
      </c>
      <c r="DW194" s="7">
        <f>ABS(AX194-_xlfn.XLOOKUP(PO_valitsin!$C$8,PO!$B$2:$B$294,PO!AX$2:AX$294))</f>
        <v>1</v>
      </c>
      <c r="DX194" s="7">
        <f>ABS(AY194-_xlfn.XLOOKUP(PO_valitsin!$C$8,PO!$B$2:$B$294,PO!AY$2:AY$294))</f>
        <v>44.044010162353516</v>
      </c>
      <c r="DY194" s="7">
        <f>ABS(AZ194-_xlfn.XLOOKUP(PO_valitsin!$C$8,PO!$B$2:$B$294,PO!AZ$2:AZ$294))</f>
        <v>0</v>
      </c>
      <c r="DZ194" s="7">
        <f>ABS(BA194-_xlfn.XLOOKUP(PO_valitsin!$C$8,PO!$B$2:$B$294,PO!BA$2:BA$294))</f>
        <v>0</v>
      </c>
      <c r="EA194" s="7">
        <f>ABS(BB194-_xlfn.XLOOKUP(PO_valitsin!$C$8,PO!$B$2:$B$294,PO!BB$2:BB$294))</f>
        <v>0</v>
      </c>
      <c r="EB194" s="7">
        <f>ABS(BC194-_xlfn.XLOOKUP(PO_valitsin!$C$8,PO!$B$2:$B$294,PO!BC$2:BC$294))</f>
        <v>0</v>
      </c>
      <c r="EC194" s="7">
        <f>ABS(BD194-_xlfn.XLOOKUP(PO_valitsin!$C$8,PO!$B$2:$B$294,PO!BD$2:BD$294))</f>
        <v>0</v>
      </c>
      <c r="ED194" s="7">
        <f>ABS(BE194-_xlfn.XLOOKUP(PO_valitsin!$C$8,PO!$B$2:$B$294,PO!BE$2:BE$294))</f>
        <v>19.627838134765625</v>
      </c>
      <c r="EE194" s="7">
        <f>ABS(BF194-_xlfn.XLOOKUP(PO_valitsin!$C$8,PO!$B$2:$B$294,PO!BF$2:BF$294))</f>
        <v>10.724617004394531</v>
      </c>
      <c r="EF194" s="7">
        <f>ABS(BG194-_xlfn.XLOOKUP(PO_valitsin!$C$8,PO!$B$2:$B$294,PO!BG$2:BG$294))</f>
        <v>153.6898193359375</v>
      </c>
      <c r="EG194" s="7">
        <f>ABS(BH194-_xlfn.XLOOKUP(PO_valitsin!$C$8,PO!$B$2:$B$294,PO!BH$2:BH$294))</f>
        <v>342.2353515625</v>
      </c>
      <c r="EH194" s="7">
        <f>ABS(BI194-_xlfn.XLOOKUP(PO_valitsin!$C$8,PO!$B$2:$B$294,PO!BI$2:BI$294))</f>
        <v>1976.10546875</v>
      </c>
      <c r="EI194" s="7">
        <f>ABS(BJ194-_xlfn.XLOOKUP(PO_valitsin!$C$8,PO!$B$2:$B$294,PO!BJ$2:BJ$294))</f>
        <v>0.15525937080383301</v>
      </c>
      <c r="EJ194" s="7">
        <f>ABS(BK194-_xlfn.XLOOKUP(PO_valitsin!$C$8,PO!$B$2:$B$294,PO!BK$2:BK$294))</f>
        <v>18.760320663452148</v>
      </c>
      <c r="EK194" s="7">
        <f>ABS(BL194-_xlfn.XLOOKUP(PO_valitsin!$C$8,PO!$B$2:$B$294,PO!BL$2:BL$294))</f>
        <v>5.9783649444580078</v>
      </c>
      <c r="EL194" s="7">
        <f>ABS(BM194-_xlfn.XLOOKUP(PO_valitsin!$C$8,PO!$B$2:$B$294,PO!BM$2:BM$294))</f>
        <v>1.8194942474365234</v>
      </c>
      <c r="EM194" s="7">
        <f>ABS(BN194-_xlfn.XLOOKUP(PO_valitsin!$C$8,PO!$B$2:$B$294,PO!BN$2:BN$294))</f>
        <v>111.83332824707031</v>
      </c>
      <c r="EN194" s="7">
        <f>ABS(BO194-_xlfn.XLOOKUP(PO_valitsin!$C$8,PO!$B$2:$B$294,PO!BO$2:BO$294))</f>
        <v>0.23720544576644897</v>
      </c>
      <c r="EO194" s="7">
        <f>ABS(BP194-_xlfn.XLOOKUP(PO_valitsin!$C$8,PO!$B$2:$B$294,PO!BP$2:BP$294))</f>
        <v>4221.98046875</v>
      </c>
      <c r="EP194" s="7">
        <f>ABS(BQ194-_xlfn.XLOOKUP(PO_valitsin!$C$8,PO!$B$2:$B$294,PO!BQ$2:BQ$294))</f>
        <v>28.105484008789063</v>
      </c>
      <c r="EQ194" s="7">
        <f>ABS(BR194-_xlfn.XLOOKUP(PO_valitsin!$C$8,PO!$B$2:$B$294,PO!BR$2:BR$294))</f>
        <v>0</v>
      </c>
      <c r="ER194" s="7">
        <f>ABS(BS194-_xlfn.XLOOKUP(PO_valitsin!$C$8,PO!$B$2:$B$294,PO!BS$2:BS$294))</f>
        <v>8.6879611015319824E-2</v>
      </c>
      <c r="ES194" s="7">
        <f>ABS(BT194-_xlfn.XLOOKUP(PO_valitsin!$C$8,PO!$B$2:$B$294,PO!BT$2:BT$294))</f>
        <v>7.3849141597747803E-2</v>
      </c>
      <c r="ET194" s="7">
        <f>ABS(BU194-_xlfn.XLOOKUP(PO_valitsin!$C$8,PO!$B$2:$B$294,PO!BU$2:BU$294))</f>
        <v>0.21885299682617188</v>
      </c>
      <c r="EU194" s="7">
        <f>ABS(BV194-_xlfn.XLOOKUP(PO_valitsin!$C$8,PO!$B$2:$B$294,PO!BV$2:BV$294))</f>
        <v>32.933280944824219</v>
      </c>
      <c r="EV194" s="7">
        <f>ABS(BW194-_xlfn.XLOOKUP(PO_valitsin!$C$8,PO!$B$2:$B$294,PO!BW$2:BW$294))</f>
        <v>295.59439086914063</v>
      </c>
      <c r="EW194" s="7">
        <f>ABS(BX194-_xlfn.XLOOKUP(PO_valitsin!$C$8,PO!$B$2:$B$294,PO!BX$2:BX$294))</f>
        <v>0</v>
      </c>
      <c r="EX194" s="7">
        <f>ABS(BY194-_xlfn.XLOOKUP(PO_valitsin!$C$8,PO!$B$2:$B$294,PO!BY$2:BY$294))</f>
        <v>0</v>
      </c>
      <c r="EY194" s="7">
        <f>ABS(BZ194-_xlfn.XLOOKUP(PO_valitsin!$C$8,PO!$B$2:$B$294,PO!BZ$2:BZ$294))</f>
        <v>889.16259765625</v>
      </c>
      <c r="EZ194" s="7">
        <f>ABS(CA194-_xlfn.XLOOKUP(PO_valitsin!$C$8,PO!$B$2:$B$294,PO!CA$2:CA$294))</f>
        <v>19.94091796875</v>
      </c>
      <c r="FA194" s="7">
        <f>ABS(CB194-_xlfn.XLOOKUP(PO_valitsin!$C$8,PO!$B$2:$B$294,PO!CB$2:CB$294))</f>
        <v>0.20389926433563232</v>
      </c>
      <c r="FB194" s="7">
        <f>ABS(CC194-_xlfn.XLOOKUP(PO_valitsin!$C$8,PO!$B$2:$B$294,PO!CC$2:CC$294))</f>
        <v>0.75983715057373047</v>
      </c>
      <c r="FC194" s="7">
        <f>ABS(CD194-_xlfn.XLOOKUP(PO_valitsin!$C$8,PO!$B$2:$B$294,PO!CD$2:CD$294))</f>
        <v>13.669151306152344</v>
      </c>
      <c r="FD194" s="7">
        <f>ABS(CE194-_xlfn.XLOOKUP(PO_valitsin!$C$8,PO!$B$2:$B$294,PO!CE$2:CE$294))</f>
        <v>1.3821039199829102</v>
      </c>
      <c r="FE194" s="7">
        <f>ABS(CF194-_xlfn.XLOOKUP(PO_valitsin!$C$8,PO!$B$2:$B$294,PO!CF$2:CF$294))</f>
        <v>7.1313295364379883</v>
      </c>
      <c r="FF194" s="7">
        <f>ABS(CG194-_xlfn.XLOOKUP(PO_valitsin!$C$8,PO!$B$2:$B$294,PO!CG$2:CG$294))</f>
        <v>0.8663366436958313</v>
      </c>
      <c r="FG194" s="7">
        <f>ABS(CH194-_xlfn.XLOOKUP(PO_valitsin!$C$8,PO!$B$2:$B$294,PO!CH$2:CH$294))</f>
        <v>0.8930518627166748</v>
      </c>
      <c r="FH194" s="7">
        <f>ABS(CI194-_xlfn.XLOOKUP(PO_valitsin!$C$8,PO!$B$2:$B$294,PO!CI$2:CI$294))</f>
        <v>5039.2705078125</v>
      </c>
      <c r="FI194" s="7">
        <f>ABS(CJ194-_xlfn.XLOOKUP(PO_valitsin!$C$8,PO!$B$2:$B$294,PO!CJ$2:CJ$294))</f>
        <v>1076</v>
      </c>
      <c r="FJ194" s="3">
        <f>IF($B194=PO_valitsin!$C$8,100000,PO!CK194/PO!J$296*PO_valitsin!D$5)</f>
        <v>0.18765255982666718</v>
      </c>
      <c r="FQ194" s="3">
        <f>IF($B194=PO_valitsin!$C$8,100000,PO!CR194/PO!Q$296*PO_valitsin!E$5)</f>
        <v>0.17546888226193311</v>
      </c>
      <c r="HM194" s="3">
        <f>IF($B194=PO_valitsin!$C$8,100000,PO!EN194/PO!BO$296*PO_valitsin!F$5)</f>
        <v>1.9665389268489805E-2</v>
      </c>
      <c r="HN194" s="3">
        <f>IF($B194=PO_valitsin!$C$8,100000,PO!EO194/PO!BP$296*PO_valitsin!G$5)</f>
        <v>0.14933310703934</v>
      </c>
      <c r="HR194" s="3">
        <f>IF($B194=PO_valitsin!$C$8,100000,PO!ES194/PO!BT$296*PO_valitsin!H$5)</f>
        <v>1.1026680108639544E-2</v>
      </c>
      <c r="IF194" s="3">
        <f>IF($B194=PO_valitsin!$C$8,100000,PO!FG194/PO!CH$296*PO_valitsin!I$5)</f>
        <v>0</v>
      </c>
      <c r="IH194" s="3">
        <f>IF($B194=PO_valitsin!$C$8,100000,PO!FI194/PO!CJ$296*PO_valitsin!J$5)</f>
        <v>0.10490617076062543</v>
      </c>
      <c r="II194" s="53">
        <f t="shared" si="6"/>
        <v>0.64805280856569514</v>
      </c>
      <c r="IJ194" s="14">
        <f t="shared" si="7"/>
        <v>107</v>
      </c>
      <c r="IK194" s="15">
        <f t="shared" si="8"/>
        <v>1.9299999999999988E-8</v>
      </c>
    </row>
    <row r="195" spans="1:245">
      <c r="A195">
        <v>2019</v>
      </c>
      <c r="B195" t="s">
        <v>588</v>
      </c>
      <c r="C195" t="s">
        <v>589</v>
      </c>
      <c r="D195" t="s">
        <v>117</v>
      </c>
      <c r="E195" t="s">
        <v>118</v>
      </c>
      <c r="F195" t="s">
        <v>119</v>
      </c>
      <c r="G195" t="s">
        <v>120</v>
      </c>
      <c r="H195" t="s">
        <v>103</v>
      </c>
      <c r="I195" t="s">
        <v>104</v>
      </c>
      <c r="J195">
        <v>45.200000762939453</v>
      </c>
      <c r="K195">
        <v>145.07000732421875</v>
      </c>
      <c r="L195">
        <v>129.60000610351563</v>
      </c>
      <c r="M195">
        <v>1860</v>
      </c>
      <c r="N195">
        <v>12.800000190734863</v>
      </c>
      <c r="O195">
        <v>-2.0999999046325684</v>
      </c>
      <c r="P195">
        <v>-37</v>
      </c>
      <c r="Q195">
        <v>39.900000000000006</v>
      </c>
      <c r="R195">
        <v>9.2000000000000011</v>
      </c>
      <c r="S195">
        <v>64</v>
      </c>
      <c r="T195">
        <v>0</v>
      </c>
      <c r="U195">
        <v>3634.9</v>
      </c>
      <c r="V195">
        <v>16.3</v>
      </c>
      <c r="W195">
        <v>0</v>
      </c>
      <c r="X195">
        <v>1389</v>
      </c>
      <c r="Y195">
        <v>667</v>
      </c>
      <c r="Z195">
        <v>921</v>
      </c>
      <c r="AA195">
        <v>825</v>
      </c>
      <c r="AB195">
        <v>0</v>
      </c>
      <c r="AC195">
        <v>7.3684210777282715</v>
      </c>
      <c r="AD195">
        <v>0</v>
      </c>
      <c r="AE195">
        <v>0</v>
      </c>
      <c r="AF195">
        <v>0</v>
      </c>
      <c r="AG195">
        <v>8.3000000000000007</v>
      </c>
      <c r="AH195">
        <v>0</v>
      </c>
      <c r="AI195">
        <v>21.5</v>
      </c>
      <c r="AJ195">
        <v>1.1499999999999999</v>
      </c>
      <c r="AK195">
        <v>0.65</v>
      </c>
      <c r="AL195">
        <v>1.25</v>
      </c>
      <c r="AM195">
        <v>63.6</v>
      </c>
      <c r="AN195">
        <v>292.5</v>
      </c>
      <c r="AO195">
        <v>49.2</v>
      </c>
      <c r="AP195">
        <v>19.600000000000001</v>
      </c>
      <c r="AQ195">
        <v>79</v>
      </c>
      <c r="AR195">
        <v>52</v>
      </c>
      <c r="AS195">
        <v>453</v>
      </c>
      <c r="AT195">
        <v>1.5</v>
      </c>
      <c r="AU195">
        <v>9500</v>
      </c>
      <c r="AV195" s="51">
        <v>11955.39033457249</v>
      </c>
      <c r="AW195" s="51">
        <v>9709.7791798107264</v>
      </c>
      <c r="AX195">
        <v>0</v>
      </c>
      <c r="AY195">
        <v>63.832546234130859</v>
      </c>
      <c r="AZ195">
        <v>0</v>
      </c>
      <c r="BA195">
        <v>0</v>
      </c>
      <c r="BB195">
        <v>0</v>
      </c>
      <c r="BC195">
        <v>0</v>
      </c>
      <c r="BD195">
        <v>1</v>
      </c>
      <c r="BE195">
        <v>88.059700012207031</v>
      </c>
      <c r="BF195">
        <v>98.529411315917969</v>
      </c>
      <c r="BG195">
        <v>869.15887451171875</v>
      </c>
      <c r="BH195">
        <v>12608.005859375</v>
      </c>
      <c r="BI195">
        <v>13710.1044921875</v>
      </c>
      <c r="BJ195">
        <v>3.6587097644805908</v>
      </c>
      <c r="BK195">
        <v>-13.872398376464844</v>
      </c>
      <c r="BL195">
        <v>18.032787322998047</v>
      </c>
      <c r="BM195">
        <v>-50</v>
      </c>
      <c r="BN195">
        <v>147</v>
      </c>
      <c r="BO195">
        <v>-3.2207272887229919</v>
      </c>
      <c r="BP195">
        <v>23526.880859375</v>
      </c>
      <c r="BQ195">
        <v>33.605495452880859</v>
      </c>
      <c r="BS195">
        <v>0.69516128301620483</v>
      </c>
      <c r="BT195">
        <v>0.91397851705551147</v>
      </c>
      <c r="BU195">
        <v>2.9569892883300781</v>
      </c>
      <c r="BV195">
        <v>90.860214233398438</v>
      </c>
      <c r="BW195">
        <v>319.35482788085938</v>
      </c>
      <c r="BX195">
        <v>0</v>
      </c>
      <c r="BY195">
        <v>0</v>
      </c>
      <c r="BZ195">
        <v>8719.6259765625</v>
      </c>
      <c r="CA195">
        <v>8018.69140625</v>
      </c>
      <c r="CB195">
        <v>0.96774190664291382</v>
      </c>
      <c r="CC195">
        <v>6.2365589141845703</v>
      </c>
      <c r="CD195">
        <v>77.777778625488281</v>
      </c>
      <c r="CE195">
        <v>11.206896781921387</v>
      </c>
      <c r="CF195">
        <v>12.068965911865234</v>
      </c>
      <c r="CG195">
        <v>0</v>
      </c>
      <c r="CH195">
        <v>0</v>
      </c>
      <c r="CI195">
        <v>13177.78515625</v>
      </c>
      <c r="CJ195" s="51">
        <v>129</v>
      </c>
      <c r="CK195" s="7">
        <f>ABS(J195-_xlfn.XLOOKUP(PO_valitsin!$C$8,PO!$B$2:$B$294,PO!J$2:J$294))</f>
        <v>1</v>
      </c>
      <c r="CL195" s="7">
        <f>ABS(K195-_xlfn.XLOOKUP(PO_valitsin!$C$8,PO!$B$2:$B$294,PO!K$2:K$294))</f>
        <v>148.19000244140625</v>
      </c>
      <c r="CM195" s="7">
        <f>ABS(L195-_xlfn.XLOOKUP(PO_valitsin!$C$8,PO!$B$2:$B$294,PO!L$2:L$294))</f>
        <v>9.0999908447265625</v>
      </c>
      <c r="CN195" s="7">
        <f>ABS(M195-_xlfn.XLOOKUP(PO_valitsin!$C$8,PO!$B$2:$B$294,PO!M$2:M$294))</f>
        <v>14615</v>
      </c>
      <c r="CO195" s="7">
        <f>ABS(N195-_xlfn.XLOOKUP(PO_valitsin!$C$8,PO!$B$2:$B$294,PO!N$2:N$294))</f>
        <v>43.40000057220459</v>
      </c>
      <c r="CP195" s="7">
        <f>ABS(O195-_xlfn.XLOOKUP(PO_valitsin!$C$8,PO!$B$2:$B$294,PO!O$2:O$294))</f>
        <v>1.2999998927116394</v>
      </c>
      <c r="CQ195" s="7">
        <f>ABS(P195-_xlfn.XLOOKUP(PO_valitsin!$C$8,PO!$B$2:$B$294,PO!P$2:P$294))</f>
        <v>21</v>
      </c>
      <c r="CR195" s="7">
        <f>ABS(Q195-_xlfn.XLOOKUP(PO_valitsin!$C$8,PO!$B$2:$B$294,PO!Q$2:Q$294))</f>
        <v>47.900000000000006</v>
      </c>
      <c r="CS195" s="7">
        <f>ABS(R195-_xlfn.XLOOKUP(PO_valitsin!$C$8,PO!$B$2:$B$294,PO!R$2:R$294))</f>
        <v>0.70000000000000107</v>
      </c>
      <c r="CT195" s="7">
        <f>ABS(S195-_xlfn.XLOOKUP(PO_valitsin!$C$8,PO!$B$2:$B$294,PO!S$2:S$294))</f>
        <v>88</v>
      </c>
      <c r="CU195" s="7">
        <f>ABS(T195-_xlfn.XLOOKUP(PO_valitsin!$C$8,PO!$B$2:$B$294,PO!T$2:T$294))</f>
        <v>0</v>
      </c>
      <c r="CV195" s="7">
        <f>ABS(U195-_xlfn.XLOOKUP(PO_valitsin!$C$8,PO!$B$2:$B$294,PO!U$2:U$294))</f>
        <v>188.69999999999982</v>
      </c>
      <c r="CW195" s="7">
        <f>ABS(V195-_xlfn.XLOOKUP(PO_valitsin!$C$8,PO!$B$2:$B$294,PO!V$2:V$294))</f>
        <v>3.0200000000000014</v>
      </c>
      <c r="CX195" s="7">
        <f>ABS(W195-_xlfn.XLOOKUP(PO_valitsin!$C$8,PO!$B$2:$B$294,PO!W$2:W$294))</f>
        <v>605</v>
      </c>
      <c r="CY195" s="7">
        <f>ABS(X195-_xlfn.XLOOKUP(PO_valitsin!$C$8,PO!$B$2:$B$294,PO!X$2:X$294))</f>
        <v>1220</v>
      </c>
      <c r="CZ195" s="7">
        <f>ABS(Y195-_xlfn.XLOOKUP(PO_valitsin!$C$8,PO!$B$2:$B$294,PO!Y$2:Y$294))</f>
        <v>13</v>
      </c>
      <c r="DA195" s="7">
        <f>ABS(Z195-_xlfn.XLOOKUP(PO_valitsin!$C$8,PO!$B$2:$B$294,PO!Z$2:Z$294))</f>
        <v>598</v>
      </c>
      <c r="DB195" s="7">
        <f>ABS(AA195-_xlfn.XLOOKUP(PO_valitsin!$C$8,PO!$B$2:$B$294,PO!AA$2:AA$294))</f>
        <v>415</v>
      </c>
      <c r="DC195" s="7">
        <f>ABS(AC195-_xlfn.XLOOKUP(PO_valitsin!$C$8,PO!$B$2:$B$294,PO!AC$2:AC$294))</f>
        <v>12.006578922271729</v>
      </c>
      <c r="DD195" s="7">
        <f>ABS(AD195-_xlfn.XLOOKUP(PO_valitsin!$C$8,PO!$B$2:$B$294,PO!AD$2:AD$294))</f>
        <v>0.7</v>
      </c>
      <c r="DE195" s="7">
        <f>ABS(AE195-_xlfn.XLOOKUP(PO_valitsin!$C$8,PO!$B$2:$B$294,PO!AE$2:AE$294))</f>
        <v>0.8</v>
      </c>
      <c r="DF195" s="7">
        <f>ABS(AF195-_xlfn.XLOOKUP(PO_valitsin!$C$8,PO!$B$2:$B$294,PO!AF$2:AF$294))</f>
        <v>1.7</v>
      </c>
      <c r="DG195" s="7">
        <f>ABS(AG195-_xlfn.XLOOKUP(PO_valitsin!$C$8,PO!$B$2:$B$294,PO!AG$2:AG$294))</f>
        <v>3.3000000000000007</v>
      </c>
      <c r="DH195" s="7">
        <f>ABS(AH195-_xlfn.XLOOKUP(PO_valitsin!$C$8,PO!$B$2:$B$294,PO!AH$2:AH$294))</f>
        <v>0</v>
      </c>
      <c r="DI195" s="7">
        <f>ABS(AI195-_xlfn.XLOOKUP(PO_valitsin!$C$8,PO!$B$2:$B$294,PO!AI$2:AI$294))</f>
        <v>0.75</v>
      </c>
      <c r="DJ195" s="7">
        <f>ABS(AJ195-_xlfn.XLOOKUP(PO_valitsin!$C$8,PO!$B$2:$B$294,PO!AJ$2:AJ$294))</f>
        <v>4.9999999999999822E-2</v>
      </c>
      <c r="DK195" s="7">
        <f>ABS(AK195-_xlfn.XLOOKUP(PO_valitsin!$C$8,PO!$B$2:$B$294,PO!AK$2:AK$294))</f>
        <v>0</v>
      </c>
      <c r="DL195" s="7">
        <f>ABS(AL195-_xlfn.XLOOKUP(PO_valitsin!$C$8,PO!$B$2:$B$294,PO!AL$2:AL$294))</f>
        <v>0</v>
      </c>
      <c r="DM195" s="7">
        <f>ABS(AM195-_xlfn.XLOOKUP(PO_valitsin!$C$8,PO!$B$2:$B$294,PO!AM$2:AM$294))</f>
        <v>4.8000000000000043</v>
      </c>
      <c r="DN195" s="7">
        <f>ABS(AN195-_xlfn.XLOOKUP(PO_valitsin!$C$8,PO!$B$2:$B$294,PO!AN$2:AN$294))</f>
        <v>41.100000000000023</v>
      </c>
      <c r="DO195" s="7">
        <f>ABS(AO195-_xlfn.XLOOKUP(PO_valitsin!$C$8,PO!$B$2:$B$294,PO!AO$2:AO$294))</f>
        <v>3.8000000000000043</v>
      </c>
      <c r="DP195" s="7">
        <f>ABS(AP195-_xlfn.XLOOKUP(PO_valitsin!$C$8,PO!$B$2:$B$294,PO!AP$2:AP$294))</f>
        <v>5.7999999999999972</v>
      </c>
      <c r="DQ195" s="7">
        <f>ABS(AQ195-_xlfn.XLOOKUP(PO_valitsin!$C$8,PO!$B$2:$B$294,PO!AQ$2:AQ$294))</f>
        <v>31</v>
      </c>
      <c r="DR195" s="7">
        <f>ABS(AR195-_xlfn.XLOOKUP(PO_valitsin!$C$8,PO!$B$2:$B$294,PO!AR$2:AR$294))</f>
        <v>17</v>
      </c>
      <c r="DS195" s="7">
        <f>ABS(AS195-_xlfn.XLOOKUP(PO_valitsin!$C$8,PO!$B$2:$B$294,PO!AS$2:AS$294))</f>
        <v>207</v>
      </c>
      <c r="DT195" s="7">
        <f>ABS(AT195-_xlfn.XLOOKUP(PO_valitsin!$C$8,PO!$B$2:$B$294,PO!AT$2:AT$294))</f>
        <v>0.83300000000000018</v>
      </c>
      <c r="DU195" s="7">
        <f>ABS(AU195-_xlfn.XLOOKUP(PO_valitsin!$C$8,PO!$B$2:$B$294,PO!AU$2:AU$294))</f>
        <v>4353</v>
      </c>
      <c r="DV195" s="7">
        <f>ABS(AW195-_xlfn.XLOOKUP(PO_valitsin!$C$8,PO!$B$2:$B$294,PO!AW$2:AW$294))</f>
        <v>1194.6592632309566</v>
      </c>
      <c r="DW195" s="7">
        <f>ABS(AX195-_xlfn.XLOOKUP(PO_valitsin!$C$8,PO!$B$2:$B$294,PO!AX$2:AX$294))</f>
        <v>1</v>
      </c>
      <c r="DX195" s="7">
        <f>ABS(AY195-_xlfn.XLOOKUP(PO_valitsin!$C$8,PO!$B$2:$B$294,PO!AY$2:AY$294))</f>
        <v>26.571174621582031</v>
      </c>
      <c r="DY195" s="7">
        <f>ABS(AZ195-_xlfn.XLOOKUP(PO_valitsin!$C$8,PO!$B$2:$B$294,PO!AZ$2:AZ$294))</f>
        <v>0</v>
      </c>
      <c r="DZ195" s="7">
        <f>ABS(BA195-_xlfn.XLOOKUP(PO_valitsin!$C$8,PO!$B$2:$B$294,PO!BA$2:BA$294))</f>
        <v>0</v>
      </c>
      <c r="EA195" s="7">
        <f>ABS(BB195-_xlfn.XLOOKUP(PO_valitsin!$C$8,PO!$B$2:$B$294,PO!BB$2:BB$294))</f>
        <v>0</v>
      </c>
      <c r="EB195" s="7">
        <f>ABS(BC195-_xlfn.XLOOKUP(PO_valitsin!$C$8,PO!$B$2:$B$294,PO!BC$2:BC$294))</f>
        <v>0</v>
      </c>
      <c r="EC195" s="7">
        <f>ABS(BD195-_xlfn.XLOOKUP(PO_valitsin!$C$8,PO!$B$2:$B$294,PO!BD$2:BD$294))</f>
        <v>0</v>
      </c>
      <c r="ED195" s="7">
        <f>ABS(BE195-_xlfn.XLOOKUP(PO_valitsin!$C$8,PO!$B$2:$B$294,PO!BE$2:BE$294))</f>
        <v>0.964691162109375</v>
      </c>
      <c r="EE195" s="7">
        <f>ABS(BF195-_xlfn.XLOOKUP(PO_valitsin!$C$8,PO!$B$2:$B$294,PO!BF$2:BF$294))</f>
        <v>2.5106735229492188</v>
      </c>
      <c r="EF195" s="7">
        <f>ABS(BG195-_xlfn.XLOOKUP(PO_valitsin!$C$8,PO!$B$2:$B$294,PO!BG$2:BG$294))</f>
        <v>135.46905517578125</v>
      </c>
      <c r="EG195" s="7">
        <f>ABS(BH195-_xlfn.XLOOKUP(PO_valitsin!$C$8,PO!$B$2:$B$294,PO!BH$2:BH$294))</f>
        <v>2649.4765625</v>
      </c>
      <c r="EH195" s="7">
        <f>ABS(BI195-_xlfn.XLOOKUP(PO_valitsin!$C$8,PO!$B$2:$B$294,PO!BI$2:BI$294))</f>
        <v>126.3388671875</v>
      </c>
      <c r="EI195" s="7">
        <f>ABS(BJ195-_xlfn.XLOOKUP(PO_valitsin!$C$8,PO!$B$2:$B$294,PO!BJ$2:BJ$294))</f>
        <v>0.32165336608886719</v>
      </c>
      <c r="EJ195" s="7">
        <f>ABS(BK195-_xlfn.XLOOKUP(PO_valitsin!$C$8,PO!$B$2:$B$294,PO!BK$2:BK$294))</f>
        <v>4.1482648849487305</v>
      </c>
      <c r="EK195" s="7">
        <f>ABS(BL195-_xlfn.XLOOKUP(PO_valitsin!$C$8,PO!$B$2:$B$294,PO!BL$2:BL$294))</f>
        <v>3.2615756988525391</v>
      </c>
      <c r="EL195" s="7">
        <f>ABS(BM195-_xlfn.XLOOKUP(PO_valitsin!$C$8,PO!$B$2:$B$294,PO!BM$2:BM$294))</f>
        <v>40.134529113769531</v>
      </c>
      <c r="EM195" s="7">
        <f>ABS(BN195-_xlfn.XLOOKUP(PO_valitsin!$C$8,PO!$B$2:$B$294,PO!BN$2:BN$294))</f>
        <v>119.5</v>
      </c>
      <c r="EN195" s="7">
        <f>ABS(BO195-_xlfn.XLOOKUP(PO_valitsin!$C$8,PO!$B$2:$B$294,PO!BO$2:BO$294))</f>
        <v>3.4825042128562926</v>
      </c>
      <c r="EO195" s="7">
        <f>ABS(BP195-_xlfn.XLOOKUP(PO_valitsin!$C$8,PO!$B$2:$B$294,PO!BP$2:BP$294))</f>
        <v>452.484375</v>
      </c>
      <c r="EP195" s="7">
        <f>ABS(BQ195-_xlfn.XLOOKUP(PO_valitsin!$C$8,PO!$B$2:$B$294,PO!BQ$2:BQ$294))</f>
        <v>0.30588912963867188</v>
      </c>
      <c r="EQ195" s="7">
        <f>ABS(BR195-_xlfn.XLOOKUP(PO_valitsin!$C$8,PO!$B$2:$B$294,PO!BR$2:BR$294))</f>
        <v>0</v>
      </c>
      <c r="ER195" s="7">
        <f>ABS(BS195-_xlfn.XLOOKUP(PO_valitsin!$C$8,PO!$B$2:$B$294,PO!BS$2:BS$294))</f>
        <v>5.8681786060333252E-2</v>
      </c>
      <c r="ES195" s="7">
        <f>ABS(BT195-_xlfn.XLOOKUP(PO_valitsin!$C$8,PO!$B$2:$B$294,PO!BT$2:BT$294))</f>
        <v>0.72581462562084198</v>
      </c>
      <c r="ET195" s="7">
        <f>ABS(BU195-_xlfn.XLOOKUP(PO_valitsin!$C$8,PO!$B$2:$B$294,PO!BU$2:BU$294))</f>
        <v>0.69902276992797852</v>
      </c>
      <c r="EU195" s="7">
        <f>ABS(BV195-_xlfn.XLOOKUP(PO_valitsin!$C$8,PO!$B$2:$B$294,PO!BV$2:BV$294))</f>
        <v>32.468711853027344</v>
      </c>
      <c r="EV195" s="7">
        <f>ABS(BW195-_xlfn.XLOOKUP(PO_valitsin!$C$8,PO!$B$2:$B$294,PO!BW$2:BW$294))</f>
        <v>52.647705078125</v>
      </c>
      <c r="EW195" s="7">
        <f>ABS(BX195-_xlfn.XLOOKUP(PO_valitsin!$C$8,PO!$B$2:$B$294,PO!BX$2:BX$294))</f>
        <v>0</v>
      </c>
      <c r="EX195" s="7">
        <f>ABS(BY195-_xlfn.XLOOKUP(PO_valitsin!$C$8,PO!$B$2:$B$294,PO!BY$2:BY$294))</f>
        <v>1</v>
      </c>
      <c r="EY195" s="7">
        <f>ABS(BZ195-_xlfn.XLOOKUP(PO_valitsin!$C$8,PO!$B$2:$B$294,PO!BZ$2:BZ$294))</f>
        <v>583.796875</v>
      </c>
      <c r="EZ195" s="7">
        <f>ABS(CA195-_xlfn.XLOOKUP(PO_valitsin!$C$8,PO!$B$2:$B$294,PO!CA$2:CA$294))</f>
        <v>2163.07666015625</v>
      </c>
      <c r="FA195" s="7">
        <f>ABS(CB195-_xlfn.XLOOKUP(PO_valitsin!$C$8,PO!$B$2:$B$294,PO!CB$2:CB$294))</f>
        <v>0.25228840112686157</v>
      </c>
      <c r="FB195" s="7">
        <f>ABS(CC195-_xlfn.XLOOKUP(PO_valitsin!$C$8,PO!$B$2:$B$294,PO!CC$2:CC$294))</f>
        <v>4.7862024307250977</v>
      </c>
      <c r="FC195" s="7">
        <f>ABS(CD195-_xlfn.XLOOKUP(PO_valitsin!$C$8,PO!$B$2:$B$294,PO!CD$2:CD$294))</f>
        <v>11.608627319335938</v>
      </c>
      <c r="FD195" s="7">
        <f>ABS(CE195-_xlfn.XLOOKUP(PO_valitsin!$C$8,PO!$B$2:$B$294,PO!CE$2:CE$294))</f>
        <v>4.8742976188659668</v>
      </c>
      <c r="FE195" s="7">
        <f>ABS(CF195-_xlfn.XLOOKUP(PO_valitsin!$C$8,PO!$B$2:$B$294,PO!CF$2:CF$294))</f>
        <v>7.8098888397216797</v>
      </c>
      <c r="FF195" s="7">
        <f>ABS(CG195-_xlfn.XLOOKUP(PO_valitsin!$C$8,PO!$B$2:$B$294,PO!CG$2:CG$294))</f>
        <v>0</v>
      </c>
      <c r="FG195" s="7">
        <f>ABS(CH195-_xlfn.XLOOKUP(PO_valitsin!$C$8,PO!$B$2:$B$294,PO!CH$2:CH$294))</f>
        <v>0.715859055519104</v>
      </c>
      <c r="FH195" s="7">
        <f>ABS(CI195-_xlfn.XLOOKUP(PO_valitsin!$C$8,PO!$B$2:$B$294,PO!CI$2:CI$294))</f>
        <v>4579.017578125</v>
      </c>
      <c r="FI195" s="7">
        <f>ABS(CJ195-_xlfn.XLOOKUP(PO_valitsin!$C$8,PO!$B$2:$B$294,PO!CJ$2:CJ$294))</f>
        <v>1802</v>
      </c>
      <c r="FJ195" s="3">
        <f>IF($B195=PO_valitsin!$C$8,100000,PO!CK195/PO!J$296*PO_valitsin!D$5)</f>
        <v>4.5768934064516646E-2</v>
      </c>
      <c r="FQ195" s="3">
        <f>IF($B195=PO_valitsin!$C$8,100000,PO!CR195/PO!Q$296*PO_valitsin!E$5)</f>
        <v>0.22654877251608072</v>
      </c>
      <c r="HM195" s="3">
        <f>IF($B195=PO_valitsin!$C$8,100000,PO!EN195/PO!BO$296*PO_valitsin!F$5)</f>
        <v>0.28871512942584121</v>
      </c>
      <c r="HN195" s="3">
        <f>IF($B195=PO_valitsin!$C$8,100000,PO!EO195/PO!BP$296*PO_valitsin!G$5)</f>
        <v>1.6004550022352321E-2</v>
      </c>
      <c r="HR195" s="3">
        <f>IF($B195=PO_valitsin!$C$8,100000,PO!ES195/PO!BT$296*PO_valitsin!H$5)</f>
        <v>0.10837398406723087</v>
      </c>
      <c r="IF195" s="3">
        <f>IF($B195=PO_valitsin!$C$8,100000,PO!FG195/PO!CH$296*PO_valitsin!I$5)</f>
        <v>0</v>
      </c>
      <c r="IH195" s="3">
        <f>IF($B195=PO_valitsin!$C$8,100000,PO!FI195/PO!CJ$296*PO_valitsin!J$5)</f>
        <v>0.17568858709167939</v>
      </c>
      <c r="II195" s="53">
        <f t="shared" ref="II195:II258" si="9">SUM(FJ195:IH195)+IK195</f>
        <v>0.86109997658770121</v>
      </c>
      <c r="IJ195" s="14">
        <f t="shared" ref="IJ195:IJ258" si="10">_xlfn.RANK.EQ(II195,$II$2:$II$294,1)</f>
        <v>157</v>
      </c>
      <c r="IK195" s="15">
        <f t="shared" si="8"/>
        <v>1.9399999999999988E-8</v>
      </c>
    </row>
    <row r="196" spans="1:245">
      <c r="A196">
        <v>2019</v>
      </c>
      <c r="B196" t="s">
        <v>590</v>
      </c>
      <c r="C196" t="s">
        <v>591</v>
      </c>
      <c r="D196" t="s">
        <v>592</v>
      </c>
      <c r="E196" t="s">
        <v>593</v>
      </c>
      <c r="F196" t="s">
        <v>87</v>
      </c>
      <c r="G196" t="s">
        <v>88</v>
      </c>
      <c r="H196" t="s">
        <v>103</v>
      </c>
      <c r="I196" t="s">
        <v>104</v>
      </c>
      <c r="J196">
        <v>50.700000762939453</v>
      </c>
      <c r="K196">
        <v>361.07998657226563</v>
      </c>
      <c r="L196">
        <v>177.89999389648438</v>
      </c>
      <c r="M196">
        <v>2828</v>
      </c>
      <c r="N196">
        <v>7.8000001907348633</v>
      </c>
      <c r="O196">
        <v>-2.2999999523162842</v>
      </c>
      <c r="P196">
        <v>-116</v>
      </c>
      <c r="Q196">
        <v>41.2</v>
      </c>
      <c r="R196">
        <v>7</v>
      </c>
      <c r="S196">
        <v>154</v>
      </c>
      <c r="T196">
        <v>0</v>
      </c>
      <c r="U196">
        <v>3162.7</v>
      </c>
      <c r="V196">
        <v>13.28</v>
      </c>
      <c r="W196">
        <v>1000</v>
      </c>
      <c r="X196">
        <v>640</v>
      </c>
      <c r="Y196">
        <v>720</v>
      </c>
      <c r="Z196">
        <v>849</v>
      </c>
      <c r="AA196">
        <v>624</v>
      </c>
      <c r="AB196">
        <v>1904</v>
      </c>
      <c r="AC196">
        <v>13.933961868286133</v>
      </c>
      <c r="AD196">
        <v>0</v>
      </c>
      <c r="AE196">
        <v>0</v>
      </c>
      <c r="AF196">
        <v>0</v>
      </c>
      <c r="AG196">
        <v>0</v>
      </c>
      <c r="AH196">
        <v>0</v>
      </c>
      <c r="AI196">
        <v>22</v>
      </c>
      <c r="AJ196">
        <v>1.05</v>
      </c>
      <c r="AK196">
        <v>0.6</v>
      </c>
      <c r="AL196">
        <v>1.05</v>
      </c>
      <c r="AM196">
        <v>59.5</v>
      </c>
      <c r="AN196">
        <v>284.8</v>
      </c>
      <c r="AO196">
        <v>45.1</v>
      </c>
      <c r="AP196">
        <v>20.399999999999999</v>
      </c>
      <c r="AQ196">
        <v>101</v>
      </c>
      <c r="AR196">
        <v>95</v>
      </c>
      <c r="AS196">
        <v>459</v>
      </c>
      <c r="AT196">
        <v>3.5</v>
      </c>
      <c r="AU196">
        <v>5667</v>
      </c>
      <c r="AV196" s="51">
        <v>10391.89527027027</v>
      </c>
      <c r="AW196" s="51">
        <v>10927.437168141592</v>
      </c>
      <c r="AX196">
        <v>1</v>
      </c>
      <c r="AY196">
        <v>55.582714080810547</v>
      </c>
      <c r="AZ196">
        <v>0</v>
      </c>
      <c r="BA196">
        <v>0</v>
      </c>
      <c r="BB196">
        <v>0</v>
      </c>
      <c r="BC196">
        <v>0</v>
      </c>
      <c r="BD196">
        <v>1</v>
      </c>
      <c r="BE196">
        <v>55.128204345703125</v>
      </c>
      <c r="BF196">
        <v>100</v>
      </c>
      <c r="BG196">
        <v>682.5396728515625</v>
      </c>
      <c r="BH196">
        <v>11884.75390625</v>
      </c>
      <c r="BI196">
        <v>13685.474609375</v>
      </c>
      <c r="BJ196">
        <v>2.6509902477264404</v>
      </c>
      <c r="BK196">
        <v>-2.7071201801300049</v>
      </c>
      <c r="BL196">
        <v>23.636363983154297</v>
      </c>
      <c r="BM196">
        <v>17.391304016113281</v>
      </c>
      <c r="BN196">
        <v>101.66666412353516</v>
      </c>
      <c r="BO196">
        <v>-1.0852351486682892</v>
      </c>
      <c r="BP196">
        <v>20524.4375</v>
      </c>
      <c r="BQ196">
        <v>52.588893890380859</v>
      </c>
      <c r="BS196">
        <v>0.70403110980987549</v>
      </c>
      <c r="BT196">
        <v>0.10608203709125519</v>
      </c>
      <c r="BU196">
        <v>2.9349362850189209</v>
      </c>
      <c r="BV196">
        <v>78.147102355957031</v>
      </c>
      <c r="BW196">
        <v>292.07919311523438</v>
      </c>
      <c r="BX196">
        <v>0</v>
      </c>
      <c r="BY196">
        <v>1</v>
      </c>
      <c r="BZ196">
        <v>8142.85693359375</v>
      </c>
      <c r="CA196">
        <v>7071.4287109375</v>
      </c>
      <c r="CB196">
        <v>0.9547383189201355</v>
      </c>
      <c r="CC196">
        <v>9.370579719543457</v>
      </c>
      <c r="CD196">
        <v>48.148147583007813</v>
      </c>
      <c r="CE196">
        <v>4.9056601524353027</v>
      </c>
      <c r="CF196">
        <v>8.3018865585327148</v>
      </c>
      <c r="CG196">
        <v>3.7735848426818848</v>
      </c>
      <c r="CH196">
        <v>1.1320754289627075</v>
      </c>
      <c r="CI196">
        <v>11143.8271484375</v>
      </c>
      <c r="CJ196" s="51">
        <v>288</v>
      </c>
      <c r="CK196" s="7">
        <f>ABS(J196-_xlfn.XLOOKUP(PO_valitsin!$C$8,PO!$B$2:$B$294,PO!J$2:J$294))</f>
        <v>6.5</v>
      </c>
      <c r="CL196" s="7">
        <f>ABS(K196-_xlfn.XLOOKUP(PO_valitsin!$C$8,PO!$B$2:$B$294,PO!K$2:K$294))</f>
        <v>67.819976806640625</v>
      </c>
      <c r="CM196" s="7">
        <f>ABS(L196-_xlfn.XLOOKUP(PO_valitsin!$C$8,PO!$B$2:$B$294,PO!L$2:L$294))</f>
        <v>39.199996948242188</v>
      </c>
      <c r="CN196" s="7">
        <f>ABS(M196-_xlfn.XLOOKUP(PO_valitsin!$C$8,PO!$B$2:$B$294,PO!M$2:M$294))</f>
        <v>13647</v>
      </c>
      <c r="CO196" s="7">
        <f>ABS(N196-_xlfn.XLOOKUP(PO_valitsin!$C$8,PO!$B$2:$B$294,PO!N$2:N$294))</f>
        <v>48.40000057220459</v>
      </c>
      <c r="CP196" s="7">
        <f>ABS(O196-_xlfn.XLOOKUP(PO_valitsin!$C$8,PO!$B$2:$B$294,PO!O$2:O$294))</f>
        <v>1.4999999403953552</v>
      </c>
      <c r="CQ196" s="7">
        <f>ABS(P196-_xlfn.XLOOKUP(PO_valitsin!$C$8,PO!$B$2:$B$294,PO!P$2:P$294))</f>
        <v>58</v>
      </c>
      <c r="CR196" s="7">
        <f>ABS(Q196-_xlfn.XLOOKUP(PO_valitsin!$C$8,PO!$B$2:$B$294,PO!Q$2:Q$294))</f>
        <v>46.600000000000009</v>
      </c>
      <c r="CS196" s="7">
        <f>ABS(R196-_xlfn.XLOOKUP(PO_valitsin!$C$8,PO!$B$2:$B$294,PO!R$2:R$294))</f>
        <v>1.5</v>
      </c>
      <c r="CT196" s="7">
        <f>ABS(S196-_xlfn.XLOOKUP(PO_valitsin!$C$8,PO!$B$2:$B$294,PO!S$2:S$294))</f>
        <v>2</v>
      </c>
      <c r="CU196" s="7">
        <f>ABS(T196-_xlfn.XLOOKUP(PO_valitsin!$C$8,PO!$B$2:$B$294,PO!T$2:T$294))</f>
        <v>0</v>
      </c>
      <c r="CV196" s="7">
        <f>ABS(U196-_xlfn.XLOOKUP(PO_valitsin!$C$8,PO!$B$2:$B$294,PO!U$2:U$294))</f>
        <v>660.90000000000009</v>
      </c>
      <c r="CW196" s="7">
        <f>ABS(V196-_xlfn.XLOOKUP(PO_valitsin!$C$8,PO!$B$2:$B$294,PO!V$2:V$294))</f>
        <v>0</v>
      </c>
      <c r="CX196" s="7">
        <f>ABS(W196-_xlfn.XLOOKUP(PO_valitsin!$C$8,PO!$B$2:$B$294,PO!W$2:W$294))</f>
        <v>395</v>
      </c>
      <c r="CY196" s="7">
        <f>ABS(X196-_xlfn.XLOOKUP(PO_valitsin!$C$8,PO!$B$2:$B$294,PO!X$2:X$294))</f>
        <v>471</v>
      </c>
      <c r="CZ196" s="7">
        <f>ABS(Y196-_xlfn.XLOOKUP(PO_valitsin!$C$8,PO!$B$2:$B$294,PO!Y$2:Y$294))</f>
        <v>40</v>
      </c>
      <c r="DA196" s="7">
        <f>ABS(Z196-_xlfn.XLOOKUP(PO_valitsin!$C$8,PO!$B$2:$B$294,PO!Z$2:Z$294))</f>
        <v>526</v>
      </c>
      <c r="DB196" s="7">
        <f>ABS(AA196-_xlfn.XLOOKUP(PO_valitsin!$C$8,PO!$B$2:$B$294,PO!AA$2:AA$294))</f>
        <v>214</v>
      </c>
      <c r="DC196" s="7">
        <f>ABS(AC196-_xlfn.XLOOKUP(PO_valitsin!$C$8,PO!$B$2:$B$294,PO!AC$2:AC$294))</f>
        <v>5.4410381317138672</v>
      </c>
      <c r="DD196" s="7">
        <f>ABS(AD196-_xlfn.XLOOKUP(PO_valitsin!$C$8,PO!$B$2:$B$294,PO!AD$2:AD$294))</f>
        <v>0.7</v>
      </c>
      <c r="DE196" s="7">
        <f>ABS(AE196-_xlfn.XLOOKUP(PO_valitsin!$C$8,PO!$B$2:$B$294,PO!AE$2:AE$294))</f>
        <v>0.8</v>
      </c>
      <c r="DF196" s="7">
        <f>ABS(AF196-_xlfn.XLOOKUP(PO_valitsin!$C$8,PO!$B$2:$B$294,PO!AF$2:AF$294))</f>
        <v>1.7</v>
      </c>
      <c r="DG196" s="7">
        <f>ABS(AG196-_xlfn.XLOOKUP(PO_valitsin!$C$8,PO!$B$2:$B$294,PO!AG$2:AG$294))</f>
        <v>5</v>
      </c>
      <c r="DH196" s="7">
        <f>ABS(AH196-_xlfn.XLOOKUP(PO_valitsin!$C$8,PO!$B$2:$B$294,PO!AH$2:AH$294))</f>
        <v>0</v>
      </c>
      <c r="DI196" s="7">
        <f>ABS(AI196-_xlfn.XLOOKUP(PO_valitsin!$C$8,PO!$B$2:$B$294,PO!AI$2:AI$294))</f>
        <v>0.25</v>
      </c>
      <c r="DJ196" s="7">
        <f>ABS(AJ196-_xlfn.XLOOKUP(PO_valitsin!$C$8,PO!$B$2:$B$294,PO!AJ$2:AJ$294))</f>
        <v>5.0000000000000044E-2</v>
      </c>
      <c r="DK196" s="7">
        <f>ABS(AK196-_xlfn.XLOOKUP(PO_valitsin!$C$8,PO!$B$2:$B$294,PO!AK$2:AK$294))</f>
        <v>5.0000000000000044E-2</v>
      </c>
      <c r="DL196" s="7">
        <f>ABS(AL196-_xlfn.XLOOKUP(PO_valitsin!$C$8,PO!$B$2:$B$294,PO!AL$2:AL$294))</f>
        <v>0.19999999999999996</v>
      </c>
      <c r="DM196" s="7">
        <f>ABS(AM196-_xlfn.XLOOKUP(PO_valitsin!$C$8,PO!$B$2:$B$294,PO!AM$2:AM$294))</f>
        <v>0.70000000000000284</v>
      </c>
      <c r="DN196" s="7">
        <f>ABS(AN196-_xlfn.XLOOKUP(PO_valitsin!$C$8,PO!$B$2:$B$294,PO!AN$2:AN$294))</f>
        <v>48.800000000000011</v>
      </c>
      <c r="DO196" s="7">
        <f>ABS(AO196-_xlfn.XLOOKUP(PO_valitsin!$C$8,PO!$B$2:$B$294,PO!AO$2:AO$294))</f>
        <v>0.29999999999999716</v>
      </c>
      <c r="DP196" s="7">
        <f>ABS(AP196-_xlfn.XLOOKUP(PO_valitsin!$C$8,PO!$B$2:$B$294,PO!AP$2:AP$294))</f>
        <v>5</v>
      </c>
      <c r="DQ196" s="7">
        <f>ABS(AQ196-_xlfn.XLOOKUP(PO_valitsin!$C$8,PO!$B$2:$B$294,PO!AQ$2:AQ$294))</f>
        <v>53</v>
      </c>
      <c r="DR196" s="7">
        <f>ABS(AR196-_xlfn.XLOOKUP(PO_valitsin!$C$8,PO!$B$2:$B$294,PO!AR$2:AR$294))</f>
        <v>60</v>
      </c>
      <c r="DS196" s="7">
        <f>ABS(AS196-_xlfn.XLOOKUP(PO_valitsin!$C$8,PO!$B$2:$B$294,PO!AS$2:AS$294))</f>
        <v>213</v>
      </c>
      <c r="DT196" s="7">
        <f>ABS(AT196-_xlfn.XLOOKUP(PO_valitsin!$C$8,PO!$B$2:$B$294,PO!AT$2:AT$294))</f>
        <v>1.1669999999999998</v>
      </c>
      <c r="DU196" s="7">
        <f>ABS(AU196-_xlfn.XLOOKUP(PO_valitsin!$C$8,PO!$B$2:$B$294,PO!AU$2:AU$294))</f>
        <v>520</v>
      </c>
      <c r="DV196" s="7">
        <f>ABS(AW196-_xlfn.XLOOKUP(PO_valitsin!$C$8,PO!$B$2:$B$294,PO!AW$2:AW$294))</f>
        <v>2412.3172515618226</v>
      </c>
      <c r="DW196" s="7">
        <f>ABS(AX196-_xlfn.XLOOKUP(PO_valitsin!$C$8,PO!$B$2:$B$294,PO!AX$2:AX$294))</f>
        <v>0</v>
      </c>
      <c r="DX196" s="7">
        <f>ABS(AY196-_xlfn.XLOOKUP(PO_valitsin!$C$8,PO!$B$2:$B$294,PO!AY$2:AY$294))</f>
        <v>18.321342468261719</v>
      </c>
      <c r="DY196" s="7">
        <f>ABS(AZ196-_xlfn.XLOOKUP(PO_valitsin!$C$8,PO!$B$2:$B$294,PO!AZ$2:AZ$294))</f>
        <v>0</v>
      </c>
      <c r="DZ196" s="7">
        <f>ABS(BA196-_xlfn.XLOOKUP(PO_valitsin!$C$8,PO!$B$2:$B$294,PO!BA$2:BA$294))</f>
        <v>0</v>
      </c>
      <c r="EA196" s="7">
        <f>ABS(BB196-_xlfn.XLOOKUP(PO_valitsin!$C$8,PO!$B$2:$B$294,PO!BB$2:BB$294))</f>
        <v>0</v>
      </c>
      <c r="EB196" s="7">
        <f>ABS(BC196-_xlfn.XLOOKUP(PO_valitsin!$C$8,PO!$B$2:$B$294,PO!BC$2:BC$294))</f>
        <v>0</v>
      </c>
      <c r="EC196" s="7">
        <f>ABS(BD196-_xlfn.XLOOKUP(PO_valitsin!$C$8,PO!$B$2:$B$294,PO!BD$2:BD$294))</f>
        <v>0</v>
      </c>
      <c r="ED196" s="7">
        <f>ABS(BE196-_xlfn.XLOOKUP(PO_valitsin!$C$8,PO!$B$2:$B$294,PO!BE$2:BE$294))</f>
        <v>33.896186828613281</v>
      </c>
      <c r="EE196" s="7">
        <f>ABS(BF196-_xlfn.XLOOKUP(PO_valitsin!$C$8,PO!$B$2:$B$294,PO!BF$2:BF$294))</f>
        <v>3.98126220703125</v>
      </c>
      <c r="EF196" s="7">
        <f>ABS(BG196-_xlfn.XLOOKUP(PO_valitsin!$C$8,PO!$B$2:$B$294,PO!BG$2:BG$294))</f>
        <v>51.150146484375</v>
      </c>
      <c r="EG196" s="7">
        <f>ABS(BH196-_xlfn.XLOOKUP(PO_valitsin!$C$8,PO!$B$2:$B$294,PO!BH$2:BH$294))</f>
        <v>1926.224609375</v>
      </c>
      <c r="EH196" s="7">
        <f>ABS(BI196-_xlfn.XLOOKUP(PO_valitsin!$C$8,PO!$B$2:$B$294,PO!BI$2:BI$294))</f>
        <v>150.96875</v>
      </c>
      <c r="EI196" s="7">
        <f>ABS(BJ196-_xlfn.XLOOKUP(PO_valitsin!$C$8,PO!$B$2:$B$294,PO!BJ$2:BJ$294))</f>
        <v>0.6860661506652832</v>
      </c>
      <c r="EJ196" s="7">
        <f>ABS(BK196-_xlfn.XLOOKUP(PO_valitsin!$C$8,PO!$B$2:$B$294,PO!BK$2:BK$294))</f>
        <v>7.0170133113861084</v>
      </c>
      <c r="EK196" s="7">
        <f>ABS(BL196-_xlfn.XLOOKUP(PO_valitsin!$C$8,PO!$B$2:$B$294,PO!BL$2:BL$294))</f>
        <v>2.3420009613037109</v>
      </c>
      <c r="EL196" s="7">
        <f>ABS(BM196-_xlfn.XLOOKUP(PO_valitsin!$C$8,PO!$B$2:$B$294,PO!BM$2:BM$294))</f>
        <v>27.25677490234375</v>
      </c>
      <c r="EM196" s="7">
        <f>ABS(BN196-_xlfn.XLOOKUP(PO_valitsin!$C$8,PO!$B$2:$B$294,PO!BN$2:BN$294))</f>
        <v>164.83333587646484</v>
      </c>
      <c r="EN196" s="7">
        <f>ABS(BO196-_xlfn.XLOOKUP(PO_valitsin!$C$8,PO!$B$2:$B$294,PO!BO$2:BO$294))</f>
        <v>1.34701207280159</v>
      </c>
      <c r="EO196" s="7">
        <f>ABS(BP196-_xlfn.XLOOKUP(PO_valitsin!$C$8,PO!$B$2:$B$294,PO!BP$2:BP$294))</f>
        <v>2549.958984375</v>
      </c>
      <c r="EP196" s="7">
        <f>ABS(BQ196-_xlfn.XLOOKUP(PO_valitsin!$C$8,PO!$B$2:$B$294,PO!BQ$2:BQ$294))</f>
        <v>19.289287567138672</v>
      </c>
      <c r="EQ196" s="7">
        <f>ABS(BR196-_xlfn.XLOOKUP(PO_valitsin!$C$8,PO!$B$2:$B$294,PO!BR$2:BR$294))</f>
        <v>0</v>
      </c>
      <c r="ER196" s="7">
        <f>ABS(BS196-_xlfn.XLOOKUP(PO_valitsin!$C$8,PO!$B$2:$B$294,PO!BS$2:BS$294))</f>
        <v>6.7551612854003906E-2</v>
      </c>
      <c r="ES196" s="7">
        <f>ABS(BT196-_xlfn.XLOOKUP(PO_valitsin!$C$8,PO!$B$2:$B$294,PO!BT$2:BT$294))</f>
        <v>8.2081854343414307E-2</v>
      </c>
      <c r="ET196" s="7">
        <f>ABS(BU196-_xlfn.XLOOKUP(PO_valitsin!$C$8,PO!$B$2:$B$294,PO!BU$2:BU$294))</f>
        <v>0.67696976661682129</v>
      </c>
      <c r="EU196" s="7">
        <f>ABS(BV196-_xlfn.XLOOKUP(PO_valitsin!$C$8,PO!$B$2:$B$294,PO!BV$2:BV$294))</f>
        <v>19.755599975585938</v>
      </c>
      <c r="EV196" s="7">
        <f>ABS(BW196-_xlfn.XLOOKUP(PO_valitsin!$C$8,PO!$B$2:$B$294,PO!BW$2:BW$294))</f>
        <v>25.3720703125</v>
      </c>
      <c r="EW196" s="7">
        <f>ABS(BX196-_xlfn.XLOOKUP(PO_valitsin!$C$8,PO!$B$2:$B$294,PO!BX$2:BX$294))</f>
        <v>0</v>
      </c>
      <c r="EX196" s="7">
        <f>ABS(BY196-_xlfn.XLOOKUP(PO_valitsin!$C$8,PO!$B$2:$B$294,PO!BY$2:BY$294))</f>
        <v>0</v>
      </c>
      <c r="EY196" s="7">
        <f>ABS(BZ196-_xlfn.XLOOKUP(PO_valitsin!$C$8,PO!$B$2:$B$294,PO!BZ$2:BZ$294))</f>
        <v>7.02783203125</v>
      </c>
      <c r="EZ196" s="7">
        <f>ABS(CA196-_xlfn.XLOOKUP(PO_valitsin!$C$8,PO!$B$2:$B$294,PO!CA$2:CA$294))</f>
        <v>1215.81396484375</v>
      </c>
      <c r="FA196" s="7">
        <f>ABS(CB196-_xlfn.XLOOKUP(PO_valitsin!$C$8,PO!$B$2:$B$294,PO!CB$2:CB$294))</f>
        <v>0.26529198884963989</v>
      </c>
      <c r="FB196" s="7">
        <f>ABS(CC196-_xlfn.XLOOKUP(PO_valitsin!$C$8,PO!$B$2:$B$294,PO!CC$2:CC$294))</f>
        <v>1.6521816253662109</v>
      </c>
      <c r="FC196" s="7">
        <f>ABS(CD196-_xlfn.XLOOKUP(PO_valitsin!$C$8,PO!$B$2:$B$294,PO!CD$2:CD$294))</f>
        <v>18.021003723144531</v>
      </c>
      <c r="FD196" s="7">
        <f>ABS(CE196-_xlfn.XLOOKUP(PO_valitsin!$C$8,PO!$B$2:$B$294,PO!CE$2:CE$294))</f>
        <v>1.4269390106201172</v>
      </c>
      <c r="FE196" s="7">
        <f>ABS(CF196-_xlfn.XLOOKUP(PO_valitsin!$C$8,PO!$B$2:$B$294,PO!CF$2:CF$294))</f>
        <v>11.576968193054199</v>
      </c>
      <c r="FF196" s="7">
        <f>ABS(CG196-_xlfn.XLOOKUP(PO_valitsin!$C$8,PO!$B$2:$B$294,PO!CG$2:CG$294))</f>
        <v>3.7735848426818848</v>
      </c>
      <c r="FG196" s="7">
        <f>ABS(CH196-_xlfn.XLOOKUP(PO_valitsin!$C$8,PO!$B$2:$B$294,PO!CH$2:CH$294))</f>
        <v>0.41621637344360352</v>
      </c>
      <c r="FH196" s="7">
        <f>ABS(CI196-_xlfn.XLOOKUP(PO_valitsin!$C$8,PO!$B$2:$B$294,PO!CI$2:CI$294))</f>
        <v>2545.0595703125</v>
      </c>
      <c r="FI196" s="7">
        <f>ABS(CJ196-_xlfn.XLOOKUP(PO_valitsin!$C$8,PO!$B$2:$B$294,PO!CJ$2:CJ$294))</f>
        <v>1643</v>
      </c>
      <c r="FJ196" s="3">
        <f>IF($B196=PO_valitsin!$C$8,100000,PO!CK196/PO!J$296*PO_valitsin!D$5)</f>
        <v>0.29749807141935819</v>
      </c>
      <c r="FQ196" s="3">
        <f>IF($B196=PO_valitsin!$C$8,100000,PO!CR196/PO!Q$296*PO_valitsin!E$5)</f>
        <v>0.22040026720771114</v>
      </c>
      <c r="HM196" s="3">
        <f>IF($B196=PO_valitsin!$C$8,100000,PO!EN196/PO!BO$296*PO_valitsin!F$5)</f>
        <v>0.11167330781722445</v>
      </c>
      <c r="HN196" s="3">
        <f>IF($B196=PO_valitsin!$C$8,100000,PO!EO196/PO!BP$296*PO_valitsin!G$5)</f>
        <v>9.0193050578545181E-2</v>
      </c>
      <c r="HR196" s="3">
        <f>IF($B196=PO_valitsin!$C$8,100000,PO!ES196/PO!BT$296*PO_valitsin!H$5)</f>
        <v>1.2255935966036708E-2</v>
      </c>
      <c r="IF196" s="3">
        <f>IF($B196=PO_valitsin!$C$8,100000,PO!FG196/PO!CH$296*PO_valitsin!I$5)</f>
        <v>0</v>
      </c>
      <c r="IH196" s="3">
        <f>IF($B196=PO_valitsin!$C$8,100000,PO!FI196/PO!CJ$296*PO_valitsin!J$5)</f>
        <v>0.1601866529365312</v>
      </c>
      <c r="II196" s="53">
        <f t="shared" si="9"/>
        <v>0.89220730542540683</v>
      </c>
      <c r="IJ196" s="14">
        <f t="shared" si="10"/>
        <v>164</v>
      </c>
      <c r="IK196" s="15">
        <f t="shared" ref="IK196:IK259" si="11">IK195+0.0000000001</f>
        <v>1.9499999999999989E-8</v>
      </c>
    </row>
    <row r="197" spans="1:245">
      <c r="A197">
        <v>2019</v>
      </c>
      <c r="B197" t="s">
        <v>594</v>
      </c>
      <c r="C197" t="s">
        <v>595</v>
      </c>
      <c r="D197" t="s">
        <v>224</v>
      </c>
      <c r="E197" t="s">
        <v>225</v>
      </c>
      <c r="F197" t="s">
        <v>226</v>
      </c>
      <c r="G197" t="s">
        <v>227</v>
      </c>
      <c r="H197" t="s">
        <v>103</v>
      </c>
      <c r="I197" t="s">
        <v>104</v>
      </c>
      <c r="J197">
        <v>54.599998474121094</v>
      </c>
      <c r="K197">
        <v>2461.280029296875</v>
      </c>
      <c r="L197">
        <v>233.80000305175781</v>
      </c>
      <c r="M197">
        <v>2528</v>
      </c>
      <c r="N197">
        <v>1</v>
      </c>
      <c r="O197">
        <v>-2.7000000476837158</v>
      </c>
      <c r="P197">
        <v>-26</v>
      </c>
      <c r="Q197">
        <v>56.7</v>
      </c>
      <c r="R197">
        <v>18.400000000000002</v>
      </c>
      <c r="S197">
        <v>455</v>
      </c>
      <c r="T197">
        <v>0</v>
      </c>
      <c r="U197">
        <v>3350.5</v>
      </c>
      <c r="V197">
        <v>11.07</v>
      </c>
      <c r="W197">
        <v>0</v>
      </c>
      <c r="X197">
        <v>1786</v>
      </c>
      <c r="Y197">
        <v>0</v>
      </c>
      <c r="Z197">
        <v>1812</v>
      </c>
      <c r="AA197">
        <v>588</v>
      </c>
      <c r="AB197">
        <v>1794</v>
      </c>
      <c r="AC197">
        <v>13.780488014221191</v>
      </c>
      <c r="AD197">
        <v>0</v>
      </c>
      <c r="AE197">
        <v>0</v>
      </c>
      <c r="AF197">
        <v>0</v>
      </c>
      <c r="AG197">
        <v>9.6</v>
      </c>
      <c r="AH197">
        <v>1</v>
      </c>
      <c r="AI197">
        <v>21.5</v>
      </c>
      <c r="AJ197">
        <v>0.93</v>
      </c>
      <c r="AK197">
        <v>0.55000000000000004</v>
      </c>
      <c r="AL197">
        <v>1.1000000000000001</v>
      </c>
      <c r="AM197">
        <v>0</v>
      </c>
      <c r="AN197">
        <v>261</v>
      </c>
      <c r="AO197">
        <v>46.8</v>
      </c>
      <c r="AP197">
        <v>17.100000000000001</v>
      </c>
      <c r="AQ197">
        <v>121</v>
      </c>
      <c r="AR197">
        <v>121</v>
      </c>
      <c r="AS197">
        <v>1092</v>
      </c>
      <c r="AT197">
        <v>2.5</v>
      </c>
      <c r="AU197">
        <v>6125</v>
      </c>
      <c r="AV197" s="51">
        <v>15198.830409356726</v>
      </c>
      <c r="AW197" s="51">
        <v>13727.810650887574</v>
      </c>
      <c r="AX197">
        <v>0</v>
      </c>
      <c r="AY197">
        <v>105.07777404785156</v>
      </c>
      <c r="AZ197">
        <v>0</v>
      </c>
      <c r="BA197">
        <v>0</v>
      </c>
      <c r="BB197">
        <v>0</v>
      </c>
      <c r="BC197">
        <v>0</v>
      </c>
      <c r="BD197">
        <v>1</v>
      </c>
      <c r="BE197">
        <v>87.801094055175781</v>
      </c>
      <c r="BF197">
        <v>0</v>
      </c>
      <c r="BG197">
        <v>0</v>
      </c>
      <c r="BJ197">
        <v>0</v>
      </c>
      <c r="BL197">
        <v>25.404497146606445</v>
      </c>
      <c r="BM197">
        <v>23.076923370361328</v>
      </c>
      <c r="BN197">
        <v>168</v>
      </c>
      <c r="BO197">
        <v>-3.9001966238021852</v>
      </c>
      <c r="BP197">
        <v>19776.6640625</v>
      </c>
      <c r="BQ197">
        <v>62.609783172607422</v>
      </c>
      <c r="BS197">
        <v>0.58702534437179565</v>
      </c>
      <c r="BT197">
        <v>0.15822784602642059</v>
      </c>
      <c r="BU197">
        <v>1.5427215099334717</v>
      </c>
      <c r="BV197">
        <v>80.696205139160156</v>
      </c>
      <c r="BW197">
        <v>298.65505981445313</v>
      </c>
      <c r="BX197">
        <v>0</v>
      </c>
      <c r="BY197">
        <v>1</v>
      </c>
      <c r="BZ197">
        <v>8297.296875</v>
      </c>
      <c r="CA197">
        <v>-216.21621704101563</v>
      </c>
      <c r="CB197">
        <v>0.63291138410568237</v>
      </c>
      <c r="CC197">
        <v>6.1708860397338867</v>
      </c>
      <c r="CD197">
        <v>75</v>
      </c>
      <c r="CE197">
        <v>7.6923074722290039</v>
      </c>
      <c r="CF197">
        <v>14.102563858032227</v>
      </c>
      <c r="CG197">
        <v>0</v>
      </c>
      <c r="CH197">
        <v>3.2051281929016113</v>
      </c>
      <c r="CI197">
        <v>17015.404296875</v>
      </c>
      <c r="CJ197" s="51">
        <v>168</v>
      </c>
      <c r="CK197" s="7">
        <f>ABS(J197-_xlfn.XLOOKUP(PO_valitsin!$C$8,PO!$B$2:$B$294,PO!J$2:J$294))</f>
        <v>10.399997711181641</v>
      </c>
      <c r="CL197" s="7">
        <f>ABS(K197-_xlfn.XLOOKUP(PO_valitsin!$C$8,PO!$B$2:$B$294,PO!K$2:K$294))</f>
        <v>2168.02001953125</v>
      </c>
      <c r="CM197" s="7">
        <f>ABS(L197-_xlfn.XLOOKUP(PO_valitsin!$C$8,PO!$B$2:$B$294,PO!L$2:L$294))</f>
        <v>95.100006103515625</v>
      </c>
      <c r="CN197" s="7">
        <f>ABS(M197-_xlfn.XLOOKUP(PO_valitsin!$C$8,PO!$B$2:$B$294,PO!M$2:M$294))</f>
        <v>13947</v>
      </c>
      <c r="CO197" s="7">
        <f>ABS(N197-_xlfn.XLOOKUP(PO_valitsin!$C$8,PO!$B$2:$B$294,PO!N$2:N$294))</f>
        <v>55.200000762939453</v>
      </c>
      <c r="CP197" s="7">
        <f>ABS(O197-_xlfn.XLOOKUP(PO_valitsin!$C$8,PO!$B$2:$B$294,PO!O$2:O$294))</f>
        <v>1.9000000357627869</v>
      </c>
      <c r="CQ197" s="7">
        <f>ABS(P197-_xlfn.XLOOKUP(PO_valitsin!$C$8,PO!$B$2:$B$294,PO!P$2:P$294))</f>
        <v>32</v>
      </c>
      <c r="CR197" s="7">
        <f>ABS(Q197-_xlfn.XLOOKUP(PO_valitsin!$C$8,PO!$B$2:$B$294,PO!Q$2:Q$294))</f>
        <v>31.100000000000009</v>
      </c>
      <c r="CS197" s="7">
        <f>ABS(R197-_xlfn.XLOOKUP(PO_valitsin!$C$8,PO!$B$2:$B$294,PO!R$2:R$294))</f>
        <v>9.9000000000000021</v>
      </c>
      <c r="CT197" s="7">
        <f>ABS(S197-_xlfn.XLOOKUP(PO_valitsin!$C$8,PO!$B$2:$B$294,PO!S$2:S$294))</f>
        <v>303</v>
      </c>
      <c r="CU197" s="7">
        <f>ABS(T197-_xlfn.XLOOKUP(PO_valitsin!$C$8,PO!$B$2:$B$294,PO!T$2:T$294))</f>
        <v>0</v>
      </c>
      <c r="CV197" s="7">
        <f>ABS(U197-_xlfn.XLOOKUP(PO_valitsin!$C$8,PO!$B$2:$B$294,PO!U$2:U$294))</f>
        <v>473.09999999999991</v>
      </c>
      <c r="CW197" s="7">
        <f>ABS(V197-_xlfn.XLOOKUP(PO_valitsin!$C$8,PO!$B$2:$B$294,PO!V$2:V$294))</f>
        <v>2.2099999999999991</v>
      </c>
      <c r="CX197" s="7">
        <f>ABS(W197-_xlfn.XLOOKUP(PO_valitsin!$C$8,PO!$B$2:$B$294,PO!W$2:W$294))</f>
        <v>605</v>
      </c>
      <c r="CY197" s="7">
        <f>ABS(X197-_xlfn.XLOOKUP(PO_valitsin!$C$8,PO!$B$2:$B$294,PO!X$2:X$294))</f>
        <v>1617</v>
      </c>
      <c r="CZ197" s="7">
        <f>ABS(Y197-_xlfn.XLOOKUP(PO_valitsin!$C$8,PO!$B$2:$B$294,PO!Y$2:Y$294))</f>
        <v>680</v>
      </c>
      <c r="DA197" s="7">
        <f>ABS(Z197-_xlfn.XLOOKUP(PO_valitsin!$C$8,PO!$B$2:$B$294,PO!Z$2:Z$294))</f>
        <v>1489</v>
      </c>
      <c r="DB197" s="7">
        <f>ABS(AA197-_xlfn.XLOOKUP(PO_valitsin!$C$8,PO!$B$2:$B$294,PO!AA$2:AA$294))</f>
        <v>178</v>
      </c>
      <c r="DC197" s="7">
        <f>ABS(AC197-_xlfn.XLOOKUP(PO_valitsin!$C$8,PO!$B$2:$B$294,PO!AC$2:AC$294))</f>
        <v>5.5945119857788086</v>
      </c>
      <c r="DD197" s="7">
        <f>ABS(AD197-_xlfn.XLOOKUP(PO_valitsin!$C$8,PO!$B$2:$B$294,PO!AD$2:AD$294))</f>
        <v>0.7</v>
      </c>
      <c r="DE197" s="7">
        <f>ABS(AE197-_xlfn.XLOOKUP(PO_valitsin!$C$8,PO!$B$2:$B$294,PO!AE$2:AE$294))</f>
        <v>0.8</v>
      </c>
      <c r="DF197" s="7">
        <f>ABS(AF197-_xlfn.XLOOKUP(PO_valitsin!$C$8,PO!$B$2:$B$294,PO!AF$2:AF$294))</f>
        <v>1.7</v>
      </c>
      <c r="DG197" s="7">
        <f>ABS(AG197-_xlfn.XLOOKUP(PO_valitsin!$C$8,PO!$B$2:$B$294,PO!AG$2:AG$294))</f>
        <v>4.5999999999999996</v>
      </c>
      <c r="DH197" s="7">
        <f>ABS(AH197-_xlfn.XLOOKUP(PO_valitsin!$C$8,PO!$B$2:$B$294,PO!AH$2:AH$294))</f>
        <v>1</v>
      </c>
      <c r="DI197" s="7">
        <f>ABS(AI197-_xlfn.XLOOKUP(PO_valitsin!$C$8,PO!$B$2:$B$294,PO!AI$2:AI$294))</f>
        <v>0.75</v>
      </c>
      <c r="DJ197" s="7">
        <f>ABS(AJ197-_xlfn.XLOOKUP(PO_valitsin!$C$8,PO!$B$2:$B$294,PO!AJ$2:AJ$294))</f>
        <v>0.17000000000000004</v>
      </c>
      <c r="DK197" s="7">
        <f>ABS(AK197-_xlfn.XLOOKUP(PO_valitsin!$C$8,PO!$B$2:$B$294,PO!AK$2:AK$294))</f>
        <v>9.9999999999999978E-2</v>
      </c>
      <c r="DL197" s="7">
        <f>ABS(AL197-_xlfn.XLOOKUP(PO_valitsin!$C$8,PO!$B$2:$B$294,PO!AL$2:AL$294))</f>
        <v>0.14999999999999991</v>
      </c>
      <c r="DM197" s="7">
        <f>ABS(AM197-_xlfn.XLOOKUP(PO_valitsin!$C$8,PO!$B$2:$B$294,PO!AM$2:AM$294))</f>
        <v>58.8</v>
      </c>
      <c r="DN197" s="7">
        <f>ABS(AN197-_xlfn.XLOOKUP(PO_valitsin!$C$8,PO!$B$2:$B$294,PO!AN$2:AN$294))</f>
        <v>72.600000000000023</v>
      </c>
      <c r="DO197" s="7">
        <f>ABS(AO197-_xlfn.XLOOKUP(PO_valitsin!$C$8,PO!$B$2:$B$294,PO!AO$2:AO$294))</f>
        <v>1.3999999999999986</v>
      </c>
      <c r="DP197" s="7">
        <f>ABS(AP197-_xlfn.XLOOKUP(PO_valitsin!$C$8,PO!$B$2:$B$294,PO!AP$2:AP$294))</f>
        <v>8.2999999999999972</v>
      </c>
      <c r="DQ197" s="7">
        <f>ABS(AQ197-_xlfn.XLOOKUP(PO_valitsin!$C$8,PO!$B$2:$B$294,PO!AQ$2:AQ$294))</f>
        <v>73</v>
      </c>
      <c r="DR197" s="7">
        <f>ABS(AR197-_xlfn.XLOOKUP(PO_valitsin!$C$8,PO!$B$2:$B$294,PO!AR$2:AR$294))</f>
        <v>86</v>
      </c>
      <c r="DS197" s="7">
        <f>ABS(AS197-_xlfn.XLOOKUP(PO_valitsin!$C$8,PO!$B$2:$B$294,PO!AS$2:AS$294))</f>
        <v>846</v>
      </c>
      <c r="DT197" s="7">
        <f>ABS(AT197-_xlfn.XLOOKUP(PO_valitsin!$C$8,PO!$B$2:$B$294,PO!AT$2:AT$294))</f>
        <v>0.16699999999999982</v>
      </c>
      <c r="DU197" s="7">
        <f>ABS(AU197-_xlfn.XLOOKUP(PO_valitsin!$C$8,PO!$B$2:$B$294,PO!AU$2:AU$294))</f>
        <v>978</v>
      </c>
      <c r="DV197" s="7">
        <f>ABS(AW197-_xlfn.XLOOKUP(PO_valitsin!$C$8,PO!$B$2:$B$294,PO!AW$2:AW$294))</f>
        <v>5212.6907343078037</v>
      </c>
      <c r="DW197" s="7">
        <f>ABS(AX197-_xlfn.XLOOKUP(PO_valitsin!$C$8,PO!$B$2:$B$294,PO!AX$2:AX$294))</f>
        <v>1</v>
      </c>
      <c r="DX197" s="7">
        <f>ABS(AY197-_xlfn.XLOOKUP(PO_valitsin!$C$8,PO!$B$2:$B$294,PO!AY$2:AY$294))</f>
        <v>67.816402435302734</v>
      </c>
      <c r="DY197" s="7">
        <f>ABS(AZ197-_xlfn.XLOOKUP(PO_valitsin!$C$8,PO!$B$2:$B$294,PO!AZ$2:AZ$294))</f>
        <v>0</v>
      </c>
      <c r="DZ197" s="7">
        <f>ABS(BA197-_xlfn.XLOOKUP(PO_valitsin!$C$8,PO!$B$2:$B$294,PO!BA$2:BA$294))</f>
        <v>0</v>
      </c>
      <c r="EA197" s="7">
        <f>ABS(BB197-_xlfn.XLOOKUP(PO_valitsin!$C$8,PO!$B$2:$B$294,PO!BB$2:BB$294))</f>
        <v>0</v>
      </c>
      <c r="EB197" s="7">
        <f>ABS(BC197-_xlfn.XLOOKUP(PO_valitsin!$C$8,PO!$B$2:$B$294,PO!BC$2:BC$294))</f>
        <v>0</v>
      </c>
      <c r="EC197" s="7">
        <f>ABS(BD197-_xlfn.XLOOKUP(PO_valitsin!$C$8,PO!$B$2:$B$294,PO!BD$2:BD$294))</f>
        <v>0</v>
      </c>
      <c r="ED197" s="7">
        <f>ABS(BE197-_xlfn.XLOOKUP(PO_valitsin!$C$8,PO!$B$2:$B$294,PO!BE$2:BE$294))</f>
        <v>1.223297119140625</v>
      </c>
      <c r="EE197" s="7">
        <f>ABS(BF197-_xlfn.XLOOKUP(PO_valitsin!$C$8,PO!$B$2:$B$294,PO!BF$2:BF$294))</f>
        <v>96.01873779296875</v>
      </c>
      <c r="EF197" s="7">
        <f>ABS(BG197-_xlfn.XLOOKUP(PO_valitsin!$C$8,PO!$B$2:$B$294,PO!BG$2:BG$294))</f>
        <v>733.6898193359375</v>
      </c>
      <c r="EG197" s="7">
        <f>ABS(BH197-_xlfn.XLOOKUP(PO_valitsin!$C$8,PO!$B$2:$B$294,PO!BH$2:BH$294))</f>
        <v>9958.529296875</v>
      </c>
      <c r="EH197" s="7">
        <f>ABS(BI197-_xlfn.XLOOKUP(PO_valitsin!$C$8,PO!$B$2:$B$294,PO!BI$2:BI$294))</f>
        <v>13836.443359375</v>
      </c>
      <c r="EI197" s="7">
        <f>ABS(BJ197-_xlfn.XLOOKUP(PO_valitsin!$C$8,PO!$B$2:$B$294,PO!BJ$2:BJ$294))</f>
        <v>3.3370563983917236</v>
      </c>
      <c r="EJ197" s="7">
        <f>ABS(BK197-_xlfn.XLOOKUP(PO_valitsin!$C$8,PO!$B$2:$B$294,PO!BK$2:BK$294))</f>
        <v>9.7241334915161133</v>
      </c>
      <c r="EK197" s="7">
        <f>ABS(BL197-_xlfn.XLOOKUP(PO_valitsin!$C$8,PO!$B$2:$B$294,PO!BL$2:BL$294))</f>
        <v>4.1101341247558594</v>
      </c>
      <c r="EL197" s="7">
        <f>ABS(BM197-_xlfn.XLOOKUP(PO_valitsin!$C$8,PO!$B$2:$B$294,PO!BM$2:BM$294))</f>
        <v>32.942394256591797</v>
      </c>
      <c r="EM197" s="7">
        <f>ABS(BN197-_xlfn.XLOOKUP(PO_valitsin!$C$8,PO!$B$2:$B$294,PO!BN$2:BN$294))</f>
        <v>98.5</v>
      </c>
      <c r="EN197" s="7">
        <f>ABS(BO197-_xlfn.XLOOKUP(PO_valitsin!$C$8,PO!$B$2:$B$294,PO!BO$2:BO$294))</f>
        <v>4.161973547935486</v>
      </c>
      <c r="EO197" s="7">
        <f>ABS(BP197-_xlfn.XLOOKUP(PO_valitsin!$C$8,PO!$B$2:$B$294,PO!BP$2:BP$294))</f>
        <v>3297.732421875</v>
      </c>
      <c r="EP197" s="7">
        <f>ABS(BQ197-_xlfn.XLOOKUP(PO_valitsin!$C$8,PO!$B$2:$B$294,PO!BQ$2:BQ$294))</f>
        <v>29.310176849365234</v>
      </c>
      <c r="EQ197" s="7">
        <f>ABS(BR197-_xlfn.XLOOKUP(PO_valitsin!$C$8,PO!$B$2:$B$294,PO!BR$2:BR$294))</f>
        <v>0</v>
      </c>
      <c r="ER197" s="7">
        <f>ABS(BS197-_xlfn.XLOOKUP(PO_valitsin!$C$8,PO!$B$2:$B$294,PO!BS$2:BS$294))</f>
        <v>4.9454152584075928E-2</v>
      </c>
      <c r="ES197" s="7">
        <f>ABS(BT197-_xlfn.XLOOKUP(PO_valitsin!$C$8,PO!$B$2:$B$294,PO!BT$2:BT$294))</f>
        <v>2.9936045408248901E-2</v>
      </c>
      <c r="ET197" s="7">
        <f>ABS(BU197-_xlfn.XLOOKUP(PO_valitsin!$C$8,PO!$B$2:$B$294,PO!BU$2:BU$294))</f>
        <v>0.71524500846862793</v>
      </c>
      <c r="EU197" s="7">
        <f>ABS(BV197-_xlfn.XLOOKUP(PO_valitsin!$C$8,PO!$B$2:$B$294,PO!BV$2:BV$294))</f>
        <v>22.304702758789063</v>
      </c>
      <c r="EV197" s="7">
        <f>ABS(BW197-_xlfn.XLOOKUP(PO_valitsin!$C$8,PO!$B$2:$B$294,PO!BW$2:BW$294))</f>
        <v>31.94793701171875</v>
      </c>
      <c r="EW197" s="7">
        <f>ABS(BX197-_xlfn.XLOOKUP(PO_valitsin!$C$8,PO!$B$2:$B$294,PO!BX$2:BX$294))</f>
        <v>0</v>
      </c>
      <c r="EX197" s="7">
        <f>ABS(BY197-_xlfn.XLOOKUP(PO_valitsin!$C$8,PO!$B$2:$B$294,PO!BY$2:BY$294))</f>
        <v>0</v>
      </c>
      <c r="EY197" s="7">
        <f>ABS(BZ197-_xlfn.XLOOKUP(PO_valitsin!$C$8,PO!$B$2:$B$294,PO!BZ$2:BZ$294))</f>
        <v>161.4677734375</v>
      </c>
      <c r="EZ197" s="7">
        <f>ABS(CA197-_xlfn.XLOOKUP(PO_valitsin!$C$8,PO!$B$2:$B$294,PO!CA$2:CA$294))</f>
        <v>6071.8309631347656</v>
      </c>
      <c r="FA197" s="7">
        <f>ABS(CB197-_xlfn.XLOOKUP(PO_valitsin!$C$8,PO!$B$2:$B$294,PO!CB$2:CB$294))</f>
        <v>0.58711892366409302</v>
      </c>
      <c r="FB197" s="7">
        <f>ABS(CC197-_xlfn.XLOOKUP(PO_valitsin!$C$8,PO!$B$2:$B$294,PO!CC$2:CC$294))</f>
        <v>4.8518753051757813</v>
      </c>
      <c r="FC197" s="7">
        <f>ABS(CD197-_xlfn.XLOOKUP(PO_valitsin!$C$8,PO!$B$2:$B$294,PO!CD$2:CD$294))</f>
        <v>8.8308486938476563</v>
      </c>
      <c r="FD197" s="7">
        <f>ABS(CE197-_xlfn.XLOOKUP(PO_valitsin!$C$8,PO!$B$2:$B$294,PO!CE$2:CE$294))</f>
        <v>1.359708309173584</v>
      </c>
      <c r="FE197" s="7">
        <f>ABS(CF197-_xlfn.XLOOKUP(PO_valitsin!$C$8,PO!$B$2:$B$294,PO!CF$2:CF$294))</f>
        <v>5.7762908935546875</v>
      </c>
      <c r="FF197" s="7">
        <f>ABS(CG197-_xlfn.XLOOKUP(PO_valitsin!$C$8,PO!$B$2:$B$294,PO!CG$2:CG$294))</f>
        <v>0</v>
      </c>
      <c r="FG197" s="7">
        <f>ABS(CH197-_xlfn.XLOOKUP(PO_valitsin!$C$8,PO!$B$2:$B$294,PO!CH$2:CH$294))</f>
        <v>2.4892691373825073</v>
      </c>
      <c r="FH197" s="7">
        <f>ABS(CI197-_xlfn.XLOOKUP(PO_valitsin!$C$8,PO!$B$2:$B$294,PO!CI$2:CI$294))</f>
        <v>8416.63671875</v>
      </c>
      <c r="FI197" s="7">
        <f>ABS(CJ197-_xlfn.XLOOKUP(PO_valitsin!$C$8,PO!$B$2:$B$294,PO!CJ$2:CJ$294))</f>
        <v>1763</v>
      </c>
      <c r="FJ197" s="3">
        <f>IF($B197=PO_valitsin!$C$8,100000,PO!CK197/PO!J$296*PO_valitsin!D$5)</f>
        <v>0.47599680951419654</v>
      </c>
      <c r="FQ197" s="3">
        <f>IF($B197=PO_valitsin!$C$8,100000,PO!CR197/PO!Q$296*PO_valitsin!E$5)</f>
        <v>0.14709116545407333</v>
      </c>
      <c r="HM197" s="3">
        <f>IF($B197=PO_valitsin!$C$8,100000,PO!EN197/PO!BO$296*PO_valitsin!F$5)</f>
        <v>0.34504616738814181</v>
      </c>
      <c r="HN197" s="3">
        <f>IF($B197=PO_valitsin!$C$8,100000,PO!EO197/PO!BP$296*PO_valitsin!G$5)</f>
        <v>0.11664209069369853</v>
      </c>
      <c r="HR197" s="3">
        <f>IF($B197=PO_valitsin!$C$8,100000,PO!ES197/PO!BT$296*PO_valitsin!H$5)</f>
        <v>4.4698582717789545E-3</v>
      </c>
      <c r="IF197" s="3">
        <f>IF($B197=PO_valitsin!$C$8,100000,PO!FG197/PO!CH$296*PO_valitsin!I$5)</f>
        <v>0</v>
      </c>
      <c r="IH197" s="3">
        <f>IF($B197=PO_valitsin!$C$8,100000,PO!FI197/PO!CJ$296*PO_valitsin!J$5)</f>
        <v>0.17188622588381286</v>
      </c>
      <c r="II197" s="53">
        <f t="shared" si="9"/>
        <v>1.2611323368057021</v>
      </c>
      <c r="IJ197" s="14">
        <f t="shared" si="10"/>
        <v>229</v>
      </c>
      <c r="IK197" s="15">
        <f t="shared" si="11"/>
        <v>1.959999999999999E-8</v>
      </c>
    </row>
    <row r="198" spans="1:245">
      <c r="A198">
        <v>2019</v>
      </c>
      <c r="B198" t="s">
        <v>596</v>
      </c>
      <c r="C198" t="s">
        <v>597</v>
      </c>
      <c r="D198" t="s">
        <v>215</v>
      </c>
      <c r="E198" t="s">
        <v>216</v>
      </c>
      <c r="F198" t="s">
        <v>131</v>
      </c>
      <c r="G198" t="s">
        <v>132</v>
      </c>
      <c r="H198" t="s">
        <v>103</v>
      </c>
      <c r="I198" t="s">
        <v>104</v>
      </c>
      <c r="J198">
        <v>56.200000762939453</v>
      </c>
      <c r="K198">
        <v>794.17999267578125</v>
      </c>
      <c r="L198">
        <v>191.39999389648438</v>
      </c>
      <c r="M198">
        <v>2151</v>
      </c>
      <c r="N198">
        <v>2.7000000476837158</v>
      </c>
      <c r="O198">
        <v>-2.0999999046325684</v>
      </c>
      <c r="P198">
        <v>-16</v>
      </c>
      <c r="Q198">
        <v>50.400000000000006</v>
      </c>
      <c r="R198">
        <v>11.200000000000001</v>
      </c>
      <c r="S198">
        <v>249</v>
      </c>
      <c r="T198">
        <v>0</v>
      </c>
      <c r="U198">
        <v>4354.3</v>
      </c>
      <c r="V198">
        <v>11.04</v>
      </c>
      <c r="W198">
        <v>1263</v>
      </c>
      <c r="X198">
        <v>2105</v>
      </c>
      <c r="Y198">
        <v>947</v>
      </c>
      <c r="Z198">
        <v>907</v>
      </c>
      <c r="AA198">
        <v>1075</v>
      </c>
      <c r="AB198">
        <v>1804</v>
      </c>
      <c r="AC198">
        <v>12.913043022155762</v>
      </c>
      <c r="AD198">
        <v>0</v>
      </c>
      <c r="AE198">
        <v>0</v>
      </c>
      <c r="AF198">
        <v>0</v>
      </c>
      <c r="AG198">
        <v>0</v>
      </c>
      <c r="AH198">
        <v>0</v>
      </c>
      <c r="AI198">
        <v>20</v>
      </c>
      <c r="AJ198">
        <v>0.95</v>
      </c>
      <c r="AK198">
        <v>0.48</v>
      </c>
      <c r="AL198">
        <v>1.08</v>
      </c>
      <c r="AM198">
        <v>65</v>
      </c>
      <c r="AN198">
        <v>292</v>
      </c>
      <c r="AO198">
        <v>43.5</v>
      </c>
      <c r="AP198">
        <v>22.5</v>
      </c>
      <c r="AQ198">
        <v>121</v>
      </c>
      <c r="AR198">
        <v>66</v>
      </c>
      <c r="AS198">
        <v>895</v>
      </c>
      <c r="AT198">
        <v>1.667</v>
      </c>
      <c r="AU198">
        <v>14714</v>
      </c>
      <c r="AV198" s="51">
        <v>16413.223140495869</v>
      </c>
      <c r="AW198" s="51">
        <v>16180.995475113123</v>
      </c>
      <c r="AX198">
        <v>0</v>
      </c>
      <c r="AY198">
        <v>51.589126586914063</v>
      </c>
      <c r="AZ198">
        <v>1</v>
      </c>
      <c r="BA198">
        <v>0</v>
      </c>
      <c r="BB198">
        <v>0</v>
      </c>
      <c r="BC198">
        <v>0</v>
      </c>
      <c r="BD198">
        <v>1</v>
      </c>
      <c r="BE198">
        <v>100</v>
      </c>
      <c r="BF198">
        <v>100</v>
      </c>
      <c r="BG198">
        <v>1425</v>
      </c>
      <c r="BH198">
        <v>18346.154296875</v>
      </c>
      <c r="BI198">
        <v>21192.30859375</v>
      </c>
      <c r="BJ198">
        <v>1.2087401151657104</v>
      </c>
      <c r="BK198">
        <v>-25.697303771972656</v>
      </c>
      <c r="BL198">
        <v>19.047618865966797</v>
      </c>
      <c r="BM198">
        <v>-41.666667938232422</v>
      </c>
      <c r="BN198">
        <v>121</v>
      </c>
      <c r="BO198">
        <v>-3.402105724811554</v>
      </c>
      <c r="BP198">
        <v>21609.634765625</v>
      </c>
      <c r="BQ198">
        <v>46.458038330078125</v>
      </c>
      <c r="BS198">
        <v>0.62064158916473389</v>
      </c>
      <c r="BT198">
        <v>0.18596002459526062</v>
      </c>
      <c r="BU198">
        <v>1.8596001863479614</v>
      </c>
      <c r="BV198">
        <v>132.0316162109375</v>
      </c>
      <c r="BW198">
        <v>408.64715576171875</v>
      </c>
      <c r="BX198">
        <v>0</v>
      </c>
      <c r="BY198">
        <v>0</v>
      </c>
      <c r="BZ198">
        <v>13775</v>
      </c>
      <c r="CA198">
        <v>11925</v>
      </c>
      <c r="CB198">
        <v>0.32543003559112549</v>
      </c>
      <c r="CC198">
        <v>4.6025104522705078</v>
      </c>
      <c r="CD198">
        <v>214.28572082519531</v>
      </c>
      <c r="CE198">
        <v>15.151515007019043</v>
      </c>
      <c r="CF198">
        <v>6.0606060028076172</v>
      </c>
      <c r="CG198">
        <v>0</v>
      </c>
      <c r="CH198">
        <v>7.070706844329834</v>
      </c>
      <c r="CI198">
        <v>18570.0703125</v>
      </c>
      <c r="CJ198" s="51">
        <v>114</v>
      </c>
      <c r="CK198" s="7">
        <f>ABS(J198-_xlfn.XLOOKUP(PO_valitsin!$C$8,PO!$B$2:$B$294,PO!J$2:J$294))</f>
        <v>12</v>
      </c>
      <c r="CL198" s="7">
        <f>ABS(K198-_xlfn.XLOOKUP(PO_valitsin!$C$8,PO!$B$2:$B$294,PO!K$2:K$294))</f>
        <v>500.91998291015625</v>
      </c>
      <c r="CM198" s="7">
        <f>ABS(L198-_xlfn.XLOOKUP(PO_valitsin!$C$8,PO!$B$2:$B$294,PO!L$2:L$294))</f>
        <v>52.699996948242188</v>
      </c>
      <c r="CN198" s="7">
        <f>ABS(M198-_xlfn.XLOOKUP(PO_valitsin!$C$8,PO!$B$2:$B$294,PO!M$2:M$294))</f>
        <v>14324</v>
      </c>
      <c r="CO198" s="7">
        <f>ABS(N198-_xlfn.XLOOKUP(PO_valitsin!$C$8,PO!$B$2:$B$294,PO!N$2:N$294))</f>
        <v>53.500000715255737</v>
      </c>
      <c r="CP198" s="7">
        <f>ABS(O198-_xlfn.XLOOKUP(PO_valitsin!$C$8,PO!$B$2:$B$294,PO!O$2:O$294))</f>
        <v>1.2999998927116394</v>
      </c>
      <c r="CQ198" s="7">
        <f>ABS(P198-_xlfn.XLOOKUP(PO_valitsin!$C$8,PO!$B$2:$B$294,PO!P$2:P$294))</f>
        <v>42</v>
      </c>
      <c r="CR198" s="7">
        <f>ABS(Q198-_xlfn.XLOOKUP(PO_valitsin!$C$8,PO!$B$2:$B$294,PO!Q$2:Q$294))</f>
        <v>37.400000000000006</v>
      </c>
      <c r="CS198" s="7">
        <f>ABS(R198-_xlfn.XLOOKUP(PO_valitsin!$C$8,PO!$B$2:$B$294,PO!R$2:R$294))</f>
        <v>2.7000000000000011</v>
      </c>
      <c r="CT198" s="7">
        <f>ABS(S198-_xlfn.XLOOKUP(PO_valitsin!$C$8,PO!$B$2:$B$294,PO!S$2:S$294))</f>
        <v>97</v>
      </c>
      <c r="CU198" s="7">
        <f>ABS(T198-_xlfn.XLOOKUP(PO_valitsin!$C$8,PO!$B$2:$B$294,PO!T$2:T$294))</f>
        <v>0</v>
      </c>
      <c r="CV198" s="7">
        <f>ABS(U198-_xlfn.XLOOKUP(PO_valitsin!$C$8,PO!$B$2:$B$294,PO!U$2:U$294))</f>
        <v>530.70000000000027</v>
      </c>
      <c r="CW198" s="7">
        <f>ABS(V198-_xlfn.XLOOKUP(PO_valitsin!$C$8,PO!$B$2:$B$294,PO!V$2:V$294))</f>
        <v>2.2400000000000002</v>
      </c>
      <c r="CX198" s="7">
        <f>ABS(W198-_xlfn.XLOOKUP(PO_valitsin!$C$8,PO!$B$2:$B$294,PO!W$2:W$294))</f>
        <v>658</v>
      </c>
      <c r="CY198" s="7">
        <f>ABS(X198-_xlfn.XLOOKUP(PO_valitsin!$C$8,PO!$B$2:$B$294,PO!X$2:X$294))</f>
        <v>1936</v>
      </c>
      <c r="CZ198" s="7">
        <f>ABS(Y198-_xlfn.XLOOKUP(PO_valitsin!$C$8,PO!$B$2:$B$294,PO!Y$2:Y$294))</f>
        <v>267</v>
      </c>
      <c r="DA198" s="7">
        <f>ABS(Z198-_xlfn.XLOOKUP(PO_valitsin!$C$8,PO!$B$2:$B$294,PO!Z$2:Z$294))</f>
        <v>584</v>
      </c>
      <c r="DB198" s="7">
        <f>ABS(AA198-_xlfn.XLOOKUP(PO_valitsin!$C$8,PO!$B$2:$B$294,PO!AA$2:AA$294))</f>
        <v>665</v>
      </c>
      <c r="DC198" s="7">
        <f>ABS(AC198-_xlfn.XLOOKUP(PO_valitsin!$C$8,PO!$B$2:$B$294,PO!AC$2:AC$294))</f>
        <v>6.4619569778442383</v>
      </c>
      <c r="DD198" s="7">
        <f>ABS(AD198-_xlfn.XLOOKUP(PO_valitsin!$C$8,PO!$B$2:$B$294,PO!AD$2:AD$294))</f>
        <v>0.7</v>
      </c>
      <c r="DE198" s="7">
        <f>ABS(AE198-_xlfn.XLOOKUP(PO_valitsin!$C$8,PO!$B$2:$B$294,PO!AE$2:AE$294))</f>
        <v>0.8</v>
      </c>
      <c r="DF198" s="7">
        <f>ABS(AF198-_xlfn.XLOOKUP(PO_valitsin!$C$8,PO!$B$2:$B$294,PO!AF$2:AF$294))</f>
        <v>1.7</v>
      </c>
      <c r="DG198" s="7">
        <f>ABS(AG198-_xlfn.XLOOKUP(PO_valitsin!$C$8,PO!$B$2:$B$294,PO!AG$2:AG$294))</f>
        <v>5</v>
      </c>
      <c r="DH198" s="7">
        <f>ABS(AH198-_xlfn.XLOOKUP(PO_valitsin!$C$8,PO!$B$2:$B$294,PO!AH$2:AH$294))</f>
        <v>0</v>
      </c>
      <c r="DI198" s="7">
        <f>ABS(AI198-_xlfn.XLOOKUP(PO_valitsin!$C$8,PO!$B$2:$B$294,PO!AI$2:AI$294))</f>
        <v>2.25</v>
      </c>
      <c r="DJ198" s="7">
        <f>ABS(AJ198-_xlfn.XLOOKUP(PO_valitsin!$C$8,PO!$B$2:$B$294,PO!AJ$2:AJ$294))</f>
        <v>0.15000000000000013</v>
      </c>
      <c r="DK198" s="7">
        <f>ABS(AK198-_xlfn.XLOOKUP(PO_valitsin!$C$8,PO!$B$2:$B$294,PO!AK$2:AK$294))</f>
        <v>0.17000000000000004</v>
      </c>
      <c r="DL198" s="7">
        <f>ABS(AL198-_xlfn.XLOOKUP(PO_valitsin!$C$8,PO!$B$2:$B$294,PO!AL$2:AL$294))</f>
        <v>0.16999999999999993</v>
      </c>
      <c r="DM198" s="7">
        <f>ABS(AM198-_xlfn.XLOOKUP(PO_valitsin!$C$8,PO!$B$2:$B$294,PO!AM$2:AM$294))</f>
        <v>6.2000000000000028</v>
      </c>
      <c r="DN198" s="7">
        <f>ABS(AN198-_xlfn.XLOOKUP(PO_valitsin!$C$8,PO!$B$2:$B$294,PO!AN$2:AN$294))</f>
        <v>41.600000000000023</v>
      </c>
      <c r="DO198" s="7">
        <f>ABS(AO198-_xlfn.XLOOKUP(PO_valitsin!$C$8,PO!$B$2:$B$294,PO!AO$2:AO$294))</f>
        <v>1.8999999999999986</v>
      </c>
      <c r="DP198" s="7">
        <f>ABS(AP198-_xlfn.XLOOKUP(PO_valitsin!$C$8,PO!$B$2:$B$294,PO!AP$2:AP$294))</f>
        <v>2.8999999999999986</v>
      </c>
      <c r="DQ198" s="7">
        <f>ABS(AQ198-_xlfn.XLOOKUP(PO_valitsin!$C$8,PO!$B$2:$B$294,PO!AQ$2:AQ$294))</f>
        <v>73</v>
      </c>
      <c r="DR198" s="7">
        <f>ABS(AR198-_xlfn.XLOOKUP(PO_valitsin!$C$8,PO!$B$2:$B$294,PO!AR$2:AR$294))</f>
        <v>31</v>
      </c>
      <c r="DS198" s="7">
        <f>ABS(AS198-_xlfn.XLOOKUP(PO_valitsin!$C$8,PO!$B$2:$B$294,PO!AS$2:AS$294))</f>
        <v>649</v>
      </c>
      <c r="DT198" s="7">
        <f>ABS(AT198-_xlfn.XLOOKUP(PO_valitsin!$C$8,PO!$B$2:$B$294,PO!AT$2:AT$294))</f>
        <v>0.66600000000000015</v>
      </c>
      <c r="DU198" s="7">
        <f>ABS(AU198-_xlfn.XLOOKUP(PO_valitsin!$C$8,PO!$B$2:$B$294,PO!AU$2:AU$294))</f>
        <v>9567</v>
      </c>
      <c r="DV198" s="7">
        <f>ABS(AW198-_xlfn.XLOOKUP(PO_valitsin!$C$8,PO!$B$2:$B$294,PO!AW$2:AW$294))</f>
        <v>7665.8755585333529</v>
      </c>
      <c r="DW198" s="7">
        <f>ABS(AX198-_xlfn.XLOOKUP(PO_valitsin!$C$8,PO!$B$2:$B$294,PO!AX$2:AX$294))</f>
        <v>1</v>
      </c>
      <c r="DX198" s="7">
        <f>ABS(AY198-_xlfn.XLOOKUP(PO_valitsin!$C$8,PO!$B$2:$B$294,PO!AY$2:AY$294))</f>
        <v>14.327754974365234</v>
      </c>
      <c r="DY198" s="7">
        <f>ABS(AZ198-_xlfn.XLOOKUP(PO_valitsin!$C$8,PO!$B$2:$B$294,PO!AZ$2:AZ$294))</f>
        <v>1</v>
      </c>
      <c r="DZ198" s="7">
        <f>ABS(BA198-_xlfn.XLOOKUP(PO_valitsin!$C$8,PO!$B$2:$B$294,PO!BA$2:BA$294))</f>
        <v>0</v>
      </c>
      <c r="EA198" s="7">
        <f>ABS(BB198-_xlfn.XLOOKUP(PO_valitsin!$C$8,PO!$B$2:$B$294,PO!BB$2:BB$294))</f>
        <v>0</v>
      </c>
      <c r="EB198" s="7">
        <f>ABS(BC198-_xlfn.XLOOKUP(PO_valitsin!$C$8,PO!$B$2:$B$294,PO!BC$2:BC$294))</f>
        <v>0</v>
      </c>
      <c r="EC198" s="7">
        <f>ABS(BD198-_xlfn.XLOOKUP(PO_valitsin!$C$8,PO!$B$2:$B$294,PO!BD$2:BD$294))</f>
        <v>0</v>
      </c>
      <c r="ED198" s="7">
        <f>ABS(BE198-_xlfn.XLOOKUP(PO_valitsin!$C$8,PO!$B$2:$B$294,PO!BE$2:BE$294))</f>
        <v>10.975608825683594</v>
      </c>
      <c r="EE198" s="7">
        <f>ABS(BF198-_xlfn.XLOOKUP(PO_valitsin!$C$8,PO!$B$2:$B$294,PO!BF$2:BF$294))</f>
        <v>3.98126220703125</v>
      </c>
      <c r="EF198" s="7">
        <f>ABS(BG198-_xlfn.XLOOKUP(PO_valitsin!$C$8,PO!$B$2:$B$294,PO!BG$2:BG$294))</f>
        <v>691.3101806640625</v>
      </c>
      <c r="EG198" s="7">
        <f>ABS(BH198-_xlfn.XLOOKUP(PO_valitsin!$C$8,PO!$B$2:$B$294,PO!BH$2:BH$294))</f>
        <v>8387.625</v>
      </c>
      <c r="EH198" s="7">
        <f>ABS(BI198-_xlfn.XLOOKUP(PO_valitsin!$C$8,PO!$B$2:$B$294,PO!BI$2:BI$294))</f>
        <v>7355.865234375</v>
      </c>
      <c r="EI198" s="7">
        <f>ABS(BJ198-_xlfn.XLOOKUP(PO_valitsin!$C$8,PO!$B$2:$B$294,PO!BJ$2:BJ$294))</f>
        <v>2.1283162832260132</v>
      </c>
      <c r="EJ198" s="7">
        <f>ABS(BK198-_xlfn.XLOOKUP(PO_valitsin!$C$8,PO!$B$2:$B$294,PO!BK$2:BK$294))</f>
        <v>15.973170280456543</v>
      </c>
      <c r="EK198" s="7">
        <f>ABS(BL198-_xlfn.XLOOKUP(PO_valitsin!$C$8,PO!$B$2:$B$294,PO!BL$2:BL$294))</f>
        <v>2.2467441558837891</v>
      </c>
      <c r="EL198" s="7">
        <f>ABS(BM198-_xlfn.XLOOKUP(PO_valitsin!$C$8,PO!$B$2:$B$294,PO!BM$2:BM$294))</f>
        <v>31.801197052001953</v>
      </c>
      <c r="EM198" s="7">
        <f>ABS(BN198-_xlfn.XLOOKUP(PO_valitsin!$C$8,PO!$B$2:$B$294,PO!BN$2:BN$294))</f>
        <v>145.5</v>
      </c>
      <c r="EN198" s="7">
        <f>ABS(BO198-_xlfn.XLOOKUP(PO_valitsin!$C$8,PO!$B$2:$B$294,PO!BO$2:BO$294))</f>
        <v>3.6638826489448548</v>
      </c>
      <c r="EO198" s="7">
        <f>ABS(BP198-_xlfn.XLOOKUP(PO_valitsin!$C$8,PO!$B$2:$B$294,PO!BP$2:BP$294))</f>
        <v>1464.76171875</v>
      </c>
      <c r="EP198" s="7">
        <f>ABS(BQ198-_xlfn.XLOOKUP(PO_valitsin!$C$8,PO!$B$2:$B$294,PO!BQ$2:BQ$294))</f>
        <v>13.158432006835938</v>
      </c>
      <c r="EQ198" s="7">
        <f>ABS(BR198-_xlfn.XLOOKUP(PO_valitsin!$C$8,PO!$B$2:$B$294,PO!BR$2:BR$294))</f>
        <v>0</v>
      </c>
      <c r="ER198" s="7">
        <f>ABS(BS198-_xlfn.XLOOKUP(PO_valitsin!$C$8,PO!$B$2:$B$294,PO!BS$2:BS$294))</f>
        <v>1.5837907791137695E-2</v>
      </c>
      <c r="ES198" s="7">
        <f>ABS(BT198-_xlfn.XLOOKUP(PO_valitsin!$C$8,PO!$B$2:$B$294,PO!BT$2:BT$294))</f>
        <v>2.2038668394088745E-3</v>
      </c>
      <c r="ET198" s="7">
        <f>ABS(BU198-_xlfn.XLOOKUP(PO_valitsin!$C$8,PO!$B$2:$B$294,PO!BU$2:BU$294))</f>
        <v>0.39836633205413818</v>
      </c>
      <c r="EU198" s="7">
        <f>ABS(BV198-_xlfn.XLOOKUP(PO_valitsin!$C$8,PO!$B$2:$B$294,PO!BV$2:BV$294))</f>
        <v>73.640113830566406</v>
      </c>
      <c r="EV198" s="7">
        <f>ABS(BW198-_xlfn.XLOOKUP(PO_valitsin!$C$8,PO!$B$2:$B$294,PO!BW$2:BW$294))</f>
        <v>141.94003295898438</v>
      </c>
      <c r="EW198" s="7">
        <f>ABS(BX198-_xlfn.XLOOKUP(PO_valitsin!$C$8,PO!$B$2:$B$294,PO!BX$2:BX$294))</f>
        <v>0</v>
      </c>
      <c r="EX198" s="7">
        <f>ABS(BY198-_xlfn.XLOOKUP(PO_valitsin!$C$8,PO!$B$2:$B$294,PO!BY$2:BY$294))</f>
        <v>1</v>
      </c>
      <c r="EY198" s="7">
        <f>ABS(BZ198-_xlfn.XLOOKUP(PO_valitsin!$C$8,PO!$B$2:$B$294,PO!BZ$2:BZ$294))</f>
        <v>5639.1708984375</v>
      </c>
      <c r="EZ198" s="7">
        <f>ABS(CA198-_xlfn.XLOOKUP(PO_valitsin!$C$8,PO!$B$2:$B$294,PO!CA$2:CA$294))</f>
        <v>6069.38525390625</v>
      </c>
      <c r="FA198" s="7">
        <f>ABS(CB198-_xlfn.XLOOKUP(PO_valitsin!$C$8,PO!$B$2:$B$294,PO!CB$2:CB$294))</f>
        <v>0.8946002721786499</v>
      </c>
      <c r="FB198" s="7">
        <f>ABS(CC198-_xlfn.XLOOKUP(PO_valitsin!$C$8,PO!$B$2:$B$294,PO!CC$2:CC$294))</f>
        <v>6.4202508926391602</v>
      </c>
      <c r="FC198" s="7">
        <f>ABS(CD198-_xlfn.XLOOKUP(PO_valitsin!$C$8,PO!$B$2:$B$294,PO!CD$2:CD$294))</f>
        <v>148.11656951904297</v>
      </c>
      <c r="FD198" s="7">
        <f>ABS(CE198-_xlfn.XLOOKUP(PO_valitsin!$C$8,PO!$B$2:$B$294,PO!CE$2:CE$294))</f>
        <v>8.818915843963623</v>
      </c>
      <c r="FE198" s="7">
        <f>ABS(CF198-_xlfn.XLOOKUP(PO_valitsin!$C$8,PO!$B$2:$B$294,PO!CF$2:CF$294))</f>
        <v>13.818248748779297</v>
      </c>
      <c r="FF198" s="7">
        <f>ABS(CG198-_xlfn.XLOOKUP(PO_valitsin!$C$8,PO!$B$2:$B$294,PO!CG$2:CG$294))</f>
        <v>0</v>
      </c>
      <c r="FG198" s="7">
        <f>ABS(CH198-_xlfn.XLOOKUP(PO_valitsin!$C$8,PO!$B$2:$B$294,PO!CH$2:CH$294))</f>
        <v>6.35484778881073</v>
      </c>
      <c r="FH198" s="7">
        <f>ABS(CI198-_xlfn.XLOOKUP(PO_valitsin!$C$8,PO!$B$2:$B$294,PO!CI$2:CI$294))</f>
        <v>9971.302734375</v>
      </c>
      <c r="FI198" s="7">
        <f>ABS(CJ198-_xlfn.XLOOKUP(PO_valitsin!$C$8,PO!$B$2:$B$294,PO!CJ$2:CJ$294))</f>
        <v>1817</v>
      </c>
      <c r="FJ198" s="3">
        <f>IF($B198=PO_valitsin!$C$8,100000,PO!CK198/PO!J$296*PO_valitsin!D$5)</f>
        <v>0.54922720877419973</v>
      </c>
      <c r="FQ198" s="3">
        <f>IF($B198=PO_valitsin!$C$8,100000,PO!CR198/PO!Q$296*PO_valitsin!E$5)</f>
        <v>0.17688776810232609</v>
      </c>
      <c r="HM198" s="3">
        <f>IF($B198=PO_valitsin!$C$8,100000,PO!EN198/PO!BO$296*PO_valitsin!F$5)</f>
        <v>0.30375221063224572</v>
      </c>
      <c r="HN198" s="3">
        <f>IF($B198=PO_valitsin!$C$8,100000,PO!EO198/PO!BP$296*PO_valitsin!G$5)</f>
        <v>5.1809197165230587E-2</v>
      </c>
      <c r="HR198" s="3">
        <f>IF($B198=PO_valitsin!$C$8,100000,PO!ES198/PO!BT$296*PO_valitsin!H$5)</f>
        <v>3.290672594756506E-4</v>
      </c>
      <c r="IF198" s="3">
        <f>IF($B198=PO_valitsin!$C$8,100000,PO!FG198/PO!CH$296*PO_valitsin!I$5)</f>
        <v>0</v>
      </c>
      <c r="IH198" s="3">
        <f>IF($B198=PO_valitsin!$C$8,100000,PO!FI198/PO!CJ$296*PO_valitsin!J$5)</f>
        <v>0.17715103371008956</v>
      </c>
      <c r="II198" s="53">
        <f t="shared" si="9"/>
        <v>1.2591565053435672</v>
      </c>
      <c r="IJ198" s="14">
        <f t="shared" si="10"/>
        <v>227</v>
      </c>
      <c r="IK198" s="15">
        <f t="shared" si="11"/>
        <v>1.9699999999999991E-8</v>
      </c>
    </row>
    <row r="199" spans="1:245">
      <c r="A199">
        <v>2019</v>
      </c>
      <c r="B199" t="s">
        <v>598</v>
      </c>
      <c r="C199" t="s">
        <v>599</v>
      </c>
      <c r="D199" t="s">
        <v>179</v>
      </c>
      <c r="E199" t="s">
        <v>180</v>
      </c>
      <c r="F199" t="s">
        <v>181</v>
      </c>
      <c r="G199" t="s">
        <v>182</v>
      </c>
      <c r="H199" t="s">
        <v>103</v>
      </c>
      <c r="I199" t="s">
        <v>104</v>
      </c>
      <c r="J199">
        <v>46.299999237060547</v>
      </c>
      <c r="K199">
        <v>324.6300048828125</v>
      </c>
      <c r="L199">
        <v>143.80000305175781</v>
      </c>
      <c r="M199">
        <v>5140</v>
      </c>
      <c r="N199">
        <v>15.800000190734863</v>
      </c>
      <c r="O199">
        <v>-0.89999997615814209</v>
      </c>
      <c r="P199">
        <v>-11</v>
      </c>
      <c r="Q199">
        <v>74.400000000000006</v>
      </c>
      <c r="R199">
        <v>9.6000000000000014</v>
      </c>
      <c r="S199">
        <v>146</v>
      </c>
      <c r="T199">
        <v>0</v>
      </c>
      <c r="U199">
        <v>4070.8</v>
      </c>
      <c r="V199">
        <v>10.59</v>
      </c>
      <c r="W199">
        <v>2676</v>
      </c>
      <c r="X199">
        <v>317</v>
      </c>
      <c r="Y199">
        <v>691</v>
      </c>
      <c r="Z199">
        <v>317</v>
      </c>
      <c r="AA199">
        <v>581</v>
      </c>
      <c r="AB199">
        <v>1106</v>
      </c>
      <c r="AC199">
        <v>15.266129493713379</v>
      </c>
      <c r="AD199">
        <v>0</v>
      </c>
      <c r="AE199">
        <v>0</v>
      </c>
      <c r="AF199">
        <v>0</v>
      </c>
      <c r="AG199">
        <v>4.0999999999999996</v>
      </c>
      <c r="AH199">
        <v>0</v>
      </c>
      <c r="AI199">
        <v>20.25</v>
      </c>
      <c r="AJ199">
        <v>1.3</v>
      </c>
      <c r="AK199">
        <v>0.62</v>
      </c>
      <c r="AL199">
        <v>1.55</v>
      </c>
      <c r="AM199">
        <v>42.6</v>
      </c>
      <c r="AN199">
        <v>335.7</v>
      </c>
      <c r="AO199">
        <v>43.6</v>
      </c>
      <c r="AP199">
        <v>27.8</v>
      </c>
      <c r="AQ199">
        <v>82</v>
      </c>
      <c r="AR199">
        <v>36</v>
      </c>
      <c r="AS199">
        <v>466</v>
      </c>
      <c r="AT199">
        <v>2.3330000000000002</v>
      </c>
      <c r="AU199">
        <v>10177</v>
      </c>
      <c r="AV199" s="51">
        <v>8941.2827461607958</v>
      </c>
      <c r="AW199" s="51">
        <v>8678.7564766839387</v>
      </c>
      <c r="AX199">
        <v>1</v>
      </c>
      <c r="AY199">
        <v>95.578369140625</v>
      </c>
      <c r="AZ199">
        <v>0</v>
      </c>
      <c r="BA199">
        <v>1</v>
      </c>
      <c r="BB199">
        <v>0</v>
      </c>
      <c r="BC199">
        <v>0</v>
      </c>
      <c r="BD199">
        <v>1</v>
      </c>
      <c r="BE199">
        <v>95.2608642578125</v>
      </c>
      <c r="BF199">
        <v>89.139305114746094</v>
      </c>
      <c r="BG199">
        <v>848.591552734375</v>
      </c>
      <c r="BH199">
        <v>15944.2568359375</v>
      </c>
      <c r="BI199">
        <v>23217.9453125</v>
      </c>
      <c r="BJ199">
        <v>2.3537743091583252</v>
      </c>
      <c r="BK199">
        <v>-18.721403121948242</v>
      </c>
      <c r="BL199">
        <v>23.728813171386719</v>
      </c>
      <c r="BM199">
        <v>-24.390243530273438</v>
      </c>
      <c r="BN199">
        <v>158.75</v>
      </c>
      <c r="BO199">
        <v>1.4945310831069947</v>
      </c>
      <c r="BP199">
        <v>24909.560546875</v>
      </c>
      <c r="BQ199">
        <v>29.624507904052734</v>
      </c>
      <c r="BS199">
        <v>0.68871593475341797</v>
      </c>
      <c r="BT199">
        <v>7.1789884567260742</v>
      </c>
      <c r="BU199">
        <v>3.4241244792938232</v>
      </c>
      <c r="BV199">
        <v>87.548637390136719</v>
      </c>
      <c r="BW199">
        <v>314.98052978515625</v>
      </c>
      <c r="BX199">
        <v>0</v>
      </c>
      <c r="BY199">
        <v>0</v>
      </c>
      <c r="BZ199">
        <v>9890.8447265625</v>
      </c>
      <c r="CA199">
        <v>6792.25341796875</v>
      </c>
      <c r="CB199">
        <v>1.2062256336212158</v>
      </c>
      <c r="CC199">
        <v>10.155641555786133</v>
      </c>
      <c r="CD199">
        <v>85.483871459960938</v>
      </c>
      <c r="CE199">
        <v>9.7701148986816406</v>
      </c>
      <c r="CF199">
        <v>11.685823440551758</v>
      </c>
      <c r="CG199">
        <v>0</v>
      </c>
      <c r="CH199">
        <v>3.6398468017578125</v>
      </c>
      <c r="CI199">
        <v>9608.666015625</v>
      </c>
      <c r="CJ199" s="51">
        <v>573</v>
      </c>
      <c r="CK199" s="7">
        <f>ABS(J199-_xlfn.XLOOKUP(PO_valitsin!$C$8,PO!$B$2:$B$294,PO!J$2:J$294))</f>
        <v>2.0999984741210938</v>
      </c>
      <c r="CL199" s="7">
        <f>ABS(K199-_xlfn.XLOOKUP(PO_valitsin!$C$8,PO!$B$2:$B$294,PO!K$2:K$294))</f>
        <v>31.3699951171875</v>
      </c>
      <c r="CM199" s="7">
        <f>ABS(L199-_xlfn.XLOOKUP(PO_valitsin!$C$8,PO!$B$2:$B$294,PO!L$2:L$294))</f>
        <v>5.100006103515625</v>
      </c>
      <c r="CN199" s="7">
        <f>ABS(M199-_xlfn.XLOOKUP(PO_valitsin!$C$8,PO!$B$2:$B$294,PO!M$2:M$294))</f>
        <v>11335</v>
      </c>
      <c r="CO199" s="7">
        <f>ABS(N199-_xlfn.XLOOKUP(PO_valitsin!$C$8,PO!$B$2:$B$294,PO!N$2:N$294))</f>
        <v>40.40000057220459</v>
      </c>
      <c r="CP199" s="7">
        <f>ABS(O199-_xlfn.XLOOKUP(PO_valitsin!$C$8,PO!$B$2:$B$294,PO!O$2:O$294))</f>
        <v>9.9999964237213135E-2</v>
      </c>
      <c r="CQ199" s="7">
        <f>ABS(P199-_xlfn.XLOOKUP(PO_valitsin!$C$8,PO!$B$2:$B$294,PO!P$2:P$294))</f>
        <v>47</v>
      </c>
      <c r="CR199" s="7">
        <f>ABS(Q199-_xlfn.XLOOKUP(PO_valitsin!$C$8,PO!$B$2:$B$294,PO!Q$2:Q$294))</f>
        <v>13.400000000000006</v>
      </c>
      <c r="CS199" s="7">
        <f>ABS(R199-_xlfn.XLOOKUP(PO_valitsin!$C$8,PO!$B$2:$B$294,PO!R$2:R$294))</f>
        <v>1.1000000000000014</v>
      </c>
      <c r="CT199" s="7">
        <f>ABS(S199-_xlfn.XLOOKUP(PO_valitsin!$C$8,PO!$B$2:$B$294,PO!S$2:S$294))</f>
        <v>6</v>
      </c>
      <c r="CU199" s="7">
        <f>ABS(T199-_xlfn.XLOOKUP(PO_valitsin!$C$8,PO!$B$2:$B$294,PO!T$2:T$294))</f>
        <v>0</v>
      </c>
      <c r="CV199" s="7">
        <f>ABS(U199-_xlfn.XLOOKUP(PO_valitsin!$C$8,PO!$B$2:$B$294,PO!U$2:U$294))</f>
        <v>247.20000000000027</v>
      </c>
      <c r="CW199" s="7">
        <f>ABS(V199-_xlfn.XLOOKUP(PO_valitsin!$C$8,PO!$B$2:$B$294,PO!V$2:V$294))</f>
        <v>2.6899999999999995</v>
      </c>
      <c r="CX199" s="7">
        <f>ABS(W199-_xlfn.XLOOKUP(PO_valitsin!$C$8,PO!$B$2:$B$294,PO!W$2:W$294))</f>
        <v>2071</v>
      </c>
      <c r="CY199" s="7">
        <f>ABS(X199-_xlfn.XLOOKUP(PO_valitsin!$C$8,PO!$B$2:$B$294,PO!X$2:X$294))</f>
        <v>148</v>
      </c>
      <c r="CZ199" s="7">
        <f>ABS(Y199-_xlfn.XLOOKUP(PO_valitsin!$C$8,PO!$B$2:$B$294,PO!Y$2:Y$294))</f>
        <v>11</v>
      </c>
      <c r="DA199" s="7">
        <f>ABS(Z199-_xlfn.XLOOKUP(PO_valitsin!$C$8,PO!$B$2:$B$294,PO!Z$2:Z$294))</f>
        <v>6</v>
      </c>
      <c r="DB199" s="7">
        <f>ABS(AA199-_xlfn.XLOOKUP(PO_valitsin!$C$8,PO!$B$2:$B$294,PO!AA$2:AA$294))</f>
        <v>171</v>
      </c>
      <c r="DC199" s="7">
        <f>ABS(AC199-_xlfn.XLOOKUP(PO_valitsin!$C$8,PO!$B$2:$B$294,PO!AC$2:AC$294))</f>
        <v>4.1088705062866211</v>
      </c>
      <c r="DD199" s="7">
        <f>ABS(AD199-_xlfn.XLOOKUP(PO_valitsin!$C$8,PO!$B$2:$B$294,PO!AD$2:AD$294))</f>
        <v>0.7</v>
      </c>
      <c r="DE199" s="7">
        <f>ABS(AE199-_xlfn.XLOOKUP(PO_valitsin!$C$8,PO!$B$2:$B$294,PO!AE$2:AE$294))</f>
        <v>0.8</v>
      </c>
      <c r="DF199" s="7">
        <f>ABS(AF199-_xlfn.XLOOKUP(PO_valitsin!$C$8,PO!$B$2:$B$294,PO!AF$2:AF$294))</f>
        <v>1.7</v>
      </c>
      <c r="DG199" s="7">
        <f>ABS(AG199-_xlfn.XLOOKUP(PO_valitsin!$C$8,PO!$B$2:$B$294,PO!AG$2:AG$294))</f>
        <v>0.90000000000000036</v>
      </c>
      <c r="DH199" s="7">
        <f>ABS(AH199-_xlfn.XLOOKUP(PO_valitsin!$C$8,PO!$B$2:$B$294,PO!AH$2:AH$294))</f>
        <v>0</v>
      </c>
      <c r="DI199" s="7">
        <f>ABS(AI199-_xlfn.XLOOKUP(PO_valitsin!$C$8,PO!$B$2:$B$294,PO!AI$2:AI$294))</f>
        <v>2</v>
      </c>
      <c r="DJ199" s="7">
        <f>ABS(AJ199-_xlfn.XLOOKUP(PO_valitsin!$C$8,PO!$B$2:$B$294,PO!AJ$2:AJ$294))</f>
        <v>0.19999999999999996</v>
      </c>
      <c r="DK199" s="7">
        <f>ABS(AK199-_xlfn.XLOOKUP(PO_valitsin!$C$8,PO!$B$2:$B$294,PO!AK$2:AK$294))</f>
        <v>3.0000000000000027E-2</v>
      </c>
      <c r="DL199" s="7">
        <f>ABS(AL199-_xlfn.XLOOKUP(PO_valitsin!$C$8,PO!$B$2:$B$294,PO!AL$2:AL$294))</f>
        <v>0.30000000000000004</v>
      </c>
      <c r="DM199" s="7">
        <f>ABS(AM199-_xlfn.XLOOKUP(PO_valitsin!$C$8,PO!$B$2:$B$294,PO!AM$2:AM$294))</f>
        <v>16.199999999999996</v>
      </c>
      <c r="DN199" s="7">
        <f>ABS(AN199-_xlfn.XLOOKUP(PO_valitsin!$C$8,PO!$B$2:$B$294,PO!AN$2:AN$294))</f>
        <v>2.0999999999999659</v>
      </c>
      <c r="DO199" s="7">
        <f>ABS(AO199-_xlfn.XLOOKUP(PO_valitsin!$C$8,PO!$B$2:$B$294,PO!AO$2:AO$294))</f>
        <v>1.7999999999999972</v>
      </c>
      <c r="DP199" s="7">
        <f>ABS(AP199-_xlfn.XLOOKUP(PO_valitsin!$C$8,PO!$B$2:$B$294,PO!AP$2:AP$294))</f>
        <v>2.4000000000000021</v>
      </c>
      <c r="DQ199" s="7">
        <f>ABS(AQ199-_xlfn.XLOOKUP(PO_valitsin!$C$8,PO!$B$2:$B$294,PO!AQ$2:AQ$294))</f>
        <v>34</v>
      </c>
      <c r="DR199" s="7">
        <f>ABS(AR199-_xlfn.XLOOKUP(PO_valitsin!$C$8,PO!$B$2:$B$294,PO!AR$2:AR$294))</f>
        <v>1</v>
      </c>
      <c r="DS199" s="7">
        <f>ABS(AS199-_xlfn.XLOOKUP(PO_valitsin!$C$8,PO!$B$2:$B$294,PO!AS$2:AS$294))</f>
        <v>220</v>
      </c>
      <c r="DT199" s="7">
        <f>ABS(AT199-_xlfn.XLOOKUP(PO_valitsin!$C$8,PO!$B$2:$B$294,PO!AT$2:AT$294))</f>
        <v>0</v>
      </c>
      <c r="DU199" s="7">
        <f>ABS(AU199-_xlfn.XLOOKUP(PO_valitsin!$C$8,PO!$B$2:$B$294,PO!AU$2:AU$294))</f>
        <v>5030</v>
      </c>
      <c r="DV199" s="7">
        <f>ABS(AW199-_xlfn.XLOOKUP(PO_valitsin!$C$8,PO!$B$2:$B$294,PO!AW$2:AW$294))</f>
        <v>163.63656010416889</v>
      </c>
      <c r="DW199" s="7">
        <f>ABS(AX199-_xlfn.XLOOKUP(PO_valitsin!$C$8,PO!$B$2:$B$294,PO!AX$2:AX$294))</f>
        <v>0</v>
      </c>
      <c r="DX199" s="7">
        <f>ABS(AY199-_xlfn.XLOOKUP(PO_valitsin!$C$8,PO!$B$2:$B$294,PO!AY$2:AY$294))</f>
        <v>58.316997528076172</v>
      </c>
      <c r="DY199" s="7">
        <f>ABS(AZ199-_xlfn.XLOOKUP(PO_valitsin!$C$8,PO!$B$2:$B$294,PO!AZ$2:AZ$294))</f>
        <v>0</v>
      </c>
      <c r="DZ199" s="7">
        <f>ABS(BA199-_xlfn.XLOOKUP(PO_valitsin!$C$8,PO!$B$2:$B$294,PO!BA$2:BA$294))</f>
        <v>1</v>
      </c>
      <c r="EA199" s="7">
        <f>ABS(BB199-_xlfn.XLOOKUP(PO_valitsin!$C$8,PO!$B$2:$B$294,PO!BB$2:BB$294))</f>
        <v>0</v>
      </c>
      <c r="EB199" s="7">
        <f>ABS(BC199-_xlfn.XLOOKUP(PO_valitsin!$C$8,PO!$B$2:$B$294,PO!BC$2:BC$294))</f>
        <v>0</v>
      </c>
      <c r="EC199" s="7">
        <f>ABS(BD199-_xlfn.XLOOKUP(PO_valitsin!$C$8,PO!$B$2:$B$294,PO!BD$2:BD$294))</f>
        <v>0</v>
      </c>
      <c r="ED199" s="7">
        <f>ABS(BE199-_xlfn.XLOOKUP(PO_valitsin!$C$8,PO!$B$2:$B$294,PO!BE$2:BE$294))</f>
        <v>6.2364730834960938</v>
      </c>
      <c r="EE199" s="7">
        <f>ABS(BF199-_xlfn.XLOOKUP(PO_valitsin!$C$8,PO!$B$2:$B$294,PO!BF$2:BF$294))</f>
        <v>6.8794326782226563</v>
      </c>
      <c r="EF199" s="7">
        <f>ABS(BG199-_xlfn.XLOOKUP(PO_valitsin!$C$8,PO!$B$2:$B$294,PO!BG$2:BG$294))</f>
        <v>114.9017333984375</v>
      </c>
      <c r="EG199" s="7">
        <f>ABS(BH199-_xlfn.XLOOKUP(PO_valitsin!$C$8,PO!$B$2:$B$294,PO!BH$2:BH$294))</f>
        <v>5985.7275390625</v>
      </c>
      <c r="EH199" s="7">
        <f>ABS(BI199-_xlfn.XLOOKUP(PO_valitsin!$C$8,PO!$B$2:$B$294,PO!BI$2:BI$294))</f>
        <v>9381.501953125</v>
      </c>
      <c r="EI199" s="7">
        <f>ABS(BJ199-_xlfn.XLOOKUP(PO_valitsin!$C$8,PO!$B$2:$B$294,PO!BJ$2:BJ$294))</f>
        <v>0.98328208923339844</v>
      </c>
      <c r="EJ199" s="7">
        <f>ABS(BK199-_xlfn.XLOOKUP(PO_valitsin!$C$8,PO!$B$2:$B$294,PO!BK$2:BK$294))</f>
        <v>8.9972696304321289</v>
      </c>
      <c r="EK199" s="7">
        <f>ABS(BL199-_xlfn.XLOOKUP(PO_valitsin!$C$8,PO!$B$2:$B$294,PO!BL$2:BL$294))</f>
        <v>2.4344501495361328</v>
      </c>
      <c r="EL199" s="7">
        <f>ABS(BM199-_xlfn.XLOOKUP(PO_valitsin!$C$8,PO!$B$2:$B$294,PO!BM$2:BM$294))</f>
        <v>14.524772644042969</v>
      </c>
      <c r="EM199" s="7">
        <f>ABS(BN199-_xlfn.XLOOKUP(PO_valitsin!$C$8,PO!$B$2:$B$294,PO!BN$2:BN$294))</f>
        <v>107.75</v>
      </c>
      <c r="EN199" s="7">
        <f>ABS(BO199-_xlfn.XLOOKUP(PO_valitsin!$C$8,PO!$B$2:$B$294,PO!BO$2:BO$294))</f>
        <v>1.2327541589736939</v>
      </c>
      <c r="EO199" s="7">
        <f>ABS(BP199-_xlfn.XLOOKUP(PO_valitsin!$C$8,PO!$B$2:$B$294,PO!BP$2:BP$294))</f>
        <v>1835.1640625</v>
      </c>
      <c r="EP199" s="7">
        <f>ABS(BQ199-_xlfn.XLOOKUP(PO_valitsin!$C$8,PO!$B$2:$B$294,PO!BQ$2:BQ$294))</f>
        <v>3.6750984191894531</v>
      </c>
      <c r="EQ199" s="7">
        <f>ABS(BR199-_xlfn.XLOOKUP(PO_valitsin!$C$8,PO!$B$2:$B$294,PO!BR$2:BR$294))</f>
        <v>0</v>
      </c>
      <c r="ER199" s="7">
        <f>ABS(BS199-_xlfn.XLOOKUP(PO_valitsin!$C$8,PO!$B$2:$B$294,PO!BS$2:BS$294))</f>
        <v>5.2236437797546387E-2</v>
      </c>
      <c r="ES199" s="7">
        <f>ABS(BT199-_xlfn.XLOOKUP(PO_valitsin!$C$8,PO!$B$2:$B$294,PO!BT$2:BT$294))</f>
        <v>6.9908245652914047</v>
      </c>
      <c r="ET199" s="7">
        <f>ABS(BU199-_xlfn.XLOOKUP(PO_valitsin!$C$8,PO!$B$2:$B$294,PO!BU$2:BU$294))</f>
        <v>1.1661579608917236</v>
      </c>
      <c r="EU199" s="7">
        <f>ABS(BV199-_xlfn.XLOOKUP(PO_valitsin!$C$8,PO!$B$2:$B$294,PO!BV$2:BV$294))</f>
        <v>29.157135009765625</v>
      </c>
      <c r="EV199" s="7">
        <f>ABS(BW199-_xlfn.XLOOKUP(PO_valitsin!$C$8,PO!$B$2:$B$294,PO!BW$2:BW$294))</f>
        <v>48.273406982421875</v>
      </c>
      <c r="EW199" s="7">
        <f>ABS(BX199-_xlfn.XLOOKUP(PO_valitsin!$C$8,PO!$B$2:$B$294,PO!BX$2:BX$294))</f>
        <v>0</v>
      </c>
      <c r="EX199" s="7">
        <f>ABS(BY199-_xlfn.XLOOKUP(PO_valitsin!$C$8,PO!$B$2:$B$294,PO!BY$2:BY$294))</f>
        <v>1</v>
      </c>
      <c r="EY199" s="7">
        <f>ABS(BZ199-_xlfn.XLOOKUP(PO_valitsin!$C$8,PO!$B$2:$B$294,PO!BZ$2:BZ$294))</f>
        <v>1755.015625</v>
      </c>
      <c r="EZ199" s="7">
        <f>ABS(CA199-_xlfn.XLOOKUP(PO_valitsin!$C$8,PO!$B$2:$B$294,PO!CA$2:CA$294))</f>
        <v>936.638671875</v>
      </c>
      <c r="FA199" s="7">
        <f>ABS(CB199-_xlfn.XLOOKUP(PO_valitsin!$C$8,PO!$B$2:$B$294,PO!CB$2:CB$294))</f>
        <v>1.380467414855957E-2</v>
      </c>
      <c r="FB199" s="7">
        <f>ABS(CC199-_xlfn.XLOOKUP(PO_valitsin!$C$8,PO!$B$2:$B$294,PO!CC$2:CC$294))</f>
        <v>0.86711978912353516</v>
      </c>
      <c r="FC199" s="7">
        <f>ABS(CD199-_xlfn.XLOOKUP(PO_valitsin!$C$8,PO!$B$2:$B$294,PO!CD$2:CD$294))</f>
        <v>19.314720153808594</v>
      </c>
      <c r="FD199" s="7">
        <f>ABS(CE199-_xlfn.XLOOKUP(PO_valitsin!$C$8,PO!$B$2:$B$294,PO!CE$2:CE$294))</f>
        <v>3.4375157356262207</v>
      </c>
      <c r="FE199" s="7">
        <f>ABS(CF199-_xlfn.XLOOKUP(PO_valitsin!$C$8,PO!$B$2:$B$294,PO!CF$2:CF$294))</f>
        <v>8.1930313110351563</v>
      </c>
      <c r="FF199" s="7">
        <f>ABS(CG199-_xlfn.XLOOKUP(PO_valitsin!$C$8,PO!$B$2:$B$294,PO!CG$2:CG$294))</f>
        <v>0</v>
      </c>
      <c r="FG199" s="7">
        <f>ABS(CH199-_xlfn.XLOOKUP(PO_valitsin!$C$8,PO!$B$2:$B$294,PO!CH$2:CH$294))</f>
        <v>2.9239877462387085</v>
      </c>
      <c r="FH199" s="7">
        <f>ABS(CI199-_xlfn.XLOOKUP(PO_valitsin!$C$8,PO!$B$2:$B$294,PO!CI$2:CI$294))</f>
        <v>1009.8984375</v>
      </c>
      <c r="FI199" s="7">
        <f>ABS(CJ199-_xlfn.XLOOKUP(PO_valitsin!$C$8,PO!$B$2:$B$294,PO!CJ$2:CJ$294))</f>
        <v>1358</v>
      </c>
      <c r="FJ199" s="3">
        <f>IF($B199=PO_valitsin!$C$8,100000,PO!CK199/PO!J$296*PO_valitsin!D$5)</f>
        <v>9.6114691697633911E-2</v>
      </c>
      <c r="FQ199" s="3">
        <f>IF($B199=PO_valitsin!$C$8,100000,PO!CR199/PO!Q$296*PO_valitsin!E$5)</f>
        <v>6.3376900870886904E-2</v>
      </c>
      <c r="HM199" s="3">
        <f>IF($B199=PO_valitsin!$C$8,100000,PO!EN199/PO!BO$296*PO_valitsin!F$5)</f>
        <v>0.10220081722928302</v>
      </c>
      <c r="HN199" s="3">
        <f>IF($B199=PO_valitsin!$C$8,100000,PO!EO199/PO!BP$296*PO_valitsin!G$5)</f>
        <v>6.4910473510835703E-2</v>
      </c>
      <c r="HR199" s="3">
        <f>IF($B199=PO_valitsin!$C$8,100000,PO!ES199/PO!BT$296*PO_valitsin!H$5)</f>
        <v>1.0438250805536557</v>
      </c>
      <c r="IF199" s="3">
        <f>IF($B199=PO_valitsin!$C$8,100000,PO!FG199/PO!CH$296*PO_valitsin!I$5)</f>
        <v>0</v>
      </c>
      <c r="IH199" s="3">
        <f>IF($B199=PO_valitsin!$C$8,100000,PO!FI199/PO!CJ$296*PO_valitsin!J$5)</f>
        <v>0.13240016718673728</v>
      </c>
      <c r="II199" s="53">
        <f t="shared" si="9"/>
        <v>1.5028281508490324</v>
      </c>
      <c r="IJ199" s="14">
        <f t="shared" si="10"/>
        <v>248</v>
      </c>
      <c r="IK199" s="15">
        <f t="shared" si="11"/>
        <v>1.9799999999999992E-8</v>
      </c>
    </row>
    <row r="200" spans="1:245">
      <c r="A200">
        <v>2019</v>
      </c>
      <c r="B200" t="s">
        <v>600</v>
      </c>
      <c r="C200" t="s">
        <v>601</v>
      </c>
      <c r="D200" t="s">
        <v>602</v>
      </c>
      <c r="E200" t="s">
        <v>603</v>
      </c>
      <c r="F200" t="s">
        <v>101</v>
      </c>
      <c r="G200" t="s">
        <v>102</v>
      </c>
      <c r="H200" t="s">
        <v>103</v>
      </c>
      <c r="I200" t="s">
        <v>104</v>
      </c>
      <c r="J200">
        <v>45.700000762939453</v>
      </c>
      <c r="K200">
        <v>543.1099853515625</v>
      </c>
      <c r="L200">
        <v>173.30000305175781</v>
      </c>
      <c r="M200">
        <v>3077</v>
      </c>
      <c r="N200">
        <v>5.6999998092651367</v>
      </c>
      <c r="O200">
        <v>-2.2000000476837158</v>
      </c>
      <c r="P200">
        <v>-57</v>
      </c>
      <c r="Q200">
        <v>70.100000000000009</v>
      </c>
      <c r="R200">
        <v>8.9</v>
      </c>
      <c r="S200">
        <v>122</v>
      </c>
      <c r="T200">
        <v>0</v>
      </c>
      <c r="U200">
        <v>3649.7</v>
      </c>
      <c r="V200">
        <v>11.72</v>
      </c>
      <c r="W200">
        <v>756</v>
      </c>
      <c r="X200">
        <v>927</v>
      </c>
      <c r="Y200">
        <v>585</v>
      </c>
      <c r="Z200">
        <v>472</v>
      </c>
      <c r="AA200">
        <v>614</v>
      </c>
      <c r="AB200">
        <v>3050</v>
      </c>
      <c r="AC200">
        <v>16.527273178100586</v>
      </c>
      <c r="AD200">
        <v>0</v>
      </c>
      <c r="AE200">
        <v>0</v>
      </c>
      <c r="AF200">
        <v>0</v>
      </c>
      <c r="AG200">
        <v>0</v>
      </c>
      <c r="AH200">
        <v>0</v>
      </c>
      <c r="AI200">
        <v>20.75</v>
      </c>
      <c r="AJ200">
        <v>1.1499999999999999</v>
      </c>
      <c r="AK200">
        <v>0.5</v>
      </c>
      <c r="AL200">
        <v>1.3</v>
      </c>
      <c r="AM200">
        <v>76.400000000000006</v>
      </c>
      <c r="AN200">
        <v>308.2</v>
      </c>
      <c r="AO200">
        <v>50.8</v>
      </c>
      <c r="AP200">
        <v>20.399999999999999</v>
      </c>
      <c r="AQ200">
        <v>114</v>
      </c>
      <c r="AR200">
        <v>99</v>
      </c>
      <c r="AS200">
        <v>765</v>
      </c>
      <c r="AT200">
        <v>2.1669999999999998</v>
      </c>
      <c r="AU200">
        <v>7255</v>
      </c>
      <c r="AV200" s="51">
        <v>12446.837146702557</v>
      </c>
      <c r="AW200" s="51">
        <v>12412.950067476384</v>
      </c>
      <c r="AX200">
        <v>0</v>
      </c>
      <c r="AY200">
        <v>84.112442016601563</v>
      </c>
      <c r="AZ200">
        <v>0</v>
      </c>
      <c r="BA200">
        <v>0</v>
      </c>
      <c r="BB200">
        <v>0</v>
      </c>
      <c r="BC200">
        <v>0</v>
      </c>
      <c r="BD200">
        <v>1</v>
      </c>
      <c r="BE200">
        <v>38.255035400390625</v>
      </c>
      <c r="BF200">
        <v>100</v>
      </c>
      <c r="BG200">
        <v>774.35894775390625</v>
      </c>
      <c r="BH200">
        <v>9497.9189453125</v>
      </c>
      <c r="BI200">
        <v>10437.642578125</v>
      </c>
      <c r="BJ200">
        <v>4.841728687286377</v>
      </c>
      <c r="BK200">
        <v>26.216793060302734</v>
      </c>
      <c r="BL200">
        <v>18.75</v>
      </c>
      <c r="BM200">
        <v>50</v>
      </c>
      <c r="BN200">
        <v>101</v>
      </c>
      <c r="BO200">
        <v>-2.4054824590682982</v>
      </c>
      <c r="BP200">
        <v>22114.9765625</v>
      </c>
      <c r="BQ200">
        <v>47.582115173339844</v>
      </c>
      <c r="BS200">
        <v>0.62268441915512085</v>
      </c>
      <c r="BT200">
        <v>0.25999349355697632</v>
      </c>
      <c r="BU200">
        <v>2.4699382781982422</v>
      </c>
      <c r="BV200">
        <v>131.6217041015625</v>
      </c>
      <c r="BW200">
        <v>437.11407470703125</v>
      </c>
      <c r="BX200">
        <v>0</v>
      </c>
      <c r="BY200">
        <v>1</v>
      </c>
      <c r="BZ200">
        <v>7974.35888671875</v>
      </c>
      <c r="CA200">
        <v>7256.41015625</v>
      </c>
      <c r="CB200">
        <v>1.6574585437774658</v>
      </c>
      <c r="CC200">
        <v>10.529736518859863</v>
      </c>
      <c r="CD200">
        <v>60.784313201904297</v>
      </c>
      <c r="CE200">
        <v>8.9506168365478516</v>
      </c>
      <c r="CF200">
        <v>20.061727523803711</v>
      </c>
      <c r="CG200">
        <v>0</v>
      </c>
      <c r="CH200">
        <v>3.7037036418914795</v>
      </c>
      <c r="CI200">
        <v>13450.1103515625</v>
      </c>
      <c r="CJ200" s="51">
        <v>353</v>
      </c>
      <c r="CK200" s="7">
        <f>ABS(J200-_xlfn.XLOOKUP(PO_valitsin!$C$8,PO!$B$2:$B$294,PO!J$2:J$294))</f>
        <v>1.5</v>
      </c>
      <c r="CL200" s="7">
        <f>ABS(K200-_xlfn.XLOOKUP(PO_valitsin!$C$8,PO!$B$2:$B$294,PO!K$2:K$294))</f>
        <v>249.8499755859375</v>
      </c>
      <c r="CM200" s="7">
        <f>ABS(L200-_xlfn.XLOOKUP(PO_valitsin!$C$8,PO!$B$2:$B$294,PO!L$2:L$294))</f>
        <v>34.600006103515625</v>
      </c>
      <c r="CN200" s="7">
        <f>ABS(M200-_xlfn.XLOOKUP(PO_valitsin!$C$8,PO!$B$2:$B$294,PO!M$2:M$294))</f>
        <v>13398</v>
      </c>
      <c r="CO200" s="7">
        <f>ABS(N200-_xlfn.XLOOKUP(PO_valitsin!$C$8,PO!$B$2:$B$294,PO!N$2:N$294))</f>
        <v>50.500000953674316</v>
      </c>
      <c r="CP200" s="7">
        <f>ABS(O200-_xlfn.XLOOKUP(PO_valitsin!$C$8,PO!$B$2:$B$294,PO!O$2:O$294))</f>
        <v>1.4000000357627869</v>
      </c>
      <c r="CQ200" s="7">
        <f>ABS(P200-_xlfn.XLOOKUP(PO_valitsin!$C$8,PO!$B$2:$B$294,PO!P$2:P$294))</f>
        <v>1</v>
      </c>
      <c r="CR200" s="7">
        <f>ABS(Q200-_xlfn.XLOOKUP(PO_valitsin!$C$8,PO!$B$2:$B$294,PO!Q$2:Q$294))</f>
        <v>17.700000000000003</v>
      </c>
      <c r="CS200" s="7">
        <f>ABS(R200-_xlfn.XLOOKUP(PO_valitsin!$C$8,PO!$B$2:$B$294,PO!R$2:R$294))</f>
        <v>0.40000000000000036</v>
      </c>
      <c r="CT200" s="7">
        <f>ABS(S200-_xlfn.XLOOKUP(PO_valitsin!$C$8,PO!$B$2:$B$294,PO!S$2:S$294))</f>
        <v>30</v>
      </c>
      <c r="CU200" s="7">
        <f>ABS(T200-_xlfn.XLOOKUP(PO_valitsin!$C$8,PO!$B$2:$B$294,PO!T$2:T$294))</f>
        <v>0</v>
      </c>
      <c r="CV200" s="7">
        <f>ABS(U200-_xlfn.XLOOKUP(PO_valitsin!$C$8,PO!$B$2:$B$294,PO!U$2:U$294))</f>
        <v>173.90000000000009</v>
      </c>
      <c r="CW200" s="7">
        <f>ABS(V200-_xlfn.XLOOKUP(PO_valitsin!$C$8,PO!$B$2:$B$294,PO!V$2:V$294))</f>
        <v>1.5599999999999987</v>
      </c>
      <c r="CX200" s="7">
        <f>ABS(W200-_xlfn.XLOOKUP(PO_valitsin!$C$8,PO!$B$2:$B$294,PO!W$2:W$294))</f>
        <v>151</v>
      </c>
      <c r="CY200" s="7">
        <f>ABS(X200-_xlfn.XLOOKUP(PO_valitsin!$C$8,PO!$B$2:$B$294,PO!X$2:X$294))</f>
        <v>758</v>
      </c>
      <c r="CZ200" s="7">
        <f>ABS(Y200-_xlfn.XLOOKUP(PO_valitsin!$C$8,PO!$B$2:$B$294,PO!Y$2:Y$294))</f>
        <v>95</v>
      </c>
      <c r="DA200" s="7">
        <f>ABS(Z200-_xlfn.XLOOKUP(PO_valitsin!$C$8,PO!$B$2:$B$294,PO!Z$2:Z$294))</f>
        <v>149</v>
      </c>
      <c r="DB200" s="7">
        <f>ABS(AA200-_xlfn.XLOOKUP(PO_valitsin!$C$8,PO!$B$2:$B$294,PO!AA$2:AA$294))</f>
        <v>204</v>
      </c>
      <c r="DC200" s="7">
        <f>ABS(AC200-_xlfn.XLOOKUP(PO_valitsin!$C$8,PO!$B$2:$B$294,PO!AC$2:AC$294))</f>
        <v>2.8477268218994141</v>
      </c>
      <c r="DD200" s="7">
        <f>ABS(AD200-_xlfn.XLOOKUP(PO_valitsin!$C$8,PO!$B$2:$B$294,PO!AD$2:AD$294))</f>
        <v>0.7</v>
      </c>
      <c r="DE200" s="7">
        <f>ABS(AE200-_xlfn.XLOOKUP(PO_valitsin!$C$8,PO!$B$2:$B$294,PO!AE$2:AE$294))</f>
        <v>0.8</v>
      </c>
      <c r="DF200" s="7">
        <f>ABS(AF200-_xlfn.XLOOKUP(PO_valitsin!$C$8,PO!$B$2:$B$294,PO!AF$2:AF$294))</f>
        <v>1.7</v>
      </c>
      <c r="DG200" s="7">
        <f>ABS(AG200-_xlfn.XLOOKUP(PO_valitsin!$C$8,PO!$B$2:$B$294,PO!AG$2:AG$294))</f>
        <v>5</v>
      </c>
      <c r="DH200" s="7">
        <f>ABS(AH200-_xlfn.XLOOKUP(PO_valitsin!$C$8,PO!$B$2:$B$294,PO!AH$2:AH$294))</f>
        <v>0</v>
      </c>
      <c r="DI200" s="7">
        <f>ABS(AI200-_xlfn.XLOOKUP(PO_valitsin!$C$8,PO!$B$2:$B$294,PO!AI$2:AI$294))</f>
        <v>1.5</v>
      </c>
      <c r="DJ200" s="7">
        <f>ABS(AJ200-_xlfn.XLOOKUP(PO_valitsin!$C$8,PO!$B$2:$B$294,PO!AJ$2:AJ$294))</f>
        <v>4.9999999999999822E-2</v>
      </c>
      <c r="DK200" s="7">
        <f>ABS(AK200-_xlfn.XLOOKUP(PO_valitsin!$C$8,PO!$B$2:$B$294,PO!AK$2:AK$294))</f>
        <v>0.15000000000000002</v>
      </c>
      <c r="DL200" s="7">
        <f>ABS(AL200-_xlfn.XLOOKUP(PO_valitsin!$C$8,PO!$B$2:$B$294,PO!AL$2:AL$294))</f>
        <v>5.0000000000000044E-2</v>
      </c>
      <c r="DM200" s="7">
        <f>ABS(AM200-_xlfn.XLOOKUP(PO_valitsin!$C$8,PO!$B$2:$B$294,PO!AM$2:AM$294))</f>
        <v>17.600000000000009</v>
      </c>
      <c r="DN200" s="7">
        <f>ABS(AN200-_xlfn.XLOOKUP(PO_valitsin!$C$8,PO!$B$2:$B$294,PO!AN$2:AN$294))</f>
        <v>25.400000000000034</v>
      </c>
      <c r="DO200" s="7">
        <f>ABS(AO200-_xlfn.XLOOKUP(PO_valitsin!$C$8,PO!$B$2:$B$294,PO!AO$2:AO$294))</f>
        <v>5.3999999999999986</v>
      </c>
      <c r="DP200" s="7">
        <f>ABS(AP200-_xlfn.XLOOKUP(PO_valitsin!$C$8,PO!$B$2:$B$294,PO!AP$2:AP$294))</f>
        <v>5</v>
      </c>
      <c r="DQ200" s="7">
        <f>ABS(AQ200-_xlfn.XLOOKUP(PO_valitsin!$C$8,PO!$B$2:$B$294,PO!AQ$2:AQ$294))</f>
        <v>66</v>
      </c>
      <c r="DR200" s="7">
        <f>ABS(AR200-_xlfn.XLOOKUP(PO_valitsin!$C$8,PO!$B$2:$B$294,PO!AR$2:AR$294))</f>
        <v>64</v>
      </c>
      <c r="DS200" s="7">
        <f>ABS(AS200-_xlfn.XLOOKUP(PO_valitsin!$C$8,PO!$B$2:$B$294,PO!AS$2:AS$294))</f>
        <v>519</v>
      </c>
      <c r="DT200" s="7">
        <f>ABS(AT200-_xlfn.XLOOKUP(PO_valitsin!$C$8,PO!$B$2:$B$294,PO!AT$2:AT$294))</f>
        <v>0.16600000000000037</v>
      </c>
      <c r="DU200" s="7">
        <f>ABS(AU200-_xlfn.XLOOKUP(PO_valitsin!$C$8,PO!$B$2:$B$294,PO!AU$2:AU$294))</f>
        <v>2108</v>
      </c>
      <c r="DV200" s="7">
        <f>ABS(AW200-_xlfn.XLOOKUP(PO_valitsin!$C$8,PO!$B$2:$B$294,PO!AW$2:AW$294))</f>
        <v>3897.8301508966142</v>
      </c>
      <c r="DW200" s="7">
        <f>ABS(AX200-_xlfn.XLOOKUP(PO_valitsin!$C$8,PO!$B$2:$B$294,PO!AX$2:AX$294))</f>
        <v>1</v>
      </c>
      <c r="DX200" s="7">
        <f>ABS(AY200-_xlfn.XLOOKUP(PO_valitsin!$C$8,PO!$B$2:$B$294,PO!AY$2:AY$294))</f>
        <v>46.851070404052734</v>
      </c>
      <c r="DY200" s="7">
        <f>ABS(AZ200-_xlfn.XLOOKUP(PO_valitsin!$C$8,PO!$B$2:$B$294,PO!AZ$2:AZ$294))</f>
        <v>0</v>
      </c>
      <c r="DZ200" s="7">
        <f>ABS(BA200-_xlfn.XLOOKUP(PO_valitsin!$C$8,PO!$B$2:$B$294,PO!BA$2:BA$294))</f>
        <v>0</v>
      </c>
      <c r="EA200" s="7">
        <f>ABS(BB200-_xlfn.XLOOKUP(PO_valitsin!$C$8,PO!$B$2:$B$294,PO!BB$2:BB$294))</f>
        <v>0</v>
      </c>
      <c r="EB200" s="7">
        <f>ABS(BC200-_xlfn.XLOOKUP(PO_valitsin!$C$8,PO!$B$2:$B$294,PO!BC$2:BC$294))</f>
        <v>0</v>
      </c>
      <c r="EC200" s="7">
        <f>ABS(BD200-_xlfn.XLOOKUP(PO_valitsin!$C$8,PO!$B$2:$B$294,PO!BD$2:BD$294))</f>
        <v>0</v>
      </c>
      <c r="ED200" s="7">
        <f>ABS(BE200-_xlfn.XLOOKUP(PO_valitsin!$C$8,PO!$B$2:$B$294,PO!BE$2:BE$294))</f>
        <v>50.769355773925781</v>
      </c>
      <c r="EE200" s="7">
        <f>ABS(BF200-_xlfn.XLOOKUP(PO_valitsin!$C$8,PO!$B$2:$B$294,PO!BF$2:BF$294))</f>
        <v>3.98126220703125</v>
      </c>
      <c r="EF200" s="7">
        <f>ABS(BG200-_xlfn.XLOOKUP(PO_valitsin!$C$8,PO!$B$2:$B$294,PO!BG$2:BG$294))</f>
        <v>40.66912841796875</v>
      </c>
      <c r="EG200" s="7">
        <f>ABS(BH200-_xlfn.XLOOKUP(PO_valitsin!$C$8,PO!$B$2:$B$294,PO!BH$2:BH$294))</f>
        <v>460.6103515625</v>
      </c>
      <c r="EH200" s="7">
        <f>ABS(BI200-_xlfn.XLOOKUP(PO_valitsin!$C$8,PO!$B$2:$B$294,PO!BI$2:BI$294))</f>
        <v>3398.80078125</v>
      </c>
      <c r="EI200" s="7">
        <f>ABS(BJ200-_xlfn.XLOOKUP(PO_valitsin!$C$8,PO!$B$2:$B$294,PO!BJ$2:BJ$294))</f>
        <v>1.5046722888946533</v>
      </c>
      <c r="EJ200" s="7">
        <f>ABS(BK200-_xlfn.XLOOKUP(PO_valitsin!$C$8,PO!$B$2:$B$294,PO!BK$2:BK$294))</f>
        <v>35.940926551818848</v>
      </c>
      <c r="EK200" s="7">
        <f>ABS(BL200-_xlfn.XLOOKUP(PO_valitsin!$C$8,PO!$B$2:$B$294,PO!BL$2:BL$294))</f>
        <v>2.5443630218505859</v>
      </c>
      <c r="EL200" s="7">
        <f>ABS(BM200-_xlfn.XLOOKUP(PO_valitsin!$C$8,PO!$B$2:$B$294,PO!BM$2:BM$294))</f>
        <v>59.865470886230469</v>
      </c>
      <c r="EM200" s="7">
        <f>ABS(BN200-_xlfn.XLOOKUP(PO_valitsin!$C$8,PO!$B$2:$B$294,PO!BN$2:BN$294))</f>
        <v>165.5</v>
      </c>
      <c r="EN200" s="7">
        <f>ABS(BO200-_xlfn.XLOOKUP(PO_valitsin!$C$8,PO!$B$2:$B$294,PO!BO$2:BO$294))</f>
        <v>2.6672593832015989</v>
      </c>
      <c r="EO200" s="7">
        <f>ABS(BP200-_xlfn.XLOOKUP(PO_valitsin!$C$8,PO!$B$2:$B$294,PO!BP$2:BP$294))</f>
        <v>959.419921875</v>
      </c>
      <c r="EP200" s="7">
        <f>ABS(BQ200-_xlfn.XLOOKUP(PO_valitsin!$C$8,PO!$B$2:$B$294,PO!BQ$2:BQ$294))</f>
        <v>14.282508850097656</v>
      </c>
      <c r="EQ200" s="7">
        <f>ABS(BR200-_xlfn.XLOOKUP(PO_valitsin!$C$8,PO!$B$2:$B$294,PO!BR$2:BR$294))</f>
        <v>0</v>
      </c>
      <c r="ER200" s="7">
        <f>ABS(BS200-_xlfn.XLOOKUP(PO_valitsin!$C$8,PO!$B$2:$B$294,PO!BS$2:BS$294))</f>
        <v>1.3795077800750732E-2</v>
      </c>
      <c r="ES200" s="7">
        <f>ABS(BT200-_xlfn.XLOOKUP(PO_valitsin!$C$8,PO!$B$2:$B$294,PO!BT$2:BT$294))</f>
        <v>7.1829602122306824E-2</v>
      </c>
      <c r="ET200" s="7">
        <f>ABS(BU200-_xlfn.XLOOKUP(PO_valitsin!$C$8,PO!$B$2:$B$294,PO!BU$2:BU$294))</f>
        <v>0.21197175979614258</v>
      </c>
      <c r="EU200" s="7">
        <f>ABS(BV200-_xlfn.XLOOKUP(PO_valitsin!$C$8,PO!$B$2:$B$294,PO!BV$2:BV$294))</f>
        <v>73.230201721191406</v>
      </c>
      <c r="EV200" s="7">
        <f>ABS(BW200-_xlfn.XLOOKUP(PO_valitsin!$C$8,PO!$B$2:$B$294,PO!BW$2:BW$294))</f>
        <v>170.40695190429688</v>
      </c>
      <c r="EW200" s="7">
        <f>ABS(BX200-_xlfn.XLOOKUP(PO_valitsin!$C$8,PO!$B$2:$B$294,PO!BX$2:BX$294))</f>
        <v>0</v>
      </c>
      <c r="EX200" s="7">
        <f>ABS(BY200-_xlfn.XLOOKUP(PO_valitsin!$C$8,PO!$B$2:$B$294,PO!BY$2:BY$294))</f>
        <v>0</v>
      </c>
      <c r="EY200" s="7">
        <f>ABS(BZ200-_xlfn.XLOOKUP(PO_valitsin!$C$8,PO!$B$2:$B$294,PO!BZ$2:BZ$294))</f>
        <v>161.47021484375</v>
      </c>
      <c r="EZ200" s="7">
        <f>ABS(CA200-_xlfn.XLOOKUP(PO_valitsin!$C$8,PO!$B$2:$B$294,PO!CA$2:CA$294))</f>
        <v>1400.79541015625</v>
      </c>
      <c r="FA200" s="7">
        <f>ABS(CB200-_xlfn.XLOOKUP(PO_valitsin!$C$8,PO!$B$2:$B$294,PO!CB$2:CB$294))</f>
        <v>0.43742823600769043</v>
      </c>
      <c r="FB200" s="7">
        <f>ABS(CC200-_xlfn.XLOOKUP(PO_valitsin!$C$8,PO!$B$2:$B$294,PO!CC$2:CC$294))</f>
        <v>0.49302482604980469</v>
      </c>
      <c r="FC200" s="7">
        <f>ABS(CD200-_xlfn.XLOOKUP(PO_valitsin!$C$8,PO!$B$2:$B$294,PO!CD$2:CD$294))</f>
        <v>5.3848381042480469</v>
      </c>
      <c r="FD200" s="7">
        <f>ABS(CE200-_xlfn.XLOOKUP(PO_valitsin!$C$8,PO!$B$2:$B$294,PO!CE$2:CE$294))</f>
        <v>2.6180176734924316</v>
      </c>
      <c r="FE200" s="7">
        <f>ABS(CF200-_xlfn.XLOOKUP(PO_valitsin!$C$8,PO!$B$2:$B$294,PO!CF$2:CF$294))</f>
        <v>0.18287277221679688</v>
      </c>
      <c r="FF200" s="7">
        <f>ABS(CG200-_xlfn.XLOOKUP(PO_valitsin!$C$8,PO!$B$2:$B$294,PO!CG$2:CG$294))</f>
        <v>0</v>
      </c>
      <c r="FG200" s="7">
        <f>ABS(CH200-_xlfn.XLOOKUP(PO_valitsin!$C$8,PO!$B$2:$B$294,PO!CH$2:CH$294))</f>
        <v>2.9878445863723755</v>
      </c>
      <c r="FH200" s="7">
        <f>ABS(CI200-_xlfn.XLOOKUP(PO_valitsin!$C$8,PO!$B$2:$B$294,PO!CI$2:CI$294))</f>
        <v>4851.3427734375</v>
      </c>
      <c r="FI200" s="7">
        <f>ABS(CJ200-_xlfn.XLOOKUP(PO_valitsin!$C$8,PO!$B$2:$B$294,PO!CJ$2:CJ$294))</f>
        <v>1578</v>
      </c>
      <c r="FJ200" s="3">
        <f>IF($B200=PO_valitsin!$C$8,100000,PO!CK200/PO!J$296*PO_valitsin!D$5)</f>
        <v>6.8653401096774966E-2</v>
      </c>
      <c r="FQ200" s="3">
        <f>IF($B200=PO_valitsin!$C$8,100000,PO!CR200/PO!Q$296*PO_valitsin!E$5)</f>
        <v>8.3714264583186412E-2</v>
      </c>
      <c r="HM200" s="3">
        <f>IF($B200=PO_valitsin!$C$8,100000,PO!EN200/PO!BO$296*PO_valitsin!F$5)</f>
        <v>0.22112769747426483</v>
      </c>
      <c r="HN200" s="3">
        <f>IF($B200=PO_valitsin!$C$8,100000,PO!EO200/PO!BP$296*PO_valitsin!G$5)</f>
        <v>3.393505937545311E-2</v>
      </c>
      <c r="HR200" s="3">
        <f>IF($B200=PO_valitsin!$C$8,100000,PO!ES200/PO!BT$296*PO_valitsin!H$5)</f>
        <v>1.0725135428760198E-2</v>
      </c>
      <c r="IF200" s="3">
        <f>IF($B200=PO_valitsin!$C$8,100000,PO!FG200/PO!CH$296*PO_valitsin!I$5)</f>
        <v>0</v>
      </c>
      <c r="IH200" s="3">
        <f>IF($B200=PO_valitsin!$C$8,100000,PO!FI200/PO!CJ$296*PO_valitsin!J$5)</f>
        <v>0.15384938425675365</v>
      </c>
      <c r="II200" s="53">
        <f t="shared" si="9"/>
        <v>0.57200496211519314</v>
      </c>
      <c r="IJ200" s="14">
        <f t="shared" si="10"/>
        <v>87</v>
      </c>
      <c r="IK200" s="15">
        <f t="shared" si="11"/>
        <v>1.9899999999999993E-8</v>
      </c>
    </row>
    <row r="201" spans="1:245">
      <c r="A201">
        <v>2019</v>
      </c>
      <c r="B201" t="s">
        <v>604</v>
      </c>
      <c r="C201" t="s">
        <v>605</v>
      </c>
      <c r="D201" t="s">
        <v>162</v>
      </c>
      <c r="E201" t="s">
        <v>163</v>
      </c>
      <c r="F201" t="s">
        <v>101</v>
      </c>
      <c r="G201" t="s">
        <v>102</v>
      </c>
      <c r="H201" t="s">
        <v>103</v>
      </c>
      <c r="I201" t="s">
        <v>104</v>
      </c>
      <c r="J201">
        <v>49.799999237060547</v>
      </c>
      <c r="K201">
        <v>1310.800048828125</v>
      </c>
      <c r="L201">
        <v>206.69999694824219</v>
      </c>
      <c r="M201">
        <v>5131</v>
      </c>
      <c r="N201">
        <v>3.9000000953674316</v>
      </c>
      <c r="O201">
        <v>-2.2000000476837158</v>
      </c>
      <c r="P201">
        <v>-64</v>
      </c>
      <c r="Q201">
        <v>54.7</v>
      </c>
      <c r="R201">
        <v>12.200000000000001</v>
      </c>
      <c r="S201">
        <v>348</v>
      </c>
      <c r="T201">
        <v>0</v>
      </c>
      <c r="U201">
        <v>3846</v>
      </c>
      <c r="V201">
        <v>11.72</v>
      </c>
      <c r="W201">
        <v>317</v>
      </c>
      <c r="X201">
        <v>1683</v>
      </c>
      <c r="Y201">
        <v>970</v>
      </c>
      <c r="Z201">
        <v>1091</v>
      </c>
      <c r="AA201">
        <v>669</v>
      </c>
      <c r="AB201">
        <v>1678</v>
      </c>
      <c r="AC201">
        <v>12.34375</v>
      </c>
      <c r="AD201">
        <v>0</v>
      </c>
      <c r="AE201">
        <v>0</v>
      </c>
      <c r="AF201">
        <v>3</v>
      </c>
      <c r="AG201">
        <v>4.7</v>
      </c>
      <c r="AH201">
        <v>1</v>
      </c>
      <c r="AI201">
        <v>20.75</v>
      </c>
      <c r="AJ201">
        <v>1.3</v>
      </c>
      <c r="AK201">
        <v>0.5</v>
      </c>
      <c r="AL201">
        <v>1.3</v>
      </c>
      <c r="AM201">
        <v>57.5</v>
      </c>
      <c r="AN201">
        <v>276.10000000000002</v>
      </c>
      <c r="AO201">
        <v>47.5</v>
      </c>
      <c r="AP201">
        <v>18.600000000000001</v>
      </c>
      <c r="AQ201">
        <v>116</v>
      </c>
      <c r="AR201">
        <v>137</v>
      </c>
      <c r="AS201">
        <v>944</v>
      </c>
      <c r="AT201">
        <v>2.8330000000000002</v>
      </c>
      <c r="AU201">
        <v>8800</v>
      </c>
      <c r="AV201" s="51">
        <v>10640.324214792299</v>
      </c>
      <c r="AW201" s="51">
        <v>10072.434607645875</v>
      </c>
      <c r="AX201">
        <v>1</v>
      </c>
      <c r="AY201">
        <v>122.55829620361328</v>
      </c>
      <c r="AZ201">
        <v>0</v>
      </c>
      <c r="BA201">
        <v>0</v>
      </c>
      <c r="BB201">
        <v>0</v>
      </c>
      <c r="BC201">
        <v>0</v>
      </c>
      <c r="BD201">
        <v>1</v>
      </c>
      <c r="BE201">
        <v>84.076431274414063</v>
      </c>
      <c r="BF201">
        <v>100</v>
      </c>
      <c r="BG201">
        <v>917.91046142578125</v>
      </c>
      <c r="BH201">
        <v>12147.9560546875</v>
      </c>
      <c r="BI201">
        <v>14432.1865234375</v>
      </c>
      <c r="BJ201">
        <v>3.0033133029937744</v>
      </c>
      <c r="BK201">
        <v>14.023153305053711</v>
      </c>
      <c r="BL201">
        <v>30.909090042114258</v>
      </c>
      <c r="BM201">
        <v>-13.793103218078613</v>
      </c>
      <c r="BN201">
        <v>273</v>
      </c>
      <c r="BO201">
        <v>0.34944965839385989</v>
      </c>
      <c r="BP201">
        <v>21002.333984375</v>
      </c>
      <c r="BQ201">
        <v>45.666454315185547</v>
      </c>
      <c r="BS201">
        <v>0.59052819013595581</v>
      </c>
      <c r="BT201">
        <v>0.23387253284454346</v>
      </c>
      <c r="BU201">
        <v>1.1693626642227173</v>
      </c>
      <c r="BV201">
        <v>97.251998901367188</v>
      </c>
      <c r="BW201">
        <v>328.59091186523438</v>
      </c>
      <c r="BX201">
        <v>0</v>
      </c>
      <c r="BY201">
        <v>1</v>
      </c>
      <c r="BZ201">
        <v>8298.5078125</v>
      </c>
      <c r="CA201">
        <v>6985.07470703125</v>
      </c>
      <c r="CB201">
        <v>0.9744688868522644</v>
      </c>
      <c r="CC201">
        <v>8.8871564865112305</v>
      </c>
      <c r="CD201">
        <v>88</v>
      </c>
      <c r="CE201">
        <v>8.7719297409057617</v>
      </c>
      <c r="CF201">
        <v>10.087718963623047</v>
      </c>
      <c r="CG201">
        <v>0</v>
      </c>
      <c r="CH201">
        <v>2.8508772850036621</v>
      </c>
      <c r="CI201">
        <v>12308.96875</v>
      </c>
      <c r="CJ201" s="51">
        <v>496</v>
      </c>
      <c r="CK201" s="7">
        <f>ABS(J201-_xlfn.XLOOKUP(PO_valitsin!$C$8,PO!$B$2:$B$294,PO!J$2:J$294))</f>
        <v>5.5999984741210938</v>
      </c>
      <c r="CL201" s="7">
        <f>ABS(K201-_xlfn.XLOOKUP(PO_valitsin!$C$8,PO!$B$2:$B$294,PO!K$2:K$294))</f>
        <v>1017.5400390625</v>
      </c>
      <c r="CM201" s="7">
        <f>ABS(L201-_xlfn.XLOOKUP(PO_valitsin!$C$8,PO!$B$2:$B$294,PO!L$2:L$294))</f>
        <v>68</v>
      </c>
      <c r="CN201" s="7">
        <f>ABS(M201-_xlfn.XLOOKUP(PO_valitsin!$C$8,PO!$B$2:$B$294,PO!M$2:M$294))</f>
        <v>11344</v>
      </c>
      <c r="CO201" s="7">
        <f>ABS(N201-_xlfn.XLOOKUP(PO_valitsin!$C$8,PO!$B$2:$B$294,PO!N$2:N$294))</f>
        <v>52.300000667572021</v>
      </c>
      <c r="CP201" s="7">
        <f>ABS(O201-_xlfn.XLOOKUP(PO_valitsin!$C$8,PO!$B$2:$B$294,PO!O$2:O$294))</f>
        <v>1.4000000357627869</v>
      </c>
      <c r="CQ201" s="7">
        <f>ABS(P201-_xlfn.XLOOKUP(PO_valitsin!$C$8,PO!$B$2:$B$294,PO!P$2:P$294))</f>
        <v>6</v>
      </c>
      <c r="CR201" s="7">
        <f>ABS(Q201-_xlfn.XLOOKUP(PO_valitsin!$C$8,PO!$B$2:$B$294,PO!Q$2:Q$294))</f>
        <v>33.100000000000009</v>
      </c>
      <c r="CS201" s="7">
        <f>ABS(R201-_xlfn.XLOOKUP(PO_valitsin!$C$8,PO!$B$2:$B$294,PO!R$2:R$294))</f>
        <v>3.7000000000000011</v>
      </c>
      <c r="CT201" s="7">
        <f>ABS(S201-_xlfn.XLOOKUP(PO_valitsin!$C$8,PO!$B$2:$B$294,PO!S$2:S$294))</f>
        <v>196</v>
      </c>
      <c r="CU201" s="7">
        <f>ABS(T201-_xlfn.XLOOKUP(PO_valitsin!$C$8,PO!$B$2:$B$294,PO!T$2:T$294))</f>
        <v>0</v>
      </c>
      <c r="CV201" s="7">
        <f>ABS(U201-_xlfn.XLOOKUP(PO_valitsin!$C$8,PO!$B$2:$B$294,PO!U$2:U$294))</f>
        <v>22.400000000000091</v>
      </c>
      <c r="CW201" s="7">
        <f>ABS(V201-_xlfn.XLOOKUP(PO_valitsin!$C$8,PO!$B$2:$B$294,PO!V$2:V$294))</f>
        <v>1.5599999999999987</v>
      </c>
      <c r="CX201" s="7">
        <f>ABS(W201-_xlfn.XLOOKUP(PO_valitsin!$C$8,PO!$B$2:$B$294,PO!W$2:W$294))</f>
        <v>288</v>
      </c>
      <c r="CY201" s="7">
        <f>ABS(X201-_xlfn.XLOOKUP(PO_valitsin!$C$8,PO!$B$2:$B$294,PO!X$2:X$294))</f>
        <v>1514</v>
      </c>
      <c r="CZ201" s="7">
        <f>ABS(Y201-_xlfn.XLOOKUP(PO_valitsin!$C$8,PO!$B$2:$B$294,PO!Y$2:Y$294))</f>
        <v>290</v>
      </c>
      <c r="DA201" s="7">
        <f>ABS(Z201-_xlfn.XLOOKUP(PO_valitsin!$C$8,PO!$B$2:$B$294,PO!Z$2:Z$294))</f>
        <v>768</v>
      </c>
      <c r="DB201" s="7">
        <f>ABS(AA201-_xlfn.XLOOKUP(PO_valitsin!$C$8,PO!$B$2:$B$294,PO!AA$2:AA$294))</f>
        <v>259</v>
      </c>
      <c r="DC201" s="7">
        <f>ABS(AC201-_xlfn.XLOOKUP(PO_valitsin!$C$8,PO!$B$2:$B$294,PO!AC$2:AC$294))</f>
        <v>7.03125</v>
      </c>
      <c r="DD201" s="7">
        <f>ABS(AD201-_xlfn.XLOOKUP(PO_valitsin!$C$8,PO!$B$2:$B$294,PO!AD$2:AD$294))</f>
        <v>0.7</v>
      </c>
      <c r="DE201" s="7">
        <f>ABS(AE201-_xlfn.XLOOKUP(PO_valitsin!$C$8,PO!$B$2:$B$294,PO!AE$2:AE$294))</f>
        <v>0.8</v>
      </c>
      <c r="DF201" s="7">
        <f>ABS(AF201-_xlfn.XLOOKUP(PO_valitsin!$C$8,PO!$B$2:$B$294,PO!AF$2:AF$294))</f>
        <v>1.3</v>
      </c>
      <c r="DG201" s="7">
        <f>ABS(AG201-_xlfn.XLOOKUP(PO_valitsin!$C$8,PO!$B$2:$B$294,PO!AG$2:AG$294))</f>
        <v>0.29999999999999982</v>
      </c>
      <c r="DH201" s="7">
        <f>ABS(AH201-_xlfn.XLOOKUP(PO_valitsin!$C$8,PO!$B$2:$B$294,PO!AH$2:AH$294))</f>
        <v>1</v>
      </c>
      <c r="DI201" s="7">
        <f>ABS(AI201-_xlfn.XLOOKUP(PO_valitsin!$C$8,PO!$B$2:$B$294,PO!AI$2:AI$294))</f>
        <v>1.5</v>
      </c>
      <c r="DJ201" s="7">
        <f>ABS(AJ201-_xlfn.XLOOKUP(PO_valitsin!$C$8,PO!$B$2:$B$294,PO!AJ$2:AJ$294))</f>
        <v>0.19999999999999996</v>
      </c>
      <c r="DK201" s="7">
        <f>ABS(AK201-_xlfn.XLOOKUP(PO_valitsin!$C$8,PO!$B$2:$B$294,PO!AK$2:AK$294))</f>
        <v>0.15000000000000002</v>
      </c>
      <c r="DL201" s="7">
        <f>ABS(AL201-_xlfn.XLOOKUP(PO_valitsin!$C$8,PO!$B$2:$B$294,PO!AL$2:AL$294))</f>
        <v>5.0000000000000044E-2</v>
      </c>
      <c r="DM201" s="7">
        <f>ABS(AM201-_xlfn.XLOOKUP(PO_valitsin!$C$8,PO!$B$2:$B$294,PO!AM$2:AM$294))</f>
        <v>1.2999999999999972</v>
      </c>
      <c r="DN201" s="7">
        <f>ABS(AN201-_xlfn.XLOOKUP(PO_valitsin!$C$8,PO!$B$2:$B$294,PO!AN$2:AN$294))</f>
        <v>57.5</v>
      </c>
      <c r="DO201" s="7">
        <f>ABS(AO201-_xlfn.XLOOKUP(PO_valitsin!$C$8,PO!$B$2:$B$294,PO!AO$2:AO$294))</f>
        <v>2.1000000000000014</v>
      </c>
      <c r="DP201" s="7">
        <f>ABS(AP201-_xlfn.XLOOKUP(PO_valitsin!$C$8,PO!$B$2:$B$294,PO!AP$2:AP$294))</f>
        <v>6.7999999999999972</v>
      </c>
      <c r="DQ201" s="7">
        <f>ABS(AQ201-_xlfn.XLOOKUP(PO_valitsin!$C$8,PO!$B$2:$B$294,PO!AQ$2:AQ$294))</f>
        <v>68</v>
      </c>
      <c r="DR201" s="7">
        <f>ABS(AR201-_xlfn.XLOOKUP(PO_valitsin!$C$8,PO!$B$2:$B$294,PO!AR$2:AR$294))</f>
        <v>102</v>
      </c>
      <c r="DS201" s="7">
        <f>ABS(AS201-_xlfn.XLOOKUP(PO_valitsin!$C$8,PO!$B$2:$B$294,PO!AS$2:AS$294))</f>
        <v>698</v>
      </c>
      <c r="DT201" s="7">
        <f>ABS(AT201-_xlfn.XLOOKUP(PO_valitsin!$C$8,PO!$B$2:$B$294,PO!AT$2:AT$294))</f>
        <v>0.5</v>
      </c>
      <c r="DU201" s="7">
        <f>ABS(AU201-_xlfn.XLOOKUP(PO_valitsin!$C$8,PO!$B$2:$B$294,PO!AU$2:AU$294))</f>
        <v>3653</v>
      </c>
      <c r="DV201" s="7">
        <f>ABS(AW201-_xlfn.XLOOKUP(PO_valitsin!$C$8,PO!$B$2:$B$294,PO!AW$2:AW$294))</f>
        <v>1557.3146910661053</v>
      </c>
      <c r="DW201" s="7">
        <f>ABS(AX201-_xlfn.XLOOKUP(PO_valitsin!$C$8,PO!$B$2:$B$294,PO!AX$2:AX$294))</f>
        <v>0</v>
      </c>
      <c r="DX201" s="7">
        <f>ABS(AY201-_xlfn.XLOOKUP(PO_valitsin!$C$8,PO!$B$2:$B$294,PO!AY$2:AY$294))</f>
        <v>85.296924591064453</v>
      </c>
      <c r="DY201" s="7">
        <f>ABS(AZ201-_xlfn.XLOOKUP(PO_valitsin!$C$8,PO!$B$2:$B$294,PO!AZ$2:AZ$294))</f>
        <v>0</v>
      </c>
      <c r="DZ201" s="7">
        <f>ABS(BA201-_xlfn.XLOOKUP(PO_valitsin!$C$8,PO!$B$2:$B$294,PO!BA$2:BA$294))</f>
        <v>0</v>
      </c>
      <c r="EA201" s="7">
        <f>ABS(BB201-_xlfn.XLOOKUP(PO_valitsin!$C$8,PO!$B$2:$B$294,PO!BB$2:BB$294))</f>
        <v>0</v>
      </c>
      <c r="EB201" s="7">
        <f>ABS(BC201-_xlfn.XLOOKUP(PO_valitsin!$C$8,PO!$B$2:$B$294,PO!BC$2:BC$294))</f>
        <v>0</v>
      </c>
      <c r="EC201" s="7">
        <f>ABS(BD201-_xlfn.XLOOKUP(PO_valitsin!$C$8,PO!$B$2:$B$294,PO!BD$2:BD$294))</f>
        <v>0</v>
      </c>
      <c r="ED201" s="7">
        <f>ABS(BE201-_xlfn.XLOOKUP(PO_valitsin!$C$8,PO!$B$2:$B$294,PO!BE$2:BE$294))</f>
        <v>4.9479598999023438</v>
      </c>
      <c r="EE201" s="7">
        <f>ABS(BF201-_xlfn.XLOOKUP(PO_valitsin!$C$8,PO!$B$2:$B$294,PO!BF$2:BF$294))</f>
        <v>3.98126220703125</v>
      </c>
      <c r="EF201" s="7">
        <f>ABS(BG201-_xlfn.XLOOKUP(PO_valitsin!$C$8,PO!$B$2:$B$294,PO!BG$2:BG$294))</f>
        <v>184.22064208984375</v>
      </c>
      <c r="EG201" s="7">
        <f>ABS(BH201-_xlfn.XLOOKUP(PO_valitsin!$C$8,PO!$B$2:$B$294,PO!BH$2:BH$294))</f>
        <v>2189.4267578125</v>
      </c>
      <c r="EH201" s="7">
        <f>ABS(BI201-_xlfn.XLOOKUP(PO_valitsin!$C$8,PO!$B$2:$B$294,PO!BI$2:BI$294))</f>
        <v>595.7431640625</v>
      </c>
      <c r="EI201" s="7">
        <f>ABS(BJ201-_xlfn.XLOOKUP(PO_valitsin!$C$8,PO!$B$2:$B$294,PO!BJ$2:BJ$294))</f>
        <v>0.33374309539794922</v>
      </c>
      <c r="EJ201" s="7">
        <f>ABS(BK201-_xlfn.XLOOKUP(PO_valitsin!$C$8,PO!$B$2:$B$294,PO!BK$2:BK$294))</f>
        <v>23.747286796569824</v>
      </c>
      <c r="EK201" s="7">
        <f>ABS(BL201-_xlfn.XLOOKUP(PO_valitsin!$C$8,PO!$B$2:$B$294,PO!BL$2:BL$294))</f>
        <v>9.6147270202636719</v>
      </c>
      <c r="EL201" s="7">
        <f>ABS(BM201-_xlfn.XLOOKUP(PO_valitsin!$C$8,PO!$B$2:$B$294,PO!BM$2:BM$294))</f>
        <v>3.9276323318481445</v>
      </c>
      <c r="EM201" s="7">
        <f>ABS(BN201-_xlfn.XLOOKUP(PO_valitsin!$C$8,PO!$B$2:$B$294,PO!BN$2:BN$294))</f>
        <v>6.5</v>
      </c>
      <c r="EN201" s="7">
        <f>ABS(BO201-_xlfn.XLOOKUP(PO_valitsin!$C$8,PO!$B$2:$B$294,PO!BO$2:BO$294))</f>
        <v>8.7672734260559104E-2</v>
      </c>
      <c r="EO201" s="7">
        <f>ABS(BP201-_xlfn.XLOOKUP(PO_valitsin!$C$8,PO!$B$2:$B$294,PO!BP$2:BP$294))</f>
        <v>2072.0625</v>
      </c>
      <c r="EP201" s="7">
        <f>ABS(BQ201-_xlfn.XLOOKUP(PO_valitsin!$C$8,PO!$B$2:$B$294,PO!BQ$2:BQ$294))</f>
        <v>12.366847991943359</v>
      </c>
      <c r="EQ201" s="7">
        <f>ABS(BR201-_xlfn.XLOOKUP(PO_valitsin!$C$8,PO!$B$2:$B$294,PO!BR$2:BR$294))</f>
        <v>0</v>
      </c>
      <c r="ER201" s="7">
        <f>ABS(BS201-_xlfn.XLOOKUP(PO_valitsin!$C$8,PO!$B$2:$B$294,PO!BS$2:BS$294))</f>
        <v>4.5951306819915771E-2</v>
      </c>
      <c r="ES201" s="7">
        <f>ABS(BT201-_xlfn.XLOOKUP(PO_valitsin!$C$8,PO!$B$2:$B$294,PO!BT$2:BT$294))</f>
        <v>4.5708641409873962E-2</v>
      </c>
      <c r="ET201" s="7">
        <f>ABS(BU201-_xlfn.XLOOKUP(PO_valitsin!$C$8,PO!$B$2:$B$294,PO!BU$2:BU$294))</f>
        <v>1.0886038541793823</v>
      </c>
      <c r="EU201" s="7">
        <f>ABS(BV201-_xlfn.XLOOKUP(PO_valitsin!$C$8,PO!$B$2:$B$294,PO!BV$2:BV$294))</f>
        <v>38.860496520996094</v>
      </c>
      <c r="EV201" s="7">
        <f>ABS(BW201-_xlfn.XLOOKUP(PO_valitsin!$C$8,PO!$B$2:$B$294,PO!BW$2:BW$294))</f>
        <v>61.8837890625</v>
      </c>
      <c r="EW201" s="7">
        <f>ABS(BX201-_xlfn.XLOOKUP(PO_valitsin!$C$8,PO!$B$2:$B$294,PO!BX$2:BX$294))</f>
        <v>0</v>
      </c>
      <c r="EX201" s="7">
        <f>ABS(BY201-_xlfn.XLOOKUP(PO_valitsin!$C$8,PO!$B$2:$B$294,PO!BY$2:BY$294))</f>
        <v>0</v>
      </c>
      <c r="EY201" s="7">
        <f>ABS(BZ201-_xlfn.XLOOKUP(PO_valitsin!$C$8,PO!$B$2:$B$294,PO!BZ$2:BZ$294))</f>
        <v>162.6787109375</v>
      </c>
      <c r="EZ201" s="7">
        <f>ABS(CA201-_xlfn.XLOOKUP(PO_valitsin!$C$8,PO!$B$2:$B$294,PO!CA$2:CA$294))</f>
        <v>1129.4599609375</v>
      </c>
      <c r="FA201" s="7">
        <f>ABS(CB201-_xlfn.XLOOKUP(PO_valitsin!$C$8,PO!$B$2:$B$294,PO!CB$2:CB$294))</f>
        <v>0.24556142091751099</v>
      </c>
      <c r="FB201" s="7">
        <f>ABS(CC201-_xlfn.XLOOKUP(PO_valitsin!$C$8,PO!$B$2:$B$294,PO!CC$2:CC$294))</f>
        <v>2.1356048583984375</v>
      </c>
      <c r="FC201" s="7">
        <f>ABS(CD201-_xlfn.XLOOKUP(PO_valitsin!$C$8,PO!$B$2:$B$294,PO!CD$2:CD$294))</f>
        <v>21.830848693847656</v>
      </c>
      <c r="FD201" s="7">
        <f>ABS(CE201-_xlfn.XLOOKUP(PO_valitsin!$C$8,PO!$B$2:$B$294,PO!CE$2:CE$294))</f>
        <v>2.4393305778503418</v>
      </c>
      <c r="FE201" s="7">
        <f>ABS(CF201-_xlfn.XLOOKUP(PO_valitsin!$C$8,PO!$B$2:$B$294,PO!CF$2:CF$294))</f>
        <v>9.7911357879638672</v>
      </c>
      <c r="FF201" s="7">
        <f>ABS(CG201-_xlfn.XLOOKUP(PO_valitsin!$C$8,PO!$B$2:$B$294,PO!CG$2:CG$294))</f>
        <v>0</v>
      </c>
      <c r="FG201" s="7">
        <f>ABS(CH201-_xlfn.XLOOKUP(PO_valitsin!$C$8,PO!$B$2:$B$294,PO!CH$2:CH$294))</f>
        <v>2.1350182294845581</v>
      </c>
      <c r="FH201" s="7">
        <f>ABS(CI201-_xlfn.XLOOKUP(PO_valitsin!$C$8,PO!$B$2:$B$294,PO!CI$2:CI$294))</f>
        <v>3710.201171875</v>
      </c>
      <c r="FI201" s="7">
        <f>ABS(CJ201-_xlfn.XLOOKUP(PO_valitsin!$C$8,PO!$B$2:$B$294,PO!CJ$2:CJ$294))</f>
        <v>1435</v>
      </c>
      <c r="FJ201" s="3">
        <f>IF($B201=PO_valitsin!$C$8,100000,PO!CK201/PO!J$296*PO_valitsin!D$5)</f>
        <v>0.25630596092344216</v>
      </c>
      <c r="FQ201" s="3">
        <f>IF($B201=PO_valitsin!$C$8,100000,PO!CR201/PO!Q$296*PO_valitsin!E$5)</f>
        <v>0.1565504043900266</v>
      </c>
      <c r="HM201" s="3">
        <f>IF($B201=PO_valitsin!$C$8,100000,PO!EN201/PO!BO$296*PO_valitsin!F$5)</f>
        <v>7.2684606455633996E-3</v>
      </c>
      <c r="HN201" s="3">
        <f>IF($B201=PO_valitsin!$C$8,100000,PO!EO201/PO!BP$296*PO_valitsin!G$5)</f>
        <v>7.3289664268938348E-2</v>
      </c>
      <c r="HR201" s="3">
        <f>IF($B201=PO_valitsin!$C$8,100000,PO!ES201/PO!BT$296*PO_valitsin!H$5)</f>
        <v>6.8249211314132061E-3</v>
      </c>
      <c r="IF201" s="3">
        <f>IF($B201=PO_valitsin!$C$8,100000,PO!FG201/PO!CH$296*PO_valitsin!I$5)</f>
        <v>0</v>
      </c>
      <c r="IH201" s="3">
        <f>IF($B201=PO_valitsin!$C$8,100000,PO!FI201/PO!CJ$296*PO_valitsin!J$5)</f>
        <v>0.13990739316124301</v>
      </c>
      <c r="II201" s="53">
        <f t="shared" si="9"/>
        <v>0.64014682452062677</v>
      </c>
      <c r="IJ201" s="14">
        <f t="shared" si="10"/>
        <v>105</v>
      </c>
      <c r="IK201" s="15">
        <f t="shared" si="11"/>
        <v>1.9999999999999994E-8</v>
      </c>
    </row>
    <row r="202" spans="1:245">
      <c r="A202">
        <v>2019</v>
      </c>
      <c r="B202" t="s">
        <v>606</v>
      </c>
      <c r="C202" t="s">
        <v>607</v>
      </c>
      <c r="D202" t="s">
        <v>165</v>
      </c>
      <c r="E202" t="s">
        <v>166</v>
      </c>
      <c r="F202" t="s">
        <v>101</v>
      </c>
      <c r="G202" t="s">
        <v>102</v>
      </c>
      <c r="H202" t="s">
        <v>103</v>
      </c>
      <c r="I202" t="s">
        <v>104</v>
      </c>
      <c r="J202">
        <v>41.799999237060547</v>
      </c>
      <c r="K202">
        <v>810.66998291015625</v>
      </c>
      <c r="L202">
        <v>172.69999694824219</v>
      </c>
      <c r="M202">
        <v>1578</v>
      </c>
      <c r="N202">
        <v>1.8999999761581421</v>
      </c>
      <c r="O202">
        <v>1.2999999523162842</v>
      </c>
      <c r="P202">
        <v>3</v>
      </c>
      <c r="Q202">
        <v>56.900000000000006</v>
      </c>
      <c r="R202">
        <v>10.9</v>
      </c>
      <c r="S202">
        <v>173</v>
      </c>
      <c r="T202">
        <v>0</v>
      </c>
      <c r="U202">
        <v>3023.4</v>
      </c>
      <c r="V202">
        <v>11.72</v>
      </c>
      <c r="W202">
        <v>851</v>
      </c>
      <c r="X202">
        <v>596</v>
      </c>
      <c r="Y202">
        <v>553</v>
      </c>
      <c r="Z202">
        <v>389</v>
      </c>
      <c r="AA202">
        <v>534</v>
      </c>
      <c r="AB202">
        <v>838</v>
      </c>
      <c r="AC202">
        <v>13.803921699523926</v>
      </c>
      <c r="AD202">
        <v>0</v>
      </c>
      <c r="AE202">
        <v>0</v>
      </c>
      <c r="AF202">
        <v>0</v>
      </c>
      <c r="AG202">
        <v>0</v>
      </c>
      <c r="AH202">
        <v>0</v>
      </c>
      <c r="AI202">
        <v>19.75</v>
      </c>
      <c r="AJ202">
        <v>1.05</v>
      </c>
      <c r="AK202">
        <v>0.6</v>
      </c>
      <c r="AL202">
        <v>1.2</v>
      </c>
      <c r="AM202">
        <v>55.7</v>
      </c>
      <c r="AN202">
        <v>291.8</v>
      </c>
      <c r="AO202">
        <v>49.6</v>
      </c>
      <c r="AP202">
        <v>18</v>
      </c>
      <c r="AQ202">
        <v>111</v>
      </c>
      <c r="AR202">
        <v>128</v>
      </c>
      <c r="AS202">
        <v>869</v>
      </c>
      <c r="AT202">
        <v>1.833</v>
      </c>
      <c r="AU202">
        <v>9391</v>
      </c>
      <c r="AV202" s="51">
        <v>9474.1200828157343</v>
      </c>
      <c r="AW202" s="51">
        <v>8788.7323943661977</v>
      </c>
      <c r="AX202">
        <v>0</v>
      </c>
      <c r="AY202">
        <v>109.88068389892578</v>
      </c>
      <c r="AZ202">
        <v>0</v>
      </c>
      <c r="BA202">
        <v>0</v>
      </c>
      <c r="BB202">
        <v>0</v>
      </c>
      <c r="BC202">
        <v>0</v>
      </c>
      <c r="BD202">
        <v>1</v>
      </c>
      <c r="BE202">
        <v>89.333335876464844</v>
      </c>
      <c r="BF202">
        <v>100</v>
      </c>
      <c r="BG202">
        <v>274.80917358398438</v>
      </c>
      <c r="BH202">
        <v>9470.0341796875</v>
      </c>
      <c r="BI202">
        <v>11183.1376953125</v>
      </c>
      <c r="BJ202">
        <v>4.6240177154541016</v>
      </c>
      <c r="BK202">
        <v>13.996686935424805</v>
      </c>
      <c r="BL202">
        <v>25.862068176269531</v>
      </c>
      <c r="BM202">
        <v>-14.814814567565918</v>
      </c>
      <c r="BN202">
        <v>268</v>
      </c>
      <c r="BO202">
        <v>1.3111736655235291</v>
      </c>
      <c r="BP202">
        <v>19073.267578125</v>
      </c>
      <c r="BQ202">
        <v>53.733856201171875</v>
      </c>
      <c r="BS202">
        <v>0.54245883226394653</v>
      </c>
      <c r="BT202">
        <v>0</v>
      </c>
      <c r="BU202">
        <v>1.9011406898498535</v>
      </c>
      <c r="BV202">
        <v>177.43980407714844</v>
      </c>
      <c r="BW202">
        <v>284.53738403320313</v>
      </c>
      <c r="BX202">
        <v>0</v>
      </c>
      <c r="BY202">
        <v>0</v>
      </c>
      <c r="BZ202">
        <v>6229.0078125</v>
      </c>
      <c r="CA202">
        <v>5274.80908203125</v>
      </c>
      <c r="CB202">
        <v>1.4575412273406982</v>
      </c>
      <c r="CC202">
        <v>14.385297775268555</v>
      </c>
      <c r="CD202">
        <v>82.608695983886719</v>
      </c>
      <c r="CE202">
        <v>7.9295153617858887</v>
      </c>
      <c r="CF202">
        <v>1.7621145248413086</v>
      </c>
      <c r="CG202">
        <v>0</v>
      </c>
      <c r="CH202">
        <v>5.726872444152832</v>
      </c>
      <c r="CI202">
        <v>10458.7578125</v>
      </c>
      <c r="CJ202" s="51">
        <v>245</v>
      </c>
      <c r="CK202" s="7">
        <f>ABS(J202-_xlfn.XLOOKUP(PO_valitsin!$C$8,PO!$B$2:$B$294,PO!J$2:J$294))</f>
        <v>2.4000015258789063</v>
      </c>
      <c r="CL202" s="7">
        <f>ABS(K202-_xlfn.XLOOKUP(PO_valitsin!$C$8,PO!$B$2:$B$294,PO!K$2:K$294))</f>
        <v>517.40997314453125</v>
      </c>
      <c r="CM202" s="7">
        <f>ABS(L202-_xlfn.XLOOKUP(PO_valitsin!$C$8,PO!$B$2:$B$294,PO!L$2:L$294))</f>
        <v>34</v>
      </c>
      <c r="CN202" s="7">
        <f>ABS(M202-_xlfn.XLOOKUP(PO_valitsin!$C$8,PO!$B$2:$B$294,PO!M$2:M$294))</f>
        <v>14897</v>
      </c>
      <c r="CO202" s="7">
        <f>ABS(N202-_xlfn.XLOOKUP(PO_valitsin!$C$8,PO!$B$2:$B$294,PO!N$2:N$294))</f>
        <v>54.300000786781311</v>
      </c>
      <c r="CP202" s="7">
        <f>ABS(O202-_xlfn.XLOOKUP(PO_valitsin!$C$8,PO!$B$2:$B$294,PO!O$2:O$294))</f>
        <v>2.0999999642372131</v>
      </c>
      <c r="CQ202" s="7">
        <f>ABS(P202-_xlfn.XLOOKUP(PO_valitsin!$C$8,PO!$B$2:$B$294,PO!P$2:P$294))</f>
        <v>61</v>
      </c>
      <c r="CR202" s="7">
        <f>ABS(Q202-_xlfn.XLOOKUP(PO_valitsin!$C$8,PO!$B$2:$B$294,PO!Q$2:Q$294))</f>
        <v>30.900000000000006</v>
      </c>
      <c r="CS202" s="7">
        <f>ABS(R202-_xlfn.XLOOKUP(PO_valitsin!$C$8,PO!$B$2:$B$294,PO!R$2:R$294))</f>
        <v>2.4000000000000004</v>
      </c>
      <c r="CT202" s="7">
        <f>ABS(S202-_xlfn.XLOOKUP(PO_valitsin!$C$8,PO!$B$2:$B$294,PO!S$2:S$294))</f>
        <v>21</v>
      </c>
      <c r="CU202" s="7">
        <f>ABS(T202-_xlfn.XLOOKUP(PO_valitsin!$C$8,PO!$B$2:$B$294,PO!T$2:T$294))</f>
        <v>0</v>
      </c>
      <c r="CV202" s="7">
        <f>ABS(U202-_xlfn.XLOOKUP(PO_valitsin!$C$8,PO!$B$2:$B$294,PO!U$2:U$294))</f>
        <v>800.19999999999982</v>
      </c>
      <c r="CW202" s="7">
        <f>ABS(V202-_xlfn.XLOOKUP(PO_valitsin!$C$8,PO!$B$2:$B$294,PO!V$2:V$294))</f>
        <v>1.5599999999999987</v>
      </c>
      <c r="CX202" s="7">
        <f>ABS(W202-_xlfn.XLOOKUP(PO_valitsin!$C$8,PO!$B$2:$B$294,PO!W$2:W$294))</f>
        <v>246</v>
      </c>
      <c r="CY202" s="7">
        <f>ABS(X202-_xlfn.XLOOKUP(PO_valitsin!$C$8,PO!$B$2:$B$294,PO!X$2:X$294))</f>
        <v>427</v>
      </c>
      <c r="CZ202" s="7">
        <f>ABS(Y202-_xlfn.XLOOKUP(PO_valitsin!$C$8,PO!$B$2:$B$294,PO!Y$2:Y$294))</f>
        <v>127</v>
      </c>
      <c r="DA202" s="7">
        <f>ABS(Z202-_xlfn.XLOOKUP(PO_valitsin!$C$8,PO!$B$2:$B$294,PO!Z$2:Z$294))</f>
        <v>66</v>
      </c>
      <c r="DB202" s="7">
        <f>ABS(AA202-_xlfn.XLOOKUP(PO_valitsin!$C$8,PO!$B$2:$B$294,PO!AA$2:AA$294))</f>
        <v>124</v>
      </c>
      <c r="DC202" s="7">
        <f>ABS(AC202-_xlfn.XLOOKUP(PO_valitsin!$C$8,PO!$B$2:$B$294,PO!AC$2:AC$294))</f>
        <v>5.5710783004760742</v>
      </c>
      <c r="DD202" s="7">
        <f>ABS(AD202-_xlfn.XLOOKUP(PO_valitsin!$C$8,PO!$B$2:$B$294,PO!AD$2:AD$294))</f>
        <v>0.7</v>
      </c>
      <c r="DE202" s="7">
        <f>ABS(AE202-_xlfn.XLOOKUP(PO_valitsin!$C$8,PO!$B$2:$B$294,PO!AE$2:AE$294))</f>
        <v>0.8</v>
      </c>
      <c r="DF202" s="7">
        <f>ABS(AF202-_xlfn.XLOOKUP(PO_valitsin!$C$8,PO!$B$2:$B$294,PO!AF$2:AF$294))</f>
        <v>1.7</v>
      </c>
      <c r="DG202" s="7">
        <f>ABS(AG202-_xlfn.XLOOKUP(PO_valitsin!$C$8,PO!$B$2:$B$294,PO!AG$2:AG$294))</f>
        <v>5</v>
      </c>
      <c r="DH202" s="7">
        <f>ABS(AH202-_xlfn.XLOOKUP(PO_valitsin!$C$8,PO!$B$2:$B$294,PO!AH$2:AH$294))</f>
        <v>0</v>
      </c>
      <c r="DI202" s="7">
        <f>ABS(AI202-_xlfn.XLOOKUP(PO_valitsin!$C$8,PO!$B$2:$B$294,PO!AI$2:AI$294))</f>
        <v>2.5</v>
      </c>
      <c r="DJ202" s="7">
        <f>ABS(AJ202-_xlfn.XLOOKUP(PO_valitsin!$C$8,PO!$B$2:$B$294,PO!AJ$2:AJ$294))</f>
        <v>5.0000000000000044E-2</v>
      </c>
      <c r="DK202" s="7">
        <f>ABS(AK202-_xlfn.XLOOKUP(PO_valitsin!$C$8,PO!$B$2:$B$294,PO!AK$2:AK$294))</f>
        <v>5.0000000000000044E-2</v>
      </c>
      <c r="DL202" s="7">
        <f>ABS(AL202-_xlfn.XLOOKUP(PO_valitsin!$C$8,PO!$B$2:$B$294,PO!AL$2:AL$294))</f>
        <v>5.0000000000000044E-2</v>
      </c>
      <c r="DM202" s="7">
        <f>ABS(AM202-_xlfn.XLOOKUP(PO_valitsin!$C$8,PO!$B$2:$B$294,PO!AM$2:AM$294))</f>
        <v>3.0999999999999943</v>
      </c>
      <c r="DN202" s="7">
        <f>ABS(AN202-_xlfn.XLOOKUP(PO_valitsin!$C$8,PO!$B$2:$B$294,PO!AN$2:AN$294))</f>
        <v>41.800000000000011</v>
      </c>
      <c r="DO202" s="7">
        <f>ABS(AO202-_xlfn.XLOOKUP(PO_valitsin!$C$8,PO!$B$2:$B$294,PO!AO$2:AO$294))</f>
        <v>4.2000000000000028</v>
      </c>
      <c r="DP202" s="7">
        <f>ABS(AP202-_xlfn.XLOOKUP(PO_valitsin!$C$8,PO!$B$2:$B$294,PO!AP$2:AP$294))</f>
        <v>7.3999999999999986</v>
      </c>
      <c r="DQ202" s="7">
        <f>ABS(AQ202-_xlfn.XLOOKUP(PO_valitsin!$C$8,PO!$B$2:$B$294,PO!AQ$2:AQ$294))</f>
        <v>63</v>
      </c>
      <c r="DR202" s="7">
        <f>ABS(AR202-_xlfn.XLOOKUP(PO_valitsin!$C$8,PO!$B$2:$B$294,PO!AR$2:AR$294))</f>
        <v>93</v>
      </c>
      <c r="DS202" s="7">
        <f>ABS(AS202-_xlfn.XLOOKUP(PO_valitsin!$C$8,PO!$B$2:$B$294,PO!AS$2:AS$294))</f>
        <v>623</v>
      </c>
      <c r="DT202" s="7">
        <f>ABS(AT202-_xlfn.XLOOKUP(PO_valitsin!$C$8,PO!$B$2:$B$294,PO!AT$2:AT$294))</f>
        <v>0.50000000000000022</v>
      </c>
      <c r="DU202" s="7">
        <f>ABS(AU202-_xlfn.XLOOKUP(PO_valitsin!$C$8,PO!$B$2:$B$294,PO!AU$2:AU$294))</f>
        <v>4244</v>
      </c>
      <c r="DV202" s="7">
        <f>ABS(AW202-_xlfn.XLOOKUP(PO_valitsin!$C$8,PO!$B$2:$B$294,PO!AW$2:AW$294))</f>
        <v>273.61247778642792</v>
      </c>
      <c r="DW202" s="7">
        <f>ABS(AX202-_xlfn.XLOOKUP(PO_valitsin!$C$8,PO!$B$2:$B$294,PO!AX$2:AX$294))</f>
        <v>1</v>
      </c>
      <c r="DX202" s="7">
        <f>ABS(AY202-_xlfn.XLOOKUP(PO_valitsin!$C$8,PO!$B$2:$B$294,PO!AY$2:AY$294))</f>
        <v>72.619312286376953</v>
      </c>
      <c r="DY202" s="7">
        <f>ABS(AZ202-_xlfn.XLOOKUP(PO_valitsin!$C$8,PO!$B$2:$B$294,PO!AZ$2:AZ$294))</f>
        <v>0</v>
      </c>
      <c r="DZ202" s="7">
        <f>ABS(BA202-_xlfn.XLOOKUP(PO_valitsin!$C$8,PO!$B$2:$B$294,PO!BA$2:BA$294))</f>
        <v>0</v>
      </c>
      <c r="EA202" s="7">
        <f>ABS(BB202-_xlfn.XLOOKUP(PO_valitsin!$C$8,PO!$B$2:$B$294,PO!BB$2:BB$294))</f>
        <v>0</v>
      </c>
      <c r="EB202" s="7">
        <f>ABS(BC202-_xlfn.XLOOKUP(PO_valitsin!$C$8,PO!$B$2:$B$294,PO!BC$2:BC$294))</f>
        <v>0</v>
      </c>
      <c r="EC202" s="7">
        <f>ABS(BD202-_xlfn.XLOOKUP(PO_valitsin!$C$8,PO!$B$2:$B$294,PO!BD$2:BD$294))</f>
        <v>0</v>
      </c>
      <c r="ED202" s="7">
        <f>ABS(BE202-_xlfn.XLOOKUP(PO_valitsin!$C$8,PO!$B$2:$B$294,PO!BE$2:BE$294))</f>
        <v>0.3089447021484375</v>
      </c>
      <c r="EE202" s="7">
        <f>ABS(BF202-_xlfn.XLOOKUP(PO_valitsin!$C$8,PO!$B$2:$B$294,PO!BF$2:BF$294))</f>
        <v>3.98126220703125</v>
      </c>
      <c r="EF202" s="7">
        <f>ABS(BG202-_xlfn.XLOOKUP(PO_valitsin!$C$8,PO!$B$2:$B$294,PO!BG$2:BG$294))</f>
        <v>458.88064575195313</v>
      </c>
      <c r="EG202" s="7">
        <f>ABS(BH202-_xlfn.XLOOKUP(PO_valitsin!$C$8,PO!$B$2:$B$294,PO!BH$2:BH$294))</f>
        <v>488.4951171875</v>
      </c>
      <c r="EH202" s="7">
        <f>ABS(BI202-_xlfn.XLOOKUP(PO_valitsin!$C$8,PO!$B$2:$B$294,PO!BI$2:BI$294))</f>
        <v>2653.3056640625</v>
      </c>
      <c r="EI202" s="7">
        <f>ABS(BJ202-_xlfn.XLOOKUP(PO_valitsin!$C$8,PO!$B$2:$B$294,PO!BJ$2:BJ$294))</f>
        <v>1.2869613170623779</v>
      </c>
      <c r="EJ202" s="7">
        <f>ABS(BK202-_xlfn.XLOOKUP(PO_valitsin!$C$8,PO!$B$2:$B$294,PO!BK$2:BK$294))</f>
        <v>23.720820426940918</v>
      </c>
      <c r="EK202" s="7">
        <f>ABS(BL202-_xlfn.XLOOKUP(PO_valitsin!$C$8,PO!$B$2:$B$294,PO!BL$2:BL$294))</f>
        <v>4.5677051544189453</v>
      </c>
      <c r="EL202" s="7">
        <f>ABS(BM202-_xlfn.XLOOKUP(PO_valitsin!$C$8,PO!$B$2:$B$294,PO!BM$2:BM$294))</f>
        <v>4.9493436813354492</v>
      </c>
      <c r="EM202" s="7">
        <f>ABS(BN202-_xlfn.XLOOKUP(PO_valitsin!$C$8,PO!$B$2:$B$294,PO!BN$2:BN$294))</f>
        <v>1.5</v>
      </c>
      <c r="EN202" s="7">
        <f>ABS(BO202-_xlfn.XLOOKUP(PO_valitsin!$C$8,PO!$B$2:$B$294,PO!BO$2:BO$294))</f>
        <v>1.0493967413902283</v>
      </c>
      <c r="EO202" s="7">
        <f>ABS(BP202-_xlfn.XLOOKUP(PO_valitsin!$C$8,PO!$B$2:$B$294,PO!BP$2:BP$294))</f>
        <v>4001.12890625</v>
      </c>
      <c r="EP202" s="7">
        <f>ABS(BQ202-_xlfn.XLOOKUP(PO_valitsin!$C$8,PO!$B$2:$B$294,PO!BQ$2:BQ$294))</f>
        <v>20.434249877929688</v>
      </c>
      <c r="EQ202" s="7">
        <f>ABS(BR202-_xlfn.XLOOKUP(PO_valitsin!$C$8,PO!$B$2:$B$294,PO!BR$2:BR$294))</f>
        <v>0</v>
      </c>
      <c r="ER202" s="7">
        <f>ABS(BS202-_xlfn.XLOOKUP(PO_valitsin!$C$8,PO!$B$2:$B$294,PO!BS$2:BS$294))</f>
        <v>9.4020664691925049E-2</v>
      </c>
      <c r="ES202" s="7">
        <f>ABS(BT202-_xlfn.XLOOKUP(PO_valitsin!$C$8,PO!$B$2:$B$294,PO!BT$2:BT$294))</f>
        <v>0.18816389143466949</v>
      </c>
      <c r="ET202" s="7">
        <f>ABS(BU202-_xlfn.XLOOKUP(PO_valitsin!$C$8,PO!$B$2:$B$294,PO!BU$2:BU$294))</f>
        <v>0.35682582855224609</v>
      </c>
      <c r="EU202" s="7">
        <f>ABS(BV202-_xlfn.XLOOKUP(PO_valitsin!$C$8,PO!$B$2:$B$294,PO!BV$2:BV$294))</f>
        <v>119.04830169677734</v>
      </c>
      <c r="EV202" s="7">
        <f>ABS(BW202-_xlfn.XLOOKUP(PO_valitsin!$C$8,PO!$B$2:$B$294,PO!BW$2:BW$294))</f>
        <v>17.83026123046875</v>
      </c>
      <c r="EW202" s="7">
        <f>ABS(BX202-_xlfn.XLOOKUP(PO_valitsin!$C$8,PO!$B$2:$B$294,PO!BX$2:BX$294))</f>
        <v>0</v>
      </c>
      <c r="EX202" s="7">
        <f>ABS(BY202-_xlfn.XLOOKUP(PO_valitsin!$C$8,PO!$B$2:$B$294,PO!BY$2:BY$294))</f>
        <v>1</v>
      </c>
      <c r="EY202" s="7">
        <f>ABS(BZ202-_xlfn.XLOOKUP(PO_valitsin!$C$8,PO!$B$2:$B$294,PO!BZ$2:BZ$294))</f>
        <v>1906.8212890625</v>
      </c>
      <c r="EZ202" s="7">
        <f>ABS(CA202-_xlfn.XLOOKUP(PO_valitsin!$C$8,PO!$B$2:$B$294,PO!CA$2:CA$294))</f>
        <v>580.8056640625</v>
      </c>
      <c r="FA202" s="7">
        <f>ABS(CB202-_xlfn.XLOOKUP(PO_valitsin!$C$8,PO!$B$2:$B$294,PO!CB$2:CB$294))</f>
        <v>0.23751091957092285</v>
      </c>
      <c r="FB202" s="7">
        <f>ABS(CC202-_xlfn.XLOOKUP(PO_valitsin!$C$8,PO!$B$2:$B$294,PO!CC$2:CC$294))</f>
        <v>3.3625364303588867</v>
      </c>
      <c r="FC202" s="7">
        <f>ABS(CD202-_xlfn.XLOOKUP(PO_valitsin!$C$8,PO!$B$2:$B$294,PO!CD$2:CD$294))</f>
        <v>16.439544677734375</v>
      </c>
      <c r="FD202" s="7">
        <f>ABS(CE202-_xlfn.XLOOKUP(PO_valitsin!$C$8,PO!$B$2:$B$294,PO!CE$2:CE$294))</f>
        <v>1.5969161987304688</v>
      </c>
      <c r="FE202" s="7">
        <f>ABS(CF202-_xlfn.XLOOKUP(PO_valitsin!$C$8,PO!$B$2:$B$294,PO!CF$2:CF$294))</f>
        <v>18.116740226745605</v>
      </c>
      <c r="FF202" s="7">
        <f>ABS(CG202-_xlfn.XLOOKUP(PO_valitsin!$C$8,PO!$B$2:$B$294,PO!CG$2:CG$294))</f>
        <v>0</v>
      </c>
      <c r="FG202" s="7">
        <f>ABS(CH202-_xlfn.XLOOKUP(PO_valitsin!$C$8,PO!$B$2:$B$294,PO!CH$2:CH$294))</f>
        <v>5.011013388633728</v>
      </c>
      <c r="FH202" s="7">
        <f>ABS(CI202-_xlfn.XLOOKUP(PO_valitsin!$C$8,PO!$B$2:$B$294,PO!CI$2:CI$294))</f>
        <v>1859.990234375</v>
      </c>
      <c r="FI202" s="7">
        <f>ABS(CJ202-_xlfn.XLOOKUP(PO_valitsin!$C$8,PO!$B$2:$B$294,PO!CJ$2:CJ$294))</f>
        <v>1686</v>
      </c>
      <c r="FJ202" s="3">
        <f>IF($B202=PO_valitsin!$C$8,100000,PO!CK202/PO!J$296*PO_valitsin!D$5)</f>
        <v>0.109845511592691</v>
      </c>
      <c r="FQ202" s="3">
        <f>IF($B202=PO_valitsin!$C$8,100000,PO!CR202/PO!Q$296*PO_valitsin!E$5)</f>
        <v>0.14614524156047798</v>
      </c>
      <c r="HM202" s="3">
        <f>IF($B202=PO_valitsin!$C$8,100000,PO!EN202/PO!BO$296*PO_valitsin!F$5)</f>
        <v>8.6999669631710019E-2</v>
      </c>
      <c r="HN202" s="3">
        <f>IF($B202=PO_valitsin!$C$8,100000,PO!EO202/PO!BP$296*PO_valitsin!G$5)</f>
        <v>0.14152150055116919</v>
      </c>
      <c r="HR202" s="3">
        <f>IF($B202=PO_valitsin!$C$8,100000,PO!ES202/PO!BT$296*PO_valitsin!H$5)</f>
        <v>2.8095425267748234E-2</v>
      </c>
      <c r="IF202" s="3">
        <f>IF($B202=PO_valitsin!$C$8,100000,PO!FG202/PO!CH$296*PO_valitsin!I$5)</f>
        <v>0</v>
      </c>
      <c r="IH202" s="3">
        <f>IF($B202=PO_valitsin!$C$8,100000,PO!FI202/PO!CJ$296*PO_valitsin!J$5)</f>
        <v>0.1643789999093071</v>
      </c>
      <c r="II202" s="53">
        <f t="shared" si="9"/>
        <v>0.67698636861310357</v>
      </c>
      <c r="IJ202" s="14">
        <f t="shared" si="10"/>
        <v>114</v>
      </c>
      <c r="IK202" s="15">
        <f t="shared" si="11"/>
        <v>2.0099999999999995E-8</v>
      </c>
    </row>
    <row r="203" spans="1:245">
      <c r="A203">
        <v>2019</v>
      </c>
      <c r="B203" t="s">
        <v>608</v>
      </c>
      <c r="C203" t="s">
        <v>609</v>
      </c>
      <c r="D203" t="s">
        <v>420</v>
      </c>
      <c r="E203" t="s">
        <v>421</v>
      </c>
      <c r="F203" t="s">
        <v>125</v>
      </c>
      <c r="G203" t="s">
        <v>126</v>
      </c>
      <c r="H203" t="s">
        <v>103</v>
      </c>
      <c r="I203" t="s">
        <v>104</v>
      </c>
      <c r="J203">
        <v>47.299999237060547</v>
      </c>
      <c r="K203">
        <v>143.52999877929688</v>
      </c>
      <c r="L203">
        <v>131.19999694824219</v>
      </c>
      <c r="M203">
        <v>2004</v>
      </c>
      <c r="N203">
        <v>14</v>
      </c>
      <c r="O203">
        <v>-1.2000000476837158</v>
      </c>
      <c r="P203">
        <v>-11</v>
      </c>
      <c r="Q203">
        <v>42.6</v>
      </c>
      <c r="R203">
        <v>6.6000000000000005</v>
      </c>
      <c r="S203">
        <v>56</v>
      </c>
      <c r="T203">
        <v>0</v>
      </c>
      <c r="U203">
        <v>4172.2</v>
      </c>
      <c r="V203">
        <v>12.51</v>
      </c>
      <c r="W203">
        <v>1268</v>
      </c>
      <c r="X203">
        <v>585</v>
      </c>
      <c r="Y203">
        <v>1024</v>
      </c>
      <c r="Z203">
        <v>264</v>
      </c>
      <c r="AA203">
        <v>1177</v>
      </c>
      <c r="AB203">
        <v>1434</v>
      </c>
      <c r="AC203">
        <v>15.89707088470459</v>
      </c>
      <c r="AD203">
        <v>0</v>
      </c>
      <c r="AE203">
        <v>0</v>
      </c>
      <c r="AF203">
        <v>0</v>
      </c>
      <c r="AG203">
        <v>0</v>
      </c>
      <c r="AH203">
        <v>0</v>
      </c>
      <c r="AI203">
        <v>21.75</v>
      </c>
      <c r="AJ203">
        <v>1.8</v>
      </c>
      <c r="AK203">
        <v>0.7</v>
      </c>
      <c r="AL203">
        <v>1.8</v>
      </c>
      <c r="AM203">
        <v>52</v>
      </c>
      <c r="AN203">
        <v>298.3</v>
      </c>
      <c r="AO203">
        <v>46.1</v>
      </c>
      <c r="AP203">
        <v>21.8</v>
      </c>
      <c r="AQ203">
        <v>121</v>
      </c>
      <c r="AR203">
        <v>52</v>
      </c>
      <c r="AS203">
        <v>481</v>
      </c>
      <c r="AT203">
        <v>2.1669999999999998</v>
      </c>
      <c r="AU203">
        <v>6722</v>
      </c>
      <c r="AV203" s="51">
        <v>10590.038314176245</v>
      </c>
      <c r="AW203" s="51">
        <v>10533.834586466166</v>
      </c>
      <c r="AX203">
        <v>0</v>
      </c>
      <c r="AY203">
        <v>71.428260803222656</v>
      </c>
      <c r="AZ203">
        <v>0</v>
      </c>
      <c r="BA203">
        <v>0</v>
      </c>
      <c r="BB203">
        <v>0</v>
      </c>
      <c r="BC203">
        <v>0</v>
      </c>
      <c r="BD203">
        <v>1</v>
      </c>
      <c r="BE203">
        <v>90.196075439453125</v>
      </c>
      <c r="BF203">
        <v>100</v>
      </c>
      <c r="BG203">
        <v>10.204081535339355</v>
      </c>
      <c r="BH203">
        <v>11145.9970703125</v>
      </c>
      <c r="BI203">
        <v>13520.408203125</v>
      </c>
      <c r="BJ203">
        <v>2.5429141521453857</v>
      </c>
      <c r="BK203">
        <v>10.804283142089844</v>
      </c>
      <c r="BL203">
        <v>29.629629135131836</v>
      </c>
      <c r="BM203">
        <v>-25</v>
      </c>
      <c r="BN203">
        <v>49.666667938232422</v>
      </c>
      <c r="BO203">
        <v>-0.86765465736389158</v>
      </c>
      <c r="BP203">
        <v>24519.939453125</v>
      </c>
      <c r="BQ203">
        <v>29.156267166137695</v>
      </c>
      <c r="BS203">
        <v>0.73702597618103027</v>
      </c>
      <c r="BT203">
        <v>0.34930139780044556</v>
      </c>
      <c r="BU203">
        <v>2.0459082126617432</v>
      </c>
      <c r="BV203">
        <v>64.870262145996094</v>
      </c>
      <c r="BW203">
        <v>192.61477661132813</v>
      </c>
      <c r="BX203">
        <v>0</v>
      </c>
      <c r="BY203">
        <v>0</v>
      </c>
      <c r="BZ203">
        <v>7030.6123046875</v>
      </c>
      <c r="CA203">
        <v>5795.91845703125</v>
      </c>
      <c r="CB203">
        <v>0.89820361137390137</v>
      </c>
      <c r="CC203">
        <v>6.1377243995666504</v>
      </c>
      <c r="CD203">
        <v>44.444442749023438</v>
      </c>
      <c r="CE203">
        <v>6.5040650367736816</v>
      </c>
      <c r="CF203">
        <v>10.569106101989746</v>
      </c>
      <c r="CG203">
        <v>0</v>
      </c>
      <c r="CH203">
        <v>0.81300812959671021</v>
      </c>
      <c r="CI203">
        <v>11456.3154296875</v>
      </c>
      <c r="CJ203" s="51">
        <v>131</v>
      </c>
      <c r="CK203" s="7">
        <f>ABS(J203-_xlfn.XLOOKUP(PO_valitsin!$C$8,PO!$B$2:$B$294,PO!J$2:J$294))</f>
        <v>3.0999984741210938</v>
      </c>
      <c r="CL203" s="7">
        <f>ABS(K203-_xlfn.XLOOKUP(PO_valitsin!$C$8,PO!$B$2:$B$294,PO!K$2:K$294))</f>
        <v>149.73001098632813</v>
      </c>
      <c r="CM203" s="7">
        <f>ABS(L203-_xlfn.XLOOKUP(PO_valitsin!$C$8,PO!$B$2:$B$294,PO!L$2:L$294))</f>
        <v>7.5</v>
      </c>
      <c r="CN203" s="7">
        <f>ABS(M203-_xlfn.XLOOKUP(PO_valitsin!$C$8,PO!$B$2:$B$294,PO!M$2:M$294))</f>
        <v>14471</v>
      </c>
      <c r="CO203" s="7">
        <f>ABS(N203-_xlfn.XLOOKUP(PO_valitsin!$C$8,PO!$B$2:$B$294,PO!N$2:N$294))</f>
        <v>42.200000762939453</v>
      </c>
      <c r="CP203" s="7">
        <f>ABS(O203-_xlfn.XLOOKUP(PO_valitsin!$C$8,PO!$B$2:$B$294,PO!O$2:O$294))</f>
        <v>0.40000003576278687</v>
      </c>
      <c r="CQ203" s="7">
        <f>ABS(P203-_xlfn.XLOOKUP(PO_valitsin!$C$8,PO!$B$2:$B$294,PO!P$2:P$294))</f>
        <v>47</v>
      </c>
      <c r="CR203" s="7">
        <f>ABS(Q203-_xlfn.XLOOKUP(PO_valitsin!$C$8,PO!$B$2:$B$294,PO!Q$2:Q$294))</f>
        <v>45.20000000000001</v>
      </c>
      <c r="CS203" s="7">
        <f>ABS(R203-_xlfn.XLOOKUP(PO_valitsin!$C$8,PO!$B$2:$B$294,PO!R$2:R$294))</f>
        <v>1.8999999999999995</v>
      </c>
      <c r="CT203" s="7">
        <f>ABS(S203-_xlfn.XLOOKUP(PO_valitsin!$C$8,PO!$B$2:$B$294,PO!S$2:S$294))</f>
        <v>96</v>
      </c>
      <c r="CU203" s="7">
        <f>ABS(T203-_xlfn.XLOOKUP(PO_valitsin!$C$8,PO!$B$2:$B$294,PO!T$2:T$294))</f>
        <v>0</v>
      </c>
      <c r="CV203" s="7">
        <f>ABS(U203-_xlfn.XLOOKUP(PO_valitsin!$C$8,PO!$B$2:$B$294,PO!U$2:U$294))</f>
        <v>348.59999999999991</v>
      </c>
      <c r="CW203" s="7">
        <f>ABS(V203-_xlfn.XLOOKUP(PO_valitsin!$C$8,PO!$B$2:$B$294,PO!V$2:V$294))</f>
        <v>0.76999999999999957</v>
      </c>
      <c r="CX203" s="7">
        <f>ABS(W203-_xlfn.XLOOKUP(PO_valitsin!$C$8,PO!$B$2:$B$294,PO!W$2:W$294))</f>
        <v>663</v>
      </c>
      <c r="CY203" s="7">
        <f>ABS(X203-_xlfn.XLOOKUP(PO_valitsin!$C$8,PO!$B$2:$B$294,PO!X$2:X$294))</f>
        <v>416</v>
      </c>
      <c r="CZ203" s="7">
        <f>ABS(Y203-_xlfn.XLOOKUP(PO_valitsin!$C$8,PO!$B$2:$B$294,PO!Y$2:Y$294))</f>
        <v>344</v>
      </c>
      <c r="DA203" s="7">
        <f>ABS(Z203-_xlfn.XLOOKUP(PO_valitsin!$C$8,PO!$B$2:$B$294,PO!Z$2:Z$294))</f>
        <v>59</v>
      </c>
      <c r="DB203" s="7">
        <f>ABS(AA203-_xlfn.XLOOKUP(PO_valitsin!$C$8,PO!$B$2:$B$294,PO!AA$2:AA$294))</f>
        <v>767</v>
      </c>
      <c r="DC203" s="7">
        <f>ABS(AC203-_xlfn.XLOOKUP(PO_valitsin!$C$8,PO!$B$2:$B$294,PO!AC$2:AC$294))</f>
        <v>3.4779291152954102</v>
      </c>
      <c r="DD203" s="7">
        <f>ABS(AD203-_xlfn.XLOOKUP(PO_valitsin!$C$8,PO!$B$2:$B$294,PO!AD$2:AD$294))</f>
        <v>0.7</v>
      </c>
      <c r="DE203" s="7">
        <f>ABS(AE203-_xlfn.XLOOKUP(PO_valitsin!$C$8,PO!$B$2:$B$294,PO!AE$2:AE$294))</f>
        <v>0.8</v>
      </c>
      <c r="DF203" s="7">
        <f>ABS(AF203-_xlfn.XLOOKUP(PO_valitsin!$C$8,PO!$B$2:$B$294,PO!AF$2:AF$294))</f>
        <v>1.7</v>
      </c>
      <c r="DG203" s="7">
        <f>ABS(AG203-_xlfn.XLOOKUP(PO_valitsin!$C$8,PO!$B$2:$B$294,PO!AG$2:AG$294))</f>
        <v>5</v>
      </c>
      <c r="DH203" s="7">
        <f>ABS(AH203-_xlfn.XLOOKUP(PO_valitsin!$C$8,PO!$B$2:$B$294,PO!AH$2:AH$294))</f>
        <v>0</v>
      </c>
      <c r="DI203" s="7">
        <f>ABS(AI203-_xlfn.XLOOKUP(PO_valitsin!$C$8,PO!$B$2:$B$294,PO!AI$2:AI$294))</f>
        <v>0.5</v>
      </c>
      <c r="DJ203" s="7">
        <f>ABS(AJ203-_xlfn.XLOOKUP(PO_valitsin!$C$8,PO!$B$2:$B$294,PO!AJ$2:AJ$294))</f>
        <v>0.7</v>
      </c>
      <c r="DK203" s="7">
        <f>ABS(AK203-_xlfn.XLOOKUP(PO_valitsin!$C$8,PO!$B$2:$B$294,PO!AK$2:AK$294))</f>
        <v>4.9999999999999933E-2</v>
      </c>
      <c r="DL203" s="7">
        <f>ABS(AL203-_xlfn.XLOOKUP(PO_valitsin!$C$8,PO!$B$2:$B$294,PO!AL$2:AL$294))</f>
        <v>0.55000000000000004</v>
      </c>
      <c r="DM203" s="7">
        <f>ABS(AM203-_xlfn.XLOOKUP(PO_valitsin!$C$8,PO!$B$2:$B$294,PO!AM$2:AM$294))</f>
        <v>6.7999999999999972</v>
      </c>
      <c r="DN203" s="7">
        <f>ABS(AN203-_xlfn.XLOOKUP(PO_valitsin!$C$8,PO!$B$2:$B$294,PO!AN$2:AN$294))</f>
        <v>35.300000000000011</v>
      </c>
      <c r="DO203" s="7">
        <f>ABS(AO203-_xlfn.XLOOKUP(PO_valitsin!$C$8,PO!$B$2:$B$294,PO!AO$2:AO$294))</f>
        <v>0.70000000000000284</v>
      </c>
      <c r="DP203" s="7">
        <f>ABS(AP203-_xlfn.XLOOKUP(PO_valitsin!$C$8,PO!$B$2:$B$294,PO!AP$2:AP$294))</f>
        <v>3.5999999999999979</v>
      </c>
      <c r="DQ203" s="7">
        <f>ABS(AQ203-_xlfn.XLOOKUP(PO_valitsin!$C$8,PO!$B$2:$B$294,PO!AQ$2:AQ$294))</f>
        <v>73</v>
      </c>
      <c r="DR203" s="7">
        <f>ABS(AR203-_xlfn.XLOOKUP(PO_valitsin!$C$8,PO!$B$2:$B$294,PO!AR$2:AR$294))</f>
        <v>17</v>
      </c>
      <c r="DS203" s="7">
        <f>ABS(AS203-_xlfn.XLOOKUP(PO_valitsin!$C$8,PO!$B$2:$B$294,PO!AS$2:AS$294))</f>
        <v>235</v>
      </c>
      <c r="DT203" s="7">
        <f>ABS(AT203-_xlfn.XLOOKUP(PO_valitsin!$C$8,PO!$B$2:$B$294,PO!AT$2:AT$294))</f>
        <v>0.16600000000000037</v>
      </c>
      <c r="DU203" s="7">
        <f>ABS(AU203-_xlfn.XLOOKUP(PO_valitsin!$C$8,PO!$B$2:$B$294,PO!AU$2:AU$294))</f>
        <v>1575</v>
      </c>
      <c r="DV203" s="7">
        <f>ABS(AW203-_xlfn.XLOOKUP(PO_valitsin!$C$8,PO!$B$2:$B$294,PO!AW$2:AW$294))</f>
        <v>2018.7146698863962</v>
      </c>
      <c r="DW203" s="7">
        <f>ABS(AX203-_xlfn.XLOOKUP(PO_valitsin!$C$8,PO!$B$2:$B$294,PO!AX$2:AX$294))</f>
        <v>1</v>
      </c>
      <c r="DX203" s="7">
        <f>ABS(AY203-_xlfn.XLOOKUP(PO_valitsin!$C$8,PO!$B$2:$B$294,PO!AY$2:AY$294))</f>
        <v>34.166889190673828</v>
      </c>
      <c r="DY203" s="7">
        <f>ABS(AZ203-_xlfn.XLOOKUP(PO_valitsin!$C$8,PO!$B$2:$B$294,PO!AZ$2:AZ$294))</f>
        <v>0</v>
      </c>
      <c r="DZ203" s="7">
        <f>ABS(BA203-_xlfn.XLOOKUP(PO_valitsin!$C$8,PO!$B$2:$B$294,PO!BA$2:BA$294))</f>
        <v>0</v>
      </c>
      <c r="EA203" s="7">
        <f>ABS(BB203-_xlfn.XLOOKUP(PO_valitsin!$C$8,PO!$B$2:$B$294,PO!BB$2:BB$294))</f>
        <v>0</v>
      </c>
      <c r="EB203" s="7">
        <f>ABS(BC203-_xlfn.XLOOKUP(PO_valitsin!$C$8,PO!$B$2:$B$294,PO!BC$2:BC$294))</f>
        <v>0</v>
      </c>
      <c r="EC203" s="7">
        <f>ABS(BD203-_xlfn.XLOOKUP(PO_valitsin!$C$8,PO!$B$2:$B$294,PO!BD$2:BD$294))</f>
        <v>0</v>
      </c>
      <c r="ED203" s="7">
        <f>ABS(BE203-_xlfn.XLOOKUP(PO_valitsin!$C$8,PO!$B$2:$B$294,PO!BE$2:BE$294))</f>
        <v>1.1716842651367188</v>
      </c>
      <c r="EE203" s="7">
        <f>ABS(BF203-_xlfn.XLOOKUP(PO_valitsin!$C$8,PO!$B$2:$B$294,PO!BF$2:BF$294))</f>
        <v>3.98126220703125</v>
      </c>
      <c r="EF203" s="7">
        <f>ABS(BG203-_xlfn.XLOOKUP(PO_valitsin!$C$8,PO!$B$2:$B$294,PO!BG$2:BG$294))</f>
        <v>723.48573780059814</v>
      </c>
      <c r="EG203" s="7">
        <f>ABS(BH203-_xlfn.XLOOKUP(PO_valitsin!$C$8,PO!$B$2:$B$294,PO!BH$2:BH$294))</f>
        <v>1187.4677734375</v>
      </c>
      <c r="EH203" s="7">
        <f>ABS(BI203-_xlfn.XLOOKUP(PO_valitsin!$C$8,PO!$B$2:$B$294,PO!BI$2:BI$294))</f>
        <v>316.03515625</v>
      </c>
      <c r="EI203" s="7">
        <f>ABS(BJ203-_xlfn.XLOOKUP(PO_valitsin!$C$8,PO!$B$2:$B$294,PO!BJ$2:BJ$294))</f>
        <v>0.79414224624633789</v>
      </c>
      <c r="EJ203" s="7">
        <f>ABS(BK203-_xlfn.XLOOKUP(PO_valitsin!$C$8,PO!$B$2:$B$294,PO!BK$2:BK$294))</f>
        <v>20.528416633605957</v>
      </c>
      <c r="EK203" s="7">
        <f>ABS(BL203-_xlfn.XLOOKUP(PO_valitsin!$C$8,PO!$B$2:$B$294,PO!BL$2:BL$294))</f>
        <v>8.33526611328125</v>
      </c>
      <c r="EL203" s="7">
        <f>ABS(BM203-_xlfn.XLOOKUP(PO_valitsin!$C$8,PO!$B$2:$B$294,PO!BM$2:BM$294))</f>
        <v>15.134529113769531</v>
      </c>
      <c r="EM203" s="7">
        <f>ABS(BN203-_xlfn.XLOOKUP(PO_valitsin!$C$8,PO!$B$2:$B$294,PO!BN$2:BN$294))</f>
        <v>216.83333206176758</v>
      </c>
      <c r="EN203" s="7">
        <f>ABS(BO203-_xlfn.XLOOKUP(PO_valitsin!$C$8,PO!$B$2:$B$294,PO!BO$2:BO$294))</f>
        <v>1.1294315814971925</v>
      </c>
      <c r="EO203" s="7">
        <f>ABS(BP203-_xlfn.XLOOKUP(PO_valitsin!$C$8,PO!$B$2:$B$294,PO!BP$2:BP$294))</f>
        <v>1445.54296875</v>
      </c>
      <c r="EP203" s="7">
        <f>ABS(BQ203-_xlfn.XLOOKUP(PO_valitsin!$C$8,PO!$B$2:$B$294,PO!BQ$2:BQ$294))</f>
        <v>4.1433391571044922</v>
      </c>
      <c r="EQ203" s="7">
        <f>ABS(BR203-_xlfn.XLOOKUP(PO_valitsin!$C$8,PO!$B$2:$B$294,PO!BR$2:BR$294))</f>
        <v>0</v>
      </c>
      <c r="ER203" s="7">
        <f>ABS(BS203-_xlfn.XLOOKUP(PO_valitsin!$C$8,PO!$B$2:$B$294,PO!BS$2:BS$294))</f>
        <v>0.10054647922515869</v>
      </c>
      <c r="ES203" s="7">
        <f>ABS(BT203-_xlfn.XLOOKUP(PO_valitsin!$C$8,PO!$B$2:$B$294,PO!BT$2:BT$294))</f>
        <v>0.16113750636577606</v>
      </c>
      <c r="ET203" s="7">
        <f>ABS(BU203-_xlfn.XLOOKUP(PO_valitsin!$C$8,PO!$B$2:$B$294,PO!BU$2:BU$294))</f>
        <v>0.21205830574035645</v>
      </c>
      <c r="EU203" s="7">
        <f>ABS(BV203-_xlfn.XLOOKUP(PO_valitsin!$C$8,PO!$B$2:$B$294,PO!BV$2:BV$294))</f>
        <v>6.478759765625</v>
      </c>
      <c r="EV203" s="7">
        <f>ABS(BW203-_xlfn.XLOOKUP(PO_valitsin!$C$8,PO!$B$2:$B$294,PO!BW$2:BW$294))</f>
        <v>74.09234619140625</v>
      </c>
      <c r="EW203" s="7">
        <f>ABS(BX203-_xlfn.XLOOKUP(PO_valitsin!$C$8,PO!$B$2:$B$294,PO!BX$2:BX$294))</f>
        <v>0</v>
      </c>
      <c r="EX203" s="7">
        <f>ABS(BY203-_xlfn.XLOOKUP(PO_valitsin!$C$8,PO!$B$2:$B$294,PO!BY$2:BY$294))</f>
        <v>1</v>
      </c>
      <c r="EY203" s="7">
        <f>ABS(BZ203-_xlfn.XLOOKUP(PO_valitsin!$C$8,PO!$B$2:$B$294,PO!BZ$2:BZ$294))</f>
        <v>1105.216796875</v>
      </c>
      <c r="EZ203" s="7">
        <f>ABS(CA203-_xlfn.XLOOKUP(PO_valitsin!$C$8,PO!$B$2:$B$294,PO!CA$2:CA$294))</f>
        <v>59.6962890625</v>
      </c>
      <c r="FA203" s="7">
        <f>ABS(CB203-_xlfn.XLOOKUP(PO_valitsin!$C$8,PO!$B$2:$B$294,PO!CB$2:CB$294))</f>
        <v>0.32182669639587402</v>
      </c>
      <c r="FB203" s="7">
        <f>ABS(CC203-_xlfn.XLOOKUP(PO_valitsin!$C$8,PO!$B$2:$B$294,PO!CC$2:CC$294))</f>
        <v>4.8850369453430176</v>
      </c>
      <c r="FC203" s="7">
        <f>ABS(CD203-_xlfn.XLOOKUP(PO_valitsin!$C$8,PO!$B$2:$B$294,PO!CD$2:CD$294))</f>
        <v>21.724708557128906</v>
      </c>
      <c r="FD203" s="7">
        <f>ABS(CE203-_xlfn.XLOOKUP(PO_valitsin!$C$8,PO!$B$2:$B$294,PO!CE$2:CE$294))</f>
        <v>0.17146587371826172</v>
      </c>
      <c r="FE203" s="7">
        <f>ABS(CF203-_xlfn.XLOOKUP(PO_valitsin!$C$8,PO!$B$2:$B$294,PO!CF$2:CF$294))</f>
        <v>9.309748649597168</v>
      </c>
      <c r="FF203" s="7">
        <f>ABS(CG203-_xlfn.XLOOKUP(PO_valitsin!$C$8,PO!$B$2:$B$294,PO!CG$2:CG$294))</f>
        <v>0</v>
      </c>
      <c r="FG203" s="7">
        <f>ABS(CH203-_xlfn.XLOOKUP(PO_valitsin!$C$8,PO!$B$2:$B$294,PO!CH$2:CH$294))</f>
        <v>9.7149074077606201E-2</v>
      </c>
      <c r="FH203" s="7">
        <f>ABS(CI203-_xlfn.XLOOKUP(PO_valitsin!$C$8,PO!$B$2:$B$294,PO!CI$2:CI$294))</f>
        <v>2857.5478515625</v>
      </c>
      <c r="FI203" s="7">
        <f>ABS(CJ203-_xlfn.XLOOKUP(PO_valitsin!$C$8,PO!$B$2:$B$294,PO!CJ$2:CJ$294))</f>
        <v>1800</v>
      </c>
      <c r="FJ203" s="3">
        <f>IF($B203=PO_valitsin!$C$8,100000,PO!CK203/PO!J$296*PO_valitsin!D$5)</f>
        <v>0.14188362576215055</v>
      </c>
      <c r="FQ203" s="3">
        <f>IF($B203=PO_valitsin!$C$8,100000,PO!CR203/PO!Q$296*PO_valitsin!E$5)</f>
        <v>0.21377879995254384</v>
      </c>
      <c r="HM203" s="3">
        <f>IF($B203=PO_valitsin!$C$8,100000,PO!EN203/PO!BO$296*PO_valitsin!F$5)</f>
        <v>9.3634914790855561E-2</v>
      </c>
      <c r="HN203" s="3">
        <f>IF($B203=PO_valitsin!$C$8,100000,PO!EO203/PO!BP$296*PO_valitsin!G$5)</f>
        <v>5.1129422431037651E-2</v>
      </c>
      <c r="HR203" s="3">
        <f>IF($B203=PO_valitsin!$C$8,100000,PO!ES203/PO!BT$296*PO_valitsin!H$5)</f>
        <v>2.4060018813454546E-2</v>
      </c>
      <c r="IF203" s="3">
        <f>IF($B203=PO_valitsin!$C$8,100000,PO!FG203/PO!CH$296*PO_valitsin!I$5)</f>
        <v>0</v>
      </c>
      <c r="IH203" s="3">
        <f>IF($B203=PO_valitsin!$C$8,100000,PO!FI203/PO!CJ$296*PO_valitsin!J$5)</f>
        <v>0.17549359420922467</v>
      </c>
      <c r="II203" s="53">
        <f t="shared" si="9"/>
        <v>0.69998039615926688</v>
      </c>
      <c r="IJ203" s="14">
        <f t="shared" si="10"/>
        <v>122</v>
      </c>
      <c r="IK203" s="15">
        <f t="shared" si="11"/>
        <v>2.0199999999999996E-8</v>
      </c>
    </row>
    <row r="204" spans="1:245">
      <c r="A204">
        <v>2019</v>
      </c>
      <c r="B204" t="s">
        <v>610</v>
      </c>
      <c r="C204" t="s">
        <v>611</v>
      </c>
      <c r="D204" t="s">
        <v>232</v>
      </c>
      <c r="E204" t="s">
        <v>233</v>
      </c>
      <c r="F204" t="s">
        <v>87</v>
      </c>
      <c r="G204" t="s">
        <v>88</v>
      </c>
      <c r="H204" t="s">
        <v>103</v>
      </c>
      <c r="I204" t="s">
        <v>104</v>
      </c>
      <c r="J204">
        <v>47.900001525878906</v>
      </c>
      <c r="K204">
        <v>560.719970703125</v>
      </c>
      <c r="L204">
        <v>150.60000610351563</v>
      </c>
      <c r="M204">
        <v>6435</v>
      </c>
      <c r="N204">
        <v>11.5</v>
      </c>
      <c r="O204">
        <v>-1</v>
      </c>
      <c r="P204">
        <v>0</v>
      </c>
      <c r="Q204">
        <v>56.300000000000004</v>
      </c>
      <c r="R204">
        <v>7.9</v>
      </c>
      <c r="S204">
        <v>243</v>
      </c>
      <c r="T204">
        <v>0</v>
      </c>
      <c r="U204">
        <v>3635.1</v>
      </c>
      <c r="V204">
        <v>13.28</v>
      </c>
      <c r="W204">
        <v>1318</v>
      </c>
      <c r="X204">
        <v>729</v>
      </c>
      <c r="Y204">
        <v>744</v>
      </c>
      <c r="Z204">
        <v>714</v>
      </c>
      <c r="AA204">
        <v>631</v>
      </c>
      <c r="AB204">
        <v>1696</v>
      </c>
      <c r="AC204">
        <v>14.680672645568848</v>
      </c>
      <c r="AD204">
        <v>0</v>
      </c>
      <c r="AE204">
        <v>0</v>
      </c>
      <c r="AF204">
        <v>2.1</v>
      </c>
      <c r="AG204">
        <v>2.7</v>
      </c>
      <c r="AH204">
        <v>0</v>
      </c>
      <c r="AI204">
        <v>21.5</v>
      </c>
      <c r="AJ204">
        <v>1.1000000000000001</v>
      </c>
      <c r="AK204">
        <v>0.48</v>
      </c>
      <c r="AL204">
        <v>1.1000000000000001</v>
      </c>
      <c r="AM204">
        <v>73.099999999999994</v>
      </c>
      <c r="AN204">
        <v>323</v>
      </c>
      <c r="AO204">
        <v>45.6</v>
      </c>
      <c r="AP204">
        <v>24.5</v>
      </c>
      <c r="AQ204">
        <v>84</v>
      </c>
      <c r="AR204">
        <v>57</v>
      </c>
      <c r="AS204">
        <v>248</v>
      </c>
      <c r="AT204">
        <v>3.6669999999999998</v>
      </c>
      <c r="AU204">
        <v>6795</v>
      </c>
      <c r="AV204" s="51">
        <v>9695.2686447473934</v>
      </c>
      <c r="AW204" s="51">
        <v>9860.9539207760718</v>
      </c>
      <c r="AX204">
        <v>1</v>
      </c>
      <c r="AY204">
        <v>32.563785552978516</v>
      </c>
      <c r="AZ204">
        <v>0</v>
      </c>
      <c r="BA204">
        <v>0</v>
      </c>
      <c r="BB204">
        <v>0</v>
      </c>
      <c r="BC204">
        <v>0</v>
      </c>
      <c r="BD204">
        <v>1</v>
      </c>
      <c r="BE204">
        <v>82.142860412597656</v>
      </c>
      <c r="BF204">
        <v>95.726493835449219</v>
      </c>
      <c r="BG204">
        <v>1087.378662109375</v>
      </c>
      <c r="BH204">
        <v>12258.775390625</v>
      </c>
      <c r="BI204">
        <v>13378.8447265625</v>
      </c>
      <c r="BJ204">
        <v>3.5101630687713623</v>
      </c>
      <c r="BK204">
        <v>3.0921361446380615</v>
      </c>
      <c r="BL204">
        <v>27.388534545898438</v>
      </c>
      <c r="BM204">
        <v>-25.333333969116211</v>
      </c>
      <c r="BN204">
        <v>118.14286041259766</v>
      </c>
      <c r="BO204">
        <v>-0.79025753140449528</v>
      </c>
      <c r="BP204">
        <v>22250.259765625</v>
      </c>
      <c r="BQ204">
        <v>41.012577056884766</v>
      </c>
      <c r="BS204">
        <v>0.66371405124664307</v>
      </c>
      <c r="BT204">
        <v>0.43512043356895447</v>
      </c>
      <c r="BU204">
        <v>2.5485625267028809</v>
      </c>
      <c r="BV204">
        <v>95.260292053222656</v>
      </c>
      <c r="BW204">
        <v>335.042724609375</v>
      </c>
      <c r="BX204">
        <v>0</v>
      </c>
      <c r="BY204">
        <v>1</v>
      </c>
      <c r="BZ204">
        <v>9779.935546875</v>
      </c>
      <c r="CA204">
        <v>8961.1650390625</v>
      </c>
      <c r="CB204">
        <v>0.87024086713790894</v>
      </c>
      <c r="CC204">
        <v>9.013209342956543</v>
      </c>
      <c r="CD204">
        <v>96.428573608398438</v>
      </c>
      <c r="CE204">
        <v>9.3103446960449219</v>
      </c>
      <c r="CF204">
        <v>27.068965911865234</v>
      </c>
      <c r="CG204">
        <v>0</v>
      </c>
      <c r="CH204">
        <v>1.3793103694915771</v>
      </c>
      <c r="CI204">
        <v>10907.39453125</v>
      </c>
      <c r="CJ204" s="51">
        <v>630</v>
      </c>
      <c r="CK204" s="7">
        <f>ABS(J204-_xlfn.XLOOKUP(PO_valitsin!$C$8,PO!$B$2:$B$294,PO!J$2:J$294))</f>
        <v>3.7000007629394531</v>
      </c>
      <c r="CL204" s="7">
        <f>ABS(K204-_xlfn.XLOOKUP(PO_valitsin!$C$8,PO!$B$2:$B$294,PO!K$2:K$294))</f>
        <v>267.4599609375</v>
      </c>
      <c r="CM204" s="7">
        <f>ABS(L204-_xlfn.XLOOKUP(PO_valitsin!$C$8,PO!$B$2:$B$294,PO!L$2:L$294))</f>
        <v>11.900009155273438</v>
      </c>
      <c r="CN204" s="7">
        <f>ABS(M204-_xlfn.XLOOKUP(PO_valitsin!$C$8,PO!$B$2:$B$294,PO!M$2:M$294))</f>
        <v>10040</v>
      </c>
      <c r="CO204" s="7">
        <f>ABS(N204-_xlfn.XLOOKUP(PO_valitsin!$C$8,PO!$B$2:$B$294,PO!N$2:N$294))</f>
        <v>44.700000762939453</v>
      </c>
      <c r="CP204" s="7">
        <f>ABS(O204-_xlfn.XLOOKUP(PO_valitsin!$C$8,PO!$B$2:$B$294,PO!O$2:O$294))</f>
        <v>0.19999998807907104</v>
      </c>
      <c r="CQ204" s="7">
        <f>ABS(P204-_xlfn.XLOOKUP(PO_valitsin!$C$8,PO!$B$2:$B$294,PO!P$2:P$294))</f>
        <v>58</v>
      </c>
      <c r="CR204" s="7">
        <f>ABS(Q204-_xlfn.XLOOKUP(PO_valitsin!$C$8,PO!$B$2:$B$294,PO!Q$2:Q$294))</f>
        <v>31.500000000000007</v>
      </c>
      <c r="CS204" s="7">
        <f>ABS(R204-_xlfn.XLOOKUP(PO_valitsin!$C$8,PO!$B$2:$B$294,PO!R$2:R$294))</f>
        <v>0.59999999999999964</v>
      </c>
      <c r="CT204" s="7">
        <f>ABS(S204-_xlfn.XLOOKUP(PO_valitsin!$C$8,PO!$B$2:$B$294,PO!S$2:S$294))</f>
        <v>91</v>
      </c>
      <c r="CU204" s="7">
        <f>ABS(T204-_xlfn.XLOOKUP(PO_valitsin!$C$8,PO!$B$2:$B$294,PO!T$2:T$294))</f>
        <v>0</v>
      </c>
      <c r="CV204" s="7">
        <f>ABS(U204-_xlfn.XLOOKUP(PO_valitsin!$C$8,PO!$B$2:$B$294,PO!U$2:U$294))</f>
        <v>188.5</v>
      </c>
      <c r="CW204" s="7">
        <f>ABS(V204-_xlfn.XLOOKUP(PO_valitsin!$C$8,PO!$B$2:$B$294,PO!V$2:V$294))</f>
        <v>0</v>
      </c>
      <c r="CX204" s="7">
        <f>ABS(W204-_xlfn.XLOOKUP(PO_valitsin!$C$8,PO!$B$2:$B$294,PO!W$2:W$294))</f>
        <v>713</v>
      </c>
      <c r="CY204" s="7">
        <f>ABS(X204-_xlfn.XLOOKUP(PO_valitsin!$C$8,PO!$B$2:$B$294,PO!X$2:X$294))</f>
        <v>560</v>
      </c>
      <c r="CZ204" s="7">
        <f>ABS(Y204-_xlfn.XLOOKUP(PO_valitsin!$C$8,PO!$B$2:$B$294,PO!Y$2:Y$294))</f>
        <v>64</v>
      </c>
      <c r="DA204" s="7">
        <f>ABS(Z204-_xlfn.XLOOKUP(PO_valitsin!$C$8,PO!$B$2:$B$294,PO!Z$2:Z$294))</f>
        <v>391</v>
      </c>
      <c r="DB204" s="7">
        <f>ABS(AA204-_xlfn.XLOOKUP(PO_valitsin!$C$8,PO!$B$2:$B$294,PO!AA$2:AA$294))</f>
        <v>221</v>
      </c>
      <c r="DC204" s="7">
        <f>ABS(AC204-_xlfn.XLOOKUP(PO_valitsin!$C$8,PO!$B$2:$B$294,PO!AC$2:AC$294))</f>
        <v>4.6943273544311523</v>
      </c>
      <c r="DD204" s="7">
        <f>ABS(AD204-_xlfn.XLOOKUP(PO_valitsin!$C$8,PO!$B$2:$B$294,PO!AD$2:AD$294))</f>
        <v>0.7</v>
      </c>
      <c r="DE204" s="7">
        <f>ABS(AE204-_xlfn.XLOOKUP(PO_valitsin!$C$8,PO!$B$2:$B$294,PO!AE$2:AE$294))</f>
        <v>0.8</v>
      </c>
      <c r="DF204" s="7">
        <f>ABS(AF204-_xlfn.XLOOKUP(PO_valitsin!$C$8,PO!$B$2:$B$294,PO!AF$2:AF$294))</f>
        <v>0.40000000000000013</v>
      </c>
      <c r="DG204" s="7">
        <f>ABS(AG204-_xlfn.XLOOKUP(PO_valitsin!$C$8,PO!$B$2:$B$294,PO!AG$2:AG$294))</f>
        <v>2.2999999999999998</v>
      </c>
      <c r="DH204" s="7">
        <f>ABS(AH204-_xlfn.XLOOKUP(PO_valitsin!$C$8,PO!$B$2:$B$294,PO!AH$2:AH$294))</f>
        <v>0</v>
      </c>
      <c r="DI204" s="7">
        <f>ABS(AI204-_xlfn.XLOOKUP(PO_valitsin!$C$8,PO!$B$2:$B$294,PO!AI$2:AI$294))</f>
        <v>0.75</v>
      </c>
      <c r="DJ204" s="7">
        <f>ABS(AJ204-_xlfn.XLOOKUP(PO_valitsin!$C$8,PO!$B$2:$B$294,PO!AJ$2:AJ$294))</f>
        <v>0</v>
      </c>
      <c r="DK204" s="7">
        <f>ABS(AK204-_xlfn.XLOOKUP(PO_valitsin!$C$8,PO!$B$2:$B$294,PO!AK$2:AK$294))</f>
        <v>0.17000000000000004</v>
      </c>
      <c r="DL204" s="7">
        <f>ABS(AL204-_xlfn.XLOOKUP(PO_valitsin!$C$8,PO!$B$2:$B$294,PO!AL$2:AL$294))</f>
        <v>0.14999999999999991</v>
      </c>
      <c r="DM204" s="7">
        <f>ABS(AM204-_xlfn.XLOOKUP(PO_valitsin!$C$8,PO!$B$2:$B$294,PO!AM$2:AM$294))</f>
        <v>14.299999999999997</v>
      </c>
      <c r="DN204" s="7">
        <f>ABS(AN204-_xlfn.XLOOKUP(PO_valitsin!$C$8,PO!$B$2:$B$294,PO!AN$2:AN$294))</f>
        <v>10.600000000000023</v>
      </c>
      <c r="DO204" s="7">
        <f>ABS(AO204-_xlfn.XLOOKUP(PO_valitsin!$C$8,PO!$B$2:$B$294,PO!AO$2:AO$294))</f>
        <v>0.20000000000000284</v>
      </c>
      <c r="DP204" s="7">
        <f>ABS(AP204-_xlfn.XLOOKUP(PO_valitsin!$C$8,PO!$B$2:$B$294,PO!AP$2:AP$294))</f>
        <v>0.89999999999999858</v>
      </c>
      <c r="DQ204" s="7">
        <f>ABS(AQ204-_xlfn.XLOOKUP(PO_valitsin!$C$8,PO!$B$2:$B$294,PO!AQ$2:AQ$294))</f>
        <v>36</v>
      </c>
      <c r="DR204" s="7">
        <f>ABS(AR204-_xlfn.XLOOKUP(PO_valitsin!$C$8,PO!$B$2:$B$294,PO!AR$2:AR$294))</f>
        <v>22</v>
      </c>
      <c r="DS204" s="7">
        <f>ABS(AS204-_xlfn.XLOOKUP(PO_valitsin!$C$8,PO!$B$2:$B$294,PO!AS$2:AS$294))</f>
        <v>2</v>
      </c>
      <c r="DT204" s="7">
        <f>ABS(AT204-_xlfn.XLOOKUP(PO_valitsin!$C$8,PO!$B$2:$B$294,PO!AT$2:AT$294))</f>
        <v>1.3339999999999996</v>
      </c>
      <c r="DU204" s="7">
        <f>ABS(AU204-_xlfn.XLOOKUP(PO_valitsin!$C$8,PO!$B$2:$B$294,PO!AU$2:AU$294))</f>
        <v>1648</v>
      </c>
      <c r="DV204" s="7">
        <f>ABS(AW204-_xlfn.XLOOKUP(PO_valitsin!$C$8,PO!$B$2:$B$294,PO!AW$2:AW$294))</f>
        <v>1345.834004196302</v>
      </c>
      <c r="DW204" s="7">
        <f>ABS(AX204-_xlfn.XLOOKUP(PO_valitsin!$C$8,PO!$B$2:$B$294,PO!AX$2:AX$294))</f>
        <v>0</v>
      </c>
      <c r="DX204" s="7">
        <f>ABS(AY204-_xlfn.XLOOKUP(PO_valitsin!$C$8,PO!$B$2:$B$294,PO!AY$2:AY$294))</f>
        <v>4.6975860595703125</v>
      </c>
      <c r="DY204" s="7">
        <f>ABS(AZ204-_xlfn.XLOOKUP(PO_valitsin!$C$8,PO!$B$2:$B$294,PO!AZ$2:AZ$294))</f>
        <v>0</v>
      </c>
      <c r="DZ204" s="7">
        <f>ABS(BA204-_xlfn.XLOOKUP(PO_valitsin!$C$8,PO!$B$2:$B$294,PO!BA$2:BA$294))</f>
        <v>0</v>
      </c>
      <c r="EA204" s="7">
        <f>ABS(BB204-_xlfn.XLOOKUP(PO_valitsin!$C$8,PO!$B$2:$B$294,PO!BB$2:BB$294))</f>
        <v>0</v>
      </c>
      <c r="EB204" s="7">
        <f>ABS(BC204-_xlfn.XLOOKUP(PO_valitsin!$C$8,PO!$B$2:$B$294,PO!BC$2:BC$294))</f>
        <v>0</v>
      </c>
      <c r="EC204" s="7">
        <f>ABS(BD204-_xlfn.XLOOKUP(PO_valitsin!$C$8,PO!$B$2:$B$294,PO!BD$2:BD$294))</f>
        <v>0</v>
      </c>
      <c r="ED204" s="7">
        <f>ABS(BE204-_xlfn.XLOOKUP(PO_valitsin!$C$8,PO!$B$2:$B$294,PO!BE$2:BE$294))</f>
        <v>6.88153076171875</v>
      </c>
      <c r="EE204" s="7">
        <f>ABS(BF204-_xlfn.XLOOKUP(PO_valitsin!$C$8,PO!$B$2:$B$294,PO!BF$2:BF$294))</f>
        <v>0.29224395751953125</v>
      </c>
      <c r="EF204" s="7">
        <f>ABS(BG204-_xlfn.XLOOKUP(PO_valitsin!$C$8,PO!$B$2:$B$294,PO!BG$2:BG$294))</f>
        <v>353.6888427734375</v>
      </c>
      <c r="EG204" s="7">
        <f>ABS(BH204-_xlfn.XLOOKUP(PO_valitsin!$C$8,PO!$B$2:$B$294,PO!BH$2:BH$294))</f>
        <v>2300.24609375</v>
      </c>
      <c r="EH204" s="7">
        <f>ABS(BI204-_xlfn.XLOOKUP(PO_valitsin!$C$8,PO!$B$2:$B$294,PO!BI$2:BI$294))</f>
        <v>457.5986328125</v>
      </c>
      <c r="EI204" s="7">
        <f>ABS(BJ204-_xlfn.XLOOKUP(PO_valitsin!$C$8,PO!$B$2:$B$294,PO!BJ$2:BJ$294))</f>
        <v>0.17310667037963867</v>
      </c>
      <c r="EJ204" s="7">
        <f>ABS(BK204-_xlfn.XLOOKUP(PO_valitsin!$C$8,PO!$B$2:$B$294,PO!BK$2:BK$294))</f>
        <v>12.816269636154175</v>
      </c>
      <c r="EK204" s="7">
        <f>ABS(BL204-_xlfn.XLOOKUP(PO_valitsin!$C$8,PO!$B$2:$B$294,PO!BL$2:BL$294))</f>
        <v>6.0941715240478516</v>
      </c>
      <c r="EL204" s="7">
        <f>ABS(BM204-_xlfn.XLOOKUP(PO_valitsin!$C$8,PO!$B$2:$B$294,PO!BM$2:BM$294))</f>
        <v>15.467863082885742</v>
      </c>
      <c r="EM204" s="7">
        <f>ABS(BN204-_xlfn.XLOOKUP(PO_valitsin!$C$8,PO!$B$2:$B$294,PO!BN$2:BN$294))</f>
        <v>148.35713958740234</v>
      </c>
      <c r="EN204" s="7">
        <f>ABS(BO204-_xlfn.XLOOKUP(PO_valitsin!$C$8,PO!$B$2:$B$294,PO!BO$2:BO$294))</f>
        <v>1.0520344555377961</v>
      </c>
      <c r="EO204" s="7">
        <f>ABS(BP204-_xlfn.XLOOKUP(PO_valitsin!$C$8,PO!$B$2:$B$294,PO!BP$2:BP$294))</f>
        <v>824.13671875</v>
      </c>
      <c r="EP204" s="7">
        <f>ABS(BQ204-_xlfn.XLOOKUP(PO_valitsin!$C$8,PO!$B$2:$B$294,PO!BQ$2:BQ$294))</f>
        <v>7.7129707336425781</v>
      </c>
      <c r="EQ204" s="7">
        <f>ABS(BR204-_xlfn.XLOOKUP(PO_valitsin!$C$8,PO!$B$2:$B$294,PO!BR$2:BR$294))</f>
        <v>0</v>
      </c>
      <c r="ER204" s="7">
        <f>ABS(BS204-_xlfn.XLOOKUP(PO_valitsin!$C$8,PO!$B$2:$B$294,PO!BS$2:BS$294))</f>
        <v>2.7234554290771484E-2</v>
      </c>
      <c r="ES204" s="7">
        <f>ABS(BT204-_xlfn.XLOOKUP(PO_valitsin!$C$8,PO!$B$2:$B$294,PO!BT$2:BT$294))</f>
        <v>0.24695654213428497</v>
      </c>
      <c r="ET204" s="7">
        <f>ABS(BU204-_xlfn.XLOOKUP(PO_valitsin!$C$8,PO!$B$2:$B$294,PO!BU$2:BU$294))</f>
        <v>0.29059600830078125</v>
      </c>
      <c r="EU204" s="7">
        <f>ABS(BV204-_xlfn.XLOOKUP(PO_valitsin!$C$8,PO!$B$2:$B$294,PO!BV$2:BV$294))</f>
        <v>36.868789672851563</v>
      </c>
      <c r="EV204" s="7">
        <f>ABS(BW204-_xlfn.XLOOKUP(PO_valitsin!$C$8,PO!$B$2:$B$294,PO!BW$2:BW$294))</f>
        <v>68.335601806640625</v>
      </c>
      <c r="EW204" s="7">
        <f>ABS(BX204-_xlfn.XLOOKUP(PO_valitsin!$C$8,PO!$B$2:$B$294,PO!BX$2:BX$294))</f>
        <v>0</v>
      </c>
      <c r="EX204" s="7">
        <f>ABS(BY204-_xlfn.XLOOKUP(PO_valitsin!$C$8,PO!$B$2:$B$294,PO!BY$2:BY$294))</f>
        <v>0</v>
      </c>
      <c r="EY204" s="7">
        <f>ABS(BZ204-_xlfn.XLOOKUP(PO_valitsin!$C$8,PO!$B$2:$B$294,PO!BZ$2:BZ$294))</f>
        <v>1644.1064453125</v>
      </c>
      <c r="EZ204" s="7">
        <f>ABS(CA204-_xlfn.XLOOKUP(PO_valitsin!$C$8,PO!$B$2:$B$294,PO!CA$2:CA$294))</f>
        <v>3105.55029296875</v>
      </c>
      <c r="FA204" s="7">
        <f>ABS(CB204-_xlfn.XLOOKUP(PO_valitsin!$C$8,PO!$B$2:$B$294,PO!CB$2:CB$294))</f>
        <v>0.34978944063186646</v>
      </c>
      <c r="FB204" s="7">
        <f>ABS(CC204-_xlfn.XLOOKUP(PO_valitsin!$C$8,PO!$B$2:$B$294,PO!CC$2:CC$294))</f>
        <v>2.009552001953125</v>
      </c>
      <c r="FC204" s="7">
        <f>ABS(CD204-_xlfn.XLOOKUP(PO_valitsin!$C$8,PO!$B$2:$B$294,PO!CD$2:CD$294))</f>
        <v>30.259422302246094</v>
      </c>
      <c r="FD204" s="7">
        <f>ABS(CE204-_xlfn.XLOOKUP(PO_valitsin!$C$8,PO!$B$2:$B$294,PO!CE$2:CE$294))</f>
        <v>2.977745532989502</v>
      </c>
      <c r="FE204" s="7">
        <f>ABS(CF204-_xlfn.XLOOKUP(PO_valitsin!$C$8,PO!$B$2:$B$294,PO!CF$2:CF$294))</f>
        <v>7.1901111602783203</v>
      </c>
      <c r="FF204" s="7">
        <f>ABS(CG204-_xlfn.XLOOKUP(PO_valitsin!$C$8,PO!$B$2:$B$294,PO!CG$2:CG$294))</f>
        <v>0</v>
      </c>
      <c r="FG204" s="7">
        <f>ABS(CH204-_xlfn.XLOOKUP(PO_valitsin!$C$8,PO!$B$2:$B$294,PO!CH$2:CH$294))</f>
        <v>0.66345131397247314</v>
      </c>
      <c r="FH204" s="7">
        <f>ABS(CI204-_xlfn.XLOOKUP(PO_valitsin!$C$8,PO!$B$2:$B$294,PO!CI$2:CI$294))</f>
        <v>2308.626953125</v>
      </c>
      <c r="FI204" s="7">
        <f>ABS(CJ204-_xlfn.XLOOKUP(PO_valitsin!$C$8,PO!$B$2:$B$294,PO!CJ$2:CJ$294))</f>
        <v>1301</v>
      </c>
      <c r="FJ204" s="3">
        <f>IF($B204=PO_valitsin!$C$8,100000,PO!CK204/PO!J$296*PO_valitsin!D$5)</f>
        <v>0.16934509095763711</v>
      </c>
      <c r="FQ204" s="3">
        <f>IF($B204=PO_valitsin!$C$8,100000,PO!CR204/PO!Q$296*PO_valitsin!E$5)</f>
        <v>0.14898301324126398</v>
      </c>
      <c r="HM204" s="3">
        <f>IF($B204=PO_valitsin!$C$8,100000,PO!EN204/PO!BO$296*PO_valitsin!F$5)</f>
        <v>8.7218347897393661E-2</v>
      </c>
      <c r="HN204" s="3">
        <f>IF($B204=PO_valitsin!$C$8,100000,PO!EO204/PO!BP$296*PO_valitsin!G$5)</f>
        <v>2.9150039358799253E-2</v>
      </c>
      <c r="HR204" s="3">
        <f>IF($B204=PO_valitsin!$C$8,100000,PO!ES204/PO!BT$296*PO_valitsin!H$5)</f>
        <v>3.687396673725956E-2</v>
      </c>
      <c r="IF204" s="3">
        <f>IF($B204=PO_valitsin!$C$8,100000,PO!FG204/PO!CH$296*PO_valitsin!I$5)</f>
        <v>0</v>
      </c>
      <c r="IH204" s="3">
        <f>IF($B204=PO_valitsin!$C$8,100000,PO!FI204/PO!CJ$296*PO_valitsin!J$5)</f>
        <v>0.12684287003677849</v>
      </c>
      <c r="II204" s="53">
        <f t="shared" si="9"/>
        <v>0.59841334852913208</v>
      </c>
      <c r="IJ204" s="14">
        <f t="shared" si="10"/>
        <v>96</v>
      </c>
      <c r="IK204" s="15">
        <f t="shared" si="11"/>
        <v>2.0299999999999996E-8</v>
      </c>
    </row>
    <row r="205" spans="1:245">
      <c r="A205">
        <v>2019</v>
      </c>
      <c r="B205" t="s">
        <v>612</v>
      </c>
      <c r="C205" t="s">
        <v>613</v>
      </c>
      <c r="D205" t="s">
        <v>123</v>
      </c>
      <c r="E205" t="s">
        <v>124</v>
      </c>
      <c r="F205" t="s">
        <v>125</v>
      </c>
      <c r="G205" t="s">
        <v>126</v>
      </c>
      <c r="H205" t="s">
        <v>103</v>
      </c>
      <c r="I205" t="s">
        <v>104</v>
      </c>
      <c r="J205">
        <v>44.400001525878906</v>
      </c>
      <c r="K205">
        <v>750.08001708984375</v>
      </c>
      <c r="L205">
        <v>143.19999694824219</v>
      </c>
      <c r="M205">
        <v>8276</v>
      </c>
      <c r="N205">
        <v>11</v>
      </c>
      <c r="O205">
        <v>-0.69999998807907104</v>
      </c>
      <c r="P205">
        <v>-69</v>
      </c>
      <c r="Q205">
        <v>51.7</v>
      </c>
      <c r="R205">
        <v>7.9</v>
      </c>
      <c r="S205">
        <v>336</v>
      </c>
      <c r="T205">
        <v>0</v>
      </c>
      <c r="U205">
        <v>3340.9</v>
      </c>
      <c r="V205">
        <v>12.51</v>
      </c>
      <c r="W205">
        <v>495</v>
      </c>
      <c r="X205">
        <v>505</v>
      </c>
      <c r="Y205">
        <v>306</v>
      </c>
      <c r="Z205">
        <v>762</v>
      </c>
      <c r="AA205">
        <v>465</v>
      </c>
      <c r="AB205">
        <v>1709</v>
      </c>
      <c r="AC205">
        <v>16.404668807983398</v>
      </c>
      <c r="AD205">
        <v>0</v>
      </c>
      <c r="AE205">
        <v>0</v>
      </c>
      <c r="AF205">
        <v>0</v>
      </c>
      <c r="AG205">
        <v>8.1999999999999993</v>
      </c>
      <c r="AH205">
        <v>0</v>
      </c>
      <c r="AI205">
        <v>21.25</v>
      </c>
      <c r="AJ205">
        <v>1.05</v>
      </c>
      <c r="AK205">
        <v>0.5</v>
      </c>
      <c r="AL205">
        <v>1.1000000000000001</v>
      </c>
      <c r="AM205">
        <v>61.4</v>
      </c>
      <c r="AN205">
        <v>293.5</v>
      </c>
      <c r="AO205">
        <v>45</v>
      </c>
      <c r="AP205">
        <v>20.8</v>
      </c>
      <c r="AQ205">
        <v>56</v>
      </c>
      <c r="AR205">
        <v>37</v>
      </c>
      <c r="AS205">
        <v>508</v>
      </c>
      <c r="AT205">
        <v>2.8330000000000002</v>
      </c>
      <c r="AU205">
        <v>3971</v>
      </c>
      <c r="AV205" s="51">
        <v>9305.4435483870966</v>
      </c>
      <c r="AW205" s="51">
        <v>9758.8794397198599</v>
      </c>
      <c r="AX205">
        <v>0</v>
      </c>
      <c r="AY205">
        <v>35.160739898681641</v>
      </c>
      <c r="AZ205">
        <v>0</v>
      </c>
      <c r="BA205">
        <v>0</v>
      </c>
      <c r="BB205">
        <v>0</v>
      </c>
      <c r="BC205">
        <v>0</v>
      </c>
      <c r="BD205">
        <v>1</v>
      </c>
      <c r="BE205">
        <v>96.142433166503906</v>
      </c>
      <c r="BF205">
        <v>63.227016448974609</v>
      </c>
      <c r="BG205">
        <v>463.95562744140625</v>
      </c>
      <c r="BH205">
        <v>7760.99267578125</v>
      </c>
      <c r="BI205">
        <v>11903.400390625</v>
      </c>
      <c r="BJ205">
        <v>4.013702392578125</v>
      </c>
      <c r="BK205">
        <v>24.061254501342773</v>
      </c>
      <c r="BL205">
        <v>28.654970169067383</v>
      </c>
      <c r="BM205">
        <v>-16.260162353515625</v>
      </c>
      <c r="BN205">
        <v>330.66665649414063</v>
      </c>
      <c r="BO205">
        <v>0.34827834367752075</v>
      </c>
      <c r="BP205">
        <v>21478.748046875</v>
      </c>
      <c r="BQ205">
        <v>43.251461029052734</v>
      </c>
      <c r="BS205">
        <v>0.70251327753067017</v>
      </c>
      <c r="BT205">
        <v>0.61623972654342651</v>
      </c>
      <c r="BU205">
        <v>3.6370227336883545</v>
      </c>
      <c r="BV205">
        <v>89.89849853515625</v>
      </c>
      <c r="BW205">
        <v>182.33445739746094</v>
      </c>
      <c r="BX205">
        <v>0</v>
      </c>
      <c r="BY205">
        <v>1</v>
      </c>
      <c r="BZ205">
        <v>7308.6875</v>
      </c>
      <c r="CA205">
        <v>4765.24951171875</v>
      </c>
      <c r="CB205">
        <v>1.2445626258850098</v>
      </c>
      <c r="CC205">
        <v>10.669405937194824</v>
      </c>
      <c r="CD205">
        <v>105.82524108886719</v>
      </c>
      <c r="CE205">
        <v>12.344281196594238</v>
      </c>
      <c r="CF205">
        <v>13.70328426361084</v>
      </c>
      <c r="CG205">
        <v>0.45300114154815674</v>
      </c>
      <c r="CH205">
        <v>1.1325027942657471</v>
      </c>
      <c r="CI205">
        <v>10625.2099609375</v>
      </c>
      <c r="CJ205" s="51">
        <v>996</v>
      </c>
      <c r="CK205" s="7">
        <f>ABS(J205-_xlfn.XLOOKUP(PO_valitsin!$C$8,PO!$B$2:$B$294,PO!J$2:J$294))</f>
        <v>0.20000076293945313</v>
      </c>
      <c r="CL205" s="7">
        <f>ABS(K205-_xlfn.XLOOKUP(PO_valitsin!$C$8,PO!$B$2:$B$294,PO!K$2:K$294))</f>
        <v>456.82000732421875</v>
      </c>
      <c r="CM205" s="7">
        <f>ABS(L205-_xlfn.XLOOKUP(PO_valitsin!$C$8,PO!$B$2:$B$294,PO!L$2:L$294))</f>
        <v>4.5</v>
      </c>
      <c r="CN205" s="7">
        <f>ABS(M205-_xlfn.XLOOKUP(PO_valitsin!$C$8,PO!$B$2:$B$294,PO!M$2:M$294))</f>
        <v>8199</v>
      </c>
      <c r="CO205" s="7">
        <f>ABS(N205-_xlfn.XLOOKUP(PO_valitsin!$C$8,PO!$B$2:$B$294,PO!N$2:N$294))</f>
        <v>45.200000762939453</v>
      </c>
      <c r="CP205" s="7">
        <f>ABS(O205-_xlfn.XLOOKUP(PO_valitsin!$C$8,PO!$B$2:$B$294,PO!O$2:O$294))</f>
        <v>0.10000002384185791</v>
      </c>
      <c r="CQ205" s="7">
        <f>ABS(P205-_xlfn.XLOOKUP(PO_valitsin!$C$8,PO!$B$2:$B$294,PO!P$2:P$294))</f>
        <v>11</v>
      </c>
      <c r="CR205" s="7">
        <f>ABS(Q205-_xlfn.XLOOKUP(PO_valitsin!$C$8,PO!$B$2:$B$294,PO!Q$2:Q$294))</f>
        <v>36.100000000000009</v>
      </c>
      <c r="CS205" s="7">
        <f>ABS(R205-_xlfn.XLOOKUP(PO_valitsin!$C$8,PO!$B$2:$B$294,PO!R$2:R$294))</f>
        <v>0.59999999999999964</v>
      </c>
      <c r="CT205" s="7">
        <f>ABS(S205-_xlfn.XLOOKUP(PO_valitsin!$C$8,PO!$B$2:$B$294,PO!S$2:S$294))</f>
        <v>184</v>
      </c>
      <c r="CU205" s="7">
        <f>ABS(T205-_xlfn.XLOOKUP(PO_valitsin!$C$8,PO!$B$2:$B$294,PO!T$2:T$294))</f>
        <v>0</v>
      </c>
      <c r="CV205" s="7">
        <f>ABS(U205-_xlfn.XLOOKUP(PO_valitsin!$C$8,PO!$B$2:$B$294,PO!U$2:U$294))</f>
        <v>482.69999999999982</v>
      </c>
      <c r="CW205" s="7">
        <f>ABS(V205-_xlfn.XLOOKUP(PO_valitsin!$C$8,PO!$B$2:$B$294,PO!V$2:V$294))</f>
        <v>0.76999999999999957</v>
      </c>
      <c r="CX205" s="7">
        <f>ABS(W205-_xlfn.XLOOKUP(PO_valitsin!$C$8,PO!$B$2:$B$294,PO!W$2:W$294))</f>
        <v>110</v>
      </c>
      <c r="CY205" s="7">
        <f>ABS(X205-_xlfn.XLOOKUP(PO_valitsin!$C$8,PO!$B$2:$B$294,PO!X$2:X$294))</f>
        <v>336</v>
      </c>
      <c r="CZ205" s="7">
        <f>ABS(Y205-_xlfn.XLOOKUP(PO_valitsin!$C$8,PO!$B$2:$B$294,PO!Y$2:Y$294))</f>
        <v>374</v>
      </c>
      <c r="DA205" s="7">
        <f>ABS(Z205-_xlfn.XLOOKUP(PO_valitsin!$C$8,PO!$B$2:$B$294,PO!Z$2:Z$294))</f>
        <v>439</v>
      </c>
      <c r="DB205" s="7">
        <f>ABS(AA205-_xlfn.XLOOKUP(PO_valitsin!$C$8,PO!$B$2:$B$294,PO!AA$2:AA$294))</f>
        <v>55</v>
      </c>
      <c r="DC205" s="7">
        <f>ABS(AC205-_xlfn.XLOOKUP(PO_valitsin!$C$8,PO!$B$2:$B$294,PO!AC$2:AC$294))</f>
        <v>2.9703311920166016</v>
      </c>
      <c r="DD205" s="7">
        <f>ABS(AD205-_xlfn.XLOOKUP(PO_valitsin!$C$8,PO!$B$2:$B$294,PO!AD$2:AD$294))</f>
        <v>0.7</v>
      </c>
      <c r="DE205" s="7">
        <f>ABS(AE205-_xlfn.XLOOKUP(PO_valitsin!$C$8,PO!$B$2:$B$294,PO!AE$2:AE$294))</f>
        <v>0.8</v>
      </c>
      <c r="DF205" s="7">
        <f>ABS(AF205-_xlfn.XLOOKUP(PO_valitsin!$C$8,PO!$B$2:$B$294,PO!AF$2:AF$294))</f>
        <v>1.7</v>
      </c>
      <c r="DG205" s="7">
        <f>ABS(AG205-_xlfn.XLOOKUP(PO_valitsin!$C$8,PO!$B$2:$B$294,PO!AG$2:AG$294))</f>
        <v>3.1999999999999993</v>
      </c>
      <c r="DH205" s="7">
        <f>ABS(AH205-_xlfn.XLOOKUP(PO_valitsin!$C$8,PO!$B$2:$B$294,PO!AH$2:AH$294))</f>
        <v>0</v>
      </c>
      <c r="DI205" s="7">
        <f>ABS(AI205-_xlfn.XLOOKUP(PO_valitsin!$C$8,PO!$B$2:$B$294,PO!AI$2:AI$294))</f>
        <v>1</v>
      </c>
      <c r="DJ205" s="7">
        <f>ABS(AJ205-_xlfn.XLOOKUP(PO_valitsin!$C$8,PO!$B$2:$B$294,PO!AJ$2:AJ$294))</f>
        <v>5.0000000000000044E-2</v>
      </c>
      <c r="DK205" s="7">
        <f>ABS(AK205-_xlfn.XLOOKUP(PO_valitsin!$C$8,PO!$B$2:$B$294,PO!AK$2:AK$294))</f>
        <v>0.15000000000000002</v>
      </c>
      <c r="DL205" s="7">
        <f>ABS(AL205-_xlfn.XLOOKUP(PO_valitsin!$C$8,PO!$B$2:$B$294,PO!AL$2:AL$294))</f>
        <v>0.14999999999999991</v>
      </c>
      <c r="DM205" s="7">
        <f>ABS(AM205-_xlfn.XLOOKUP(PO_valitsin!$C$8,PO!$B$2:$B$294,PO!AM$2:AM$294))</f>
        <v>2.6000000000000014</v>
      </c>
      <c r="DN205" s="7">
        <f>ABS(AN205-_xlfn.XLOOKUP(PO_valitsin!$C$8,PO!$B$2:$B$294,PO!AN$2:AN$294))</f>
        <v>40.100000000000023</v>
      </c>
      <c r="DO205" s="7">
        <f>ABS(AO205-_xlfn.XLOOKUP(PO_valitsin!$C$8,PO!$B$2:$B$294,PO!AO$2:AO$294))</f>
        <v>0.39999999999999858</v>
      </c>
      <c r="DP205" s="7">
        <f>ABS(AP205-_xlfn.XLOOKUP(PO_valitsin!$C$8,PO!$B$2:$B$294,PO!AP$2:AP$294))</f>
        <v>4.5999999999999979</v>
      </c>
      <c r="DQ205" s="7">
        <f>ABS(AQ205-_xlfn.XLOOKUP(PO_valitsin!$C$8,PO!$B$2:$B$294,PO!AQ$2:AQ$294))</f>
        <v>8</v>
      </c>
      <c r="DR205" s="7">
        <f>ABS(AR205-_xlfn.XLOOKUP(PO_valitsin!$C$8,PO!$B$2:$B$294,PO!AR$2:AR$294))</f>
        <v>2</v>
      </c>
      <c r="DS205" s="7">
        <f>ABS(AS205-_xlfn.XLOOKUP(PO_valitsin!$C$8,PO!$B$2:$B$294,PO!AS$2:AS$294))</f>
        <v>262</v>
      </c>
      <c r="DT205" s="7">
        <f>ABS(AT205-_xlfn.XLOOKUP(PO_valitsin!$C$8,PO!$B$2:$B$294,PO!AT$2:AT$294))</f>
        <v>0.5</v>
      </c>
      <c r="DU205" s="7">
        <f>ABS(AU205-_xlfn.XLOOKUP(PO_valitsin!$C$8,PO!$B$2:$B$294,PO!AU$2:AU$294))</f>
        <v>1176</v>
      </c>
      <c r="DV205" s="7">
        <f>ABS(AW205-_xlfn.XLOOKUP(PO_valitsin!$C$8,PO!$B$2:$B$294,PO!AW$2:AW$294))</f>
        <v>1243.7595231400901</v>
      </c>
      <c r="DW205" s="7">
        <f>ABS(AX205-_xlfn.XLOOKUP(PO_valitsin!$C$8,PO!$B$2:$B$294,PO!AX$2:AX$294))</f>
        <v>1</v>
      </c>
      <c r="DX205" s="7">
        <f>ABS(AY205-_xlfn.XLOOKUP(PO_valitsin!$C$8,PO!$B$2:$B$294,PO!AY$2:AY$294))</f>
        <v>2.1006317138671875</v>
      </c>
      <c r="DY205" s="7">
        <f>ABS(AZ205-_xlfn.XLOOKUP(PO_valitsin!$C$8,PO!$B$2:$B$294,PO!AZ$2:AZ$294))</f>
        <v>0</v>
      </c>
      <c r="DZ205" s="7">
        <f>ABS(BA205-_xlfn.XLOOKUP(PO_valitsin!$C$8,PO!$B$2:$B$294,PO!BA$2:BA$294))</f>
        <v>0</v>
      </c>
      <c r="EA205" s="7">
        <f>ABS(BB205-_xlfn.XLOOKUP(PO_valitsin!$C$8,PO!$B$2:$B$294,PO!BB$2:BB$294))</f>
        <v>0</v>
      </c>
      <c r="EB205" s="7">
        <f>ABS(BC205-_xlfn.XLOOKUP(PO_valitsin!$C$8,PO!$B$2:$B$294,PO!BC$2:BC$294))</f>
        <v>0</v>
      </c>
      <c r="EC205" s="7">
        <f>ABS(BD205-_xlfn.XLOOKUP(PO_valitsin!$C$8,PO!$B$2:$B$294,PO!BD$2:BD$294))</f>
        <v>0</v>
      </c>
      <c r="ED205" s="7">
        <f>ABS(BE205-_xlfn.XLOOKUP(PO_valitsin!$C$8,PO!$B$2:$B$294,PO!BE$2:BE$294))</f>
        <v>7.1180419921875</v>
      </c>
      <c r="EE205" s="7">
        <f>ABS(BF205-_xlfn.XLOOKUP(PO_valitsin!$C$8,PO!$B$2:$B$294,PO!BF$2:BF$294))</f>
        <v>32.791721343994141</v>
      </c>
      <c r="EF205" s="7">
        <f>ABS(BG205-_xlfn.XLOOKUP(PO_valitsin!$C$8,PO!$B$2:$B$294,PO!BG$2:BG$294))</f>
        <v>269.73419189453125</v>
      </c>
      <c r="EG205" s="7">
        <f>ABS(BH205-_xlfn.XLOOKUP(PO_valitsin!$C$8,PO!$B$2:$B$294,PO!BH$2:BH$294))</f>
        <v>2197.53662109375</v>
      </c>
      <c r="EH205" s="7">
        <f>ABS(BI205-_xlfn.XLOOKUP(PO_valitsin!$C$8,PO!$B$2:$B$294,PO!BI$2:BI$294))</f>
        <v>1933.04296875</v>
      </c>
      <c r="EI205" s="7">
        <f>ABS(BJ205-_xlfn.XLOOKUP(PO_valitsin!$C$8,PO!$B$2:$B$294,PO!BJ$2:BJ$294))</f>
        <v>0.67664599418640137</v>
      </c>
      <c r="EJ205" s="7">
        <f>ABS(BK205-_xlfn.XLOOKUP(PO_valitsin!$C$8,PO!$B$2:$B$294,PO!BK$2:BK$294))</f>
        <v>33.785387992858887</v>
      </c>
      <c r="EK205" s="7">
        <f>ABS(BL205-_xlfn.XLOOKUP(PO_valitsin!$C$8,PO!$B$2:$B$294,PO!BL$2:BL$294))</f>
        <v>7.3606071472167969</v>
      </c>
      <c r="EL205" s="7">
        <f>ABS(BM205-_xlfn.XLOOKUP(PO_valitsin!$C$8,PO!$B$2:$B$294,PO!BM$2:BM$294))</f>
        <v>6.3946914672851563</v>
      </c>
      <c r="EM205" s="7">
        <f>ABS(BN205-_xlfn.XLOOKUP(PO_valitsin!$C$8,PO!$B$2:$B$294,PO!BN$2:BN$294))</f>
        <v>64.166656494140625</v>
      </c>
      <c r="EN205" s="7">
        <f>ABS(BO205-_xlfn.XLOOKUP(PO_valitsin!$C$8,PO!$B$2:$B$294,PO!BO$2:BO$294))</f>
        <v>8.6501419544219971E-2</v>
      </c>
      <c r="EO205" s="7">
        <f>ABS(BP205-_xlfn.XLOOKUP(PO_valitsin!$C$8,PO!$B$2:$B$294,PO!BP$2:BP$294))</f>
        <v>1595.6484375</v>
      </c>
      <c r="EP205" s="7">
        <f>ABS(BQ205-_xlfn.XLOOKUP(PO_valitsin!$C$8,PO!$B$2:$B$294,PO!BQ$2:BQ$294))</f>
        <v>9.9518547058105469</v>
      </c>
      <c r="EQ205" s="7">
        <f>ABS(BR205-_xlfn.XLOOKUP(PO_valitsin!$C$8,PO!$B$2:$B$294,PO!BR$2:BR$294))</f>
        <v>0</v>
      </c>
      <c r="ER205" s="7">
        <f>ABS(BS205-_xlfn.XLOOKUP(PO_valitsin!$C$8,PO!$B$2:$B$294,PO!BS$2:BS$294))</f>
        <v>6.6033780574798584E-2</v>
      </c>
      <c r="ES205" s="7">
        <f>ABS(BT205-_xlfn.XLOOKUP(PO_valitsin!$C$8,PO!$B$2:$B$294,PO!BT$2:BT$294))</f>
        <v>0.42807583510875702</v>
      </c>
      <c r="ET205" s="7">
        <f>ABS(BU205-_xlfn.XLOOKUP(PO_valitsin!$C$8,PO!$B$2:$B$294,PO!BU$2:BU$294))</f>
        <v>1.3790562152862549</v>
      </c>
      <c r="EU205" s="7">
        <f>ABS(BV205-_xlfn.XLOOKUP(PO_valitsin!$C$8,PO!$B$2:$B$294,PO!BV$2:BV$294))</f>
        <v>31.506996154785156</v>
      </c>
      <c r="EV205" s="7">
        <f>ABS(BW205-_xlfn.XLOOKUP(PO_valitsin!$C$8,PO!$B$2:$B$294,PO!BW$2:BW$294))</f>
        <v>84.372665405273438</v>
      </c>
      <c r="EW205" s="7">
        <f>ABS(BX205-_xlfn.XLOOKUP(PO_valitsin!$C$8,PO!$B$2:$B$294,PO!BX$2:BX$294))</f>
        <v>0</v>
      </c>
      <c r="EX205" s="7">
        <f>ABS(BY205-_xlfn.XLOOKUP(PO_valitsin!$C$8,PO!$B$2:$B$294,PO!BY$2:BY$294))</f>
        <v>0</v>
      </c>
      <c r="EY205" s="7">
        <f>ABS(BZ205-_xlfn.XLOOKUP(PO_valitsin!$C$8,PO!$B$2:$B$294,PO!BZ$2:BZ$294))</f>
        <v>827.1416015625</v>
      </c>
      <c r="EZ205" s="7">
        <f>ABS(CA205-_xlfn.XLOOKUP(PO_valitsin!$C$8,PO!$B$2:$B$294,PO!CA$2:CA$294))</f>
        <v>1090.365234375</v>
      </c>
      <c r="FA205" s="7">
        <f>ABS(CB205-_xlfn.XLOOKUP(PO_valitsin!$C$8,PO!$B$2:$B$294,PO!CB$2:CB$294))</f>
        <v>2.4532318115234375E-2</v>
      </c>
      <c r="FB205" s="7">
        <f>ABS(CC205-_xlfn.XLOOKUP(PO_valitsin!$C$8,PO!$B$2:$B$294,PO!CC$2:CC$294))</f>
        <v>0.35335540771484375</v>
      </c>
      <c r="FC205" s="7">
        <f>ABS(CD205-_xlfn.XLOOKUP(PO_valitsin!$C$8,PO!$B$2:$B$294,PO!CD$2:CD$294))</f>
        <v>39.656089782714844</v>
      </c>
      <c r="FD205" s="7">
        <f>ABS(CE205-_xlfn.XLOOKUP(PO_valitsin!$C$8,PO!$B$2:$B$294,PO!CE$2:CE$294))</f>
        <v>6.0116820335388184</v>
      </c>
      <c r="FE205" s="7">
        <f>ABS(CF205-_xlfn.XLOOKUP(PO_valitsin!$C$8,PO!$B$2:$B$294,PO!CF$2:CF$294))</f>
        <v>6.1755704879760742</v>
      </c>
      <c r="FF205" s="7">
        <f>ABS(CG205-_xlfn.XLOOKUP(PO_valitsin!$C$8,PO!$B$2:$B$294,PO!CG$2:CG$294))</f>
        <v>0.45300114154815674</v>
      </c>
      <c r="FG205" s="7">
        <f>ABS(CH205-_xlfn.XLOOKUP(PO_valitsin!$C$8,PO!$B$2:$B$294,PO!CH$2:CH$294))</f>
        <v>0.41664373874664307</v>
      </c>
      <c r="FH205" s="7">
        <f>ABS(CI205-_xlfn.XLOOKUP(PO_valitsin!$C$8,PO!$B$2:$B$294,PO!CI$2:CI$294))</f>
        <v>2026.4423828125</v>
      </c>
      <c r="FI205" s="7">
        <f>ABS(CJ205-_xlfn.XLOOKUP(PO_valitsin!$C$8,PO!$B$2:$B$294,PO!CJ$2:CJ$294))</f>
        <v>935</v>
      </c>
      <c r="FJ205" s="3">
        <f>IF($B205=PO_valitsin!$C$8,100000,PO!CK205/PO!J$296*PO_valitsin!D$5)</f>
        <v>9.1538217318288539E-3</v>
      </c>
      <c r="FQ205" s="3">
        <f>IF($B205=PO_valitsin!$C$8,100000,PO!CR205/PO!Q$296*PO_valitsin!E$5)</f>
        <v>0.17073926279395649</v>
      </c>
      <c r="HM205" s="3">
        <f>IF($B205=PO_valitsin!$C$8,100000,PO!EN205/PO!BO$296*PO_valitsin!F$5)</f>
        <v>7.171353432116878E-3</v>
      </c>
      <c r="HN205" s="3">
        <f>IF($B205=PO_valitsin!$C$8,100000,PO!EO205/PO!BP$296*PO_valitsin!G$5)</f>
        <v>5.6438711803158001E-2</v>
      </c>
      <c r="HR205" s="3">
        <f>IF($B205=PO_valitsin!$C$8,100000,PO!ES205/PO!BT$296*PO_valitsin!H$5)</f>
        <v>6.3917537751406267E-2</v>
      </c>
      <c r="IF205" s="3">
        <f>IF($B205=PO_valitsin!$C$8,100000,PO!FG205/PO!CH$296*PO_valitsin!I$5)</f>
        <v>0</v>
      </c>
      <c r="IH205" s="3">
        <f>IF($B205=PO_valitsin!$C$8,100000,PO!FI205/PO!CJ$296*PO_valitsin!J$5)</f>
        <v>9.1159172547569486E-2</v>
      </c>
      <c r="II205" s="53">
        <f t="shared" si="9"/>
        <v>0.39857988046003606</v>
      </c>
      <c r="IJ205" s="14">
        <f t="shared" si="10"/>
        <v>35</v>
      </c>
      <c r="IK205" s="15">
        <f t="shared" si="11"/>
        <v>2.0399999999999997E-8</v>
      </c>
    </row>
    <row r="206" spans="1:245">
      <c r="A206">
        <v>2019</v>
      </c>
      <c r="B206" t="s">
        <v>602</v>
      </c>
      <c r="C206" t="s">
        <v>614</v>
      </c>
      <c r="D206" t="s">
        <v>602</v>
      </c>
      <c r="E206" t="s">
        <v>603</v>
      </c>
      <c r="F206" t="s">
        <v>101</v>
      </c>
      <c r="G206" t="s">
        <v>102</v>
      </c>
      <c r="H206" t="s">
        <v>143</v>
      </c>
      <c r="I206" t="s">
        <v>144</v>
      </c>
      <c r="J206">
        <v>43.400001525878906</v>
      </c>
      <c r="K206">
        <v>1015.4299926757813</v>
      </c>
      <c r="L206">
        <v>168.69999694824219</v>
      </c>
      <c r="M206">
        <v>24679</v>
      </c>
      <c r="N206">
        <v>24.299999237060547</v>
      </c>
      <c r="O206">
        <v>-0.5</v>
      </c>
      <c r="P206">
        <v>-201</v>
      </c>
      <c r="Q206">
        <v>87.300000000000011</v>
      </c>
      <c r="R206">
        <v>9.8000000000000007</v>
      </c>
      <c r="S206">
        <v>333</v>
      </c>
      <c r="T206">
        <v>1</v>
      </c>
      <c r="U206">
        <v>3759.4</v>
      </c>
      <c r="V206">
        <v>11.72</v>
      </c>
      <c r="W206">
        <v>259</v>
      </c>
      <c r="X206">
        <v>93</v>
      </c>
      <c r="Y206">
        <v>196</v>
      </c>
      <c r="Z206">
        <v>291</v>
      </c>
      <c r="AA206">
        <v>0</v>
      </c>
      <c r="AB206">
        <v>1029</v>
      </c>
      <c r="AC206">
        <v>16.434579849243164</v>
      </c>
      <c r="AD206">
        <v>0</v>
      </c>
      <c r="AE206">
        <v>1.3</v>
      </c>
      <c r="AF206">
        <v>1.3</v>
      </c>
      <c r="AG206">
        <v>4.2</v>
      </c>
      <c r="AH206">
        <v>0</v>
      </c>
      <c r="AI206">
        <v>21</v>
      </c>
      <c r="AJ206">
        <v>1</v>
      </c>
      <c r="AK206">
        <v>0.5</v>
      </c>
      <c r="AL206">
        <v>1</v>
      </c>
      <c r="AM206">
        <v>53.2</v>
      </c>
      <c r="AN206">
        <v>318.60000000000002</v>
      </c>
      <c r="AO206">
        <v>49.2</v>
      </c>
      <c r="AP206">
        <v>22.5</v>
      </c>
      <c r="AQ206">
        <v>91</v>
      </c>
      <c r="AR206">
        <v>59</v>
      </c>
      <c r="AS206">
        <v>761</v>
      </c>
      <c r="AT206">
        <v>2.8330000000000002</v>
      </c>
      <c r="AU206">
        <v>6000</v>
      </c>
      <c r="AV206" s="51">
        <v>8573.5270115880521</v>
      </c>
      <c r="AW206" s="51">
        <v>9257.4791564492407</v>
      </c>
      <c r="AX206">
        <v>1</v>
      </c>
      <c r="AY206">
        <v>59.514663696289063</v>
      </c>
      <c r="AZ206">
        <v>0</v>
      </c>
      <c r="BA206">
        <v>0</v>
      </c>
      <c r="BB206">
        <v>0</v>
      </c>
      <c r="BC206">
        <v>1</v>
      </c>
      <c r="BD206">
        <v>1</v>
      </c>
      <c r="BE206">
        <v>86.643440246582031</v>
      </c>
      <c r="BF206">
        <v>77.56756591796875</v>
      </c>
      <c r="BG206">
        <v>426.7320556640625</v>
      </c>
      <c r="BH206">
        <v>12082.6279296875</v>
      </c>
      <c r="BI206">
        <v>15439.810546875</v>
      </c>
      <c r="BJ206">
        <v>3.5159122943878174</v>
      </c>
      <c r="BK206">
        <v>-3.5542013645172119</v>
      </c>
      <c r="BL206">
        <v>25.153373718261719</v>
      </c>
      <c r="BM206">
        <v>-16.216217041015625</v>
      </c>
      <c r="BN206">
        <v>210.33332824707031</v>
      </c>
      <c r="BO206">
        <v>0.51865835189819331</v>
      </c>
      <c r="BP206">
        <v>22485.37109375</v>
      </c>
      <c r="BQ206">
        <v>38.596977233886719</v>
      </c>
      <c r="BS206">
        <v>0.5804935097694397</v>
      </c>
      <c r="BT206">
        <v>6.4832448959350586E-2</v>
      </c>
      <c r="BU206">
        <v>3.067385196685791</v>
      </c>
      <c r="BV206">
        <v>116.61737060546875</v>
      </c>
      <c r="BW206">
        <v>405.00021362304688</v>
      </c>
      <c r="BX206">
        <v>0</v>
      </c>
      <c r="BY206">
        <v>4</v>
      </c>
      <c r="BZ206">
        <v>8213.9794921875</v>
      </c>
      <c r="CA206">
        <v>6427.95849609375</v>
      </c>
      <c r="CB206">
        <v>1.2561286687850952</v>
      </c>
      <c r="CC206">
        <v>11.451031684875488</v>
      </c>
      <c r="CD206">
        <v>78.06451416015625</v>
      </c>
      <c r="CE206">
        <v>8.3864116668701172</v>
      </c>
      <c r="CF206">
        <v>18.542108535766602</v>
      </c>
      <c r="CG206">
        <v>0.49539986252784729</v>
      </c>
      <c r="CH206">
        <v>1.8046709299087524</v>
      </c>
      <c r="CI206">
        <v>8719.8876953125</v>
      </c>
      <c r="CJ206" s="51">
        <v>3077</v>
      </c>
      <c r="CK206" s="7">
        <f>ABS(J206-_xlfn.XLOOKUP(PO_valitsin!$C$8,PO!$B$2:$B$294,PO!J$2:J$294))</f>
        <v>0.79999923706054688</v>
      </c>
      <c r="CL206" s="7">
        <f>ABS(K206-_xlfn.XLOOKUP(PO_valitsin!$C$8,PO!$B$2:$B$294,PO!K$2:K$294))</f>
        <v>722.16998291015625</v>
      </c>
      <c r="CM206" s="7">
        <f>ABS(L206-_xlfn.XLOOKUP(PO_valitsin!$C$8,PO!$B$2:$B$294,PO!L$2:L$294))</f>
        <v>30</v>
      </c>
      <c r="CN206" s="7">
        <f>ABS(M206-_xlfn.XLOOKUP(PO_valitsin!$C$8,PO!$B$2:$B$294,PO!M$2:M$294))</f>
        <v>8204</v>
      </c>
      <c r="CO206" s="7">
        <f>ABS(N206-_xlfn.XLOOKUP(PO_valitsin!$C$8,PO!$B$2:$B$294,PO!N$2:N$294))</f>
        <v>31.900001525878906</v>
      </c>
      <c r="CP206" s="7">
        <f>ABS(O206-_xlfn.XLOOKUP(PO_valitsin!$C$8,PO!$B$2:$B$294,PO!O$2:O$294))</f>
        <v>0.30000001192092896</v>
      </c>
      <c r="CQ206" s="7">
        <f>ABS(P206-_xlfn.XLOOKUP(PO_valitsin!$C$8,PO!$B$2:$B$294,PO!P$2:P$294))</f>
        <v>143</v>
      </c>
      <c r="CR206" s="7">
        <f>ABS(Q206-_xlfn.XLOOKUP(PO_valitsin!$C$8,PO!$B$2:$B$294,PO!Q$2:Q$294))</f>
        <v>0.5</v>
      </c>
      <c r="CS206" s="7">
        <f>ABS(R206-_xlfn.XLOOKUP(PO_valitsin!$C$8,PO!$B$2:$B$294,PO!R$2:R$294))</f>
        <v>1.3000000000000007</v>
      </c>
      <c r="CT206" s="7">
        <f>ABS(S206-_xlfn.XLOOKUP(PO_valitsin!$C$8,PO!$B$2:$B$294,PO!S$2:S$294))</f>
        <v>181</v>
      </c>
      <c r="CU206" s="7">
        <f>ABS(T206-_xlfn.XLOOKUP(PO_valitsin!$C$8,PO!$B$2:$B$294,PO!T$2:T$294))</f>
        <v>1</v>
      </c>
      <c r="CV206" s="7">
        <f>ABS(U206-_xlfn.XLOOKUP(PO_valitsin!$C$8,PO!$B$2:$B$294,PO!U$2:U$294))</f>
        <v>64.199999999999818</v>
      </c>
      <c r="CW206" s="7">
        <f>ABS(V206-_xlfn.XLOOKUP(PO_valitsin!$C$8,PO!$B$2:$B$294,PO!V$2:V$294))</f>
        <v>1.5599999999999987</v>
      </c>
      <c r="CX206" s="7">
        <f>ABS(W206-_xlfn.XLOOKUP(PO_valitsin!$C$8,PO!$B$2:$B$294,PO!W$2:W$294))</f>
        <v>346</v>
      </c>
      <c r="CY206" s="7">
        <f>ABS(X206-_xlfn.XLOOKUP(PO_valitsin!$C$8,PO!$B$2:$B$294,PO!X$2:X$294))</f>
        <v>76</v>
      </c>
      <c r="CZ206" s="7">
        <f>ABS(Y206-_xlfn.XLOOKUP(PO_valitsin!$C$8,PO!$B$2:$B$294,PO!Y$2:Y$294))</f>
        <v>484</v>
      </c>
      <c r="DA206" s="7">
        <f>ABS(Z206-_xlfn.XLOOKUP(PO_valitsin!$C$8,PO!$B$2:$B$294,PO!Z$2:Z$294))</f>
        <v>32</v>
      </c>
      <c r="DB206" s="7">
        <f>ABS(AA206-_xlfn.XLOOKUP(PO_valitsin!$C$8,PO!$B$2:$B$294,PO!AA$2:AA$294))</f>
        <v>410</v>
      </c>
      <c r="DC206" s="7">
        <f>ABS(AC206-_xlfn.XLOOKUP(PO_valitsin!$C$8,PO!$B$2:$B$294,PO!AC$2:AC$294))</f>
        <v>2.9404201507568359</v>
      </c>
      <c r="DD206" s="7">
        <f>ABS(AD206-_xlfn.XLOOKUP(PO_valitsin!$C$8,PO!$B$2:$B$294,PO!AD$2:AD$294))</f>
        <v>0.7</v>
      </c>
      <c r="DE206" s="7">
        <f>ABS(AE206-_xlfn.XLOOKUP(PO_valitsin!$C$8,PO!$B$2:$B$294,PO!AE$2:AE$294))</f>
        <v>0.5</v>
      </c>
      <c r="DF206" s="7">
        <f>ABS(AF206-_xlfn.XLOOKUP(PO_valitsin!$C$8,PO!$B$2:$B$294,PO!AF$2:AF$294))</f>
        <v>0.39999999999999991</v>
      </c>
      <c r="DG206" s="7">
        <f>ABS(AG206-_xlfn.XLOOKUP(PO_valitsin!$C$8,PO!$B$2:$B$294,PO!AG$2:AG$294))</f>
        <v>0.79999999999999982</v>
      </c>
      <c r="DH206" s="7">
        <f>ABS(AH206-_xlfn.XLOOKUP(PO_valitsin!$C$8,PO!$B$2:$B$294,PO!AH$2:AH$294))</f>
        <v>0</v>
      </c>
      <c r="DI206" s="7">
        <f>ABS(AI206-_xlfn.XLOOKUP(PO_valitsin!$C$8,PO!$B$2:$B$294,PO!AI$2:AI$294))</f>
        <v>1.25</v>
      </c>
      <c r="DJ206" s="7">
        <f>ABS(AJ206-_xlfn.XLOOKUP(PO_valitsin!$C$8,PO!$B$2:$B$294,PO!AJ$2:AJ$294))</f>
        <v>0.10000000000000009</v>
      </c>
      <c r="DK206" s="7">
        <f>ABS(AK206-_xlfn.XLOOKUP(PO_valitsin!$C$8,PO!$B$2:$B$294,PO!AK$2:AK$294))</f>
        <v>0.15000000000000002</v>
      </c>
      <c r="DL206" s="7">
        <f>ABS(AL206-_xlfn.XLOOKUP(PO_valitsin!$C$8,PO!$B$2:$B$294,PO!AL$2:AL$294))</f>
        <v>0.25</v>
      </c>
      <c r="DM206" s="7">
        <f>ABS(AM206-_xlfn.XLOOKUP(PO_valitsin!$C$8,PO!$B$2:$B$294,PO!AM$2:AM$294))</f>
        <v>5.5999999999999943</v>
      </c>
      <c r="DN206" s="7">
        <f>ABS(AN206-_xlfn.XLOOKUP(PO_valitsin!$C$8,PO!$B$2:$B$294,PO!AN$2:AN$294))</f>
        <v>15</v>
      </c>
      <c r="DO206" s="7">
        <f>ABS(AO206-_xlfn.XLOOKUP(PO_valitsin!$C$8,PO!$B$2:$B$294,PO!AO$2:AO$294))</f>
        <v>3.8000000000000043</v>
      </c>
      <c r="DP206" s="7">
        <f>ABS(AP206-_xlfn.XLOOKUP(PO_valitsin!$C$8,PO!$B$2:$B$294,PO!AP$2:AP$294))</f>
        <v>2.8999999999999986</v>
      </c>
      <c r="DQ206" s="7">
        <f>ABS(AQ206-_xlfn.XLOOKUP(PO_valitsin!$C$8,PO!$B$2:$B$294,PO!AQ$2:AQ$294))</f>
        <v>43</v>
      </c>
      <c r="DR206" s="7">
        <f>ABS(AR206-_xlfn.XLOOKUP(PO_valitsin!$C$8,PO!$B$2:$B$294,PO!AR$2:AR$294))</f>
        <v>24</v>
      </c>
      <c r="DS206" s="7">
        <f>ABS(AS206-_xlfn.XLOOKUP(PO_valitsin!$C$8,PO!$B$2:$B$294,PO!AS$2:AS$294))</f>
        <v>515</v>
      </c>
      <c r="DT206" s="7">
        <f>ABS(AT206-_xlfn.XLOOKUP(PO_valitsin!$C$8,PO!$B$2:$B$294,PO!AT$2:AT$294))</f>
        <v>0.5</v>
      </c>
      <c r="DU206" s="7">
        <f>ABS(AU206-_xlfn.XLOOKUP(PO_valitsin!$C$8,PO!$B$2:$B$294,PO!AU$2:AU$294))</f>
        <v>853</v>
      </c>
      <c r="DV206" s="7">
        <f>ABS(AW206-_xlfn.XLOOKUP(PO_valitsin!$C$8,PO!$B$2:$B$294,PO!AW$2:AW$294))</f>
        <v>742.35923986947091</v>
      </c>
      <c r="DW206" s="7">
        <f>ABS(AX206-_xlfn.XLOOKUP(PO_valitsin!$C$8,PO!$B$2:$B$294,PO!AX$2:AX$294))</f>
        <v>0</v>
      </c>
      <c r="DX206" s="7">
        <f>ABS(AY206-_xlfn.XLOOKUP(PO_valitsin!$C$8,PO!$B$2:$B$294,PO!AY$2:AY$294))</f>
        <v>22.253292083740234</v>
      </c>
      <c r="DY206" s="7">
        <f>ABS(AZ206-_xlfn.XLOOKUP(PO_valitsin!$C$8,PO!$B$2:$B$294,PO!AZ$2:AZ$294))</f>
        <v>0</v>
      </c>
      <c r="DZ206" s="7">
        <f>ABS(BA206-_xlfn.XLOOKUP(PO_valitsin!$C$8,PO!$B$2:$B$294,PO!BA$2:BA$294))</f>
        <v>0</v>
      </c>
      <c r="EA206" s="7">
        <f>ABS(BB206-_xlfn.XLOOKUP(PO_valitsin!$C$8,PO!$B$2:$B$294,PO!BB$2:BB$294))</f>
        <v>0</v>
      </c>
      <c r="EB206" s="7">
        <f>ABS(BC206-_xlfn.XLOOKUP(PO_valitsin!$C$8,PO!$B$2:$B$294,PO!BC$2:BC$294))</f>
        <v>1</v>
      </c>
      <c r="EC206" s="7">
        <f>ABS(BD206-_xlfn.XLOOKUP(PO_valitsin!$C$8,PO!$B$2:$B$294,PO!BD$2:BD$294))</f>
        <v>0</v>
      </c>
      <c r="ED206" s="7">
        <f>ABS(BE206-_xlfn.XLOOKUP(PO_valitsin!$C$8,PO!$B$2:$B$294,PO!BE$2:BE$294))</f>
        <v>2.380950927734375</v>
      </c>
      <c r="EE206" s="7">
        <f>ABS(BF206-_xlfn.XLOOKUP(PO_valitsin!$C$8,PO!$B$2:$B$294,PO!BF$2:BF$294))</f>
        <v>18.451171875</v>
      </c>
      <c r="EF206" s="7">
        <f>ABS(BG206-_xlfn.XLOOKUP(PO_valitsin!$C$8,PO!$B$2:$B$294,PO!BG$2:BG$294))</f>
        <v>306.957763671875</v>
      </c>
      <c r="EG206" s="7">
        <f>ABS(BH206-_xlfn.XLOOKUP(PO_valitsin!$C$8,PO!$B$2:$B$294,PO!BH$2:BH$294))</f>
        <v>2124.0986328125</v>
      </c>
      <c r="EH206" s="7">
        <f>ABS(BI206-_xlfn.XLOOKUP(PO_valitsin!$C$8,PO!$B$2:$B$294,PO!BI$2:BI$294))</f>
        <v>1603.3671875</v>
      </c>
      <c r="EI206" s="7">
        <f>ABS(BJ206-_xlfn.XLOOKUP(PO_valitsin!$C$8,PO!$B$2:$B$294,PO!BJ$2:BJ$294))</f>
        <v>0.17885589599609375</v>
      </c>
      <c r="EJ206" s="7">
        <f>ABS(BK206-_xlfn.XLOOKUP(PO_valitsin!$C$8,PO!$B$2:$B$294,PO!BK$2:BK$294))</f>
        <v>6.1699321269989014</v>
      </c>
      <c r="EK206" s="7">
        <f>ABS(BL206-_xlfn.XLOOKUP(PO_valitsin!$C$8,PO!$B$2:$B$294,PO!BL$2:BL$294))</f>
        <v>3.8590106964111328</v>
      </c>
      <c r="EL206" s="7">
        <f>ABS(BM206-_xlfn.XLOOKUP(PO_valitsin!$C$8,PO!$B$2:$B$294,PO!BM$2:BM$294))</f>
        <v>6.3507461547851563</v>
      </c>
      <c r="EM206" s="7">
        <f>ABS(BN206-_xlfn.XLOOKUP(PO_valitsin!$C$8,PO!$B$2:$B$294,PO!BN$2:BN$294))</f>
        <v>56.166671752929688</v>
      </c>
      <c r="EN206" s="7">
        <f>ABS(BO206-_xlfn.XLOOKUP(PO_valitsin!$C$8,PO!$B$2:$B$294,PO!BO$2:BO$294))</f>
        <v>0.25688142776489253</v>
      </c>
      <c r="EO206" s="7">
        <f>ABS(BP206-_xlfn.XLOOKUP(PO_valitsin!$C$8,PO!$B$2:$B$294,PO!BP$2:BP$294))</f>
        <v>589.025390625</v>
      </c>
      <c r="EP206" s="7">
        <f>ABS(BQ206-_xlfn.XLOOKUP(PO_valitsin!$C$8,PO!$B$2:$B$294,PO!BQ$2:BQ$294))</f>
        <v>5.2973709106445313</v>
      </c>
      <c r="EQ206" s="7">
        <f>ABS(BR206-_xlfn.XLOOKUP(PO_valitsin!$C$8,PO!$B$2:$B$294,PO!BR$2:BR$294))</f>
        <v>0</v>
      </c>
      <c r="ER206" s="7">
        <f>ABS(BS206-_xlfn.XLOOKUP(PO_valitsin!$C$8,PO!$B$2:$B$294,PO!BS$2:BS$294))</f>
        <v>5.5985987186431885E-2</v>
      </c>
      <c r="ES206" s="7">
        <f>ABS(BT206-_xlfn.XLOOKUP(PO_valitsin!$C$8,PO!$B$2:$B$294,PO!BT$2:BT$294))</f>
        <v>0.12333144247531891</v>
      </c>
      <c r="ET206" s="7">
        <f>ABS(BU206-_xlfn.XLOOKUP(PO_valitsin!$C$8,PO!$B$2:$B$294,PO!BU$2:BU$294))</f>
        <v>0.80941867828369141</v>
      </c>
      <c r="EU206" s="7">
        <f>ABS(BV206-_xlfn.XLOOKUP(PO_valitsin!$C$8,PO!$B$2:$B$294,PO!BV$2:BV$294))</f>
        <v>58.225868225097656</v>
      </c>
      <c r="EV206" s="7">
        <f>ABS(BW206-_xlfn.XLOOKUP(PO_valitsin!$C$8,PO!$B$2:$B$294,PO!BW$2:BW$294))</f>
        <v>138.2930908203125</v>
      </c>
      <c r="EW206" s="7">
        <f>ABS(BX206-_xlfn.XLOOKUP(PO_valitsin!$C$8,PO!$B$2:$B$294,PO!BX$2:BX$294))</f>
        <v>0</v>
      </c>
      <c r="EX206" s="7">
        <f>ABS(BY206-_xlfn.XLOOKUP(PO_valitsin!$C$8,PO!$B$2:$B$294,PO!BY$2:BY$294))</f>
        <v>3</v>
      </c>
      <c r="EY206" s="7">
        <f>ABS(BZ206-_xlfn.XLOOKUP(PO_valitsin!$C$8,PO!$B$2:$B$294,PO!BZ$2:BZ$294))</f>
        <v>78.150390625</v>
      </c>
      <c r="EZ206" s="7">
        <f>ABS(CA206-_xlfn.XLOOKUP(PO_valitsin!$C$8,PO!$B$2:$B$294,PO!CA$2:CA$294))</f>
        <v>572.34375</v>
      </c>
      <c r="FA206" s="7">
        <f>ABS(CB206-_xlfn.XLOOKUP(PO_valitsin!$C$8,PO!$B$2:$B$294,PO!CB$2:CB$294))</f>
        <v>3.6098361015319824E-2</v>
      </c>
      <c r="FB206" s="7">
        <f>ABS(CC206-_xlfn.XLOOKUP(PO_valitsin!$C$8,PO!$B$2:$B$294,PO!CC$2:CC$294))</f>
        <v>0.42827033996582031</v>
      </c>
      <c r="FC206" s="7">
        <f>ABS(CD206-_xlfn.XLOOKUP(PO_valitsin!$C$8,PO!$B$2:$B$294,PO!CD$2:CD$294))</f>
        <v>11.895362854003906</v>
      </c>
      <c r="FD206" s="7">
        <f>ABS(CE206-_xlfn.XLOOKUP(PO_valitsin!$C$8,PO!$B$2:$B$294,PO!CE$2:CE$294))</f>
        <v>2.0538125038146973</v>
      </c>
      <c r="FE206" s="7">
        <f>ABS(CF206-_xlfn.XLOOKUP(PO_valitsin!$C$8,PO!$B$2:$B$294,PO!CF$2:CF$294))</f>
        <v>1.3367462158203125</v>
      </c>
      <c r="FF206" s="7">
        <f>ABS(CG206-_xlfn.XLOOKUP(PO_valitsin!$C$8,PO!$B$2:$B$294,PO!CG$2:CG$294))</f>
        <v>0.49539986252784729</v>
      </c>
      <c r="FG206" s="7">
        <f>ABS(CH206-_xlfn.XLOOKUP(PO_valitsin!$C$8,PO!$B$2:$B$294,PO!CH$2:CH$294))</f>
        <v>1.0888118743896484</v>
      </c>
      <c r="FH206" s="7">
        <f>ABS(CI206-_xlfn.XLOOKUP(PO_valitsin!$C$8,PO!$B$2:$B$294,PO!CI$2:CI$294))</f>
        <v>121.1201171875</v>
      </c>
      <c r="FI206" s="7">
        <f>ABS(CJ206-_xlfn.XLOOKUP(PO_valitsin!$C$8,PO!$B$2:$B$294,PO!CJ$2:CJ$294))</f>
        <v>1146</v>
      </c>
      <c r="FJ206" s="3">
        <f>IF($B206=PO_valitsin!$C$8,100000,PO!CK206/PO!J$296*PO_valitsin!D$5)</f>
        <v>3.6615112332687792E-2</v>
      </c>
      <c r="FQ206" s="3">
        <f>IF($B206=PO_valitsin!$C$8,100000,PO!CR206/PO!Q$296*PO_valitsin!E$5)</f>
        <v>2.3648097339883166E-3</v>
      </c>
      <c r="HM206" s="3">
        <f>IF($B206=PO_valitsin!$C$8,100000,PO!EN206/PO!BO$296*PO_valitsin!F$5)</f>
        <v>2.1296615920934223E-2</v>
      </c>
      <c r="HN206" s="3">
        <f>IF($B206=PO_valitsin!$C$8,100000,PO!EO206/PO!BP$296*PO_valitsin!G$5)</f>
        <v>2.0834059361040758E-2</v>
      </c>
      <c r="HR206" s="3">
        <f>IF($B206=PO_valitsin!$C$8,100000,PO!ES206/PO!BT$296*PO_valitsin!H$5)</f>
        <v>1.8415059865149408E-2</v>
      </c>
      <c r="IF206" s="3">
        <f>IF($B206=PO_valitsin!$C$8,100000,PO!FG206/PO!CH$296*PO_valitsin!I$5)</f>
        <v>0</v>
      </c>
      <c r="IH206" s="3">
        <f>IF($B206=PO_valitsin!$C$8,100000,PO!FI206/PO!CJ$296*PO_valitsin!J$5)</f>
        <v>0.11173092164653971</v>
      </c>
      <c r="II206" s="53">
        <f t="shared" si="9"/>
        <v>0.21125659936034022</v>
      </c>
      <c r="IJ206" s="14">
        <f t="shared" si="10"/>
        <v>6</v>
      </c>
      <c r="IK206" s="15">
        <f t="shared" si="11"/>
        <v>2.0499999999999998E-8</v>
      </c>
    </row>
    <row r="207" spans="1:245">
      <c r="A207">
        <v>2019</v>
      </c>
      <c r="B207" t="s">
        <v>191</v>
      </c>
      <c r="C207" t="s">
        <v>615</v>
      </c>
      <c r="D207" t="s">
        <v>191</v>
      </c>
      <c r="E207" t="s">
        <v>192</v>
      </c>
      <c r="F207" t="s">
        <v>119</v>
      </c>
      <c r="G207" t="s">
        <v>120</v>
      </c>
      <c r="H207" t="s">
        <v>89</v>
      </c>
      <c r="I207" t="s">
        <v>90</v>
      </c>
      <c r="J207">
        <v>46.5</v>
      </c>
      <c r="K207">
        <v>1148.300048828125</v>
      </c>
      <c r="L207">
        <v>139.5</v>
      </c>
      <c r="M207">
        <v>27536</v>
      </c>
      <c r="N207">
        <v>24</v>
      </c>
      <c r="O207">
        <v>-0.20000000298023224</v>
      </c>
      <c r="P207">
        <v>-19</v>
      </c>
      <c r="Q207">
        <v>77.2</v>
      </c>
      <c r="R207">
        <v>8.8000000000000007</v>
      </c>
      <c r="S207">
        <v>484</v>
      </c>
      <c r="T207">
        <v>0</v>
      </c>
      <c r="U207">
        <v>4143.5</v>
      </c>
      <c r="V207">
        <v>16.3</v>
      </c>
      <c r="W207">
        <v>2501</v>
      </c>
      <c r="X207">
        <v>194</v>
      </c>
      <c r="Y207">
        <v>1103</v>
      </c>
      <c r="Z207">
        <v>829</v>
      </c>
      <c r="AA207">
        <v>576</v>
      </c>
      <c r="AB207">
        <v>3066</v>
      </c>
      <c r="AC207">
        <v>15.14438533782959</v>
      </c>
      <c r="AD207">
        <v>0</v>
      </c>
      <c r="AE207">
        <v>0.4</v>
      </c>
      <c r="AF207">
        <v>1.2</v>
      </c>
      <c r="AG207">
        <v>4.0999999999999996</v>
      </c>
      <c r="AH207">
        <v>0</v>
      </c>
      <c r="AI207">
        <v>22</v>
      </c>
      <c r="AJ207">
        <v>1.35</v>
      </c>
      <c r="AK207">
        <v>0.41</v>
      </c>
      <c r="AL207">
        <v>1.8</v>
      </c>
      <c r="AM207">
        <v>78</v>
      </c>
      <c r="AN207">
        <v>336.6</v>
      </c>
      <c r="AO207">
        <v>39.1</v>
      </c>
      <c r="AP207">
        <v>29.1</v>
      </c>
      <c r="AQ207">
        <v>94</v>
      </c>
      <c r="AR207">
        <v>66</v>
      </c>
      <c r="AS207">
        <v>544</v>
      </c>
      <c r="AT207">
        <v>4.6669999999999998</v>
      </c>
      <c r="AU207">
        <v>7690</v>
      </c>
      <c r="AV207" s="51">
        <v>11966.850828729283</v>
      </c>
      <c r="AW207" s="51">
        <v>11863.775901765157</v>
      </c>
      <c r="AX207">
        <v>1</v>
      </c>
      <c r="AY207">
        <v>72.657302856445313</v>
      </c>
      <c r="AZ207">
        <v>0</v>
      </c>
      <c r="BA207">
        <v>1</v>
      </c>
      <c r="BB207">
        <v>0</v>
      </c>
      <c r="BC207">
        <v>1</v>
      </c>
      <c r="BD207">
        <v>1</v>
      </c>
      <c r="BE207">
        <v>92.902069091796875</v>
      </c>
      <c r="BF207">
        <v>94.322036743164063</v>
      </c>
      <c r="BG207">
        <v>1359.1549072265625</v>
      </c>
      <c r="BH207">
        <v>12527.0859375</v>
      </c>
      <c r="BI207">
        <v>13776.6337890625</v>
      </c>
      <c r="BJ207">
        <v>4.0223708152770996</v>
      </c>
      <c r="BK207">
        <v>-3.2306301593780518</v>
      </c>
      <c r="BL207">
        <v>27.931488037109375</v>
      </c>
      <c r="BM207">
        <v>-7.5268816947937012</v>
      </c>
      <c r="BN207">
        <v>137</v>
      </c>
      <c r="BO207">
        <v>-0.50005724132061002</v>
      </c>
      <c r="BP207">
        <v>23604.416015625</v>
      </c>
      <c r="BQ207">
        <v>32.325607299804688</v>
      </c>
      <c r="BS207">
        <v>0.63469642400741577</v>
      </c>
      <c r="BT207">
        <v>64.562751770019531</v>
      </c>
      <c r="BU207">
        <v>4.739250659942627</v>
      </c>
      <c r="BV207">
        <v>112.50726318359375</v>
      </c>
      <c r="BW207">
        <v>332.21963500976563</v>
      </c>
      <c r="BX207">
        <v>0</v>
      </c>
      <c r="BY207">
        <v>4</v>
      </c>
      <c r="BZ207">
        <v>10745.7744140625</v>
      </c>
      <c r="CA207">
        <v>9771.126953125</v>
      </c>
      <c r="CB207">
        <v>0.93695527315139771</v>
      </c>
      <c r="CC207">
        <v>8.6359672546386719</v>
      </c>
      <c r="CD207">
        <v>88.372093200683594</v>
      </c>
      <c r="CE207">
        <v>9.5878887176513672</v>
      </c>
      <c r="CF207">
        <v>12.405383110046387</v>
      </c>
      <c r="CG207">
        <v>0.25231286883354187</v>
      </c>
      <c r="CH207">
        <v>1.4297729730606079</v>
      </c>
      <c r="CI207">
        <v>12064.9931640625</v>
      </c>
      <c r="CJ207" s="51">
        <v>2609</v>
      </c>
      <c r="CK207" s="7">
        <f>ABS(J207-_xlfn.XLOOKUP(PO_valitsin!$C$8,PO!$B$2:$B$294,PO!J$2:J$294))</f>
        <v>2.2999992370605469</v>
      </c>
      <c r="CL207" s="7">
        <f>ABS(K207-_xlfn.XLOOKUP(PO_valitsin!$C$8,PO!$B$2:$B$294,PO!K$2:K$294))</f>
        <v>855.0400390625</v>
      </c>
      <c r="CM207" s="7">
        <f>ABS(L207-_xlfn.XLOOKUP(PO_valitsin!$C$8,PO!$B$2:$B$294,PO!L$2:L$294))</f>
        <v>0.8000030517578125</v>
      </c>
      <c r="CN207" s="7">
        <f>ABS(M207-_xlfn.XLOOKUP(PO_valitsin!$C$8,PO!$B$2:$B$294,PO!M$2:M$294))</f>
        <v>11061</v>
      </c>
      <c r="CO207" s="7">
        <f>ABS(N207-_xlfn.XLOOKUP(PO_valitsin!$C$8,PO!$B$2:$B$294,PO!N$2:N$294))</f>
        <v>32.200000762939453</v>
      </c>
      <c r="CP207" s="7">
        <f>ABS(O207-_xlfn.XLOOKUP(PO_valitsin!$C$8,PO!$B$2:$B$294,PO!O$2:O$294))</f>
        <v>0.60000000894069672</v>
      </c>
      <c r="CQ207" s="7">
        <f>ABS(P207-_xlfn.XLOOKUP(PO_valitsin!$C$8,PO!$B$2:$B$294,PO!P$2:P$294))</f>
        <v>39</v>
      </c>
      <c r="CR207" s="7">
        <f>ABS(Q207-_xlfn.XLOOKUP(PO_valitsin!$C$8,PO!$B$2:$B$294,PO!Q$2:Q$294))</f>
        <v>10.600000000000009</v>
      </c>
      <c r="CS207" s="7">
        <f>ABS(R207-_xlfn.XLOOKUP(PO_valitsin!$C$8,PO!$B$2:$B$294,PO!R$2:R$294))</f>
        <v>0.30000000000000071</v>
      </c>
      <c r="CT207" s="7">
        <f>ABS(S207-_xlfn.XLOOKUP(PO_valitsin!$C$8,PO!$B$2:$B$294,PO!S$2:S$294))</f>
        <v>332</v>
      </c>
      <c r="CU207" s="7">
        <f>ABS(T207-_xlfn.XLOOKUP(PO_valitsin!$C$8,PO!$B$2:$B$294,PO!T$2:T$294))</f>
        <v>0</v>
      </c>
      <c r="CV207" s="7">
        <f>ABS(U207-_xlfn.XLOOKUP(PO_valitsin!$C$8,PO!$B$2:$B$294,PO!U$2:U$294))</f>
        <v>319.90000000000009</v>
      </c>
      <c r="CW207" s="7">
        <f>ABS(V207-_xlfn.XLOOKUP(PO_valitsin!$C$8,PO!$B$2:$B$294,PO!V$2:V$294))</f>
        <v>3.0200000000000014</v>
      </c>
      <c r="CX207" s="7">
        <f>ABS(W207-_xlfn.XLOOKUP(PO_valitsin!$C$8,PO!$B$2:$B$294,PO!W$2:W$294))</f>
        <v>1896</v>
      </c>
      <c r="CY207" s="7">
        <f>ABS(X207-_xlfn.XLOOKUP(PO_valitsin!$C$8,PO!$B$2:$B$294,PO!X$2:X$294))</f>
        <v>25</v>
      </c>
      <c r="CZ207" s="7">
        <f>ABS(Y207-_xlfn.XLOOKUP(PO_valitsin!$C$8,PO!$B$2:$B$294,PO!Y$2:Y$294))</f>
        <v>423</v>
      </c>
      <c r="DA207" s="7">
        <f>ABS(Z207-_xlfn.XLOOKUP(PO_valitsin!$C$8,PO!$B$2:$B$294,PO!Z$2:Z$294))</f>
        <v>506</v>
      </c>
      <c r="DB207" s="7">
        <f>ABS(AA207-_xlfn.XLOOKUP(PO_valitsin!$C$8,PO!$B$2:$B$294,PO!AA$2:AA$294))</f>
        <v>166</v>
      </c>
      <c r="DC207" s="7">
        <f>ABS(AC207-_xlfn.XLOOKUP(PO_valitsin!$C$8,PO!$B$2:$B$294,PO!AC$2:AC$294))</f>
        <v>4.2306146621704102</v>
      </c>
      <c r="DD207" s="7">
        <f>ABS(AD207-_xlfn.XLOOKUP(PO_valitsin!$C$8,PO!$B$2:$B$294,PO!AD$2:AD$294))</f>
        <v>0.7</v>
      </c>
      <c r="DE207" s="7">
        <f>ABS(AE207-_xlfn.XLOOKUP(PO_valitsin!$C$8,PO!$B$2:$B$294,PO!AE$2:AE$294))</f>
        <v>0.4</v>
      </c>
      <c r="DF207" s="7">
        <f>ABS(AF207-_xlfn.XLOOKUP(PO_valitsin!$C$8,PO!$B$2:$B$294,PO!AF$2:AF$294))</f>
        <v>0.5</v>
      </c>
      <c r="DG207" s="7">
        <f>ABS(AG207-_xlfn.XLOOKUP(PO_valitsin!$C$8,PO!$B$2:$B$294,PO!AG$2:AG$294))</f>
        <v>0.90000000000000036</v>
      </c>
      <c r="DH207" s="7">
        <f>ABS(AH207-_xlfn.XLOOKUP(PO_valitsin!$C$8,PO!$B$2:$B$294,PO!AH$2:AH$294))</f>
        <v>0</v>
      </c>
      <c r="DI207" s="7">
        <f>ABS(AI207-_xlfn.XLOOKUP(PO_valitsin!$C$8,PO!$B$2:$B$294,PO!AI$2:AI$294))</f>
        <v>0.25</v>
      </c>
      <c r="DJ207" s="7">
        <f>ABS(AJ207-_xlfn.XLOOKUP(PO_valitsin!$C$8,PO!$B$2:$B$294,PO!AJ$2:AJ$294))</f>
        <v>0.25</v>
      </c>
      <c r="DK207" s="7">
        <f>ABS(AK207-_xlfn.XLOOKUP(PO_valitsin!$C$8,PO!$B$2:$B$294,PO!AK$2:AK$294))</f>
        <v>0.24000000000000005</v>
      </c>
      <c r="DL207" s="7">
        <f>ABS(AL207-_xlfn.XLOOKUP(PO_valitsin!$C$8,PO!$B$2:$B$294,PO!AL$2:AL$294))</f>
        <v>0.55000000000000004</v>
      </c>
      <c r="DM207" s="7">
        <f>ABS(AM207-_xlfn.XLOOKUP(PO_valitsin!$C$8,PO!$B$2:$B$294,PO!AM$2:AM$294))</f>
        <v>19.200000000000003</v>
      </c>
      <c r="DN207" s="7">
        <f>ABS(AN207-_xlfn.XLOOKUP(PO_valitsin!$C$8,PO!$B$2:$B$294,PO!AN$2:AN$294))</f>
        <v>3</v>
      </c>
      <c r="DO207" s="7">
        <f>ABS(AO207-_xlfn.XLOOKUP(PO_valitsin!$C$8,PO!$B$2:$B$294,PO!AO$2:AO$294))</f>
        <v>6.2999999999999972</v>
      </c>
      <c r="DP207" s="7">
        <f>ABS(AP207-_xlfn.XLOOKUP(PO_valitsin!$C$8,PO!$B$2:$B$294,PO!AP$2:AP$294))</f>
        <v>3.7000000000000028</v>
      </c>
      <c r="DQ207" s="7">
        <f>ABS(AQ207-_xlfn.XLOOKUP(PO_valitsin!$C$8,PO!$B$2:$B$294,PO!AQ$2:AQ$294))</f>
        <v>46</v>
      </c>
      <c r="DR207" s="7">
        <f>ABS(AR207-_xlfn.XLOOKUP(PO_valitsin!$C$8,PO!$B$2:$B$294,PO!AR$2:AR$294))</f>
        <v>31</v>
      </c>
      <c r="DS207" s="7">
        <f>ABS(AS207-_xlfn.XLOOKUP(PO_valitsin!$C$8,PO!$B$2:$B$294,PO!AS$2:AS$294))</f>
        <v>298</v>
      </c>
      <c r="DT207" s="7">
        <f>ABS(AT207-_xlfn.XLOOKUP(PO_valitsin!$C$8,PO!$B$2:$B$294,PO!AT$2:AT$294))</f>
        <v>2.3339999999999996</v>
      </c>
      <c r="DU207" s="7">
        <f>ABS(AU207-_xlfn.XLOOKUP(PO_valitsin!$C$8,PO!$B$2:$B$294,PO!AU$2:AU$294))</f>
        <v>2543</v>
      </c>
      <c r="DV207" s="7">
        <f>ABS(AW207-_xlfn.XLOOKUP(PO_valitsin!$C$8,PO!$B$2:$B$294,PO!AW$2:AW$294))</f>
        <v>3348.6559851853872</v>
      </c>
      <c r="DW207" s="7">
        <f>ABS(AX207-_xlfn.XLOOKUP(PO_valitsin!$C$8,PO!$B$2:$B$294,PO!AX$2:AX$294))</f>
        <v>0</v>
      </c>
      <c r="DX207" s="7">
        <f>ABS(AY207-_xlfn.XLOOKUP(PO_valitsin!$C$8,PO!$B$2:$B$294,PO!AY$2:AY$294))</f>
        <v>35.395931243896484</v>
      </c>
      <c r="DY207" s="7">
        <f>ABS(AZ207-_xlfn.XLOOKUP(PO_valitsin!$C$8,PO!$B$2:$B$294,PO!AZ$2:AZ$294))</f>
        <v>0</v>
      </c>
      <c r="DZ207" s="7">
        <f>ABS(BA207-_xlfn.XLOOKUP(PO_valitsin!$C$8,PO!$B$2:$B$294,PO!BA$2:BA$294))</f>
        <v>1</v>
      </c>
      <c r="EA207" s="7">
        <f>ABS(BB207-_xlfn.XLOOKUP(PO_valitsin!$C$8,PO!$B$2:$B$294,PO!BB$2:BB$294))</f>
        <v>0</v>
      </c>
      <c r="EB207" s="7">
        <f>ABS(BC207-_xlfn.XLOOKUP(PO_valitsin!$C$8,PO!$B$2:$B$294,PO!BC$2:BC$294))</f>
        <v>1</v>
      </c>
      <c r="EC207" s="7">
        <f>ABS(BD207-_xlfn.XLOOKUP(PO_valitsin!$C$8,PO!$B$2:$B$294,PO!BD$2:BD$294))</f>
        <v>0</v>
      </c>
      <c r="ED207" s="7">
        <f>ABS(BE207-_xlfn.XLOOKUP(PO_valitsin!$C$8,PO!$B$2:$B$294,PO!BE$2:BE$294))</f>
        <v>3.8776779174804688</v>
      </c>
      <c r="EE207" s="7">
        <f>ABS(BF207-_xlfn.XLOOKUP(PO_valitsin!$C$8,PO!$B$2:$B$294,PO!BF$2:BF$294))</f>
        <v>1.6967010498046875</v>
      </c>
      <c r="EF207" s="7">
        <f>ABS(BG207-_xlfn.XLOOKUP(PO_valitsin!$C$8,PO!$B$2:$B$294,PO!BG$2:BG$294))</f>
        <v>625.465087890625</v>
      </c>
      <c r="EG207" s="7">
        <f>ABS(BH207-_xlfn.XLOOKUP(PO_valitsin!$C$8,PO!$B$2:$B$294,PO!BH$2:BH$294))</f>
        <v>2568.556640625</v>
      </c>
      <c r="EH207" s="7">
        <f>ABS(BI207-_xlfn.XLOOKUP(PO_valitsin!$C$8,PO!$B$2:$B$294,PO!BI$2:BI$294))</f>
        <v>59.8095703125</v>
      </c>
      <c r="EI207" s="7">
        <f>ABS(BJ207-_xlfn.XLOOKUP(PO_valitsin!$C$8,PO!$B$2:$B$294,PO!BJ$2:BJ$294))</f>
        <v>0.68531441688537598</v>
      </c>
      <c r="EJ207" s="7">
        <f>ABS(BK207-_xlfn.XLOOKUP(PO_valitsin!$C$8,PO!$B$2:$B$294,PO!BK$2:BK$294))</f>
        <v>6.4935033321380615</v>
      </c>
      <c r="EK207" s="7">
        <f>ABS(BL207-_xlfn.XLOOKUP(PO_valitsin!$C$8,PO!$B$2:$B$294,PO!BL$2:BL$294))</f>
        <v>6.6371250152587891</v>
      </c>
      <c r="EL207" s="7">
        <f>ABS(BM207-_xlfn.XLOOKUP(PO_valitsin!$C$8,PO!$B$2:$B$294,PO!BM$2:BM$294))</f>
        <v>2.3385891914367676</v>
      </c>
      <c r="EM207" s="7">
        <f>ABS(BN207-_xlfn.XLOOKUP(PO_valitsin!$C$8,PO!$B$2:$B$294,PO!BN$2:BN$294))</f>
        <v>129.5</v>
      </c>
      <c r="EN207" s="7">
        <f>ABS(BO207-_xlfn.XLOOKUP(PO_valitsin!$C$8,PO!$B$2:$B$294,PO!BO$2:BO$294))</f>
        <v>0.76183416545391081</v>
      </c>
      <c r="EO207" s="7">
        <f>ABS(BP207-_xlfn.XLOOKUP(PO_valitsin!$C$8,PO!$B$2:$B$294,PO!BP$2:BP$294))</f>
        <v>530.01953125</v>
      </c>
      <c r="EP207" s="7">
        <f>ABS(BQ207-_xlfn.XLOOKUP(PO_valitsin!$C$8,PO!$B$2:$B$294,PO!BQ$2:BQ$294))</f>
        <v>0.9739990234375</v>
      </c>
      <c r="EQ207" s="7">
        <f>ABS(BR207-_xlfn.XLOOKUP(PO_valitsin!$C$8,PO!$B$2:$B$294,PO!BR$2:BR$294))</f>
        <v>0</v>
      </c>
      <c r="ER207" s="7">
        <f>ABS(BS207-_xlfn.XLOOKUP(PO_valitsin!$C$8,PO!$B$2:$B$294,PO!BS$2:BS$294))</f>
        <v>1.7830729484558105E-3</v>
      </c>
      <c r="ES207" s="7">
        <f>ABS(BT207-_xlfn.XLOOKUP(PO_valitsin!$C$8,PO!$B$2:$B$294,PO!BT$2:BT$294))</f>
        <v>64.374587878584862</v>
      </c>
      <c r="ET207" s="7">
        <f>ABS(BU207-_xlfn.XLOOKUP(PO_valitsin!$C$8,PO!$B$2:$B$294,PO!BU$2:BU$294))</f>
        <v>2.4812841415405273</v>
      </c>
      <c r="EU207" s="7">
        <f>ABS(BV207-_xlfn.XLOOKUP(PO_valitsin!$C$8,PO!$B$2:$B$294,PO!BV$2:BV$294))</f>
        <v>54.115760803222656</v>
      </c>
      <c r="EV207" s="7">
        <f>ABS(BW207-_xlfn.XLOOKUP(PO_valitsin!$C$8,PO!$B$2:$B$294,PO!BW$2:BW$294))</f>
        <v>65.51251220703125</v>
      </c>
      <c r="EW207" s="7">
        <f>ABS(BX207-_xlfn.XLOOKUP(PO_valitsin!$C$8,PO!$B$2:$B$294,PO!BX$2:BX$294))</f>
        <v>0</v>
      </c>
      <c r="EX207" s="7">
        <f>ABS(BY207-_xlfn.XLOOKUP(PO_valitsin!$C$8,PO!$B$2:$B$294,PO!BY$2:BY$294))</f>
        <v>3</v>
      </c>
      <c r="EY207" s="7">
        <f>ABS(BZ207-_xlfn.XLOOKUP(PO_valitsin!$C$8,PO!$B$2:$B$294,PO!BZ$2:BZ$294))</f>
        <v>2609.9453125</v>
      </c>
      <c r="EZ207" s="7">
        <f>ABS(CA207-_xlfn.XLOOKUP(PO_valitsin!$C$8,PO!$B$2:$B$294,PO!CA$2:CA$294))</f>
        <v>3915.51220703125</v>
      </c>
      <c r="FA207" s="7">
        <f>ABS(CB207-_xlfn.XLOOKUP(PO_valitsin!$C$8,PO!$B$2:$B$294,PO!CB$2:CB$294))</f>
        <v>0.28307503461837769</v>
      </c>
      <c r="FB207" s="7">
        <f>ABS(CC207-_xlfn.XLOOKUP(PO_valitsin!$C$8,PO!$B$2:$B$294,PO!CC$2:CC$294))</f>
        <v>2.3867940902709961</v>
      </c>
      <c r="FC207" s="7">
        <f>ABS(CD207-_xlfn.XLOOKUP(PO_valitsin!$C$8,PO!$B$2:$B$294,PO!CD$2:CD$294))</f>
        <v>22.20294189453125</v>
      </c>
      <c r="FD207" s="7">
        <f>ABS(CE207-_xlfn.XLOOKUP(PO_valitsin!$C$8,PO!$B$2:$B$294,PO!CE$2:CE$294))</f>
        <v>3.2552895545959473</v>
      </c>
      <c r="FE207" s="7">
        <f>ABS(CF207-_xlfn.XLOOKUP(PO_valitsin!$C$8,PO!$B$2:$B$294,PO!CF$2:CF$294))</f>
        <v>7.4734716415405273</v>
      </c>
      <c r="FF207" s="7">
        <f>ABS(CG207-_xlfn.XLOOKUP(PO_valitsin!$C$8,PO!$B$2:$B$294,PO!CG$2:CG$294))</f>
        <v>0.25231286883354187</v>
      </c>
      <c r="FG207" s="7">
        <f>ABS(CH207-_xlfn.XLOOKUP(PO_valitsin!$C$8,PO!$B$2:$B$294,PO!CH$2:CH$294))</f>
        <v>0.71391391754150391</v>
      </c>
      <c r="FH207" s="7">
        <f>ABS(CI207-_xlfn.XLOOKUP(PO_valitsin!$C$8,PO!$B$2:$B$294,PO!CI$2:CI$294))</f>
        <v>3466.2255859375</v>
      </c>
      <c r="FI207" s="7">
        <f>ABS(CJ207-_xlfn.XLOOKUP(PO_valitsin!$C$8,PO!$B$2:$B$294,PO!CJ$2:CJ$294))</f>
        <v>678</v>
      </c>
      <c r="FJ207" s="3">
        <f>IF($B207=PO_valitsin!$C$8,100000,PO!CK207/PO!J$296*PO_valitsin!D$5)</f>
        <v>0.10526851342946275</v>
      </c>
      <c r="FQ207" s="3">
        <f>IF($B207=PO_valitsin!$C$8,100000,PO!CR207/PO!Q$296*PO_valitsin!E$5)</f>
        <v>5.0133966360552347E-2</v>
      </c>
      <c r="HM207" s="3">
        <f>IF($B207=PO_valitsin!$C$8,100000,PO!EN207/PO!BO$296*PO_valitsin!F$5)</f>
        <v>6.3159449705202722E-2</v>
      </c>
      <c r="HN207" s="3">
        <f>IF($B207=PO_valitsin!$C$8,100000,PO!EO207/PO!BP$296*PO_valitsin!G$5)</f>
        <v>1.8746998944912417E-2</v>
      </c>
      <c r="HR207" s="3">
        <f>IF($B207=PO_valitsin!$C$8,100000,PO!ES207/PO!BT$296*PO_valitsin!H$5)</f>
        <v>9.6120005230271772</v>
      </c>
      <c r="IF207" s="3">
        <f>IF($B207=PO_valitsin!$C$8,100000,PO!FG207/PO!CH$296*PO_valitsin!I$5)</f>
        <v>0</v>
      </c>
      <c r="IH207" s="3">
        <f>IF($B207=PO_valitsin!$C$8,100000,PO!FI207/PO!CJ$296*PO_valitsin!J$5)</f>
        <v>6.6102587152141304E-2</v>
      </c>
      <c r="II207" s="53">
        <f t="shared" si="9"/>
        <v>9.9154120592194488</v>
      </c>
      <c r="IJ207" s="14">
        <f t="shared" si="10"/>
        <v>282</v>
      </c>
      <c r="IK207" s="15">
        <f t="shared" si="11"/>
        <v>2.0599999999999999E-8</v>
      </c>
    </row>
    <row r="208" spans="1:245">
      <c r="A208">
        <v>2019</v>
      </c>
      <c r="B208" t="s">
        <v>616</v>
      </c>
      <c r="C208" t="s">
        <v>617</v>
      </c>
      <c r="D208" t="s">
        <v>298</v>
      </c>
      <c r="E208" t="s">
        <v>299</v>
      </c>
      <c r="F208" t="s">
        <v>125</v>
      </c>
      <c r="G208" t="s">
        <v>126</v>
      </c>
      <c r="H208" t="s">
        <v>143</v>
      </c>
      <c r="I208" t="s">
        <v>144</v>
      </c>
      <c r="J208">
        <v>44.200000762939453</v>
      </c>
      <c r="K208">
        <v>48.759998321533203</v>
      </c>
      <c r="L208">
        <v>124.80000305175781</v>
      </c>
      <c r="M208">
        <v>24056</v>
      </c>
      <c r="N208">
        <v>493.39999389648438</v>
      </c>
      <c r="O208">
        <v>-0.5</v>
      </c>
      <c r="P208">
        <v>-111</v>
      </c>
      <c r="Q208">
        <v>99.2</v>
      </c>
      <c r="R208">
        <v>7.8000000000000007</v>
      </c>
      <c r="S208">
        <v>34</v>
      </c>
      <c r="T208">
        <v>0</v>
      </c>
      <c r="U208">
        <v>4119.6000000000004</v>
      </c>
      <c r="V208">
        <v>12.51</v>
      </c>
      <c r="W208">
        <v>627</v>
      </c>
      <c r="X208">
        <v>21</v>
      </c>
      <c r="Y208">
        <v>581</v>
      </c>
      <c r="Z208">
        <v>56</v>
      </c>
      <c r="AA208">
        <v>415</v>
      </c>
      <c r="AB208">
        <v>1561</v>
      </c>
      <c r="AC208">
        <v>18.040624618530273</v>
      </c>
      <c r="AD208">
        <v>0.8</v>
      </c>
      <c r="AE208">
        <v>1.7</v>
      </c>
      <c r="AF208">
        <v>1.8</v>
      </c>
      <c r="AG208">
        <v>3.9</v>
      </c>
      <c r="AH208">
        <v>0</v>
      </c>
      <c r="AI208">
        <v>19.75</v>
      </c>
      <c r="AJ208">
        <v>1.25</v>
      </c>
      <c r="AK208">
        <v>0.45</v>
      </c>
      <c r="AL208">
        <v>0.93</v>
      </c>
      <c r="AM208">
        <v>80.099999999999994</v>
      </c>
      <c r="AN208">
        <v>358.6</v>
      </c>
      <c r="AO208">
        <v>43.1</v>
      </c>
      <c r="AP208">
        <v>30</v>
      </c>
      <c r="AQ208">
        <v>21</v>
      </c>
      <c r="AR208">
        <v>13</v>
      </c>
      <c r="AS208">
        <v>406</v>
      </c>
      <c r="AT208">
        <v>5</v>
      </c>
      <c r="AU208">
        <v>4109</v>
      </c>
      <c r="AV208" s="51">
        <v>8505.8396226415098</v>
      </c>
      <c r="AW208" s="51">
        <v>8395.5551111111108</v>
      </c>
      <c r="AX208">
        <v>1</v>
      </c>
      <c r="AY208">
        <v>6.518427848815918</v>
      </c>
      <c r="AZ208">
        <v>0</v>
      </c>
      <c r="BA208">
        <v>0</v>
      </c>
      <c r="BB208">
        <v>0</v>
      </c>
      <c r="BC208">
        <v>0</v>
      </c>
      <c r="BD208">
        <v>1</v>
      </c>
      <c r="BE208">
        <v>89.10638427734375</v>
      </c>
      <c r="BF208">
        <v>84.108802795410156</v>
      </c>
      <c r="BG208">
        <v>782.5494384765625</v>
      </c>
      <c r="BH208">
        <v>10506.634765625</v>
      </c>
      <c r="BI208">
        <v>12888.626953125</v>
      </c>
      <c r="BJ208">
        <v>4.8847150802612305</v>
      </c>
      <c r="BK208">
        <v>0.73009878396987915</v>
      </c>
      <c r="BL208">
        <v>27.699529647827148</v>
      </c>
      <c r="BM208">
        <v>-1.9083969593048096</v>
      </c>
      <c r="BN208">
        <v>222.30000305175781</v>
      </c>
      <c r="BO208">
        <v>-0.84548664018511777</v>
      </c>
      <c r="BP208">
        <v>25549.232421875</v>
      </c>
      <c r="BQ208">
        <v>22.303949356079102</v>
      </c>
      <c r="BS208">
        <v>0.64499503374099731</v>
      </c>
      <c r="BT208">
        <v>1.3759560585021973</v>
      </c>
      <c r="BU208">
        <v>8.272364616394043</v>
      </c>
      <c r="BV208">
        <v>82.515792846679688</v>
      </c>
      <c r="BW208">
        <v>500.95611572265625</v>
      </c>
      <c r="BX208">
        <v>0</v>
      </c>
      <c r="BY208">
        <v>2</v>
      </c>
      <c r="BZ208">
        <v>10323.7900390625</v>
      </c>
      <c r="CA208">
        <v>8415.814453125</v>
      </c>
      <c r="CB208">
        <v>1.068340539932251</v>
      </c>
      <c r="CC208">
        <v>8.2931489944458008</v>
      </c>
      <c r="CD208">
        <v>88.715950012207031</v>
      </c>
      <c r="CE208">
        <v>11.428571701049805</v>
      </c>
      <c r="CF208">
        <v>15.839598655700684</v>
      </c>
      <c r="CG208">
        <v>0.85213035345077515</v>
      </c>
      <c r="CH208">
        <v>2.0050125122070313</v>
      </c>
      <c r="CI208">
        <v>9280.3837890625</v>
      </c>
      <c r="CJ208" s="51">
        <v>2240</v>
      </c>
      <c r="CK208" s="7">
        <f>ABS(J208-_xlfn.XLOOKUP(PO_valitsin!$C$8,PO!$B$2:$B$294,PO!J$2:J$294))</f>
        <v>0</v>
      </c>
      <c r="CL208" s="7">
        <f>ABS(K208-_xlfn.XLOOKUP(PO_valitsin!$C$8,PO!$B$2:$B$294,PO!K$2:K$294))</f>
        <v>244.5000114440918</v>
      </c>
      <c r="CM208" s="7">
        <f>ABS(L208-_xlfn.XLOOKUP(PO_valitsin!$C$8,PO!$B$2:$B$294,PO!L$2:L$294))</f>
        <v>13.899993896484375</v>
      </c>
      <c r="CN208" s="7">
        <f>ABS(M208-_xlfn.XLOOKUP(PO_valitsin!$C$8,PO!$B$2:$B$294,PO!M$2:M$294))</f>
        <v>7581</v>
      </c>
      <c r="CO208" s="7">
        <f>ABS(N208-_xlfn.XLOOKUP(PO_valitsin!$C$8,PO!$B$2:$B$294,PO!N$2:N$294))</f>
        <v>437.19999313354492</v>
      </c>
      <c r="CP208" s="7">
        <f>ABS(O208-_xlfn.XLOOKUP(PO_valitsin!$C$8,PO!$B$2:$B$294,PO!O$2:O$294))</f>
        <v>0.30000001192092896</v>
      </c>
      <c r="CQ208" s="7">
        <f>ABS(P208-_xlfn.XLOOKUP(PO_valitsin!$C$8,PO!$B$2:$B$294,PO!P$2:P$294))</f>
        <v>53</v>
      </c>
      <c r="CR208" s="7">
        <f>ABS(Q208-_xlfn.XLOOKUP(PO_valitsin!$C$8,PO!$B$2:$B$294,PO!Q$2:Q$294))</f>
        <v>11.399999999999991</v>
      </c>
      <c r="CS208" s="7">
        <f>ABS(R208-_xlfn.XLOOKUP(PO_valitsin!$C$8,PO!$B$2:$B$294,PO!R$2:R$294))</f>
        <v>0.69999999999999929</v>
      </c>
      <c r="CT208" s="7">
        <f>ABS(S208-_xlfn.XLOOKUP(PO_valitsin!$C$8,PO!$B$2:$B$294,PO!S$2:S$294))</f>
        <v>118</v>
      </c>
      <c r="CU208" s="7">
        <f>ABS(T208-_xlfn.XLOOKUP(PO_valitsin!$C$8,PO!$B$2:$B$294,PO!T$2:T$294))</f>
        <v>0</v>
      </c>
      <c r="CV208" s="7">
        <f>ABS(U208-_xlfn.XLOOKUP(PO_valitsin!$C$8,PO!$B$2:$B$294,PO!U$2:U$294))</f>
        <v>296.00000000000045</v>
      </c>
      <c r="CW208" s="7">
        <f>ABS(V208-_xlfn.XLOOKUP(PO_valitsin!$C$8,PO!$B$2:$B$294,PO!V$2:V$294))</f>
        <v>0.76999999999999957</v>
      </c>
      <c r="CX208" s="7">
        <f>ABS(W208-_xlfn.XLOOKUP(PO_valitsin!$C$8,PO!$B$2:$B$294,PO!W$2:W$294))</f>
        <v>22</v>
      </c>
      <c r="CY208" s="7">
        <f>ABS(X208-_xlfn.XLOOKUP(PO_valitsin!$C$8,PO!$B$2:$B$294,PO!X$2:X$294))</f>
        <v>148</v>
      </c>
      <c r="CZ208" s="7">
        <f>ABS(Y208-_xlfn.XLOOKUP(PO_valitsin!$C$8,PO!$B$2:$B$294,PO!Y$2:Y$294))</f>
        <v>99</v>
      </c>
      <c r="DA208" s="7">
        <f>ABS(Z208-_xlfn.XLOOKUP(PO_valitsin!$C$8,PO!$B$2:$B$294,PO!Z$2:Z$294))</f>
        <v>267</v>
      </c>
      <c r="DB208" s="7">
        <f>ABS(AA208-_xlfn.XLOOKUP(PO_valitsin!$C$8,PO!$B$2:$B$294,PO!AA$2:AA$294))</f>
        <v>5</v>
      </c>
      <c r="DC208" s="7">
        <f>ABS(AC208-_xlfn.XLOOKUP(PO_valitsin!$C$8,PO!$B$2:$B$294,PO!AC$2:AC$294))</f>
        <v>1.3343753814697266</v>
      </c>
      <c r="DD208" s="7">
        <f>ABS(AD208-_xlfn.XLOOKUP(PO_valitsin!$C$8,PO!$B$2:$B$294,PO!AD$2:AD$294))</f>
        <v>0.10000000000000009</v>
      </c>
      <c r="DE208" s="7">
        <f>ABS(AE208-_xlfn.XLOOKUP(PO_valitsin!$C$8,PO!$B$2:$B$294,PO!AE$2:AE$294))</f>
        <v>0.89999999999999991</v>
      </c>
      <c r="DF208" s="7">
        <f>ABS(AF208-_xlfn.XLOOKUP(PO_valitsin!$C$8,PO!$B$2:$B$294,PO!AF$2:AF$294))</f>
        <v>0.10000000000000009</v>
      </c>
      <c r="DG208" s="7">
        <f>ABS(AG208-_xlfn.XLOOKUP(PO_valitsin!$C$8,PO!$B$2:$B$294,PO!AG$2:AG$294))</f>
        <v>1.1000000000000001</v>
      </c>
      <c r="DH208" s="7">
        <f>ABS(AH208-_xlfn.XLOOKUP(PO_valitsin!$C$8,PO!$B$2:$B$294,PO!AH$2:AH$294))</f>
        <v>0</v>
      </c>
      <c r="DI208" s="7">
        <f>ABS(AI208-_xlfn.XLOOKUP(PO_valitsin!$C$8,PO!$B$2:$B$294,PO!AI$2:AI$294))</f>
        <v>2.5</v>
      </c>
      <c r="DJ208" s="7">
        <f>ABS(AJ208-_xlfn.XLOOKUP(PO_valitsin!$C$8,PO!$B$2:$B$294,PO!AJ$2:AJ$294))</f>
        <v>0.14999999999999991</v>
      </c>
      <c r="DK208" s="7">
        <f>ABS(AK208-_xlfn.XLOOKUP(PO_valitsin!$C$8,PO!$B$2:$B$294,PO!AK$2:AK$294))</f>
        <v>0.2</v>
      </c>
      <c r="DL208" s="7">
        <f>ABS(AL208-_xlfn.XLOOKUP(PO_valitsin!$C$8,PO!$B$2:$B$294,PO!AL$2:AL$294))</f>
        <v>0.31999999999999995</v>
      </c>
      <c r="DM208" s="7">
        <f>ABS(AM208-_xlfn.XLOOKUP(PO_valitsin!$C$8,PO!$B$2:$B$294,PO!AM$2:AM$294))</f>
        <v>21.299999999999997</v>
      </c>
      <c r="DN208" s="7">
        <f>ABS(AN208-_xlfn.XLOOKUP(PO_valitsin!$C$8,PO!$B$2:$B$294,PO!AN$2:AN$294))</f>
        <v>25</v>
      </c>
      <c r="DO208" s="7">
        <f>ABS(AO208-_xlfn.XLOOKUP(PO_valitsin!$C$8,PO!$B$2:$B$294,PO!AO$2:AO$294))</f>
        <v>2.2999999999999972</v>
      </c>
      <c r="DP208" s="7">
        <f>ABS(AP208-_xlfn.XLOOKUP(PO_valitsin!$C$8,PO!$B$2:$B$294,PO!AP$2:AP$294))</f>
        <v>4.6000000000000014</v>
      </c>
      <c r="DQ208" s="7">
        <f>ABS(AQ208-_xlfn.XLOOKUP(PO_valitsin!$C$8,PO!$B$2:$B$294,PO!AQ$2:AQ$294))</f>
        <v>27</v>
      </c>
      <c r="DR208" s="7">
        <f>ABS(AR208-_xlfn.XLOOKUP(PO_valitsin!$C$8,PO!$B$2:$B$294,PO!AR$2:AR$294))</f>
        <v>22</v>
      </c>
      <c r="DS208" s="7">
        <f>ABS(AS208-_xlfn.XLOOKUP(PO_valitsin!$C$8,PO!$B$2:$B$294,PO!AS$2:AS$294))</f>
        <v>160</v>
      </c>
      <c r="DT208" s="7">
        <f>ABS(AT208-_xlfn.XLOOKUP(PO_valitsin!$C$8,PO!$B$2:$B$294,PO!AT$2:AT$294))</f>
        <v>2.6669999999999998</v>
      </c>
      <c r="DU208" s="7">
        <f>ABS(AU208-_xlfn.XLOOKUP(PO_valitsin!$C$8,PO!$B$2:$B$294,PO!AU$2:AU$294))</f>
        <v>1038</v>
      </c>
      <c r="DV208" s="7">
        <f>ABS(AW208-_xlfn.XLOOKUP(PO_valitsin!$C$8,PO!$B$2:$B$294,PO!AW$2:AW$294))</f>
        <v>119.56480546865896</v>
      </c>
      <c r="DW208" s="7">
        <f>ABS(AX208-_xlfn.XLOOKUP(PO_valitsin!$C$8,PO!$B$2:$B$294,PO!AX$2:AX$294))</f>
        <v>0</v>
      </c>
      <c r="DX208" s="7">
        <f>ABS(AY208-_xlfn.XLOOKUP(PO_valitsin!$C$8,PO!$B$2:$B$294,PO!AY$2:AY$294))</f>
        <v>30.74294376373291</v>
      </c>
      <c r="DY208" s="7">
        <f>ABS(AZ208-_xlfn.XLOOKUP(PO_valitsin!$C$8,PO!$B$2:$B$294,PO!AZ$2:AZ$294))</f>
        <v>0</v>
      </c>
      <c r="DZ208" s="7">
        <f>ABS(BA208-_xlfn.XLOOKUP(PO_valitsin!$C$8,PO!$B$2:$B$294,PO!BA$2:BA$294))</f>
        <v>0</v>
      </c>
      <c r="EA208" s="7">
        <f>ABS(BB208-_xlfn.XLOOKUP(PO_valitsin!$C$8,PO!$B$2:$B$294,PO!BB$2:BB$294))</f>
        <v>0</v>
      </c>
      <c r="EB208" s="7">
        <f>ABS(BC208-_xlfn.XLOOKUP(PO_valitsin!$C$8,PO!$B$2:$B$294,PO!BC$2:BC$294))</f>
        <v>0</v>
      </c>
      <c r="EC208" s="7">
        <f>ABS(BD208-_xlfn.XLOOKUP(PO_valitsin!$C$8,PO!$B$2:$B$294,PO!BD$2:BD$294))</f>
        <v>0</v>
      </c>
      <c r="ED208" s="7">
        <f>ABS(BE208-_xlfn.XLOOKUP(PO_valitsin!$C$8,PO!$B$2:$B$294,PO!BE$2:BE$294))</f>
        <v>8.199310302734375E-2</v>
      </c>
      <c r="EE208" s="7">
        <f>ABS(BF208-_xlfn.XLOOKUP(PO_valitsin!$C$8,PO!$B$2:$B$294,PO!BF$2:BF$294))</f>
        <v>11.909934997558594</v>
      </c>
      <c r="EF208" s="7">
        <f>ABS(BG208-_xlfn.XLOOKUP(PO_valitsin!$C$8,PO!$B$2:$B$294,PO!BG$2:BG$294))</f>
        <v>48.859619140625</v>
      </c>
      <c r="EG208" s="7">
        <f>ABS(BH208-_xlfn.XLOOKUP(PO_valitsin!$C$8,PO!$B$2:$B$294,PO!BH$2:BH$294))</f>
        <v>548.10546875</v>
      </c>
      <c r="EH208" s="7">
        <f>ABS(BI208-_xlfn.XLOOKUP(PO_valitsin!$C$8,PO!$B$2:$B$294,PO!BI$2:BI$294))</f>
        <v>947.81640625</v>
      </c>
      <c r="EI208" s="7">
        <f>ABS(BJ208-_xlfn.XLOOKUP(PO_valitsin!$C$8,PO!$B$2:$B$294,PO!BJ$2:BJ$294))</f>
        <v>1.5476586818695068</v>
      </c>
      <c r="EJ208" s="7">
        <f>ABS(BK208-_xlfn.XLOOKUP(PO_valitsin!$C$8,PO!$B$2:$B$294,PO!BK$2:BK$294))</f>
        <v>10.454232275485992</v>
      </c>
      <c r="EK208" s="7">
        <f>ABS(BL208-_xlfn.XLOOKUP(PO_valitsin!$C$8,PO!$B$2:$B$294,PO!BL$2:BL$294))</f>
        <v>6.4051666259765625</v>
      </c>
      <c r="EL208" s="7">
        <f>ABS(BM208-_xlfn.XLOOKUP(PO_valitsin!$C$8,PO!$B$2:$B$294,PO!BM$2:BM$294))</f>
        <v>7.9570739269256592</v>
      </c>
      <c r="EM208" s="7">
        <f>ABS(BN208-_xlfn.XLOOKUP(PO_valitsin!$C$8,PO!$B$2:$B$294,PO!BN$2:BN$294))</f>
        <v>44.199996948242188</v>
      </c>
      <c r="EN208" s="7">
        <f>ABS(BO208-_xlfn.XLOOKUP(PO_valitsin!$C$8,PO!$B$2:$B$294,PO!BO$2:BO$294))</f>
        <v>1.1072635643184185</v>
      </c>
      <c r="EO208" s="7">
        <f>ABS(BP208-_xlfn.XLOOKUP(PO_valitsin!$C$8,PO!$B$2:$B$294,PO!BP$2:BP$294))</f>
        <v>2474.8359375</v>
      </c>
      <c r="EP208" s="7">
        <f>ABS(BQ208-_xlfn.XLOOKUP(PO_valitsin!$C$8,PO!$B$2:$B$294,PO!BQ$2:BQ$294))</f>
        <v>10.995656967163086</v>
      </c>
      <c r="EQ208" s="7">
        <f>ABS(BR208-_xlfn.XLOOKUP(PO_valitsin!$C$8,PO!$B$2:$B$294,PO!BR$2:BR$294))</f>
        <v>0</v>
      </c>
      <c r="ER208" s="7">
        <f>ABS(BS208-_xlfn.XLOOKUP(PO_valitsin!$C$8,PO!$B$2:$B$294,PO!BS$2:BS$294))</f>
        <v>8.5155367851257324E-3</v>
      </c>
      <c r="ES208" s="7">
        <f>ABS(BT208-_xlfn.XLOOKUP(PO_valitsin!$C$8,PO!$B$2:$B$294,PO!BT$2:BT$294))</f>
        <v>1.1877921670675278</v>
      </c>
      <c r="ET208" s="7">
        <f>ABS(BU208-_xlfn.XLOOKUP(PO_valitsin!$C$8,PO!$B$2:$B$294,PO!BU$2:BU$294))</f>
        <v>6.0143980979919434</v>
      </c>
      <c r="EU208" s="7">
        <f>ABS(BV208-_xlfn.XLOOKUP(PO_valitsin!$C$8,PO!$B$2:$B$294,PO!BV$2:BV$294))</f>
        <v>24.124290466308594</v>
      </c>
      <c r="EV208" s="7">
        <f>ABS(BW208-_xlfn.XLOOKUP(PO_valitsin!$C$8,PO!$B$2:$B$294,PO!BW$2:BW$294))</f>
        <v>234.24899291992188</v>
      </c>
      <c r="EW208" s="7">
        <f>ABS(BX208-_xlfn.XLOOKUP(PO_valitsin!$C$8,PO!$B$2:$B$294,PO!BX$2:BX$294))</f>
        <v>0</v>
      </c>
      <c r="EX208" s="7">
        <f>ABS(BY208-_xlfn.XLOOKUP(PO_valitsin!$C$8,PO!$B$2:$B$294,PO!BY$2:BY$294))</f>
        <v>1</v>
      </c>
      <c r="EY208" s="7">
        <f>ABS(BZ208-_xlfn.XLOOKUP(PO_valitsin!$C$8,PO!$B$2:$B$294,PO!BZ$2:BZ$294))</f>
        <v>2187.9609375</v>
      </c>
      <c r="EZ208" s="7">
        <f>ABS(CA208-_xlfn.XLOOKUP(PO_valitsin!$C$8,PO!$B$2:$B$294,PO!CA$2:CA$294))</f>
        <v>2560.19970703125</v>
      </c>
      <c r="FA208" s="7">
        <f>ABS(CB208-_xlfn.XLOOKUP(PO_valitsin!$C$8,PO!$B$2:$B$294,PO!CB$2:CB$294))</f>
        <v>0.15168976783752441</v>
      </c>
      <c r="FB208" s="7">
        <f>ABS(CC208-_xlfn.XLOOKUP(PO_valitsin!$C$8,PO!$B$2:$B$294,PO!CC$2:CC$294))</f>
        <v>2.7296123504638672</v>
      </c>
      <c r="FC208" s="7">
        <f>ABS(CD208-_xlfn.XLOOKUP(PO_valitsin!$C$8,PO!$B$2:$B$294,PO!CD$2:CD$294))</f>
        <v>22.546798706054688</v>
      </c>
      <c r="FD208" s="7">
        <f>ABS(CE208-_xlfn.XLOOKUP(PO_valitsin!$C$8,PO!$B$2:$B$294,PO!CE$2:CE$294))</f>
        <v>5.0959725379943848</v>
      </c>
      <c r="FE208" s="7">
        <f>ABS(CF208-_xlfn.XLOOKUP(PO_valitsin!$C$8,PO!$B$2:$B$294,PO!CF$2:CF$294))</f>
        <v>4.0392560958862305</v>
      </c>
      <c r="FF208" s="7">
        <f>ABS(CG208-_xlfn.XLOOKUP(PO_valitsin!$C$8,PO!$B$2:$B$294,PO!CG$2:CG$294))</f>
        <v>0.85213035345077515</v>
      </c>
      <c r="FG208" s="7">
        <f>ABS(CH208-_xlfn.XLOOKUP(PO_valitsin!$C$8,PO!$B$2:$B$294,PO!CH$2:CH$294))</f>
        <v>1.2891534566879272</v>
      </c>
      <c r="FH208" s="7">
        <f>ABS(CI208-_xlfn.XLOOKUP(PO_valitsin!$C$8,PO!$B$2:$B$294,PO!CI$2:CI$294))</f>
        <v>681.6162109375</v>
      </c>
      <c r="FI208" s="7">
        <f>ABS(CJ208-_xlfn.XLOOKUP(PO_valitsin!$C$8,PO!$B$2:$B$294,PO!CJ$2:CJ$294))</f>
        <v>309</v>
      </c>
      <c r="FJ208" s="3">
        <f>IF($B208=PO_valitsin!$C$8,100000,PO!CK208/PO!J$296*PO_valitsin!D$5)</f>
        <v>0</v>
      </c>
      <c r="FQ208" s="3">
        <f>IF($B208=PO_valitsin!$C$8,100000,PO!CR208/PO!Q$296*PO_valitsin!E$5)</f>
        <v>5.3917661934933574E-2</v>
      </c>
      <c r="HM208" s="3">
        <f>IF($B208=PO_valitsin!$C$8,100000,PO!EN208/PO!BO$296*PO_valitsin!F$5)</f>
        <v>9.1797087308764846E-2</v>
      </c>
      <c r="HN208" s="3">
        <f>IF($B208=PO_valitsin!$C$8,100000,PO!EO208/PO!BP$296*PO_valitsin!G$5)</f>
        <v>8.7535918911750152E-2</v>
      </c>
      <c r="HR208" s="3">
        <f>IF($B208=PO_valitsin!$C$8,100000,PO!ES208/PO!BT$296*PO_valitsin!H$5)</f>
        <v>0.17735350714219816</v>
      </c>
      <c r="IF208" s="3">
        <f>IF($B208=PO_valitsin!$C$8,100000,PO!FG208/PO!CH$296*PO_valitsin!I$5)</f>
        <v>0</v>
      </c>
      <c r="IH208" s="3">
        <f>IF($B208=PO_valitsin!$C$8,100000,PO!FI208/PO!CJ$296*PO_valitsin!J$5)</f>
        <v>3.0126400339250237E-2</v>
      </c>
      <c r="II208" s="53">
        <f t="shared" si="9"/>
        <v>0.44073059633689698</v>
      </c>
      <c r="IJ208" s="14">
        <f t="shared" si="10"/>
        <v>41</v>
      </c>
      <c r="IK208" s="15">
        <f t="shared" si="11"/>
        <v>2.07E-8</v>
      </c>
    </row>
    <row r="209" spans="1:245">
      <c r="A209">
        <v>2019</v>
      </c>
      <c r="B209" t="s">
        <v>618</v>
      </c>
      <c r="C209" t="s">
        <v>619</v>
      </c>
      <c r="D209" t="s">
        <v>129</v>
      </c>
      <c r="E209" t="s">
        <v>130</v>
      </c>
      <c r="F209" t="s">
        <v>131</v>
      </c>
      <c r="G209" t="s">
        <v>132</v>
      </c>
      <c r="H209" t="s">
        <v>103</v>
      </c>
      <c r="I209" t="s">
        <v>104</v>
      </c>
      <c r="J209">
        <v>51.400001525878906</v>
      </c>
      <c r="K209">
        <v>559.19000244140625</v>
      </c>
      <c r="L209">
        <v>181.10000610351563</v>
      </c>
      <c r="M209">
        <v>3431</v>
      </c>
      <c r="N209">
        <v>6.0999999046325684</v>
      </c>
      <c r="O209">
        <v>-2.4000000953674316</v>
      </c>
      <c r="P209">
        <v>-42</v>
      </c>
      <c r="Q209">
        <v>39</v>
      </c>
      <c r="R209">
        <v>12.9</v>
      </c>
      <c r="S209">
        <v>220</v>
      </c>
      <c r="T209">
        <v>0</v>
      </c>
      <c r="U209">
        <v>3355.9</v>
      </c>
      <c r="V209">
        <v>11.04</v>
      </c>
      <c r="W209">
        <v>625</v>
      </c>
      <c r="X209">
        <v>1313</v>
      </c>
      <c r="Y209">
        <v>750</v>
      </c>
      <c r="Z209">
        <v>1202</v>
      </c>
      <c r="AA209">
        <v>701</v>
      </c>
      <c r="AB209">
        <v>2528</v>
      </c>
      <c r="AC209">
        <v>13.333333015441895</v>
      </c>
      <c r="AD209">
        <v>0</v>
      </c>
      <c r="AE209">
        <v>2.7</v>
      </c>
      <c r="AF209">
        <v>0</v>
      </c>
      <c r="AG209">
        <v>3.3</v>
      </c>
      <c r="AH209">
        <v>0</v>
      </c>
      <c r="AI209">
        <v>21.5</v>
      </c>
      <c r="AJ209">
        <v>1</v>
      </c>
      <c r="AK209">
        <v>0.45</v>
      </c>
      <c r="AL209">
        <v>1</v>
      </c>
      <c r="AM209">
        <v>63.4</v>
      </c>
      <c r="AN209">
        <v>297.3</v>
      </c>
      <c r="AO209">
        <v>47.5</v>
      </c>
      <c r="AP209">
        <v>20.8</v>
      </c>
      <c r="AQ209">
        <v>68</v>
      </c>
      <c r="AR209">
        <v>39</v>
      </c>
      <c r="AS209">
        <v>874</v>
      </c>
      <c r="AT209">
        <v>1.833</v>
      </c>
      <c r="AU209">
        <v>13250</v>
      </c>
      <c r="AV209" s="51">
        <v>12937.984496124031</v>
      </c>
      <c r="AW209" s="51">
        <v>12682.170542635658</v>
      </c>
      <c r="AX209">
        <v>0</v>
      </c>
      <c r="AY209">
        <v>97.715446472167969</v>
      </c>
      <c r="AZ209">
        <v>0</v>
      </c>
      <c r="BA209">
        <v>0</v>
      </c>
      <c r="BB209">
        <v>0</v>
      </c>
      <c r="BC209">
        <v>0</v>
      </c>
      <c r="BD209">
        <v>1</v>
      </c>
      <c r="BE209">
        <v>79.069770812988281</v>
      </c>
      <c r="BF209">
        <v>100</v>
      </c>
      <c r="BG209">
        <v>542.2535400390625</v>
      </c>
      <c r="BH209">
        <v>13840.138671875</v>
      </c>
      <c r="BI209">
        <v>15606.255859375</v>
      </c>
      <c r="BJ209">
        <v>2.6239581108093262</v>
      </c>
      <c r="BK209">
        <v>11.145678520202637</v>
      </c>
      <c r="BL209">
        <v>28.333333969116211</v>
      </c>
      <c r="BM209">
        <v>-54.545455932617188</v>
      </c>
      <c r="BN209">
        <v>144</v>
      </c>
      <c r="BO209">
        <v>-4.4913071632385257</v>
      </c>
      <c r="BP209">
        <v>20536.830078125</v>
      </c>
      <c r="BQ209">
        <v>51.058059692382813</v>
      </c>
      <c r="BS209">
        <v>0.66044884920120239</v>
      </c>
      <c r="BT209">
        <v>0.17487612366676331</v>
      </c>
      <c r="BU209">
        <v>3.118624210357666</v>
      </c>
      <c r="BV209">
        <v>127.65957641601563</v>
      </c>
      <c r="BW209">
        <v>279.51034545898438</v>
      </c>
      <c r="BX209">
        <v>0</v>
      </c>
      <c r="BY209">
        <v>1</v>
      </c>
      <c r="BZ209">
        <v>9894.3662109375</v>
      </c>
      <c r="CA209">
        <v>8774.6474609375</v>
      </c>
      <c r="CB209">
        <v>0.58292043209075928</v>
      </c>
      <c r="CC209">
        <v>7.0824832916259766</v>
      </c>
      <c r="CD209">
        <v>125</v>
      </c>
      <c r="CE209">
        <v>10.288065910339355</v>
      </c>
      <c r="CF209">
        <v>6.995884895324707</v>
      </c>
      <c r="CG209">
        <v>0</v>
      </c>
      <c r="CH209">
        <v>1.2345678806304932</v>
      </c>
      <c r="CI209">
        <v>12710.2060546875</v>
      </c>
      <c r="CJ209" s="51">
        <v>268</v>
      </c>
      <c r="CK209" s="7">
        <f>ABS(J209-_xlfn.XLOOKUP(PO_valitsin!$C$8,PO!$B$2:$B$294,PO!J$2:J$294))</f>
        <v>7.2000007629394531</v>
      </c>
      <c r="CL209" s="7">
        <f>ABS(K209-_xlfn.XLOOKUP(PO_valitsin!$C$8,PO!$B$2:$B$294,PO!K$2:K$294))</f>
        <v>265.92999267578125</v>
      </c>
      <c r="CM209" s="7">
        <f>ABS(L209-_xlfn.XLOOKUP(PO_valitsin!$C$8,PO!$B$2:$B$294,PO!L$2:L$294))</f>
        <v>42.400009155273438</v>
      </c>
      <c r="CN209" s="7">
        <f>ABS(M209-_xlfn.XLOOKUP(PO_valitsin!$C$8,PO!$B$2:$B$294,PO!M$2:M$294))</f>
        <v>13044</v>
      </c>
      <c r="CO209" s="7">
        <f>ABS(N209-_xlfn.XLOOKUP(PO_valitsin!$C$8,PO!$B$2:$B$294,PO!N$2:N$294))</f>
        <v>50.100000858306885</v>
      </c>
      <c r="CP209" s="7">
        <f>ABS(O209-_xlfn.XLOOKUP(PO_valitsin!$C$8,PO!$B$2:$B$294,PO!O$2:O$294))</f>
        <v>1.6000000834465027</v>
      </c>
      <c r="CQ209" s="7">
        <f>ABS(P209-_xlfn.XLOOKUP(PO_valitsin!$C$8,PO!$B$2:$B$294,PO!P$2:P$294))</f>
        <v>16</v>
      </c>
      <c r="CR209" s="7">
        <f>ABS(Q209-_xlfn.XLOOKUP(PO_valitsin!$C$8,PO!$B$2:$B$294,PO!Q$2:Q$294))</f>
        <v>48.800000000000011</v>
      </c>
      <c r="CS209" s="7">
        <f>ABS(R209-_xlfn.XLOOKUP(PO_valitsin!$C$8,PO!$B$2:$B$294,PO!R$2:R$294))</f>
        <v>4.4000000000000004</v>
      </c>
      <c r="CT209" s="7">
        <f>ABS(S209-_xlfn.XLOOKUP(PO_valitsin!$C$8,PO!$B$2:$B$294,PO!S$2:S$294))</f>
        <v>68</v>
      </c>
      <c r="CU209" s="7">
        <f>ABS(T209-_xlfn.XLOOKUP(PO_valitsin!$C$8,PO!$B$2:$B$294,PO!T$2:T$294))</f>
        <v>0</v>
      </c>
      <c r="CV209" s="7">
        <f>ABS(U209-_xlfn.XLOOKUP(PO_valitsin!$C$8,PO!$B$2:$B$294,PO!U$2:U$294))</f>
        <v>467.69999999999982</v>
      </c>
      <c r="CW209" s="7">
        <f>ABS(V209-_xlfn.XLOOKUP(PO_valitsin!$C$8,PO!$B$2:$B$294,PO!V$2:V$294))</f>
        <v>2.2400000000000002</v>
      </c>
      <c r="CX209" s="7">
        <f>ABS(W209-_xlfn.XLOOKUP(PO_valitsin!$C$8,PO!$B$2:$B$294,PO!W$2:W$294))</f>
        <v>20</v>
      </c>
      <c r="CY209" s="7">
        <f>ABS(X209-_xlfn.XLOOKUP(PO_valitsin!$C$8,PO!$B$2:$B$294,PO!X$2:X$294))</f>
        <v>1144</v>
      </c>
      <c r="CZ209" s="7">
        <f>ABS(Y209-_xlfn.XLOOKUP(PO_valitsin!$C$8,PO!$B$2:$B$294,PO!Y$2:Y$294))</f>
        <v>70</v>
      </c>
      <c r="DA209" s="7">
        <f>ABS(Z209-_xlfn.XLOOKUP(PO_valitsin!$C$8,PO!$B$2:$B$294,PO!Z$2:Z$294))</f>
        <v>879</v>
      </c>
      <c r="DB209" s="7">
        <f>ABS(AA209-_xlfn.XLOOKUP(PO_valitsin!$C$8,PO!$B$2:$B$294,PO!AA$2:AA$294))</f>
        <v>291</v>
      </c>
      <c r="DC209" s="7">
        <f>ABS(AC209-_xlfn.XLOOKUP(PO_valitsin!$C$8,PO!$B$2:$B$294,PO!AC$2:AC$294))</f>
        <v>6.0416669845581055</v>
      </c>
      <c r="DD209" s="7">
        <f>ABS(AD209-_xlfn.XLOOKUP(PO_valitsin!$C$8,PO!$B$2:$B$294,PO!AD$2:AD$294))</f>
        <v>0.7</v>
      </c>
      <c r="DE209" s="7">
        <f>ABS(AE209-_xlfn.XLOOKUP(PO_valitsin!$C$8,PO!$B$2:$B$294,PO!AE$2:AE$294))</f>
        <v>1.9000000000000001</v>
      </c>
      <c r="DF209" s="7">
        <f>ABS(AF209-_xlfn.XLOOKUP(PO_valitsin!$C$8,PO!$B$2:$B$294,PO!AF$2:AF$294))</f>
        <v>1.7</v>
      </c>
      <c r="DG209" s="7">
        <f>ABS(AG209-_xlfn.XLOOKUP(PO_valitsin!$C$8,PO!$B$2:$B$294,PO!AG$2:AG$294))</f>
        <v>1.7000000000000002</v>
      </c>
      <c r="DH209" s="7">
        <f>ABS(AH209-_xlfn.XLOOKUP(PO_valitsin!$C$8,PO!$B$2:$B$294,PO!AH$2:AH$294))</f>
        <v>0</v>
      </c>
      <c r="DI209" s="7">
        <f>ABS(AI209-_xlfn.XLOOKUP(PO_valitsin!$C$8,PO!$B$2:$B$294,PO!AI$2:AI$294))</f>
        <v>0.75</v>
      </c>
      <c r="DJ209" s="7">
        <f>ABS(AJ209-_xlfn.XLOOKUP(PO_valitsin!$C$8,PO!$B$2:$B$294,PO!AJ$2:AJ$294))</f>
        <v>0.10000000000000009</v>
      </c>
      <c r="DK209" s="7">
        <f>ABS(AK209-_xlfn.XLOOKUP(PO_valitsin!$C$8,PO!$B$2:$B$294,PO!AK$2:AK$294))</f>
        <v>0.2</v>
      </c>
      <c r="DL209" s="7">
        <f>ABS(AL209-_xlfn.XLOOKUP(PO_valitsin!$C$8,PO!$B$2:$B$294,PO!AL$2:AL$294))</f>
        <v>0.25</v>
      </c>
      <c r="DM209" s="7">
        <f>ABS(AM209-_xlfn.XLOOKUP(PO_valitsin!$C$8,PO!$B$2:$B$294,PO!AM$2:AM$294))</f>
        <v>4.6000000000000014</v>
      </c>
      <c r="DN209" s="7">
        <f>ABS(AN209-_xlfn.XLOOKUP(PO_valitsin!$C$8,PO!$B$2:$B$294,PO!AN$2:AN$294))</f>
        <v>36.300000000000011</v>
      </c>
      <c r="DO209" s="7">
        <f>ABS(AO209-_xlfn.XLOOKUP(PO_valitsin!$C$8,PO!$B$2:$B$294,PO!AO$2:AO$294))</f>
        <v>2.1000000000000014</v>
      </c>
      <c r="DP209" s="7">
        <f>ABS(AP209-_xlfn.XLOOKUP(PO_valitsin!$C$8,PO!$B$2:$B$294,PO!AP$2:AP$294))</f>
        <v>4.5999999999999979</v>
      </c>
      <c r="DQ209" s="7">
        <f>ABS(AQ209-_xlfn.XLOOKUP(PO_valitsin!$C$8,PO!$B$2:$B$294,PO!AQ$2:AQ$294))</f>
        <v>20</v>
      </c>
      <c r="DR209" s="7">
        <f>ABS(AR209-_xlfn.XLOOKUP(PO_valitsin!$C$8,PO!$B$2:$B$294,PO!AR$2:AR$294))</f>
        <v>4</v>
      </c>
      <c r="DS209" s="7">
        <f>ABS(AS209-_xlfn.XLOOKUP(PO_valitsin!$C$8,PO!$B$2:$B$294,PO!AS$2:AS$294))</f>
        <v>628</v>
      </c>
      <c r="DT209" s="7">
        <f>ABS(AT209-_xlfn.XLOOKUP(PO_valitsin!$C$8,PO!$B$2:$B$294,PO!AT$2:AT$294))</f>
        <v>0.50000000000000022</v>
      </c>
      <c r="DU209" s="7">
        <f>ABS(AU209-_xlfn.XLOOKUP(PO_valitsin!$C$8,PO!$B$2:$B$294,PO!AU$2:AU$294))</f>
        <v>8103</v>
      </c>
      <c r="DV209" s="7">
        <f>ABS(AW209-_xlfn.XLOOKUP(PO_valitsin!$C$8,PO!$B$2:$B$294,PO!AW$2:AW$294))</f>
        <v>4167.0506260558886</v>
      </c>
      <c r="DW209" s="7">
        <f>ABS(AX209-_xlfn.XLOOKUP(PO_valitsin!$C$8,PO!$B$2:$B$294,PO!AX$2:AX$294))</f>
        <v>1</v>
      </c>
      <c r="DX209" s="7">
        <f>ABS(AY209-_xlfn.XLOOKUP(PO_valitsin!$C$8,PO!$B$2:$B$294,PO!AY$2:AY$294))</f>
        <v>60.454074859619141</v>
      </c>
      <c r="DY209" s="7">
        <f>ABS(AZ209-_xlfn.XLOOKUP(PO_valitsin!$C$8,PO!$B$2:$B$294,PO!AZ$2:AZ$294))</f>
        <v>0</v>
      </c>
      <c r="DZ209" s="7">
        <f>ABS(BA209-_xlfn.XLOOKUP(PO_valitsin!$C$8,PO!$B$2:$B$294,PO!BA$2:BA$294))</f>
        <v>0</v>
      </c>
      <c r="EA209" s="7">
        <f>ABS(BB209-_xlfn.XLOOKUP(PO_valitsin!$C$8,PO!$B$2:$B$294,PO!BB$2:BB$294))</f>
        <v>0</v>
      </c>
      <c r="EB209" s="7">
        <f>ABS(BC209-_xlfn.XLOOKUP(PO_valitsin!$C$8,PO!$B$2:$B$294,PO!BC$2:BC$294))</f>
        <v>0</v>
      </c>
      <c r="EC209" s="7">
        <f>ABS(BD209-_xlfn.XLOOKUP(PO_valitsin!$C$8,PO!$B$2:$B$294,PO!BD$2:BD$294))</f>
        <v>0</v>
      </c>
      <c r="ED209" s="7">
        <f>ABS(BE209-_xlfn.XLOOKUP(PO_valitsin!$C$8,PO!$B$2:$B$294,PO!BE$2:BE$294))</f>
        <v>9.954620361328125</v>
      </c>
      <c r="EE209" s="7">
        <f>ABS(BF209-_xlfn.XLOOKUP(PO_valitsin!$C$8,PO!$B$2:$B$294,PO!BF$2:BF$294))</f>
        <v>3.98126220703125</v>
      </c>
      <c r="EF209" s="7">
        <f>ABS(BG209-_xlfn.XLOOKUP(PO_valitsin!$C$8,PO!$B$2:$B$294,PO!BG$2:BG$294))</f>
        <v>191.436279296875</v>
      </c>
      <c r="EG209" s="7">
        <f>ABS(BH209-_xlfn.XLOOKUP(PO_valitsin!$C$8,PO!$B$2:$B$294,PO!BH$2:BH$294))</f>
        <v>3881.609375</v>
      </c>
      <c r="EH209" s="7">
        <f>ABS(BI209-_xlfn.XLOOKUP(PO_valitsin!$C$8,PO!$B$2:$B$294,PO!BI$2:BI$294))</f>
        <v>1769.8125</v>
      </c>
      <c r="EI209" s="7">
        <f>ABS(BJ209-_xlfn.XLOOKUP(PO_valitsin!$C$8,PO!$B$2:$B$294,PO!BJ$2:BJ$294))</f>
        <v>0.71309828758239746</v>
      </c>
      <c r="EJ209" s="7">
        <f>ABS(BK209-_xlfn.XLOOKUP(PO_valitsin!$C$8,PO!$B$2:$B$294,PO!BK$2:BK$294))</f>
        <v>20.86981201171875</v>
      </c>
      <c r="EK209" s="7">
        <f>ABS(BL209-_xlfn.XLOOKUP(PO_valitsin!$C$8,PO!$B$2:$B$294,PO!BL$2:BL$294))</f>
        <v>7.038970947265625</v>
      </c>
      <c r="EL209" s="7">
        <f>ABS(BM209-_xlfn.XLOOKUP(PO_valitsin!$C$8,PO!$B$2:$B$294,PO!BM$2:BM$294))</f>
        <v>44.679985046386719</v>
      </c>
      <c r="EM209" s="7">
        <f>ABS(BN209-_xlfn.XLOOKUP(PO_valitsin!$C$8,PO!$B$2:$B$294,PO!BN$2:BN$294))</f>
        <v>122.5</v>
      </c>
      <c r="EN209" s="7">
        <f>ABS(BO209-_xlfn.XLOOKUP(PO_valitsin!$C$8,PO!$B$2:$B$294,PO!BO$2:BO$294))</f>
        <v>4.7530840873718265</v>
      </c>
      <c r="EO209" s="7">
        <f>ABS(BP209-_xlfn.XLOOKUP(PO_valitsin!$C$8,PO!$B$2:$B$294,PO!BP$2:BP$294))</f>
        <v>2537.56640625</v>
      </c>
      <c r="EP209" s="7">
        <f>ABS(BQ209-_xlfn.XLOOKUP(PO_valitsin!$C$8,PO!$B$2:$B$294,PO!BQ$2:BQ$294))</f>
        <v>17.758453369140625</v>
      </c>
      <c r="EQ209" s="7">
        <f>ABS(BR209-_xlfn.XLOOKUP(PO_valitsin!$C$8,PO!$B$2:$B$294,PO!BR$2:BR$294))</f>
        <v>0</v>
      </c>
      <c r="ER209" s="7">
        <f>ABS(BS209-_xlfn.XLOOKUP(PO_valitsin!$C$8,PO!$B$2:$B$294,PO!BS$2:BS$294))</f>
        <v>2.3969352245330811E-2</v>
      </c>
      <c r="ES209" s="7">
        <f>ABS(BT209-_xlfn.XLOOKUP(PO_valitsin!$C$8,PO!$B$2:$B$294,PO!BT$2:BT$294))</f>
        <v>1.3287767767906189E-2</v>
      </c>
      <c r="ET209" s="7">
        <f>ABS(BU209-_xlfn.XLOOKUP(PO_valitsin!$C$8,PO!$B$2:$B$294,PO!BU$2:BU$294))</f>
        <v>0.86065769195556641</v>
      </c>
      <c r="EU209" s="7">
        <f>ABS(BV209-_xlfn.XLOOKUP(PO_valitsin!$C$8,PO!$B$2:$B$294,PO!BV$2:BV$294))</f>
        <v>69.268074035644531</v>
      </c>
      <c r="EV209" s="7">
        <f>ABS(BW209-_xlfn.XLOOKUP(PO_valitsin!$C$8,PO!$B$2:$B$294,PO!BW$2:BW$294))</f>
        <v>12.80322265625</v>
      </c>
      <c r="EW209" s="7">
        <f>ABS(BX209-_xlfn.XLOOKUP(PO_valitsin!$C$8,PO!$B$2:$B$294,PO!BX$2:BX$294))</f>
        <v>0</v>
      </c>
      <c r="EX209" s="7">
        <f>ABS(BY209-_xlfn.XLOOKUP(PO_valitsin!$C$8,PO!$B$2:$B$294,PO!BY$2:BY$294))</f>
        <v>0</v>
      </c>
      <c r="EY209" s="7">
        <f>ABS(BZ209-_xlfn.XLOOKUP(PO_valitsin!$C$8,PO!$B$2:$B$294,PO!BZ$2:BZ$294))</f>
        <v>1758.537109375</v>
      </c>
      <c r="EZ209" s="7">
        <f>ABS(CA209-_xlfn.XLOOKUP(PO_valitsin!$C$8,PO!$B$2:$B$294,PO!CA$2:CA$294))</f>
        <v>2919.03271484375</v>
      </c>
      <c r="FA209" s="7">
        <f>ABS(CB209-_xlfn.XLOOKUP(PO_valitsin!$C$8,PO!$B$2:$B$294,PO!CB$2:CB$294))</f>
        <v>0.63710987567901611</v>
      </c>
      <c r="FB209" s="7">
        <f>ABS(CC209-_xlfn.XLOOKUP(PO_valitsin!$C$8,PO!$B$2:$B$294,PO!CC$2:CC$294))</f>
        <v>3.9402780532836914</v>
      </c>
      <c r="FC209" s="7">
        <f>ABS(CD209-_xlfn.XLOOKUP(PO_valitsin!$C$8,PO!$B$2:$B$294,PO!CD$2:CD$294))</f>
        <v>58.830848693847656</v>
      </c>
      <c r="FD209" s="7">
        <f>ABS(CE209-_xlfn.XLOOKUP(PO_valitsin!$C$8,PO!$B$2:$B$294,PO!CE$2:CE$294))</f>
        <v>3.9554667472839355</v>
      </c>
      <c r="FE209" s="7">
        <f>ABS(CF209-_xlfn.XLOOKUP(PO_valitsin!$C$8,PO!$B$2:$B$294,PO!CF$2:CF$294))</f>
        <v>12.882969856262207</v>
      </c>
      <c r="FF209" s="7">
        <f>ABS(CG209-_xlfn.XLOOKUP(PO_valitsin!$C$8,PO!$B$2:$B$294,PO!CG$2:CG$294))</f>
        <v>0</v>
      </c>
      <c r="FG209" s="7">
        <f>ABS(CH209-_xlfn.XLOOKUP(PO_valitsin!$C$8,PO!$B$2:$B$294,PO!CH$2:CH$294))</f>
        <v>0.51870882511138916</v>
      </c>
      <c r="FH209" s="7">
        <f>ABS(CI209-_xlfn.XLOOKUP(PO_valitsin!$C$8,PO!$B$2:$B$294,PO!CI$2:CI$294))</f>
        <v>4111.4384765625</v>
      </c>
      <c r="FI209" s="7">
        <f>ABS(CJ209-_xlfn.XLOOKUP(PO_valitsin!$C$8,PO!$B$2:$B$294,PO!CJ$2:CJ$294))</f>
        <v>1663</v>
      </c>
      <c r="FJ209" s="3">
        <f>IF($B209=PO_valitsin!$C$8,100000,PO!CK209/PO!J$296*PO_valitsin!D$5)</f>
        <v>0.32953636018344534</v>
      </c>
      <c r="FQ209" s="3">
        <f>IF($B209=PO_valitsin!$C$8,100000,PO!CR209/PO!Q$296*PO_valitsin!E$5)</f>
        <v>0.23080543003725973</v>
      </c>
      <c r="HM209" s="3">
        <f>IF($B209=PO_valitsin!$C$8,100000,PO!EN209/PO!BO$296*PO_valitsin!F$5)</f>
        <v>0.39405186715680551</v>
      </c>
      <c r="HN209" s="3">
        <f>IF($B209=PO_valitsin!$C$8,100000,PO!EO209/PO!BP$296*PO_valitsin!G$5)</f>
        <v>8.9754720224027473E-2</v>
      </c>
      <c r="HR209" s="3">
        <f>IF($B209=PO_valitsin!$C$8,100000,PO!ES209/PO!BT$296*PO_valitsin!H$5)</f>
        <v>1.9840442470229242E-3</v>
      </c>
      <c r="IF209" s="3">
        <f>IF($B209=PO_valitsin!$C$8,100000,PO!FG209/PO!CH$296*PO_valitsin!I$5)</f>
        <v>0</v>
      </c>
      <c r="IH209" s="3">
        <f>IF($B209=PO_valitsin!$C$8,100000,PO!FI209/PO!CJ$296*PO_valitsin!J$5)</f>
        <v>0.16213658176107815</v>
      </c>
      <c r="II209" s="53">
        <f t="shared" si="9"/>
        <v>1.2082690244096392</v>
      </c>
      <c r="IJ209" s="14">
        <f t="shared" si="10"/>
        <v>223</v>
      </c>
      <c r="IK209" s="15">
        <f t="shared" si="11"/>
        <v>2.0800000000000001E-8</v>
      </c>
    </row>
    <row r="210" spans="1:245">
      <c r="A210">
        <v>2019</v>
      </c>
      <c r="B210" t="s">
        <v>620</v>
      </c>
      <c r="C210" t="s">
        <v>621</v>
      </c>
      <c r="D210" t="s">
        <v>622</v>
      </c>
      <c r="E210" t="s">
        <v>623</v>
      </c>
      <c r="F210" t="s">
        <v>137</v>
      </c>
      <c r="G210" t="s">
        <v>138</v>
      </c>
      <c r="H210" t="s">
        <v>103</v>
      </c>
      <c r="I210" t="s">
        <v>104</v>
      </c>
      <c r="J210">
        <v>46.400001525878906</v>
      </c>
      <c r="K210">
        <v>3453.610107421875</v>
      </c>
      <c r="L210">
        <v>212.19999694824219</v>
      </c>
      <c r="M210">
        <v>3783</v>
      </c>
      <c r="N210">
        <v>1.1000000238418579</v>
      </c>
      <c r="O210">
        <v>-2.9000000953674316</v>
      </c>
      <c r="P210">
        <v>-92</v>
      </c>
      <c r="Q210">
        <v>50.2</v>
      </c>
      <c r="R210">
        <v>14.5</v>
      </c>
      <c r="S210">
        <v>541</v>
      </c>
      <c r="T210">
        <v>0</v>
      </c>
      <c r="U210">
        <v>2583.1</v>
      </c>
      <c r="V210">
        <v>11.36</v>
      </c>
      <c r="W210">
        <v>1814</v>
      </c>
      <c r="X210">
        <v>948</v>
      </c>
      <c r="Y210">
        <v>474</v>
      </c>
      <c r="Z210">
        <v>821</v>
      </c>
      <c r="AA210">
        <v>465</v>
      </c>
      <c r="AB210">
        <v>2643</v>
      </c>
      <c r="AC210">
        <v>15.450819969177246</v>
      </c>
      <c r="AD210">
        <v>0</v>
      </c>
      <c r="AE210">
        <v>0</v>
      </c>
      <c r="AF210">
        <v>0</v>
      </c>
      <c r="AG210">
        <v>3.9</v>
      </c>
      <c r="AH210">
        <v>0</v>
      </c>
      <c r="AI210">
        <v>19.75</v>
      </c>
      <c r="AJ210">
        <v>1.1000000000000001</v>
      </c>
      <c r="AK210">
        <v>0.5</v>
      </c>
      <c r="AL210">
        <v>1.1499999999999999</v>
      </c>
      <c r="AM210">
        <v>62.2</v>
      </c>
      <c r="AN210">
        <v>277.60000000000002</v>
      </c>
      <c r="AO210">
        <v>47.5</v>
      </c>
      <c r="AP210">
        <v>17</v>
      </c>
      <c r="AQ210">
        <v>132</v>
      </c>
      <c r="AR210">
        <v>118</v>
      </c>
      <c r="AS210">
        <v>1171</v>
      </c>
      <c r="AT210">
        <v>3.3330000000000002</v>
      </c>
      <c r="AU210">
        <v>9554</v>
      </c>
      <c r="AV210" s="51">
        <v>11407.550822846079</v>
      </c>
      <c r="AW210" s="51">
        <v>11188.811188811189</v>
      </c>
      <c r="AX210">
        <v>0</v>
      </c>
      <c r="AY210">
        <v>73.319755554199219</v>
      </c>
      <c r="AZ210">
        <v>0</v>
      </c>
      <c r="BA210">
        <v>0</v>
      </c>
      <c r="BB210">
        <v>0</v>
      </c>
      <c r="BC210">
        <v>0</v>
      </c>
      <c r="BD210">
        <v>1</v>
      </c>
      <c r="BE210">
        <v>31.884057998657227</v>
      </c>
      <c r="BF210">
        <v>100</v>
      </c>
      <c r="BG210">
        <v>428.57144165039063</v>
      </c>
      <c r="BH210">
        <v>9046.1865234375</v>
      </c>
      <c r="BI210">
        <v>10646.4951171875</v>
      </c>
      <c r="BJ210">
        <v>3.5679090023040771</v>
      </c>
      <c r="BK210">
        <v>22.752735137939453</v>
      </c>
      <c r="BL210">
        <v>30.681818008422852</v>
      </c>
      <c r="BM210">
        <v>-16.363636016845703</v>
      </c>
      <c r="BN210">
        <v>174.33332824707031</v>
      </c>
      <c r="BO210">
        <v>-1.3731931328773499</v>
      </c>
      <c r="BP210">
        <v>18732.609375</v>
      </c>
      <c r="BQ210">
        <v>67.910606384277344</v>
      </c>
      <c r="BS210">
        <v>0.59423738718032837</v>
      </c>
      <c r="BT210">
        <v>7.9302139580249786E-2</v>
      </c>
      <c r="BU210">
        <v>0.95162570476531982</v>
      </c>
      <c r="BV210">
        <v>108.11524963378906</v>
      </c>
      <c r="BW210">
        <v>291.03884887695313</v>
      </c>
      <c r="BX210">
        <v>0</v>
      </c>
      <c r="BY210">
        <v>1</v>
      </c>
      <c r="BZ210">
        <v>6622.11962890625</v>
      </c>
      <c r="CA210">
        <v>5626.72802734375</v>
      </c>
      <c r="CB210">
        <v>1.2159661054611206</v>
      </c>
      <c r="CC210">
        <v>12.106793403625488</v>
      </c>
      <c r="CD210">
        <v>108.69565582275391</v>
      </c>
      <c r="CE210">
        <v>10.917030334472656</v>
      </c>
      <c r="CF210">
        <v>7.8602619171142578</v>
      </c>
      <c r="CG210">
        <v>0</v>
      </c>
      <c r="CH210">
        <v>3.9301309585571289</v>
      </c>
      <c r="CI210">
        <v>12757.71875</v>
      </c>
      <c r="CJ210" s="51">
        <v>508</v>
      </c>
      <c r="CK210" s="7">
        <f>ABS(J210-_xlfn.XLOOKUP(PO_valitsin!$C$8,PO!$B$2:$B$294,PO!J$2:J$294))</f>
        <v>2.2000007629394531</v>
      </c>
      <c r="CL210" s="7">
        <f>ABS(K210-_xlfn.XLOOKUP(PO_valitsin!$C$8,PO!$B$2:$B$294,PO!K$2:K$294))</f>
        <v>3160.35009765625</v>
      </c>
      <c r="CM210" s="7">
        <f>ABS(L210-_xlfn.XLOOKUP(PO_valitsin!$C$8,PO!$B$2:$B$294,PO!L$2:L$294))</f>
        <v>73.5</v>
      </c>
      <c r="CN210" s="7">
        <f>ABS(M210-_xlfn.XLOOKUP(PO_valitsin!$C$8,PO!$B$2:$B$294,PO!M$2:M$294))</f>
        <v>12692</v>
      </c>
      <c r="CO210" s="7">
        <f>ABS(N210-_xlfn.XLOOKUP(PO_valitsin!$C$8,PO!$B$2:$B$294,PO!N$2:N$294))</f>
        <v>55.100000739097595</v>
      </c>
      <c r="CP210" s="7">
        <f>ABS(O210-_xlfn.XLOOKUP(PO_valitsin!$C$8,PO!$B$2:$B$294,PO!O$2:O$294))</f>
        <v>2.1000000834465027</v>
      </c>
      <c r="CQ210" s="7">
        <f>ABS(P210-_xlfn.XLOOKUP(PO_valitsin!$C$8,PO!$B$2:$B$294,PO!P$2:P$294))</f>
        <v>34</v>
      </c>
      <c r="CR210" s="7">
        <f>ABS(Q210-_xlfn.XLOOKUP(PO_valitsin!$C$8,PO!$B$2:$B$294,PO!Q$2:Q$294))</f>
        <v>37.600000000000009</v>
      </c>
      <c r="CS210" s="7">
        <f>ABS(R210-_xlfn.XLOOKUP(PO_valitsin!$C$8,PO!$B$2:$B$294,PO!R$2:R$294))</f>
        <v>6</v>
      </c>
      <c r="CT210" s="7">
        <f>ABS(S210-_xlfn.XLOOKUP(PO_valitsin!$C$8,PO!$B$2:$B$294,PO!S$2:S$294))</f>
        <v>389</v>
      </c>
      <c r="CU210" s="7">
        <f>ABS(T210-_xlfn.XLOOKUP(PO_valitsin!$C$8,PO!$B$2:$B$294,PO!T$2:T$294))</f>
        <v>0</v>
      </c>
      <c r="CV210" s="7">
        <f>ABS(U210-_xlfn.XLOOKUP(PO_valitsin!$C$8,PO!$B$2:$B$294,PO!U$2:U$294))</f>
        <v>1240.5</v>
      </c>
      <c r="CW210" s="7">
        <f>ABS(V210-_xlfn.XLOOKUP(PO_valitsin!$C$8,PO!$B$2:$B$294,PO!V$2:V$294))</f>
        <v>1.92</v>
      </c>
      <c r="CX210" s="7">
        <f>ABS(W210-_xlfn.XLOOKUP(PO_valitsin!$C$8,PO!$B$2:$B$294,PO!W$2:W$294))</f>
        <v>1209</v>
      </c>
      <c r="CY210" s="7">
        <f>ABS(X210-_xlfn.XLOOKUP(PO_valitsin!$C$8,PO!$B$2:$B$294,PO!X$2:X$294))</f>
        <v>779</v>
      </c>
      <c r="CZ210" s="7">
        <f>ABS(Y210-_xlfn.XLOOKUP(PO_valitsin!$C$8,PO!$B$2:$B$294,PO!Y$2:Y$294))</f>
        <v>206</v>
      </c>
      <c r="DA210" s="7">
        <f>ABS(Z210-_xlfn.XLOOKUP(PO_valitsin!$C$8,PO!$B$2:$B$294,PO!Z$2:Z$294))</f>
        <v>498</v>
      </c>
      <c r="DB210" s="7">
        <f>ABS(AA210-_xlfn.XLOOKUP(PO_valitsin!$C$8,PO!$B$2:$B$294,PO!AA$2:AA$294))</f>
        <v>55</v>
      </c>
      <c r="DC210" s="7">
        <f>ABS(AC210-_xlfn.XLOOKUP(PO_valitsin!$C$8,PO!$B$2:$B$294,PO!AC$2:AC$294))</f>
        <v>3.9241800308227539</v>
      </c>
      <c r="DD210" s="7">
        <f>ABS(AD210-_xlfn.XLOOKUP(PO_valitsin!$C$8,PO!$B$2:$B$294,PO!AD$2:AD$294))</f>
        <v>0.7</v>
      </c>
      <c r="DE210" s="7">
        <f>ABS(AE210-_xlfn.XLOOKUP(PO_valitsin!$C$8,PO!$B$2:$B$294,PO!AE$2:AE$294))</f>
        <v>0.8</v>
      </c>
      <c r="DF210" s="7">
        <f>ABS(AF210-_xlfn.XLOOKUP(PO_valitsin!$C$8,PO!$B$2:$B$294,PO!AF$2:AF$294))</f>
        <v>1.7</v>
      </c>
      <c r="DG210" s="7">
        <f>ABS(AG210-_xlfn.XLOOKUP(PO_valitsin!$C$8,PO!$B$2:$B$294,PO!AG$2:AG$294))</f>
        <v>1.1000000000000001</v>
      </c>
      <c r="DH210" s="7">
        <f>ABS(AH210-_xlfn.XLOOKUP(PO_valitsin!$C$8,PO!$B$2:$B$294,PO!AH$2:AH$294))</f>
        <v>0</v>
      </c>
      <c r="DI210" s="7">
        <f>ABS(AI210-_xlfn.XLOOKUP(PO_valitsin!$C$8,PO!$B$2:$B$294,PO!AI$2:AI$294))</f>
        <v>2.5</v>
      </c>
      <c r="DJ210" s="7">
        <f>ABS(AJ210-_xlfn.XLOOKUP(PO_valitsin!$C$8,PO!$B$2:$B$294,PO!AJ$2:AJ$294))</f>
        <v>0</v>
      </c>
      <c r="DK210" s="7">
        <f>ABS(AK210-_xlfn.XLOOKUP(PO_valitsin!$C$8,PO!$B$2:$B$294,PO!AK$2:AK$294))</f>
        <v>0.15000000000000002</v>
      </c>
      <c r="DL210" s="7">
        <f>ABS(AL210-_xlfn.XLOOKUP(PO_valitsin!$C$8,PO!$B$2:$B$294,PO!AL$2:AL$294))</f>
        <v>0.10000000000000009</v>
      </c>
      <c r="DM210" s="7">
        <f>ABS(AM210-_xlfn.XLOOKUP(PO_valitsin!$C$8,PO!$B$2:$B$294,PO!AM$2:AM$294))</f>
        <v>3.4000000000000057</v>
      </c>
      <c r="DN210" s="7">
        <f>ABS(AN210-_xlfn.XLOOKUP(PO_valitsin!$C$8,PO!$B$2:$B$294,PO!AN$2:AN$294))</f>
        <v>56</v>
      </c>
      <c r="DO210" s="7">
        <f>ABS(AO210-_xlfn.XLOOKUP(PO_valitsin!$C$8,PO!$B$2:$B$294,PO!AO$2:AO$294))</f>
        <v>2.1000000000000014</v>
      </c>
      <c r="DP210" s="7">
        <f>ABS(AP210-_xlfn.XLOOKUP(PO_valitsin!$C$8,PO!$B$2:$B$294,PO!AP$2:AP$294))</f>
        <v>8.3999999999999986</v>
      </c>
      <c r="DQ210" s="7">
        <f>ABS(AQ210-_xlfn.XLOOKUP(PO_valitsin!$C$8,PO!$B$2:$B$294,PO!AQ$2:AQ$294))</f>
        <v>84</v>
      </c>
      <c r="DR210" s="7">
        <f>ABS(AR210-_xlfn.XLOOKUP(PO_valitsin!$C$8,PO!$B$2:$B$294,PO!AR$2:AR$294))</f>
        <v>83</v>
      </c>
      <c r="DS210" s="7">
        <f>ABS(AS210-_xlfn.XLOOKUP(PO_valitsin!$C$8,PO!$B$2:$B$294,PO!AS$2:AS$294))</f>
        <v>925</v>
      </c>
      <c r="DT210" s="7">
        <f>ABS(AT210-_xlfn.XLOOKUP(PO_valitsin!$C$8,PO!$B$2:$B$294,PO!AT$2:AT$294))</f>
        <v>1</v>
      </c>
      <c r="DU210" s="7">
        <f>ABS(AU210-_xlfn.XLOOKUP(PO_valitsin!$C$8,PO!$B$2:$B$294,PO!AU$2:AU$294))</f>
        <v>4407</v>
      </c>
      <c r="DV210" s="7">
        <f>ABS(AW210-_xlfn.XLOOKUP(PO_valitsin!$C$8,PO!$B$2:$B$294,PO!AW$2:AW$294))</f>
        <v>2673.6912722314191</v>
      </c>
      <c r="DW210" s="7">
        <f>ABS(AX210-_xlfn.XLOOKUP(PO_valitsin!$C$8,PO!$B$2:$B$294,PO!AX$2:AX$294))</f>
        <v>1</v>
      </c>
      <c r="DX210" s="7">
        <f>ABS(AY210-_xlfn.XLOOKUP(PO_valitsin!$C$8,PO!$B$2:$B$294,PO!AY$2:AY$294))</f>
        <v>36.058383941650391</v>
      </c>
      <c r="DY210" s="7">
        <f>ABS(AZ210-_xlfn.XLOOKUP(PO_valitsin!$C$8,PO!$B$2:$B$294,PO!AZ$2:AZ$294))</f>
        <v>0</v>
      </c>
      <c r="DZ210" s="7">
        <f>ABS(BA210-_xlfn.XLOOKUP(PO_valitsin!$C$8,PO!$B$2:$B$294,PO!BA$2:BA$294))</f>
        <v>0</v>
      </c>
      <c r="EA210" s="7">
        <f>ABS(BB210-_xlfn.XLOOKUP(PO_valitsin!$C$8,PO!$B$2:$B$294,PO!BB$2:BB$294))</f>
        <v>0</v>
      </c>
      <c r="EB210" s="7">
        <f>ABS(BC210-_xlfn.XLOOKUP(PO_valitsin!$C$8,PO!$B$2:$B$294,PO!BC$2:BC$294))</f>
        <v>0</v>
      </c>
      <c r="EC210" s="7">
        <f>ABS(BD210-_xlfn.XLOOKUP(PO_valitsin!$C$8,PO!$B$2:$B$294,PO!BD$2:BD$294))</f>
        <v>0</v>
      </c>
      <c r="ED210" s="7">
        <f>ABS(BE210-_xlfn.XLOOKUP(PO_valitsin!$C$8,PO!$B$2:$B$294,PO!BE$2:BE$294))</f>
        <v>57.14033317565918</v>
      </c>
      <c r="EE210" s="7">
        <f>ABS(BF210-_xlfn.XLOOKUP(PO_valitsin!$C$8,PO!$B$2:$B$294,PO!BF$2:BF$294))</f>
        <v>3.98126220703125</v>
      </c>
      <c r="EF210" s="7">
        <f>ABS(BG210-_xlfn.XLOOKUP(PO_valitsin!$C$8,PO!$B$2:$B$294,PO!BG$2:BG$294))</f>
        <v>305.11837768554688</v>
      </c>
      <c r="EG210" s="7">
        <f>ABS(BH210-_xlfn.XLOOKUP(PO_valitsin!$C$8,PO!$B$2:$B$294,PO!BH$2:BH$294))</f>
        <v>912.3427734375</v>
      </c>
      <c r="EH210" s="7">
        <f>ABS(BI210-_xlfn.XLOOKUP(PO_valitsin!$C$8,PO!$B$2:$B$294,PO!BI$2:BI$294))</f>
        <v>3189.9482421875</v>
      </c>
      <c r="EI210" s="7">
        <f>ABS(BJ210-_xlfn.XLOOKUP(PO_valitsin!$C$8,PO!$B$2:$B$294,PO!BJ$2:BJ$294))</f>
        <v>0.23085260391235352</v>
      </c>
      <c r="EJ210" s="7">
        <f>ABS(BK210-_xlfn.XLOOKUP(PO_valitsin!$C$8,PO!$B$2:$B$294,PO!BK$2:BK$294))</f>
        <v>32.476868629455566</v>
      </c>
      <c r="EK210" s="7">
        <f>ABS(BL210-_xlfn.XLOOKUP(PO_valitsin!$C$8,PO!$B$2:$B$294,PO!BL$2:BL$294))</f>
        <v>9.3874549865722656</v>
      </c>
      <c r="EL210" s="7">
        <f>ABS(BM210-_xlfn.XLOOKUP(PO_valitsin!$C$8,PO!$B$2:$B$294,PO!BM$2:BM$294))</f>
        <v>6.4981651306152344</v>
      </c>
      <c r="EM210" s="7">
        <f>ABS(BN210-_xlfn.XLOOKUP(PO_valitsin!$C$8,PO!$B$2:$B$294,PO!BN$2:BN$294))</f>
        <v>92.166671752929688</v>
      </c>
      <c r="EN210" s="7">
        <f>ABS(BO210-_xlfn.XLOOKUP(PO_valitsin!$C$8,PO!$B$2:$B$294,PO!BO$2:BO$294))</f>
        <v>1.6349700570106507</v>
      </c>
      <c r="EO210" s="7">
        <f>ABS(BP210-_xlfn.XLOOKUP(PO_valitsin!$C$8,PO!$B$2:$B$294,PO!BP$2:BP$294))</f>
        <v>4341.787109375</v>
      </c>
      <c r="EP210" s="7">
        <f>ABS(BQ210-_xlfn.XLOOKUP(PO_valitsin!$C$8,PO!$B$2:$B$294,PO!BQ$2:BQ$294))</f>
        <v>34.611000061035156</v>
      </c>
      <c r="EQ210" s="7">
        <f>ABS(BR210-_xlfn.XLOOKUP(PO_valitsin!$C$8,PO!$B$2:$B$294,PO!BR$2:BR$294))</f>
        <v>0</v>
      </c>
      <c r="ER210" s="7">
        <f>ABS(BS210-_xlfn.XLOOKUP(PO_valitsin!$C$8,PO!$B$2:$B$294,PO!BS$2:BS$294))</f>
        <v>4.2242109775543213E-2</v>
      </c>
      <c r="ES210" s="7">
        <f>ABS(BT210-_xlfn.XLOOKUP(PO_valitsin!$C$8,PO!$B$2:$B$294,PO!BT$2:BT$294))</f>
        <v>0.10886175185441971</v>
      </c>
      <c r="ET210" s="7">
        <f>ABS(BU210-_xlfn.XLOOKUP(PO_valitsin!$C$8,PO!$B$2:$B$294,PO!BU$2:BU$294))</f>
        <v>1.3063408136367798</v>
      </c>
      <c r="EU210" s="7">
        <f>ABS(BV210-_xlfn.XLOOKUP(PO_valitsin!$C$8,PO!$B$2:$B$294,PO!BV$2:BV$294))</f>
        <v>49.723747253417969</v>
      </c>
      <c r="EV210" s="7">
        <f>ABS(BW210-_xlfn.XLOOKUP(PO_valitsin!$C$8,PO!$B$2:$B$294,PO!BW$2:BW$294))</f>
        <v>24.33172607421875</v>
      </c>
      <c r="EW210" s="7">
        <f>ABS(BX210-_xlfn.XLOOKUP(PO_valitsin!$C$8,PO!$B$2:$B$294,PO!BX$2:BX$294))</f>
        <v>0</v>
      </c>
      <c r="EX210" s="7">
        <f>ABS(BY210-_xlfn.XLOOKUP(PO_valitsin!$C$8,PO!$B$2:$B$294,PO!BY$2:BY$294))</f>
        <v>0</v>
      </c>
      <c r="EY210" s="7">
        <f>ABS(BZ210-_xlfn.XLOOKUP(PO_valitsin!$C$8,PO!$B$2:$B$294,PO!BZ$2:BZ$294))</f>
        <v>1513.70947265625</v>
      </c>
      <c r="EZ210" s="7">
        <f>ABS(CA210-_xlfn.XLOOKUP(PO_valitsin!$C$8,PO!$B$2:$B$294,PO!CA$2:CA$294))</f>
        <v>228.88671875</v>
      </c>
      <c r="FA210" s="7">
        <f>ABS(CB210-_xlfn.XLOOKUP(PO_valitsin!$C$8,PO!$B$2:$B$294,PO!CB$2:CB$294))</f>
        <v>4.0642023086547852E-3</v>
      </c>
      <c r="FB210" s="7">
        <f>ABS(CC210-_xlfn.XLOOKUP(PO_valitsin!$C$8,PO!$B$2:$B$294,PO!CC$2:CC$294))</f>
        <v>1.0840320587158203</v>
      </c>
      <c r="FC210" s="7">
        <f>ABS(CD210-_xlfn.XLOOKUP(PO_valitsin!$C$8,PO!$B$2:$B$294,PO!CD$2:CD$294))</f>
        <v>42.526504516601563</v>
      </c>
      <c r="FD210" s="7">
        <f>ABS(CE210-_xlfn.XLOOKUP(PO_valitsin!$C$8,PO!$B$2:$B$294,PO!CE$2:CE$294))</f>
        <v>4.5844311714172363</v>
      </c>
      <c r="FE210" s="7">
        <f>ABS(CF210-_xlfn.XLOOKUP(PO_valitsin!$C$8,PO!$B$2:$B$294,PO!CF$2:CF$294))</f>
        <v>12.018592834472656</v>
      </c>
      <c r="FF210" s="7">
        <f>ABS(CG210-_xlfn.XLOOKUP(PO_valitsin!$C$8,PO!$B$2:$B$294,PO!CG$2:CG$294))</f>
        <v>0</v>
      </c>
      <c r="FG210" s="7">
        <f>ABS(CH210-_xlfn.XLOOKUP(PO_valitsin!$C$8,PO!$B$2:$B$294,PO!CH$2:CH$294))</f>
        <v>3.2142719030380249</v>
      </c>
      <c r="FH210" s="7">
        <f>ABS(CI210-_xlfn.XLOOKUP(PO_valitsin!$C$8,PO!$B$2:$B$294,PO!CI$2:CI$294))</f>
        <v>4158.951171875</v>
      </c>
      <c r="FI210" s="7">
        <f>ABS(CJ210-_xlfn.XLOOKUP(PO_valitsin!$C$8,PO!$B$2:$B$294,PO!CJ$2:CJ$294))</f>
        <v>1423</v>
      </c>
      <c r="FJ210" s="3">
        <f>IF($B210=PO_valitsin!$C$8,100000,PO!CK210/PO!J$296*PO_valitsin!D$5)</f>
        <v>0.10069168986086215</v>
      </c>
      <c r="FQ210" s="3">
        <f>IF($B210=PO_valitsin!$C$8,100000,PO!CR210/PO!Q$296*PO_valitsin!E$5)</f>
        <v>0.17783369199592142</v>
      </c>
      <c r="HM210" s="3">
        <f>IF($B210=PO_valitsin!$C$8,100000,PO!EN210/PO!BO$296*PO_valitsin!F$5)</f>
        <v>0.13554630885285995</v>
      </c>
      <c r="HN210" s="3">
        <f>IF($B210=PO_valitsin!$C$8,100000,PO!EO210/PO!BP$296*PO_valitsin!G$5)</f>
        <v>0.15357071496313363</v>
      </c>
      <c r="HR210" s="3">
        <f>IF($B210=PO_valitsin!$C$8,100000,PO!ES210/PO!BT$296*PO_valitsin!H$5)</f>
        <v>1.6254538479312429E-2</v>
      </c>
      <c r="IF210" s="3">
        <f>IF($B210=PO_valitsin!$C$8,100000,PO!FG210/PO!CH$296*PO_valitsin!I$5)</f>
        <v>0</v>
      </c>
      <c r="IH210" s="3">
        <f>IF($B210=PO_valitsin!$C$8,100000,PO!FI210/PO!CJ$296*PO_valitsin!J$5)</f>
        <v>0.13873743586651485</v>
      </c>
      <c r="II210" s="53">
        <f t="shared" si="9"/>
        <v>0.72263440091860442</v>
      </c>
      <c r="IJ210" s="14">
        <f t="shared" si="10"/>
        <v>128</v>
      </c>
      <c r="IK210" s="15">
        <f t="shared" si="11"/>
        <v>2.0900000000000002E-8</v>
      </c>
    </row>
    <row r="211" spans="1:245">
      <c r="A211">
        <v>2019</v>
      </c>
      <c r="B211" t="s">
        <v>147</v>
      </c>
      <c r="C211" t="s">
        <v>624</v>
      </c>
      <c r="D211" t="s">
        <v>147</v>
      </c>
      <c r="E211" t="s">
        <v>148</v>
      </c>
      <c r="F211" t="s">
        <v>149</v>
      </c>
      <c r="G211" t="s">
        <v>150</v>
      </c>
      <c r="H211" t="s">
        <v>143</v>
      </c>
      <c r="I211" t="s">
        <v>144</v>
      </c>
      <c r="J211">
        <v>45.200000762939453</v>
      </c>
      <c r="K211">
        <v>496.01998901367188</v>
      </c>
      <c r="L211">
        <v>135</v>
      </c>
      <c r="M211">
        <v>39205</v>
      </c>
      <c r="N211">
        <v>79</v>
      </c>
      <c r="O211">
        <v>-0.40000000596046448</v>
      </c>
      <c r="P211">
        <v>-240</v>
      </c>
      <c r="Q211">
        <v>92.800000000000011</v>
      </c>
      <c r="R211">
        <v>8.8000000000000007</v>
      </c>
      <c r="S211">
        <v>199</v>
      </c>
      <c r="T211">
        <v>1</v>
      </c>
      <c r="U211">
        <v>4326.1000000000004</v>
      </c>
      <c r="V211">
        <v>10.29</v>
      </c>
      <c r="W211">
        <v>1166</v>
      </c>
      <c r="X211">
        <v>249</v>
      </c>
      <c r="Y211">
        <v>515</v>
      </c>
      <c r="Z211">
        <v>262</v>
      </c>
      <c r="AA211">
        <v>544</v>
      </c>
      <c r="AB211">
        <v>2964</v>
      </c>
      <c r="AC211">
        <v>18.548116683959961</v>
      </c>
      <c r="AD211">
        <v>0.8</v>
      </c>
      <c r="AE211">
        <v>0.7</v>
      </c>
      <c r="AF211">
        <v>1.3</v>
      </c>
      <c r="AG211">
        <v>4.4000000000000004</v>
      </c>
      <c r="AH211">
        <v>0</v>
      </c>
      <c r="AI211">
        <v>20</v>
      </c>
      <c r="AJ211">
        <v>0.93</v>
      </c>
      <c r="AK211">
        <v>0.41</v>
      </c>
      <c r="AL211">
        <v>0.93</v>
      </c>
      <c r="AM211">
        <v>64.8</v>
      </c>
      <c r="AN211">
        <v>344.7</v>
      </c>
      <c r="AO211">
        <v>42.5</v>
      </c>
      <c r="AP211">
        <v>29.1</v>
      </c>
      <c r="AQ211">
        <v>81</v>
      </c>
      <c r="AR211">
        <v>19</v>
      </c>
      <c r="AS211">
        <v>354</v>
      </c>
      <c r="AT211">
        <v>5</v>
      </c>
      <c r="AU211">
        <v>7867</v>
      </c>
      <c r="AV211" s="51">
        <v>11213.059779276517</v>
      </c>
      <c r="AW211" s="51">
        <v>10874.655531719276</v>
      </c>
      <c r="AX211">
        <v>1</v>
      </c>
      <c r="AY211">
        <v>85.984344482421875</v>
      </c>
      <c r="AZ211">
        <v>0</v>
      </c>
      <c r="BA211">
        <v>0</v>
      </c>
      <c r="BB211">
        <v>0</v>
      </c>
      <c r="BC211">
        <v>1</v>
      </c>
      <c r="BD211">
        <v>1</v>
      </c>
      <c r="BE211">
        <v>92.149673461914063</v>
      </c>
      <c r="BF211">
        <v>82.606063842773438</v>
      </c>
      <c r="BG211">
        <v>701.80438232421875</v>
      </c>
      <c r="BH211">
        <v>11870.1123046875</v>
      </c>
      <c r="BI211">
        <v>14420.87890625</v>
      </c>
      <c r="BJ211">
        <v>3.4809029102325439</v>
      </c>
      <c r="BK211">
        <v>1.4716373682022095</v>
      </c>
      <c r="BL211">
        <v>25.200000762939453</v>
      </c>
      <c r="BM211">
        <v>-8.9285717010498047</v>
      </c>
      <c r="BN211">
        <v>232.5625</v>
      </c>
      <c r="BO211">
        <v>-4.7737318277359012E-2</v>
      </c>
      <c r="BP211">
        <v>26505.837890625</v>
      </c>
      <c r="BQ211">
        <v>20.744174957275391</v>
      </c>
      <c r="BS211">
        <v>0.62096673250198364</v>
      </c>
      <c r="BT211">
        <v>0.30863410234451294</v>
      </c>
      <c r="BU211">
        <v>6.210942268371582</v>
      </c>
      <c r="BV211">
        <v>135.31437683105469</v>
      </c>
      <c r="BW211">
        <v>444.9942626953125</v>
      </c>
      <c r="BX211">
        <v>0</v>
      </c>
      <c r="BY211">
        <v>2</v>
      </c>
      <c r="BZ211">
        <v>9344.7294921875</v>
      </c>
      <c r="CA211">
        <v>7691.8330078125</v>
      </c>
      <c r="CB211">
        <v>0.91059815883636475</v>
      </c>
      <c r="CC211">
        <v>7.3970155715942383</v>
      </c>
      <c r="CD211">
        <v>101.12044525146484</v>
      </c>
      <c r="CE211">
        <v>12.206896781921387</v>
      </c>
      <c r="CF211">
        <v>14.551724433898926</v>
      </c>
      <c r="CG211">
        <v>0.5517241358757019</v>
      </c>
      <c r="CH211">
        <v>2.689655065536499</v>
      </c>
      <c r="CI211">
        <v>11098.46484375</v>
      </c>
      <c r="CJ211" s="51">
        <v>3262</v>
      </c>
      <c r="CK211" s="7">
        <f>ABS(J211-_xlfn.XLOOKUP(PO_valitsin!$C$8,PO!$B$2:$B$294,PO!J$2:J$294))</f>
        <v>1</v>
      </c>
      <c r="CL211" s="7">
        <f>ABS(K211-_xlfn.XLOOKUP(PO_valitsin!$C$8,PO!$B$2:$B$294,PO!K$2:K$294))</f>
        <v>202.75997924804688</v>
      </c>
      <c r="CM211" s="7">
        <f>ABS(L211-_xlfn.XLOOKUP(PO_valitsin!$C$8,PO!$B$2:$B$294,PO!L$2:L$294))</f>
        <v>3.6999969482421875</v>
      </c>
      <c r="CN211" s="7">
        <f>ABS(M211-_xlfn.XLOOKUP(PO_valitsin!$C$8,PO!$B$2:$B$294,PO!M$2:M$294))</f>
        <v>22730</v>
      </c>
      <c r="CO211" s="7">
        <f>ABS(N211-_xlfn.XLOOKUP(PO_valitsin!$C$8,PO!$B$2:$B$294,PO!N$2:N$294))</f>
        <v>22.799999237060547</v>
      </c>
      <c r="CP211" s="7">
        <f>ABS(O211-_xlfn.XLOOKUP(PO_valitsin!$C$8,PO!$B$2:$B$294,PO!O$2:O$294))</f>
        <v>0.40000000596046448</v>
      </c>
      <c r="CQ211" s="7">
        <f>ABS(P211-_xlfn.XLOOKUP(PO_valitsin!$C$8,PO!$B$2:$B$294,PO!P$2:P$294))</f>
        <v>182</v>
      </c>
      <c r="CR211" s="7">
        <f>ABS(Q211-_xlfn.XLOOKUP(PO_valitsin!$C$8,PO!$B$2:$B$294,PO!Q$2:Q$294))</f>
        <v>5</v>
      </c>
      <c r="CS211" s="7">
        <f>ABS(R211-_xlfn.XLOOKUP(PO_valitsin!$C$8,PO!$B$2:$B$294,PO!R$2:R$294))</f>
        <v>0.30000000000000071</v>
      </c>
      <c r="CT211" s="7">
        <f>ABS(S211-_xlfn.XLOOKUP(PO_valitsin!$C$8,PO!$B$2:$B$294,PO!S$2:S$294))</f>
        <v>47</v>
      </c>
      <c r="CU211" s="7">
        <f>ABS(T211-_xlfn.XLOOKUP(PO_valitsin!$C$8,PO!$B$2:$B$294,PO!T$2:T$294))</f>
        <v>1</v>
      </c>
      <c r="CV211" s="7">
        <f>ABS(U211-_xlfn.XLOOKUP(PO_valitsin!$C$8,PO!$B$2:$B$294,PO!U$2:U$294))</f>
        <v>502.50000000000045</v>
      </c>
      <c r="CW211" s="7">
        <f>ABS(V211-_xlfn.XLOOKUP(PO_valitsin!$C$8,PO!$B$2:$B$294,PO!V$2:V$294))</f>
        <v>2.99</v>
      </c>
      <c r="CX211" s="7">
        <f>ABS(W211-_xlfn.XLOOKUP(PO_valitsin!$C$8,PO!$B$2:$B$294,PO!W$2:W$294))</f>
        <v>561</v>
      </c>
      <c r="CY211" s="7">
        <f>ABS(X211-_xlfn.XLOOKUP(PO_valitsin!$C$8,PO!$B$2:$B$294,PO!X$2:X$294))</f>
        <v>80</v>
      </c>
      <c r="CZ211" s="7">
        <f>ABS(Y211-_xlfn.XLOOKUP(PO_valitsin!$C$8,PO!$B$2:$B$294,PO!Y$2:Y$294))</f>
        <v>165</v>
      </c>
      <c r="DA211" s="7">
        <f>ABS(Z211-_xlfn.XLOOKUP(PO_valitsin!$C$8,PO!$B$2:$B$294,PO!Z$2:Z$294))</f>
        <v>61</v>
      </c>
      <c r="DB211" s="7">
        <f>ABS(AA211-_xlfn.XLOOKUP(PO_valitsin!$C$8,PO!$B$2:$B$294,PO!AA$2:AA$294))</f>
        <v>134</v>
      </c>
      <c r="DC211" s="7">
        <f>ABS(AC211-_xlfn.XLOOKUP(PO_valitsin!$C$8,PO!$B$2:$B$294,PO!AC$2:AC$294))</f>
        <v>0.82688331604003906</v>
      </c>
      <c r="DD211" s="7">
        <f>ABS(AD211-_xlfn.XLOOKUP(PO_valitsin!$C$8,PO!$B$2:$B$294,PO!AD$2:AD$294))</f>
        <v>0.10000000000000009</v>
      </c>
      <c r="DE211" s="7">
        <f>ABS(AE211-_xlfn.XLOOKUP(PO_valitsin!$C$8,PO!$B$2:$B$294,PO!AE$2:AE$294))</f>
        <v>0.10000000000000009</v>
      </c>
      <c r="DF211" s="7">
        <f>ABS(AF211-_xlfn.XLOOKUP(PO_valitsin!$C$8,PO!$B$2:$B$294,PO!AF$2:AF$294))</f>
        <v>0.39999999999999991</v>
      </c>
      <c r="DG211" s="7">
        <f>ABS(AG211-_xlfn.XLOOKUP(PO_valitsin!$C$8,PO!$B$2:$B$294,PO!AG$2:AG$294))</f>
        <v>0.59999999999999964</v>
      </c>
      <c r="DH211" s="7">
        <f>ABS(AH211-_xlfn.XLOOKUP(PO_valitsin!$C$8,PO!$B$2:$B$294,PO!AH$2:AH$294))</f>
        <v>0</v>
      </c>
      <c r="DI211" s="7">
        <f>ABS(AI211-_xlfn.XLOOKUP(PO_valitsin!$C$8,PO!$B$2:$B$294,PO!AI$2:AI$294))</f>
        <v>2.25</v>
      </c>
      <c r="DJ211" s="7">
        <f>ABS(AJ211-_xlfn.XLOOKUP(PO_valitsin!$C$8,PO!$B$2:$B$294,PO!AJ$2:AJ$294))</f>
        <v>0.17000000000000004</v>
      </c>
      <c r="DK211" s="7">
        <f>ABS(AK211-_xlfn.XLOOKUP(PO_valitsin!$C$8,PO!$B$2:$B$294,PO!AK$2:AK$294))</f>
        <v>0.24000000000000005</v>
      </c>
      <c r="DL211" s="7">
        <f>ABS(AL211-_xlfn.XLOOKUP(PO_valitsin!$C$8,PO!$B$2:$B$294,PO!AL$2:AL$294))</f>
        <v>0.31999999999999995</v>
      </c>
      <c r="DM211" s="7">
        <f>ABS(AM211-_xlfn.XLOOKUP(PO_valitsin!$C$8,PO!$B$2:$B$294,PO!AM$2:AM$294))</f>
        <v>6</v>
      </c>
      <c r="DN211" s="7">
        <f>ABS(AN211-_xlfn.XLOOKUP(PO_valitsin!$C$8,PO!$B$2:$B$294,PO!AN$2:AN$294))</f>
        <v>11.099999999999966</v>
      </c>
      <c r="DO211" s="7">
        <f>ABS(AO211-_xlfn.XLOOKUP(PO_valitsin!$C$8,PO!$B$2:$B$294,PO!AO$2:AO$294))</f>
        <v>2.8999999999999986</v>
      </c>
      <c r="DP211" s="7">
        <f>ABS(AP211-_xlfn.XLOOKUP(PO_valitsin!$C$8,PO!$B$2:$B$294,PO!AP$2:AP$294))</f>
        <v>3.7000000000000028</v>
      </c>
      <c r="DQ211" s="7">
        <f>ABS(AQ211-_xlfn.XLOOKUP(PO_valitsin!$C$8,PO!$B$2:$B$294,PO!AQ$2:AQ$294))</f>
        <v>33</v>
      </c>
      <c r="DR211" s="7">
        <f>ABS(AR211-_xlfn.XLOOKUP(PO_valitsin!$C$8,PO!$B$2:$B$294,PO!AR$2:AR$294))</f>
        <v>16</v>
      </c>
      <c r="DS211" s="7">
        <f>ABS(AS211-_xlfn.XLOOKUP(PO_valitsin!$C$8,PO!$B$2:$B$294,PO!AS$2:AS$294))</f>
        <v>108</v>
      </c>
      <c r="DT211" s="7">
        <f>ABS(AT211-_xlfn.XLOOKUP(PO_valitsin!$C$8,PO!$B$2:$B$294,PO!AT$2:AT$294))</f>
        <v>2.6669999999999998</v>
      </c>
      <c r="DU211" s="7">
        <f>ABS(AU211-_xlfn.XLOOKUP(PO_valitsin!$C$8,PO!$B$2:$B$294,PO!AU$2:AU$294))</f>
        <v>2720</v>
      </c>
      <c r="DV211" s="7">
        <f>ABS(AW211-_xlfn.XLOOKUP(PO_valitsin!$C$8,PO!$B$2:$B$294,PO!AW$2:AW$294))</f>
        <v>2359.5356151395063</v>
      </c>
      <c r="DW211" s="7">
        <f>ABS(AX211-_xlfn.XLOOKUP(PO_valitsin!$C$8,PO!$B$2:$B$294,PO!AX$2:AX$294))</f>
        <v>0</v>
      </c>
      <c r="DX211" s="7">
        <f>ABS(AY211-_xlfn.XLOOKUP(PO_valitsin!$C$8,PO!$B$2:$B$294,PO!AY$2:AY$294))</f>
        <v>48.722972869873047</v>
      </c>
      <c r="DY211" s="7">
        <f>ABS(AZ211-_xlfn.XLOOKUP(PO_valitsin!$C$8,PO!$B$2:$B$294,PO!AZ$2:AZ$294))</f>
        <v>0</v>
      </c>
      <c r="DZ211" s="7">
        <f>ABS(BA211-_xlfn.XLOOKUP(PO_valitsin!$C$8,PO!$B$2:$B$294,PO!BA$2:BA$294))</f>
        <v>0</v>
      </c>
      <c r="EA211" s="7">
        <f>ABS(BB211-_xlfn.XLOOKUP(PO_valitsin!$C$8,PO!$B$2:$B$294,PO!BB$2:BB$294))</f>
        <v>0</v>
      </c>
      <c r="EB211" s="7">
        <f>ABS(BC211-_xlfn.XLOOKUP(PO_valitsin!$C$8,PO!$B$2:$B$294,PO!BC$2:BC$294))</f>
        <v>1</v>
      </c>
      <c r="EC211" s="7">
        <f>ABS(BD211-_xlfn.XLOOKUP(PO_valitsin!$C$8,PO!$B$2:$B$294,PO!BD$2:BD$294))</f>
        <v>0</v>
      </c>
      <c r="ED211" s="7">
        <f>ABS(BE211-_xlfn.XLOOKUP(PO_valitsin!$C$8,PO!$B$2:$B$294,PO!BE$2:BE$294))</f>
        <v>3.1252822875976563</v>
      </c>
      <c r="EE211" s="7">
        <f>ABS(BF211-_xlfn.XLOOKUP(PO_valitsin!$C$8,PO!$B$2:$B$294,PO!BF$2:BF$294))</f>
        <v>13.412673950195313</v>
      </c>
      <c r="EF211" s="7">
        <f>ABS(BG211-_xlfn.XLOOKUP(PO_valitsin!$C$8,PO!$B$2:$B$294,PO!BG$2:BG$294))</f>
        <v>31.88543701171875</v>
      </c>
      <c r="EG211" s="7">
        <f>ABS(BH211-_xlfn.XLOOKUP(PO_valitsin!$C$8,PO!$B$2:$B$294,PO!BH$2:BH$294))</f>
        <v>1911.5830078125</v>
      </c>
      <c r="EH211" s="7">
        <f>ABS(BI211-_xlfn.XLOOKUP(PO_valitsin!$C$8,PO!$B$2:$B$294,PO!BI$2:BI$294))</f>
        <v>584.435546875</v>
      </c>
      <c r="EI211" s="7">
        <f>ABS(BJ211-_xlfn.XLOOKUP(PO_valitsin!$C$8,PO!$B$2:$B$294,PO!BJ$2:BJ$294))</f>
        <v>0.14384651184082031</v>
      </c>
      <c r="EJ211" s="7">
        <f>ABS(BK211-_xlfn.XLOOKUP(PO_valitsin!$C$8,PO!$B$2:$B$294,PO!BK$2:BK$294))</f>
        <v>11.195770859718323</v>
      </c>
      <c r="EK211" s="7">
        <f>ABS(BL211-_xlfn.XLOOKUP(PO_valitsin!$C$8,PO!$B$2:$B$294,PO!BL$2:BL$294))</f>
        <v>3.9056377410888672</v>
      </c>
      <c r="EL211" s="7">
        <f>ABS(BM211-_xlfn.XLOOKUP(PO_valitsin!$C$8,PO!$B$2:$B$294,PO!BM$2:BM$294))</f>
        <v>0.93689918518066406</v>
      </c>
      <c r="EM211" s="7">
        <f>ABS(BN211-_xlfn.XLOOKUP(PO_valitsin!$C$8,PO!$B$2:$B$294,PO!BN$2:BN$294))</f>
        <v>33.9375</v>
      </c>
      <c r="EN211" s="7">
        <f>ABS(BO211-_xlfn.XLOOKUP(PO_valitsin!$C$8,PO!$B$2:$B$294,PO!BO$2:BO$294))</f>
        <v>0.30951424241065978</v>
      </c>
      <c r="EO211" s="7">
        <f>ABS(BP211-_xlfn.XLOOKUP(PO_valitsin!$C$8,PO!$B$2:$B$294,PO!BP$2:BP$294))</f>
        <v>3431.44140625</v>
      </c>
      <c r="EP211" s="7">
        <f>ABS(BQ211-_xlfn.XLOOKUP(PO_valitsin!$C$8,PO!$B$2:$B$294,PO!BQ$2:BQ$294))</f>
        <v>12.555431365966797</v>
      </c>
      <c r="EQ211" s="7">
        <f>ABS(BR211-_xlfn.XLOOKUP(PO_valitsin!$C$8,PO!$B$2:$B$294,PO!BR$2:BR$294))</f>
        <v>0</v>
      </c>
      <c r="ER211" s="7">
        <f>ABS(BS211-_xlfn.XLOOKUP(PO_valitsin!$C$8,PO!$B$2:$B$294,PO!BS$2:BS$294))</f>
        <v>1.5512764453887939E-2</v>
      </c>
      <c r="ES211" s="7">
        <f>ABS(BT211-_xlfn.XLOOKUP(PO_valitsin!$C$8,PO!$B$2:$B$294,PO!BT$2:BT$294))</f>
        <v>0.12047021090984344</v>
      </c>
      <c r="ET211" s="7">
        <f>ABS(BU211-_xlfn.XLOOKUP(PO_valitsin!$C$8,PO!$B$2:$B$294,PO!BU$2:BU$294))</f>
        <v>3.9529757499694824</v>
      </c>
      <c r="EU211" s="7">
        <f>ABS(BV211-_xlfn.XLOOKUP(PO_valitsin!$C$8,PO!$B$2:$B$294,PO!BV$2:BV$294))</f>
        <v>76.922874450683594</v>
      </c>
      <c r="EV211" s="7">
        <f>ABS(BW211-_xlfn.XLOOKUP(PO_valitsin!$C$8,PO!$B$2:$B$294,PO!BW$2:BW$294))</f>
        <v>178.28713989257813</v>
      </c>
      <c r="EW211" s="7">
        <f>ABS(BX211-_xlfn.XLOOKUP(PO_valitsin!$C$8,PO!$B$2:$B$294,PO!BX$2:BX$294))</f>
        <v>0</v>
      </c>
      <c r="EX211" s="7">
        <f>ABS(BY211-_xlfn.XLOOKUP(PO_valitsin!$C$8,PO!$B$2:$B$294,PO!BY$2:BY$294))</f>
        <v>1</v>
      </c>
      <c r="EY211" s="7">
        <f>ABS(BZ211-_xlfn.XLOOKUP(PO_valitsin!$C$8,PO!$B$2:$B$294,PO!BZ$2:BZ$294))</f>
        <v>1208.900390625</v>
      </c>
      <c r="EZ211" s="7">
        <f>ABS(CA211-_xlfn.XLOOKUP(PO_valitsin!$C$8,PO!$B$2:$B$294,PO!CA$2:CA$294))</f>
        <v>1836.21826171875</v>
      </c>
      <c r="FA211" s="7">
        <f>ABS(CB211-_xlfn.XLOOKUP(PO_valitsin!$C$8,PO!$B$2:$B$294,PO!CB$2:CB$294))</f>
        <v>0.30943214893341064</v>
      </c>
      <c r="FB211" s="7">
        <f>ABS(CC211-_xlfn.XLOOKUP(PO_valitsin!$C$8,PO!$B$2:$B$294,PO!CC$2:CC$294))</f>
        <v>3.6257457733154297</v>
      </c>
      <c r="FC211" s="7">
        <f>ABS(CD211-_xlfn.XLOOKUP(PO_valitsin!$C$8,PO!$B$2:$B$294,PO!CD$2:CD$294))</f>
        <v>34.9512939453125</v>
      </c>
      <c r="FD211" s="7">
        <f>ABS(CE211-_xlfn.XLOOKUP(PO_valitsin!$C$8,PO!$B$2:$B$294,PO!CE$2:CE$294))</f>
        <v>5.8742976188659668</v>
      </c>
      <c r="FE211" s="7">
        <f>ABS(CF211-_xlfn.XLOOKUP(PO_valitsin!$C$8,PO!$B$2:$B$294,PO!CF$2:CF$294))</f>
        <v>5.3271303176879883</v>
      </c>
      <c r="FF211" s="7">
        <f>ABS(CG211-_xlfn.XLOOKUP(PO_valitsin!$C$8,PO!$B$2:$B$294,PO!CG$2:CG$294))</f>
        <v>0.5517241358757019</v>
      </c>
      <c r="FG211" s="7">
        <f>ABS(CH211-_xlfn.XLOOKUP(PO_valitsin!$C$8,PO!$B$2:$B$294,PO!CH$2:CH$294))</f>
        <v>1.973796010017395</v>
      </c>
      <c r="FH211" s="7">
        <f>ABS(CI211-_xlfn.XLOOKUP(PO_valitsin!$C$8,PO!$B$2:$B$294,PO!CI$2:CI$294))</f>
        <v>2499.697265625</v>
      </c>
      <c r="FI211" s="7">
        <f>ABS(CJ211-_xlfn.XLOOKUP(PO_valitsin!$C$8,PO!$B$2:$B$294,PO!CJ$2:CJ$294))</f>
        <v>1331</v>
      </c>
      <c r="FJ211" s="3">
        <f>IF($B211=PO_valitsin!$C$8,100000,PO!CK211/PO!J$296*PO_valitsin!D$5)</f>
        <v>4.5768934064516646E-2</v>
      </c>
      <c r="FQ211" s="3">
        <f>IF($B211=PO_valitsin!$C$8,100000,PO!CR211/PO!Q$296*PO_valitsin!E$5)</f>
        <v>2.3648097339883163E-2</v>
      </c>
      <c r="HM211" s="3">
        <f>IF($B211=PO_valitsin!$C$8,100000,PO!EN211/PO!BO$296*PO_valitsin!F$5)</f>
        <v>2.5660110970387614E-2</v>
      </c>
      <c r="HN211" s="3">
        <f>IF($B211=PO_valitsin!$C$8,100000,PO!EO211/PO!BP$296*PO_valitsin!G$5)</f>
        <v>0.12137142997501098</v>
      </c>
      <c r="HR211" s="3">
        <f>IF($B211=PO_valitsin!$C$8,100000,PO!ES211/PO!BT$296*PO_valitsin!H$5)</f>
        <v>1.798783912152736E-2</v>
      </c>
      <c r="IF211" s="3">
        <f>IF($B211=PO_valitsin!$C$8,100000,PO!FG211/PO!CH$296*PO_valitsin!I$5)</f>
        <v>0</v>
      </c>
      <c r="IH211" s="3">
        <f>IF($B211=PO_valitsin!$C$8,100000,PO!FI211/PO!CJ$296*PO_valitsin!J$5)</f>
        <v>0.12976776327359893</v>
      </c>
      <c r="II211" s="53">
        <f t="shared" si="9"/>
        <v>0.36420419574492474</v>
      </c>
      <c r="IJ211" s="14">
        <f t="shared" si="10"/>
        <v>23</v>
      </c>
      <c r="IK211" s="15">
        <f t="shared" si="11"/>
        <v>2.1000000000000003E-8</v>
      </c>
    </row>
    <row r="212" spans="1:245">
      <c r="A212">
        <v>2019</v>
      </c>
      <c r="B212" t="s">
        <v>625</v>
      </c>
      <c r="C212" t="s">
        <v>626</v>
      </c>
      <c r="D212" t="s">
        <v>627</v>
      </c>
      <c r="E212" t="s">
        <v>628</v>
      </c>
      <c r="F212" t="s">
        <v>242</v>
      </c>
      <c r="G212" t="s">
        <v>243</v>
      </c>
      <c r="H212" t="s">
        <v>103</v>
      </c>
      <c r="I212" t="s">
        <v>104</v>
      </c>
      <c r="J212">
        <v>50.700000762939453</v>
      </c>
      <c r="K212">
        <v>538.96002197265625</v>
      </c>
      <c r="L212">
        <v>195.39999389648438</v>
      </c>
      <c r="M212">
        <v>3121</v>
      </c>
      <c r="N212">
        <v>5.8000001907348633</v>
      </c>
      <c r="O212">
        <v>-2.2999999523162842</v>
      </c>
      <c r="P212">
        <v>-56</v>
      </c>
      <c r="Q212">
        <v>48.300000000000004</v>
      </c>
      <c r="R212">
        <v>11.100000000000001</v>
      </c>
      <c r="S212">
        <v>217</v>
      </c>
      <c r="T212">
        <v>0</v>
      </c>
      <c r="U212">
        <v>3372</v>
      </c>
      <c r="V212">
        <v>12.35</v>
      </c>
      <c r="W212">
        <v>222</v>
      </c>
      <c r="X212">
        <v>889</v>
      </c>
      <c r="Y212">
        <v>815</v>
      </c>
      <c r="Z212">
        <v>924</v>
      </c>
      <c r="AA212">
        <v>529</v>
      </c>
      <c r="AB212">
        <v>1048</v>
      </c>
      <c r="AC212">
        <v>16.047618865966797</v>
      </c>
      <c r="AD212">
        <v>0</v>
      </c>
      <c r="AE212">
        <v>0</v>
      </c>
      <c r="AF212">
        <v>0</v>
      </c>
      <c r="AG212">
        <v>5</v>
      </c>
      <c r="AH212">
        <v>0</v>
      </c>
      <c r="AI212">
        <v>22</v>
      </c>
      <c r="AJ212">
        <v>1</v>
      </c>
      <c r="AK212">
        <v>0.7</v>
      </c>
      <c r="AL212">
        <v>1.3</v>
      </c>
      <c r="AM212">
        <v>90.8</v>
      </c>
      <c r="AN212">
        <v>289.10000000000002</v>
      </c>
      <c r="AO212">
        <v>46.3</v>
      </c>
      <c r="AP212">
        <v>20.2</v>
      </c>
      <c r="AQ212">
        <v>85</v>
      </c>
      <c r="AR212">
        <v>104</v>
      </c>
      <c r="AS212">
        <v>733</v>
      </c>
      <c r="AT212">
        <v>1.333</v>
      </c>
      <c r="AU212">
        <v>6667</v>
      </c>
      <c r="AV212" s="51">
        <v>10612.384364820848</v>
      </c>
      <c r="AW212" s="51">
        <v>10473.154362416108</v>
      </c>
      <c r="AX212">
        <v>1</v>
      </c>
      <c r="AY212">
        <v>53.079795837402344</v>
      </c>
      <c r="AZ212">
        <v>0</v>
      </c>
      <c r="BA212">
        <v>0</v>
      </c>
      <c r="BB212">
        <v>0</v>
      </c>
      <c r="BC212">
        <v>0</v>
      </c>
      <c r="BD212">
        <v>1</v>
      </c>
      <c r="BE212">
        <v>75.925926208496094</v>
      </c>
      <c r="BF212">
        <v>100</v>
      </c>
      <c r="BG212">
        <v>823.5294189453125</v>
      </c>
      <c r="BH212">
        <v>9513.9375</v>
      </c>
      <c r="BI212">
        <v>10689.2978515625</v>
      </c>
      <c r="BJ212">
        <v>3.4620954990386963</v>
      </c>
      <c r="BK212">
        <v>-8.4227447509765625</v>
      </c>
      <c r="BL212">
        <v>21.518987655639648</v>
      </c>
      <c r="BM212">
        <v>-36.363636016845703</v>
      </c>
      <c r="BN212">
        <v>148</v>
      </c>
      <c r="BO212">
        <v>-2.1457016527652741</v>
      </c>
      <c r="BP212">
        <v>20183.525390625</v>
      </c>
      <c r="BQ212">
        <v>52.566501617431641</v>
      </c>
      <c r="BS212">
        <v>0.6065363883972168</v>
      </c>
      <c r="BT212">
        <v>9.6123039722442627E-2</v>
      </c>
      <c r="BU212">
        <v>2.5632810592651367</v>
      </c>
      <c r="BV212">
        <v>136.49472045898438</v>
      </c>
      <c r="BW212">
        <v>175.9051513671875</v>
      </c>
      <c r="BX212">
        <v>0</v>
      </c>
      <c r="BY212">
        <v>1</v>
      </c>
      <c r="BZ212">
        <v>9705.8828125</v>
      </c>
      <c r="CA212">
        <v>8638.6552734375</v>
      </c>
      <c r="CB212">
        <v>0.67286127805709839</v>
      </c>
      <c r="CC212">
        <v>8.8753604888916016</v>
      </c>
      <c r="CD212">
        <v>90.476188659667969</v>
      </c>
      <c r="CE212">
        <v>6.8592057228088379</v>
      </c>
      <c r="CF212">
        <v>14.440433502197266</v>
      </c>
      <c r="CG212">
        <v>1.8050541877746582</v>
      </c>
      <c r="CH212">
        <v>2.8880865573883057</v>
      </c>
      <c r="CI212">
        <v>10637.7451171875</v>
      </c>
      <c r="CJ212" s="51">
        <v>301</v>
      </c>
      <c r="CK212" s="7">
        <f>ABS(J212-_xlfn.XLOOKUP(PO_valitsin!$C$8,PO!$B$2:$B$294,PO!J$2:J$294))</f>
        <v>6.5</v>
      </c>
      <c r="CL212" s="7">
        <f>ABS(K212-_xlfn.XLOOKUP(PO_valitsin!$C$8,PO!$B$2:$B$294,PO!K$2:K$294))</f>
        <v>245.70001220703125</v>
      </c>
      <c r="CM212" s="7">
        <f>ABS(L212-_xlfn.XLOOKUP(PO_valitsin!$C$8,PO!$B$2:$B$294,PO!L$2:L$294))</f>
        <v>56.699996948242188</v>
      </c>
      <c r="CN212" s="7">
        <f>ABS(M212-_xlfn.XLOOKUP(PO_valitsin!$C$8,PO!$B$2:$B$294,PO!M$2:M$294))</f>
        <v>13354</v>
      </c>
      <c r="CO212" s="7">
        <f>ABS(N212-_xlfn.XLOOKUP(PO_valitsin!$C$8,PO!$B$2:$B$294,PO!N$2:N$294))</f>
        <v>50.40000057220459</v>
      </c>
      <c r="CP212" s="7">
        <f>ABS(O212-_xlfn.XLOOKUP(PO_valitsin!$C$8,PO!$B$2:$B$294,PO!O$2:O$294))</f>
        <v>1.4999999403953552</v>
      </c>
      <c r="CQ212" s="7">
        <f>ABS(P212-_xlfn.XLOOKUP(PO_valitsin!$C$8,PO!$B$2:$B$294,PO!P$2:P$294))</f>
        <v>2</v>
      </c>
      <c r="CR212" s="7">
        <f>ABS(Q212-_xlfn.XLOOKUP(PO_valitsin!$C$8,PO!$B$2:$B$294,PO!Q$2:Q$294))</f>
        <v>39.500000000000007</v>
      </c>
      <c r="CS212" s="7">
        <f>ABS(R212-_xlfn.XLOOKUP(PO_valitsin!$C$8,PO!$B$2:$B$294,PO!R$2:R$294))</f>
        <v>2.6000000000000014</v>
      </c>
      <c r="CT212" s="7">
        <f>ABS(S212-_xlfn.XLOOKUP(PO_valitsin!$C$8,PO!$B$2:$B$294,PO!S$2:S$294))</f>
        <v>65</v>
      </c>
      <c r="CU212" s="7">
        <f>ABS(T212-_xlfn.XLOOKUP(PO_valitsin!$C$8,PO!$B$2:$B$294,PO!T$2:T$294))</f>
        <v>0</v>
      </c>
      <c r="CV212" s="7">
        <f>ABS(U212-_xlfn.XLOOKUP(PO_valitsin!$C$8,PO!$B$2:$B$294,PO!U$2:U$294))</f>
        <v>451.59999999999991</v>
      </c>
      <c r="CW212" s="7">
        <f>ABS(V212-_xlfn.XLOOKUP(PO_valitsin!$C$8,PO!$B$2:$B$294,PO!V$2:V$294))</f>
        <v>0.92999999999999972</v>
      </c>
      <c r="CX212" s="7">
        <f>ABS(W212-_xlfn.XLOOKUP(PO_valitsin!$C$8,PO!$B$2:$B$294,PO!W$2:W$294))</f>
        <v>383</v>
      </c>
      <c r="CY212" s="7">
        <f>ABS(X212-_xlfn.XLOOKUP(PO_valitsin!$C$8,PO!$B$2:$B$294,PO!X$2:X$294))</f>
        <v>720</v>
      </c>
      <c r="CZ212" s="7">
        <f>ABS(Y212-_xlfn.XLOOKUP(PO_valitsin!$C$8,PO!$B$2:$B$294,PO!Y$2:Y$294))</f>
        <v>135</v>
      </c>
      <c r="DA212" s="7">
        <f>ABS(Z212-_xlfn.XLOOKUP(PO_valitsin!$C$8,PO!$B$2:$B$294,PO!Z$2:Z$294))</f>
        <v>601</v>
      </c>
      <c r="DB212" s="7">
        <f>ABS(AA212-_xlfn.XLOOKUP(PO_valitsin!$C$8,PO!$B$2:$B$294,PO!AA$2:AA$294))</f>
        <v>119</v>
      </c>
      <c r="DC212" s="7">
        <f>ABS(AC212-_xlfn.XLOOKUP(PO_valitsin!$C$8,PO!$B$2:$B$294,PO!AC$2:AC$294))</f>
        <v>3.3273811340332031</v>
      </c>
      <c r="DD212" s="7">
        <f>ABS(AD212-_xlfn.XLOOKUP(PO_valitsin!$C$8,PO!$B$2:$B$294,PO!AD$2:AD$294))</f>
        <v>0.7</v>
      </c>
      <c r="DE212" s="7">
        <f>ABS(AE212-_xlfn.XLOOKUP(PO_valitsin!$C$8,PO!$B$2:$B$294,PO!AE$2:AE$294))</f>
        <v>0.8</v>
      </c>
      <c r="DF212" s="7">
        <f>ABS(AF212-_xlfn.XLOOKUP(PO_valitsin!$C$8,PO!$B$2:$B$294,PO!AF$2:AF$294))</f>
        <v>1.7</v>
      </c>
      <c r="DG212" s="7">
        <f>ABS(AG212-_xlfn.XLOOKUP(PO_valitsin!$C$8,PO!$B$2:$B$294,PO!AG$2:AG$294))</f>
        <v>0</v>
      </c>
      <c r="DH212" s="7">
        <f>ABS(AH212-_xlfn.XLOOKUP(PO_valitsin!$C$8,PO!$B$2:$B$294,PO!AH$2:AH$294))</f>
        <v>0</v>
      </c>
      <c r="DI212" s="7">
        <f>ABS(AI212-_xlfn.XLOOKUP(PO_valitsin!$C$8,PO!$B$2:$B$294,PO!AI$2:AI$294))</f>
        <v>0.25</v>
      </c>
      <c r="DJ212" s="7">
        <f>ABS(AJ212-_xlfn.XLOOKUP(PO_valitsin!$C$8,PO!$B$2:$B$294,PO!AJ$2:AJ$294))</f>
        <v>0.10000000000000009</v>
      </c>
      <c r="DK212" s="7">
        <f>ABS(AK212-_xlfn.XLOOKUP(PO_valitsin!$C$8,PO!$B$2:$B$294,PO!AK$2:AK$294))</f>
        <v>4.9999999999999933E-2</v>
      </c>
      <c r="DL212" s="7">
        <f>ABS(AL212-_xlfn.XLOOKUP(PO_valitsin!$C$8,PO!$B$2:$B$294,PO!AL$2:AL$294))</f>
        <v>5.0000000000000044E-2</v>
      </c>
      <c r="DM212" s="7">
        <f>ABS(AM212-_xlfn.XLOOKUP(PO_valitsin!$C$8,PO!$B$2:$B$294,PO!AM$2:AM$294))</f>
        <v>32</v>
      </c>
      <c r="DN212" s="7">
        <f>ABS(AN212-_xlfn.XLOOKUP(PO_valitsin!$C$8,PO!$B$2:$B$294,PO!AN$2:AN$294))</f>
        <v>44.5</v>
      </c>
      <c r="DO212" s="7">
        <f>ABS(AO212-_xlfn.XLOOKUP(PO_valitsin!$C$8,PO!$B$2:$B$294,PO!AO$2:AO$294))</f>
        <v>0.89999999999999858</v>
      </c>
      <c r="DP212" s="7">
        <f>ABS(AP212-_xlfn.XLOOKUP(PO_valitsin!$C$8,PO!$B$2:$B$294,PO!AP$2:AP$294))</f>
        <v>5.1999999999999993</v>
      </c>
      <c r="DQ212" s="7">
        <f>ABS(AQ212-_xlfn.XLOOKUP(PO_valitsin!$C$8,PO!$B$2:$B$294,PO!AQ$2:AQ$294))</f>
        <v>37</v>
      </c>
      <c r="DR212" s="7">
        <f>ABS(AR212-_xlfn.XLOOKUP(PO_valitsin!$C$8,PO!$B$2:$B$294,PO!AR$2:AR$294))</f>
        <v>69</v>
      </c>
      <c r="DS212" s="7">
        <f>ABS(AS212-_xlfn.XLOOKUP(PO_valitsin!$C$8,PO!$B$2:$B$294,PO!AS$2:AS$294))</f>
        <v>487</v>
      </c>
      <c r="DT212" s="7">
        <f>ABS(AT212-_xlfn.XLOOKUP(PO_valitsin!$C$8,PO!$B$2:$B$294,PO!AT$2:AT$294))</f>
        <v>1.0000000000000002</v>
      </c>
      <c r="DU212" s="7">
        <f>ABS(AU212-_xlfn.XLOOKUP(PO_valitsin!$C$8,PO!$B$2:$B$294,PO!AU$2:AU$294))</f>
        <v>1520</v>
      </c>
      <c r="DV212" s="7">
        <f>ABS(AW212-_xlfn.XLOOKUP(PO_valitsin!$C$8,PO!$B$2:$B$294,PO!AW$2:AW$294))</f>
        <v>1958.0344458363379</v>
      </c>
      <c r="DW212" s="7">
        <f>ABS(AX212-_xlfn.XLOOKUP(PO_valitsin!$C$8,PO!$B$2:$B$294,PO!AX$2:AX$294))</f>
        <v>0</v>
      </c>
      <c r="DX212" s="7">
        <f>ABS(AY212-_xlfn.XLOOKUP(PO_valitsin!$C$8,PO!$B$2:$B$294,PO!AY$2:AY$294))</f>
        <v>15.818424224853516</v>
      </c>
      <c r="DY212" s="7">
        <f>ABS(AZ212-_xlfn.XLOOKUP(PO_valitsin!$C$8,PO!$B$2:$B$294,PO!AZ$2:AZ$294))</f>
        <v>0</v>
      </c>
      <c r="DZ212" s="7">
        <f>ABS(BA212-_xlfn.XLOOKUP(PO_valitsin!$C$8,PO!$B$2:$B$294,PO!BA$2:BA$294))</f>
        <v>0</v>
      </c>
      <c r="EA212" s="7">
        <f>ABS(BB212-_xlfn.XLOOKUP(PO_valitsin!$C$8,PO!$B$2:$B$294,PO!BB$2:BB$294))</f>
        <v>0</v>
      </c>
      <c r="EB212" s="7">
        <f>ABS(BC212-_xlfn.XLOOKUP(PO_valitsin!$C$8,PO!$B$2:$B$294,PO!BC$2:BC$294))</f>
        <v>0</v>
      </c>
      <c r="EC212" s="7">
        <f>ABS(BD212-_xlfn.XLOOKUP(PO_valitsin!$C$8,PO!$B$2:$B$294,PO!BD$2:BD$294))</f>
        <v>0</v>
      </c>
      <c r="ED212" s="7">
        <f>ABS(BE212-_xlfn.XLOOKUP(PO_valitsin!$C$8,PO!$B$2:$B$294,PO!BE$2:BE$294))</f>
        <v>13.098464965820313</v>
      </c>
      <c r="EE212" s="7">
        <f>ABS(BF212-_xlfn.XLOOKUP(PO_valitsin!$C$8,PO!$B$2:$B$294,PO!BF$2:BF$294))</f>
        <v>3.98126220703125</v>
      </c>
      <c r="EF212" s="7">
        <f>ABS(BG212-_xlfn.XLOOKUP(PO_valitsin!$C$8,PO!$B$2:$B$294,PO!BG$2:BG$294))</f>
        <v>89.839599609375</v>
      </c>
      <c r="EG212" s="7">
        <f>ABS(BH212-_xlfn.XLOOKUP(PO_valitsin!$C$8,PO!$B$2:$B$294,PO!BH$2:BH$294))</f>
        <v>444.591796875</v>
      </c>
      <c r="EH212" s="7">
        <f>ABS(BI212-_xlfn.XLOOKUP(PO_valitsin!$C$8,PO!$B$2:$B$294,PO!BI$2:BI$294))</f>
        <v>3147.1455078125</v>
      </c>
      <c r="EI212" s="7">
        <f>ABS(BJ212-_xlfn.XLOOKUP(PO_valitsin!$C$8,PO!$B$2:$B$294,PO!BJ$2:BJ$294))</f>
        <v>0.12503910064697266</v>
      </c>
      <c r="EJ212" s="7">
        <f>ABS(BK212-_xlfn.XLOOKUP(PO_valitsin!$C$8,PO!$B$2:$B$294,PO!BK$2:BK$294))</f>
        <v>1.3013887405395508</v>
      </c>
      <c r="EK212" s="7">
        <f>ABS(BL212-_xlfn.XLOOKUP(PO_valitsin!$C$8,PO!$B$2:$B$294,PO!BL$2:BL$294))</f>
        <v>0.2246246337890625</v>
      </c>
      <c r="EL212" s="7">
        <f>ABS(BM212-_xlfn.XLOOKUP(PO_valitsin!$C$8,PO!$B$2:$B$294,PO!BM$2:BM$294))</f>
        <v>26.498165130615234</v>
      </c>
      <c r="EM212" s="7">
        <f>ABS(BN212-_xlfn.XLOOKUP(PO_valitsin!$C$8,PO!$B$2:$B$294,PO!BN$2:BN$294))</f>
        <v>118.5</v>
      </c>
      <c r="EN212" s="7">
        <f>ABS(BO212-_xlfn.XLOOKUP(PO_valitsin!$C$8,PO!$B$2:$B$294,PO!BO$2:BO$294))</f>
        <v>2.4074785768985749</v>
      </c>
      <c r="EO212" s="7">
        <f>ABS(BP212-_xlfn.XLOOKUP(PO_valitsin!$C$8,PO!$B$2:$B$294,PO!BP$2:BP$294))</f>
        <v>2890.87109375</v>
      </c>
      <c r="EP212" s="7">
        <f>ABS(BQ212-_xlfn.XLOOKUP(PO_valitsin!$C$8,PO!$B$2:$B$294,PO!BQ$2:BQ$294))</f>
        <v>19.266895294189453</v>
      </c>
      <c r="EQ212" s="7">
        <f>ABS(BR212-_xlfn.XLOOKUP(PO_valitsin!$C$8,PO!$B$2:$B$294,PO!BR$2:BR$294))</f>
        <v>0</v>
      </c>
      <c r="ER212" s="7">
        <f>ABS(BS212-_xlfn.XLOOKUP(PO_valitsin!$C$8,PO!$B$2:$B$294,PO!BS$2:BS$294))</f>
        <v>2.9943108558654785E-2</v>
      </c>
      <c r="ES212" s="7">
        <f>ABS(BT212-_xlfn.XLOOKUP(PO_valitsin!$C$8,PO!$B$2:$B$294,PO!BT$2:BT$294))</f>
        <v>9.2040851712226868E-2</v>
      </c>
      <c r="ET212" s="7">
        <f>ABS(BU212-_xlfn.XLOOKUP(PO_valitsin!$C$8,PO!$B$2:$B$294,PO!BU$2:BU$294))</f>
        <v>0.30531454086303711</v>
      </c>
      <c r="EU212" s="7">
        <f>ABS(BV212-_xlfn.XLOOKUP(PO_valitsin!$C$8,PO!$B$2:$B$294,PO!BV$2:BV$294))</f>
        <v>78.103218078613281</v>
      </c>
      <c r="EV212" s="7">
        <f>ABS(BW212-_xlfn.XLOOKUP(PO_valitsin!$C$8,PO!$B$2:$B$294,PO!BW$2:BW$294))</f>
        <v>90.801971435546875</v>
      </c>
      <c r="EW212" s="7">
        <f>ABS(BX212-_xlfn.XLOOKUP(PO_valitsin!$C$8,PO!$B$2:$B$294,PO!BX$2:BX$294))</f>
        <v>0</v>
      </c>
      <c r="EX212" s="7">
        <f>ABS(BY212-_xlfn.XLOOKUP(PO_valitsin!$C$8,PO!$B$2:$B$294,PO!BY$2:BY$294))</f>
        <v>0</v>
      </c>
      <c r="EY212" s="7">
        <f>ABS(BZ212-_xlfn.XLOOKUP(PO_valitsin!$C$8,PO!$B$2:$B$294,PO!BZ$2:BZ$294))</f>
        <v>1570.0537109375</v>
      </c>
      <c r="EZ212" s="7">
        <f>ABS(CA212-_xlfn.XLOOKUP(PO_valitsin!$C$8,PO!$B$2:$B$294,PO!CA$2:CA$294))</f>
        <v>2783.04052734375</v>
      </c>
      <c r="FA212" s="7">
        <f>ABS(CB212-_xlfn.XLOOKUP(PO_valitsin!$C$8,PO!$B$2:$B$294,PO!CB$2:CB$294))</f>
        <v>0.547169029712677</v>
      </c>
      <c r="FB212" s="7">
        <f>ABS(CC212-_xlfn.XLOOKUP(PO_valitsin!$C$8,PO!$B$2:$B$294,PO!CC$2:CC$294))</f>
        <v>2.1474008560180664</v>
      </c>
      <c r="FC212" s="7">
        <f>ABS(CD212-_xlfn.XLOOKUP(PO_valitsin!$C$8,PO!$B$2:$B$294,PO!CD$2:CD$294))</f>
        <v>24.307037353515625</v>
      </c>
      <c r="FD212" s="7">
        <f>ABS(CE212-_xlfn.XLOOKUP(PO_valitsin!$C$8,PO!$B$2:$B$294,PO!CE$2:CE$294))</f>
        <v>0.52660655975341797</v>
      </c>
      <c r="FE212" s="7">
        <f>ABS(CF212-_xlfn.XLOOKUP(PO_valitsin!$C$8,PO!$B$2:$B$294,PO!CF$2:CF$294))</f>
        <v>5.4384212493896484</v>
      </c>
      <c r="FF212" s="7">
        <f>ABS(CG212-_xlfn.XLOOKUP(PO_valitsin!$C$8,PO!$B$2:$B$294,PO!CG$2:CG$294))</f>
        <v>1.8050541877746582</v>
      </c>
      <c r="FG212" s="7">
        <f>ABS(CH212-_xlfn.XLOOKUP(PO_valitsin!$C$8,PO!$B$2:$B$294,PO!CH$2:CH$294))</f>
        <v>2.1722275018692017</v>
      </c>
      <c r="FH212" s="7">
        <f>ABS(CI212-_xlfn.XLOOKUP(PO_valitsin!$C$8,PO!$B$2:$B$294,PO!CI$2:CI$294))</f>
        <v>2038.9775390625</v>
      </c>
      <c r="FI212" s="7">
        <f>ABS(CJ212-_xlfn.XLOOKUP(PO_valitsin!$C$8,PO!$B$2:$B$294,PO!CJ$2:CJ$294))</f>
        <v>1630</v>
      </c>
      <c r="FJ212" s="3">
        <f>IF($B212=PO_valitsin!$C$8,100000,PO!CK212/PO!J$296*PO_valitsin!D$5)</f>
        <v>0.29749807141935819</v>
      </c>
      <c r="FQ212" s="3">
        <f>IF($B212=PO_valitsin!$C$8,100000,PO!CR212/PO!Q$296*PO_valitsin!E$5)</f>
        <v>0.18681996898507702</v>
      </c>
      <c r="HM212" s="3">
        <f>IF($B212=PO_valitsin!$C$8,100000,PO!EN212/PO!BO$296*PO_valitsin!F$5)</f>
        <v>0.19959071014278046</v>
      </c>
      <c r="HN212" s="3">
        <f>IF($B212=PO_valitsin!$C$8,100000,PO!EO212/PO!BP$296*PO_valitsin!G$5)</f>
        <v>0.10225124575427436</v>
      </c>
      <c r="HR212" s="3">
        <f>IF($B212=PO_valitsin!$C$8,100000,PO!ES212/PO!BT$296*PO_valitsin!H$5)</f>
        <v>1.3742949569889189E-2</v>
      </c>
      <c r="IF212" s="3">
        <f>IF($B212=PO_valitsin!$C$8,100000,PO!FG212/PO!CH$296*PO_valitsin!I$5)</f>
        <v>0</v>
      </c>
      <c r="IH212" s="3">
        <f>IF($B212=PO_valitsin!$C$8,100000,PO!FI212/PO!CJ$296*PO_valitsin!J$5)</f>
        <v>0.15891919920057568</v>
      </c>
      <c r="II212" s="53">
        <f t="shared" si="9"/>
        <v>0.95882216617195493</v>
      </c>
      <c r="IJ212" s="14">
        <f t="shared" si="10"/>
        <v>186</v>
      </c>
      <c r="IK212" s="15">
        <f t="shared" si="11"/>
        <v>2.1100000000000004E-8</v>
      </c>
    </row>
    <row r="213" spans="1:245">
      <c r="A213">
        <v>2019</v>
      </c>
      <c r="B213" t="s">
        <v>629</v>
      </c>
      <c r="C213" t="s">
        <v>630</v>
      </c>
      <c r="D213" t="s">
        <v>302</v>
      </c>
      <c r="E213" t="s">
        <v>303</v>
      </c>
      <c r="F213" t="s">
        <v>242</v>
      </c>
      <c r="G213" t="s">
        <v>243</v>
      </c>
      <c r="H213" t="s">
        <v>103</v>
      </c>
      <c r="I213" t="s">
        <v>104</v>
      </c>
      <c r="J213">
        <v>54.299999237060547</v>
      </c>
      <c r="K213">
        <v>1150.6600341796875</v>
      </c>
      <c r="L213">
        <v>246.80000305175781</v>
      </c>
      <c r="M213">
        <v>1602</v>
      </c>
      <c r="N213">
        <v>1.3999999761581421</v>
      </c>
      <c r="O213">
        <v>-3</v>
      </c>
      <c r="P213">
        <v>-25</v>
      </c>
      <c r="Q213">
        <v>45.2</v>
      </c>
      <c r="R213">
        <v>16.3</v>
      </c>
      <c r="S213">
        <v>268</v>
      </c>
      <c r="T213">
        <v>0</v>
      </c>
      <c r="U213">
        <v>3510.6</v>
      </c>
      <c r="V213">
        <v>12.35</v>
      </c>
      <c r="W213">
        <v>1368</v>
      </c>
      <c r="X213">
        <v>947</v>
      </c>
      <c r="Y213">
        <v>632</v>
      </c>
      <c r="Z213">
        <v>1223</v>
      </c>
      <c r="AA213">
        <v>770</v>
      </c>
      <c r="AB213">
        <v>1955</v>
      </c>
      <c r="AC213">
        <v>16.03125</v>
      </c>
      <c r="AD213">
        <v>0</v>
      </c>
      <c r="AE213">
        <v>0</v>
      </c>
      <c r="AF213">
        <v>0</v>
      </c>
      <c r="AG213">
        <v>0</v>
      </c>
      <c r="AH213">
        <v>0</v>
      </c>
      <c r="AI213">
        <v>22</v>
      </c>
      <c r="AJ213">
        <v>1.03</v>
      </c>
      <c r="AK213">
        <v>0.65</v>
      </c>
      <c r="AL213">
        <v>1.25</v>
      </c>
      <c r="AM213">
        <v>52.2</v>
      </c>
      <c r="AN213">
        <v>224</v>
      </c>
      <c r="AO213">
        <v>44.9</v>
      </c>
      <c r="AP213">
        <v>12.9</v>
      </c>
      <c r="AQ213">
        <v>115</v>
      </c>
      <c r="AR213">
        <v>82</v>
      </c>
      <c r="AS213">
        <v>990</v>
      </c>
      <c r="AT213">
        <v>3.3330000000000002</v>
      </c>
      <c r="AU213">
        <v>7769</v>
      </c>
      <c r="AV213" s="51">
        <v>12654.676258992806</v>
      </c>
      <c r="AW213" s="51">
        <v>12121.863799283154</v>
      </c>
      <c r="AX213">
        <v>1</v>
      </c>
      <c r="AY213">
        <v>73.672492980957031</v>
      </c>
      <c r="AZ213">
        <v>0</v>
      </c>
      <c r="BA213">
        <v>0</v>
      </c>
      <c r="BB213">
        <v>0</v>
      </c>
      <c r="BC213">
        <v>0</v>
      </c>
      <c r="BD213">
        <v>1</v>
      </c>
      <c r="BE213">
        <v>50</v>
      </c>
      <c r="BF213">
        <v>100</v>
      </c>
      <c r="BG213">
        <v>608.6956787109375</v>
      </c>
      <c r="BH213">
        <v>14034.6494140625</v>
      </c>
      <c r="BI213">
        <v>16491.75390625</v>
      </c>
      <c r="BJ213">
        <v>1.4988763332366943</v>
      </c>
      <c r="BK213">
        <v>-4.99543696641922E-2</v>
      </c>
      <c r="BL213">
        <v>26.086956024169922</v>
      </c>
      <c r="BM213">
        <v>44.444442749023438</v>
      </c>
      <c r="BN213">
        <v>154</v>
      </c>
      <c r="BO213">
        <v>0.46364408731460571</v>
      </c>
      <c r="BP213">
        <v>18968.779296875</v>
      </c>
      <c r="BQ213">
        <v>58.619956970214844</v>
      </c>
      <c r="BS213">
        <v>0.65543073415756226</v>
      </c>
      <c r="BT213">
        <v>0</v>
      </c>
      <c r="BU213">
        <v>1.1235954761505127</v>
      </c>
      <c r="BV213">
        <v>74.282150268554688</v>
      </c>
      <c r="BW213">
        <v>354.55679321289063</v>
      </c>
      <c r="BX213">
        <v>0</v>
      </c>
      <c r="BY213">
        <v>1</v>
      </c>
      <c r="BZ213">
        <v>8608.6953125</v>
      </c>
      <c r="CA213">
        <v>7326.0869140625</v>
      </c>
      <c r="CB213">
        <v>0.8114856481552124</v>
      </c>
      <c r="CC213">
        <v>7.8027467727661133</v>
      </c>
      <c r="CD213">
        <v>138.46153259277344</v>
      </c>
      <c r="CE213">
        <v>12.800000190734863</v>
      </c>
      <c r="CF213">
        <v>15.199999809265137</v>
      </c>
      <c r="CG213">
        <v>0</v>
      </c>
      <c r="CH213">
        <v>4.8000001907348633</v>
      </c>
      <c r="CI213">
        <v>14118.3212890625</v>
      </c>
      <c r="CJ213" s="51">
        <v>141</v>
      </c>
      <c r="CK213" s="7">
        <f>ABS(J213-_xlfn.XLOOKUP(PO_valitsin!$C$8,PO!$B$2:$B$294,PO!J$2:J$294))</f>
        <v>10.099998474121094</v>
      </c>
      <c r="CL213" s="7">
        <f>ABS(K213-_xlfn.XLOOKUP(PO_valitsin!$C$8,PO!$B$2:$B$294,PO!K$2:K$294))</f>
        <v>857.4000244140625</v>
      </c>
      <c r="CM213" s="7">
        <f>ABS(L213-_xlfn.XLOOKUP(PO_valitsin!$C$8,PO!$B$2:$B$294,PO!L$2:L$294))</f>
        <v>108.10000610351563</v>
      </c>
      <c r="CN213" s="7">
        <f>ABS(M213-_xlfn.XLOOKUP(PO_valitsin!$C$8,PO!$B$2:$B$294,PO!M$2:M$294))</f>
        <v>14873</v>
      </c>
      <c r="CO213" s="7">
        <f>ABS(N213-_xlfn.XLOOKUP(PO_valitsin!$C$8,PO!$B$2:$B$294,PO!N$2:N$294))</f>
        <v>54.800000786781311</v>
      </c>
      <c r="CP213" s="7">
        <f>ABS(O213-_xlfn.XLOOKUP(PO_valitsin!$C$8,PO!$B$2:$B$294,PO!O$2:O$294))</f>
        <v>2.199999988079071</v>
      </c>
      <c r="CQ213" s="7">
        <f>ABS(P213-_xlfn.XLOOKUP(PO_valitsin!$C$8,PO!$B$2:$B$294,PO!P$2:P$294))</f>
        <v>33</v>
      </c>
      <c r="CR213" s="7">
        <f>ABS(Q213-_xlfn.XLOOKUP(PO_valitsin!$C$8,PO!$B$2:$B$294,PO!Q$2:Q$294))</f>
        <v>42.600000000000009</v>
      </c>
      <c r="CS213" s="7">
        <f>ABS(R213-_xlfn.XLOOKUP(PO_valitsin!$C$8,PO!$B$2:$B$294,PO!R$2:R$294))</f>
        <v>7.8000000000000007</v>
      </c>
      <c r="CT213" s="7">
        <f>ABS(S213-_xlfn.XLOOKUP(PO_valitsin!$C$8,PO!$B$2:$B$294,PO!S$2:S$294))</f>
        <v>116</v>
      </c>
      <c r="CU213" s="7">
        <f>ABS(T213-_xlfn.XLOOKUP(PO_valitsin!$C$8,PO!$B$2:$B$294,PO!T$2:T$294))</f>
        <v>0</v>
      </c>
      <c r="CV213" s="7">
        <f>ABS(U213-_xlfn.XLOOKUP(PO_valitsin!$C$8,PO!$B$2:$B$294,PO!U$2:U$294))</f>
        <v>313</v>
      </c>
      <c r="CW213" s="7">
        <f>ABS(V213-_xlfn.XLOOKUP(PO_valitsin!$C$8,PO!$B$2:$B$294,PO!V$2:V$294))</f>
        <v>0.92999999999999972</v>
      </c>
      <c r="CX213" s="7">
        <f>ABS(W213-_xlfn.XLOOKUP(PO_valitsin!$C$8,PO!$B$2:$B$294,PO!W$2:W$294))</f>
        <v>763</v>
      </c>
      <c r="CY213" s="7">
        <f>ABS(X213-_xlfn.XLOOKUP(PO_valitsin!$C$8,PO!$B$2:$B$294,PO!X$2:X$294))</f>
        <v>778</v>
      </c>
      <c r="CZ213" s="7">
        <f>ABS(Y213-_xlfn.XLOOKUP(PO_valitsin!$C$8,PO!$B$2:$B$294,PO!Y$2:Y$294))</f>
        <v>48</v>
      </c>
      <c r="DA213" s="7">
        <f>ABS(Z213-_xlfn.XLOOKUP(PO_valitsin!$C$8,PO!$B$2:$B$294,PO!Z$2:Z$294))</f>
        <v>900</v>
      </c>
      <c r="DB213" s="7">
        <f>ABS(AA213-_xlfn.XLOOKUP(PO_valitsin!$C$8,PO!$B$2:$B$294,PO!AA$2:AA$294))</f>
        <v>360</v>
      </c>
      <c r="DC213" s="7">
        <f>ABS(AC213-_xlfn.XLOOKUP(PO_valitsin!$C$8,PO!$B$2:$B$294,PO!AC$2:AC$294))</f>
        <v>3.34375</v>
      </c>
      <c r="DD213" s="7">
        <f>ABS(AD213-_xlfn.XLOOKUP(PO_valitsin!$C$8,PO!$B$2:$B$294,PO!AD$2:AD$294))</f>
        <v>0.7</v>
      </c>
      <c r="DE213" s="7">
        <f>ABS(AE213-_xlfn.XLOOKUP(PO_valitsin!$C$8,PO!$B$2:$B$294,PO!AE$2:AE$294))</f>
        <v>0.8</v>
      </c>
      <c r="DF213" s="7">
        <f>ABS(AF213-_xlfn.XLOOKUP(PO_valitsin!$C$8,PO!$B$2:$B$294,PO!AF$2:AF$294))</f>
        <v>1.7</v>
      </c>
      <c r="DG213" s="7">
        <f>ABS(AG213-_xlfn.XLOOKUP(PO_valitsin!$C$8,PO!$B$2:$B$294,PO!AG$2:AG$294))</f>
        <v>5</v>
      </c>
      <c r="DH213" s="7">
        <f>ABS(AH213-_xlfn.XLOOKUP(PO_valitsin!$C$8,PO!$B$2:$B$294,PO!AH$2:AH$294))</f>
        <v>0</v>
      </c>
      <c r="DI213" s="7">
        <f>ABS(AI213-_xlfn.XLOOKUP(PO_valitsin!$C$8,PO!$B$2:$B$294,PO!AI$2:AI$294))</f>
        <v>0.25</v>
      </c>
      <c r="DJ213" s="7">
        <f>ABS(AJ213-_xlfn.XLOOKUP(PO_valitsin!$C$8,PO!$B$2:$B$294,PO!AJ$2:AJ$294))</f>
        <v>7.0000000000000062E-2</v>
      </c>
      <c r="DK213" s="7">
        <f>ABS(AK213-_xlfn.XLOOKUP(PO_valitsin!$C$8,PO!$B$2:$B$294,PO!AK$2:AK$294))</f>
        <v>0</v>
      </c>
      <c r="DL213" s="7">
        <f>ABS(AL213-_xlfn.XLOOKUP(PO_valitsin!$C$8,PO!$B$2:$B$294,PO!AL$2:AL$294))</f>
        <v>0</v>
      </c>
      <c r="DM213" s="7">
        <f>ABS(AM213-_xlfn.XLOOKUP(PO_valitsin!$C$8,PO!$B$2:$B$294,PO!AM$2:AM$294))</f>
        <v>6.5999999999999943</v>
      </c>
      <c r="DN213" s="7">
        <f>ABS(AN213-_xlfn.XLOOKUP(PO_valitsin!$C$8,PO!$B$2:$B$294,PO!AN$2:AN$294))</f>
        <v>109.60000000000002</v>
      </c>
      <c r="DO213" s="7">
        <f>ABS(AO213-_xlfn.XLOOKUP(PO_valitsin!$C$8,PO!$B$2:$B$294,PO!AO$2:AO$294))</f>
        <v>0.5</v>
      </c>
      <c r="DP213" s="7">
        <f>ABS(AP213-_xlfn.XLOOKUP(PO_valitsin!$C$8,PO!$B$2:$B$294,PO!AP$2:AP$294))</f>
        <v>12.499999999999998</v>
      </c>
      <c r="DQ213" s="7">
        <f>ABS(AQ213-_xlfn.XLOOKUP(PO_valitsin!$C$8,PO!$B$2:$B$294,PO!AQ$2:AQ$294))</f>
        <v>67</v>
      </c>
      <c r="DR213" s="7">
        <f>ABS(AR213-_xlfn.XLOOKUP(PO_valitsin!$C$8,PO!$B$2:$B$294,PO!AR$2:AR$294))</f>
        <v>47</v>
      </c>
      <c r="DS213" s="7">
        <f>ABS(AS213-_xlfn.XLOOKUP(PO_valitsin!$C$8,PO!$B$2:$B$294,PO!AS$2:AS$294))</f>
        <v>744</v>
      </c>
      <c r="DT213" s="7">
        <f>ABS(AT213-_xlfn.XLOOKUP(PO_valitsin!$C$8,PO!$B$2:$B$294,PO!AT$2:AT$294))</f>
        <v>1</v>
      </c>
      <c r="DU213" s="7">
        <f>ABS(AU213-_xlfn.XLOOKUP(PO_valitsin!$C$8,PO!$B$2:$B$294,PO!AU$2:AU$294))</f>
        <v>2622</v>
      </c>
      <c r="DV213" s="7">
        <f>ABS(AW213-_xlfn.XLOOKUP(PO_valitsin!$C$8,PO!$B$2:$B$294,PO!AW$2:AW$294))</f>
        <v>3606.7438827033839</v>
      </c>
      <c r="DW213" s="7">
        <f>ABS(AX213-_xlfn.XLOOKUP(PO_valitsin!$C$8,PO!$B$2:$B$294,PO!AX$2:AX$294))</f>
        <v>0</v>
      </c>
      <c r="DX213" s="7">
        <f>ABS(AY213-_xlfn.XLOOKUP(PO_valitsin!$C$8,PO!$B$2:$B$294,PO!AY$2:AY$294))</f>
        <v>36.411121368408203</v>
      </c>
      <c r="DY213" s="7">
        <f>ABS(AZ213-_xlfn.XLOOKUP(PO_valitsin!$C$8,PO!$B$2:$B$294,PO!AZ$2:AZ$294))</f>
        <v>0</v>
      </c>
      <c r="DZ213" s="7">
        <f>ABS(BA213-_xlfn.XLOOKUP(PO_valitsin!$C$8,PO!$B$2:$B$294,PO!BA$2:BA$294))</f>
        <v>0</v>
      </c>
      <c r="EA213" s="7">
        <f>ABS(BB213-_xlfn.XLOOKUP(PO_valitsin!$C$8,PO!$B$2:$B$294,PO!BB$2:BB$294))</f>
        <v>0</v>
      </c>
      <c r="EB213" s="7">
        <f>ABS(BC213-_xlfn.XLOOKUP(PO_valitsin!$C$8,PO!$B$2:$B$294,PO!BC$2:BC$294))</f>
        <v>0</v>
      </c>
      <c r="EC213" s="7">
        <f>ABS(BD213-_xlfn.XLOOKUP(PO_valitsin!$C$8,PO!$B$2:$B$294,PO!BD$2:BD$294))</f>
        <v>0</v>
      </c>
      <c r="ED213" s="7">
        <f>ABS(BE213-_xlfn.XLOOKUP(PO_valitsin!$C$8,PO!$B$2:$B$294,PO!BE$2:BE$294))</f>
        <v>39.024391174316406</v>
      </c>
      <c r="EE213" s="7">
        <f>ABS(BF213-_xlfn.XLOOKUP(PO_valitsin!$C$8,PO!$B$2:$B$294,PO!BF$2:BF$294))</f>
        <v>3.98126220703125</v>
      </c>
      <c r="EF213" s="7">
        <f>ABS(BG213-_xlfn.XLOOKUP(PO_valitsin!$C$8,PO!$B$2:$B$294,PO!BG$2:BG$294))</f>
        <v>124.994140625</v>
      </c>
      <c r="EG213" s="7">
        <f>ABS(BH213-_xlfn.XLOOKUP(PO_valitsin!$C$8,PO!$B$2:$B$294,PO!BH$2:BH$294))</f>
        <v>4076.1201171875</v>
      </c>
      <c r="EH213" s="7">
        <f>ABS(BI213-_xlfn.XLOOKUP(PO_valitsin!$C$8,PO!$B$2:$B$294,PO!BI$2:BI$294))</f>
        <v>2655.310546875</v>
      </c>
      <c r="EI213" s="7">
        <f>ABS(BJ213-_xlfn.XLOOKUP(PO_valitsin!$C$8,PO!$B$2:$B$294,PO!BJ$2:BJ$294))</f>
        <v>1.8381800651550293</v>
      </c>
      <c r="EJ213" s="7">
        <f>ABS(BK213-_xlfn.XLOOKUP(PO_valitsin!$C$8,PO!$B$2:$B$294,PO!BK$2:BK$294))</f>
        <v>9.6741791218519211</v>
      </c>
      <c r="EK213" s="7">
        <f>ABS(BL213-_xlfn.XLOOKUP(PO_valitsin!$C$8,PO!$B$2:$B$294,PO!BL$2:BL$294))</f>
        <v>4.7925930023193359</v>
      </c>
      <c r="EL213" s="7">
        <f>ABS(BM213-_xlfn.XLOOKUP(PO_valitsin!$C$8,PO!$B$2:$B$294,PO!BM$2:BM$294))</f>
        <v>54.309913635253906</v>
      </c>
      <c r="EM213" s="7">
        <f>ABS(BN213-_xlfn.XLOOKUP(PO_valitsin!$C$8,PO!$B$2:$B$294,PO!BN$2:BN$294))</f>
        <v>112.5</v>
      </c>
      <c r="EN213" s="7">
        <f>ABS(BO213-_xlfn.XLOOKUP(PO_valitsin!$C$8,PO!$B$2:$B$294,PO!BO$2:BO$294))</f>
        <v>0.20186716318130493</v>
      </c>
      <c r="EO213" s="7">
        <f>ABS(BP213-_xlfn.XLOOKUP(PO_valitsin!$C$8,PO!$B$2:$B$294,PO!BP$2:BP$294))</f>
        <v>4105.6171875</v>
      </c>
      <c r="EP213" s="7">
        <f>ABS(BQ213-_xlfn.XLOOKUP(PO_valitsin!$C$8,PO!$B$2:$B$294,PO!BQ$2:BQ$294))</f>
        <v>25.320350646972656</v>
      </c>
      <c r="EQ213" s="7">
        <f>ABS(BR213-_xlfn.XLOOKUP(PO_valitsin!$C$8,PO!$B$2:$B$294,PO!BR$2:BR$294))</f>
        <v>0</v>
      </c>
      <c r="ER213" s="7">
        <f>ABS(BS213-_xlfn.XLOOKUP(PO_valitsin!$C$8,PO!$B$2:$B$294,PO!BS$2:BS$294))</f>
        <v>1.8951237201690674E-2</v>
      </c>
      <c r="ES213" s="7">
        <f>ABS(BT213-_xlfn.XLOOKUP(PO_valitsin!$C$8,PO!$B$2:$B$294,PO!BT$2:BT$294))</f>
        <v>0.18816389143466949</v>
      </c>
      <c r="ET213" s="7">
        <f>ABS(BU213-_xlfn.XLOOKUP(PO_valitsin!$C$8,PO!$B$2:$B$294,PO!BU$2:BU$294))</f>
        <v>1.1343710422515869</v>
      </c>
      <c r="EU213" s="7">
        <f>ABS(BV213-_xlfn.XLOOKUP(PO_valitsin!$C$8,PO!$B$2:$B$294,PO!BV$2:BV$294))</f>
        <v>15.890647888183594</v>
      </c>
      <c r="EV213" s="7">
        <f>ABS(BW213-_xlfn.XLOOKUP(PO_valitsin!$C$8,PO!$B$2:$B$294,PO!BW$2:BW$294))</f>
        <v>87.84967041015625</v>
      </c>
      <c r="EW213" s="7">
        <f>ABS(BX213-_xlfn.XLOOKUP(PO_valitsin!$C$8,PO!$B$2:$B$294,PO!BX$2:BX$294))</f>
        <v>0</v>
      </c>
      <c r="EX213" s="7">
        <f>ABS(BY213-_xlfn.XLOOKUP(PO_valitsin!$C$8,PO!$B$2:$B$294,PO!BY$2:BY$294))</f>
        <v>0</v>
      </c>
      <c r="EY213" s="7">
        <f>ABS(BZ213-_xlfn.XLOOKUP(PO_valitsin!$C$8,PO!$B$2:$B$294,PO!BZ$2:BZ$294))</f>
        <v>472.8662109375</v>
      </c>
      <c r="EZ213" s="7">
        <f>ABS(CA213-_xlfn.XLOOKUP(PO_valitsin!$C$8,PO!$B$2:$B$294,PO!CA$2:CA$294))</f>
        <v>1470.47216796875</v>
      </c>
      <c r="FA213" s="7">
        <f>ABS(CB213-_xlfn.XLOOKUP(PO_valitsin!$C$8,PO!$B$2:$B$294,PO!CB$2:CB$294))</f>
        <v>0.40854465961456299</v>
      </c>
      <c r="FB213" s="7">
        <f>ABS(CC213-_xlfn.XLOOKUP(PO_valitsin!$C$8,PO!$B$2:$B$294,PO!CC$2:CC$294))</f>
        <v>3.2200145721435547</v>
      </c>
      <c r="FC213" s="7">
        <f>ABS(CD213-_xlfn.XLOOKUP(PO_valitsin!$C$8,PO!$B$2:$B$294,PO!CD$2:CD$294))</f>
        <v>72.292381286621094</v>
      </c>
      <c r="FD213" s="7">
        <f>ABS(CE213-_xlfn.XLOOKUP(PO_valitsin!$C$8,PO!$B$2:$B$294,PO!CE$2:CE$294))</f>
        <v>6.4674010276794434</v>
      </c>
      <c r="FE213" s="7">
        <f>ABS(CF213-_xlfn.XLOOKUP(PO_valitsin!$C$8,PO!$B$2:$B$294,PO!CF$2:CF$294))</f>
        <v>4.6788549423217773</v>
      </c>
      <c r="FF213" s="7">
        <f>ABS(CG213-_xlfn.XLOOKUP(PO_valitsin!$C$8,PO!$B$2:$B$294,PO!CG$2:CG$294))</f>
        <v>0</v>
      </c>
      <c r="FG213" s="7">
        <f>ABS(CH213-_xlfn.XLOOKUP(PO_valitsin!$C$8,PO!$B$2:$B$294,PO!CH$2:CH$294))</f>
        <v>4.0841411352157593</v>
      </c>
      <c r="FH213" s="7">
        <f>ABS(CI213-_xlfn.XLOOKUP(PO_valitsin!$C$8,PO!$B$2:$B$294,PO!CI$2:CI$294))</f>
        <v>5519.5537109375</v>
      </c>
      <c r="FI213" s="7">
        <f>ABS(CJ213-_xlfn.XLOOKUP(PO_valitsin!$C$8,PO!$B$2:$B$294,PO!CJ$2:CJ$294))</f>
        <v>1790</v>
      </c>
      <c r="FJ213" s="3">
        <f>IF($B213=PO_valitsin!$C$8,100000,PO!CK213/PO!J$296*PO_valitsin!D$5)</f>
        <v>0.46226616421376704</v>
      </c>
      <c r="FQ213" s="3">
        <f>IF($B213=PO_valitsin!$C$8,100000,PO!CR213/PO!Q$296*PO_valitsin!E$5)</f>
        <v>0.2014817893358046</v>
      </c>
      <c r="HM213" s="3">
        <f>IF($B213=PO_valitsin!$C$8,100000,PO!EN213/PO!BO$296*PO_valitsin!F$5)</f>
        <v>1.6735688051592004E-2</v>
      </c>
      <c r="HN213" s="3">
        <f>IF($B213=PO_valitsin!$C$8,100000,PO!EO213/PO!BP$296*PO_valitsin!G$5)</f>
        <v>0.14521729208875597</v>
      </c>
      <c r="HR213" s="3">
        <f>IF($B213=PO_valitsin!$C$8,100000,PO!ES213/PO!BT$296*PO_valitsin!H$5)</f>
        <v>2.8095425267748234E-2</v>
      </c>
      <c r="IF213" s="3">
        <f>IF($B213=PO_valitsin!$C$8,100000,PO!FG213/PO!CH$296*PO_valitsin!I$5)</f>
        <v>0</v>
      </c>
      <c r="IH213" s="3">
        <f>IF($B213=PO_valitsin!$C$8,100000,PO!FI213/PO!CJ$296*PO_valitsin!J$5)</f>
        <v>0.17451862979695121</v>
      </c>
      <c r="II213" s="53">
        <f t="shared" si="9"/>
        <v>1.028315009954619</v>
      </c>
      <c r="IJ213" s="14">
        <f t="shared" si="10"/>
        <v>197</v>
      </c>
      <c r="IK213" s="15">
        <f t="shared" si="11"/>
        <v>2.1200000000000005E-8</v>
      </c>
    </row>
    <row r="214" spans="1:245">
      <c r="A214">
        <v>2019</v>
      </c>
      <c r="B214" t="s">
        <v>631</v>
      </c>
      <c r="C214" t="s">
        <v>632</v>
      </c>
      <c r="D214" t="s">
        <v>253</v>
      </c>
      <c r="E214" t="s">
        <v>255</v>
      </c>
      <c r="F214" t="s">
        <v>256</v>
      </c>
      <c r="G214" t="s">
        <v>257</v>
      </c>
      <c r="H214" t="s">
        <v>103</v>
      </c>
      <c r="I214" t="s">
        <v>104</v>
      </c>
      <c r="J214">
        <v>54.299999237060547</v>
      </c>
      <c r="K214">
        <v>351.510009765625</v>
      </c>
      <c r="L214">
        <v>214.89999389648438</v>
      </c>
      <c r="M214">
        <v>3226</v>
      </c>
      <c r="N214">
        <v>9.1999998092651367</v>
      </c>
      <c r="O214">
        <v>-3.2999999523162842</v>
      </c>
      <c r="P214">
        <v>-48</v>
      </c>
      <c r="Q214">
        <v>49.800000000000004</v>
      </c>
      <c r="R214">
        <v>15.3</v>
      </c>
      <c r="S214">
        <v>188</v>
      </c>
      <c r="T214">
        <v>0</v>
      </c>
      <c r="U214">
        <v>3905.5</v>
      </c>
      <c r="V214">
        <v>11.95</v>
      </c>
      <c r="W214">
        <v>1149</v>
      </c>
      <c r="X214">
        <v>1021</v>
      </c>
      <c r="Y214">
        <v>0</v>
      </c>
      <c r="Z214">
        <v>1549</v>
      </c>
      <c r="AA214">
        <v>615</v>
      </c>
      <c r="AB214">
        <v>3507</v>
      </c>
      <c r="AC214">
        <v>12.5</v>
      </c>
      <c r="AD214">
        <v>0</v>
      </c>
      <c r="AE214">
        <v>0</v>
      </c>
      <c r="AF214">
        <v>0</v>
      </c>
      <c r="AG214">
        <v>0</v>
      </c>
      <c r="AH214">
        <v>0</v>
      </c>
      <c r="AI214">
        <v>20.25</v>
      </c>
      <c r="AJ214">
        <v>0.93</v>
      </c>
      <c r="AK214">
        <v>0.49</v>
      </c>
      <c r="AL214">
        <v>1.0900000000000001</v>
      </c>
      <c r="AM214">
        <v>65.7</v>
      </c>
      <c r="AN214">
        <v>257.3</v>
      </c>
      <c r="AO214">
        <v>47.9</v>
      </c>
      <c r="AP214">
        <v>16.600000000000001</v>
      </c>
      <c r="AQ214">
        <v>73</v>
      </c>
      <c r="AR214">
        <v>77</v>
      </c>
      <c r="AS214">
        <v>896</v>
      </c>
      <c r="AT214">
        <v>1.667</v>
      </c>
      <c r="AU214">
        <v>6261</v>
      </c>
      <c r="AV214" s="51">
        <v>14905.077262693158</v>
      </c>
      <c r="AW214" s="51">
        <v>15482.678983833719</v>
      </c>
      <c r="AX214">
        <v>1</v>
      </c>
      <c r="AY214">
        <v>75.862167358398438</v>
      </c>
      <c r="AZ214">
        <v>0</v>
      </c>
      <c r="BA214">
        <v>0</v>
      </c>
      <c r="BB214">
        <v>0</v>
      </c>
      <c r="BC214">
        <v>0</v>
      </c>
      <c r="BD214">
        <v>1</v>
      </c>
      <c r="BE214">
        <v>90.909088134765625</v>
      </c>
      <c r="BF214">
        <v>100</v>
      </c>
      <c r="BG214">
        <v>1767.6767578125</v>
      </c>
      <c r="BH214">
        <v>14082.9912109375</v>
      </c>
      <c r="BI214">
        <v>15512.814453125</v>
      </c>
      <c r="BJ214">
        <v>2.016211986541748</v>
      </c>
      <c r="BK214">
        <v>-5.6691670417785645</v>
      </c>
      <c r="BL214">
        <v>21.276596069335938</v>
      </c>
      <c r="BM214">
        <v>-4.1666665077209473</v>
      </c>
      <c r="BN214">
        <v>109</v>
      </c>
      <c r="BO214">
        <v>-5.402657842636108</v>
      </c>
      <c r="BP214">
        <v>22728.4765625</v>
      </c>
      <c r="BQ214">
        <v>44.709495544433594</v>
      </c>
      <c r="BS214">
        <v>0.69621825218200684</v>
      </c>
      <c r="BT214">
        <v>9.2994421720504761E-2</v>
      </c>
      <c r="BU214">
        <v>2.4178550243377686</v>
      </c>
      <c r="BV214">
        <v>95.164291381835938</v>
      </c>
      <c r="BW214">
        <v>285.49285888671875</v>
      </c>
      <c r="BX214">
        <v>0</v>
      </c>
      <c r="BY214">
        <v>1</v>
      </c>
      <c r="BZ214">
        <v>10191.9189453125</v>
      </c>
      <c r="CA214">
        <v>9252.525390625</v>
      </c>
      <c r="CB214">
        <v>0.71295720338821411</v>
      </c>
      <c r="CC214">
        <v>5.9826412200927734</v>
      </c>
      <c r="CD214">
        <v>108.69565582275391</v>
      </c>
      <c r="CE214">
        <v>12.953368186950684</v>
      </c>
      <c r="CF214">
        <v>20.72538948059082</v>
      </c>
      <c r="CG214">
        <v>1.5544041395187378</v>
      </c>
      <c r="CH214">
        <v>1.0362694263458252</v>
      </c>
      <c r="CI214">
        <v>18022.26953125</v>
      </c>
      <c r="CJ214" s="51">
        <v>221</v>
      </c>
      <c r="CK214" s="7">
        <f>ABS(J214-_xlfn.XLOOKUP(PO_valitsin!$C$8,PO!$B$2:$B$294,PO!J$2:J$294))</f>
        <v>10.099998474121094</v>
      </c>
      <c r="CL214" s="7">
        <f>ABS(K214-_xlfn.XLOOKUP(PO_valitsin!$C$8,PO!$B$2:$B$294,PO!K$2:K$294))</f>
        <v>58.25</v>
      </c>
      <c r="CM214" s="7">
        <f>ABS(L214-_xlfn.XLOOKUP(PO_valitsin!$C$8,PO!$B$2:$B$294,PO!L$2:L$294))</f>
        <v>76.199996948242188</v>
      </c>
      <c r="CN214" s="7">
        <f>ABS(M214-_xlfn.XLOOKUP(PO_valitsin!$C$8,PO!$B$2:$B$294,PO!M$2:M$294))</f>
        <v>13249</v>
      </c>
      <c r="CO214" s="7">
        <f>ABS(N214-_xlfn.XLOOKUP(PO_valitsin!$C$8,PO!$B$2:$B$294,PO!N$2:N$294))</f>
        <v>47.000000953674316</v>
      </c>
      <c r="CP214" s="7">
        <f>ABS(O214-_xlfn.XLOOKUP(PO_valitsin!$C$8,PO!$B$2:$B$294,PO!O$2:O$294))</f>
        <v>2.4999999403953552</v>
      </c>
      <c r="CQ214" s="7">
        <f>ABS(P214-_xlfn.XLOOKUP(PO_valitsin!$C$8,PO!$B$2:$B$294,PO!P$2:P$294))</f>
        <v>10</v>
      </c>
      <c r="CR214" s="7">
        <f>ABS(Q214-_xlfn.XLOOKUP(PO_valitsin!$C$8,PO!$B$2:$B$294,PO!Q$2:Q$294))</f>
        <v>38.000000000000007</v>
      </c>
      <c r="CS214" s="7">
        <f>ABS(R214-_xlfn.XLOOKUP(PO_valitsin!$C$8,PO!$B$2:$B$294,PO!R$2:R$294))</f>
        <v>6.8000000000000007</v>
      </c>
      <c r="CT214" s="7">
        <f>ABS(S214-_xlfn.XLOOKUP(PO_valitsin!$C$8,PO!$B$2:$B$294,PO!S$2:S$294))</f>
        <v>36</v>
      </c>
      <c r="CU214" s="7">
        <f>ABS(T214-_xlfn.XLOOKUP(PO_valitsin!$C$8,PO!$B$2:$B$294,PO!T$2:T$294))</f>
        <v>0</v>
      </c>
      <c r="CV214" s="7">
        <f>ABS(U214-_xlfn.XLOOKUP(PO_valitsin!$C$8,PO!$B$2:$B$294,PO!U$2:U$294))</f>
        <v>81.900000000000091</v>
      </c>
      <c r="CW214" s="7">
        <f>ABS(V214-_xlfn.XLOOKUP(PO_valitsin!$C$8,PO!$B$2:$B$294,PO!V$2:V$294))</f>
        <v>1.33</v>
      </c>
      <c r="CX214" s="7">
        <f>ABS(W214-_xlfn.XLOOKUP(PO_valitsin!$C$8,PO!$B$2:$B$294,PO!W$2:W$294))</f>
        <v>544</v>
      </c>
      <c r="CY214" s="7">
        <f>ABS(X214-_xlfn.XLOOKUP(PO_valitsin!$C$8,PO!$B$2:$B$294,PO!X$2:X$294))</f>
        <v>852</v>
      </c>
      <c r="CZ214" s="7">
        <f>ABS(Y214-_xlfn.XLOOKUP(PO_valitsin!$C$8,PO!$B$2:$B$294,PO!Y$2:Y$294))</f>
        <v>680</v>
      </c>
      <c r="DA214" s="7">
        <f>ABS(Z214-_xlfn.XLOOKUP(PO_valitsin!$C$8,PO!$B$2:$B$294,PO!Z$2:Z$294))</f>
        <v>1226</v>
      </c>
      <c r="DB214" s="7">
        <f>ABS(AA214-_xlfn.XLOOKUP(PO_valitsin!$C$8,PO!$B$2:$B$294,PO!AA$2:AA$294))</f>
        <v>205</v>
      </c>
      <c r="DC214" s="7">
        <f>ABS(AC214-_xlfn.XLOOKUP(PO_valitsin!$C$8,PO!$B$2:$B$294,PO!AC$2:AC$294))</f>
        <v>6.875</v>
      </c>
      <c r="DD214" s="7">
        <f>ABS(AD214-_xlfn.XLOOKUP(PO_valitsin!$C$8,PO!$B$2:$B$294,PO!AD$2:AD$294))</f>
        <v>0.7</v>
      </c>
      <c r="DE214" s="7">
        <f>ABS(AE214-_xlfn.XLOOKUP(PO_valitsin!$C$8,PO!$B$2:$B$294,PO!AE$2:AE$294))</f>
        <v>0.8</v>
      </c>
      <c r="DF214" s="7">
        <f>ABS(AF214-_xlfn.XLOOKUP(PO_valitsin!$C$8,PO!$B$2:$B$294,PO!AF$2:AF$294))</f>
        <v>1.7</v>
      </c>
      <c r="DG214" s="7">
        <f>ABS(AG214-_xlfn.XLOOKUP(PO_valitsin!$C$8,PO!$B$2:$B$294,PO!AG$2:AG$294))</f>
        <v>5</v>
      </c>
      <c r="DH214" s="7">
        <f>ABS(AH214-_xlfn.XLOOKUP(PO_valitsin!$C$8,PO!$B$2:$B$294,PO!AH$2:AH$294))</f>
        <v>0</v>
      </c>
      <c r="DI214" s="7">
        <f>ABS(AI214-_xlfn.XLOOKUP(PO_valitsin!$C$8,PO!$B$2:$B$294,PO!AI$2:AI$294))</f>
        <v>2</v>
      </c>
      <c r="DJ214" s="7">
        <f>ABS(AJ214-_xlfn.XLOOKUP(PO_valitsin!$C$8,PO!$B$2:$B$294,PO!AJ$2:AJ$294))</f>
        <v>0.17000000000000004</v>
      </c>
      <c r="DK214" s="7">
        <f>ABS(AK214-_xlfn.XLOOKUP(PO_valitsin!$C$8,PO!$B$2:$B$294,PO!AK$2:AK$294))</f>
        <v>0.16000000000000003</v>
      </c>
      <c r="DL214" s="7">
        <f>ABS(AL214-_xlfn.XLOOKUP(PO_valitsin!$C$8,PO!$B$2:$B$294,PO!AL$2:AL$294))</f>
        <v>0.15999999999999992</v>
      </c>
      <c r="DM214" s="7">
        <f>ABS(AM214-_xlfn.XLOOKUP(PO_valitsin!$C$8,PO!$B$2:$B$294,PO!AM$2:AM$294))</f>
        <v>6.9000000000000057</v>
      </c>
      <c r="DN214" s="7">
        <f>ABS(AN214-_xlfn.XLOOKUP(PO_valitsin!$C$8,PO!$B$2:$B$294,PO!AN$2:AN$294))</f>
        <v>76.300000000000011</v>
      </c>
      <c r="DO214" s="7">
        <f>ABS(AO214-_xlfn.XLOOKUP(PO_valitsin!$C$8,PO!$B$2:$B$294,PO!AO$2:AO$294))</f>
        <v>2.5</v>
      </c>
      <c r="DP214" s="7">
        <f>ABS(AP214-_xlfn.XLOOKUP(PO_valitsin!$C$8,PO!$B$2:$B$294,PO!AP$2:AP$294))</f>
        <v>8.7999999999999972</v>
      </c>
      <c r="DQ214" s="7">
        <f>ABS(AQ214-_xlfn.XLOOKUP(PO_valitsin!$C$8,PO!$B$2:$B$294,PO!AQ$2:AQ$294))</f>
        <v>25</v>
      </c>
      <c r="DR214" s="7">
        <f>ABS(AR214-_xlfn.XLOOKUP(PO_valitsin!$C$8,PO!$B$2:$B$294,PO!AR$2:AR$294))</f>
        <v>42</v>
      </c>
      <c r="DS214" s="7">
        <f>ABS(AS214-_xlfn.XLOOKUP(PO_valitsin!$C$8,PO!$B$2:$B$294,PO!AS$2:AS$294))</f>
        <v>650</v>
      </c>
      <c r="DT214" s="7">
        <f>ABS(AT214-_xlfn.XLOOKUP(PO_valitsin!$C$8,PO!$B$2:$B$294,PO!AT$2:AT$294))</f>
        <v>0.66600000000000015</v>
      </c>
      <c r="DU214" s="7">
        <f>ABS(AU214-_xlfn.XLOOKUP(PO_valitsin!$C$8,PO!$B$2:$B$294,PO!AU$2:AU$294))</f>
        <v>1114</v>
      </c>
      <c r="DV214" s="7">
        <f>ABS(AW214-_xlfn.XLOOKUP(PO_valitsin!$C$8,PO!$B$2:$B$294,PO!AW$2:AW$294))</f>
        <v>6967.5590672539493</v>
      </c>
      <c r="DW214" s="7">
        <f>ABS(AX214-_xlfn.XLOOKUP(PO_valitsin!$C$8,PO!$B$2:$B$294,PO!AX$2:AX$294))</f>
        <v>0</v>
      </c>
      <c r="DX214" s="7">
        <f>ABS(AY214-_xlfn.XLOOKUP(PO_valitsin!$C$8,PO!$B$2:$B$294,PO!AY$2:AY$294))</f>
        <v>38.600795745849609</v>
      </c>
      <c r="DY214" s="7">
        <f>ABS(AZ214-_xlfn.XLOOKUP(PO_valitsin!$C$8,PO!$B$2:$B$294,PO!AZ$2:AZ$294))</f>
        <v>0</v>
      </c>
      <c r="DZ214" s="7">
        <f>ABS(BA214-_xlfn.XLOOKUP(PO_valitsin!$C$8,PO!$B$2:$B$294,PO!BA$2:BA$294))</f>
        <v>0</v>
      </c>
      <c r="EA214" s="7">
        <f>ABS(BB214-_xlfn.XLOOKUP(PO_valitsin!$C$8,PO!$B$2:$B$294,PO!BB$2:BB$294))</f>
        <v>0</v>
      </c>
      <c r="EB214" s="7">
        <f>ABS(BC214-_xlfn.XLOOKUP(PO_valitsin!$C$8,PO!$B$2:$B$294,PO!BC$2:BC$294))</f>
        <v>0</v>
      </c>
      <c r="EC214" s="7">
        <f>ABS(BD214-_xlfn.XLOOKUP(PO_valitsin!$C$8,PO!$B$2:$B$294,PO!BD$2:BD$294))</f>
        <v>0</v>
      </c>
      <c r="ED214" s="7">
        <f>ABS(BE214-_xlfn.XLOOKUP(PO_valitsin!$C$8,PO!$B$2:$B$294,PO!BE$2:BE$294))</f>
        <v>1.8846969604492188</v>
      </c>
      <c r="EE214" s="7">
        <f>ABS(BF214-_xlfn.XLOOKUP(PO_valitsin!$C$8,PO!$B$2:$B$294,PO!BF$2:BF$294))</f>
        <v>3.98126220703125</v>
      </c>
      <c r="EF214" s="7">
        <f>ABS(BG214-_xlfn.XLOOKUP(PO_valitsin!$C$8,PO!$B$2:$B$294,PO!BG$2:BG$294))</f>
        <v>1033.9869384765625</v>
      </c>
      <c r="EG214" s="7">
        <f>ABS(BH214-_xlfn.XLOOKUP(PO_valitsin!$C$8,PO!$B$2:$B$294,PO!BH$2:BH$294))</f>
        <v>4124.4619140625</v>
      </c>
      <c r="EH214" s="7">
        <f>ABS(BI214-_xlfn.XLOOKUP(PO_valitsin!$C$8,PO!$B$2:$B$294,PO!BI$2:BI$294))</f>
        <v>1676.37109375</v>
      </c>
      <c r="EI214" s="7">
        <f>ABS(BJ214-_xlfn.XLOOKUP(PO_valitsin!$C$8,PO!$B$2:$B$294,PO!BJ$2:BJ$294))</f>
        <v>1.3208444118499756</v>
      </c>
      <c r="EJ214" s="7">
        <f>ABS(BK214-_xlfn.XLOOKUP(PO_valitsin!$C$8,PO!$B$2:$B$294,PO!BK$2:BK$294))</f>
        <v>4.0549664497375488</v>
      </c>
      <c r="EK214" s="7">
        <f>ABS(BL214-_xlfn.XLOOKUP(PO_valitsin!$C$8,PO!$B$2:$B$294,PO!BL$2:BL$294))</f>
        <v>1.7766952514648438E-2</v>
      </c>
      <c r="EL214" s="7">
        <f>ABS(BM214-_xlfn.XLOOKUP(PO_valitsin!$C$8,PO!$B$2:$B$294,PO!BM$2:BM$294))</f>
        <v>5.6988043785095215</v>
      </c>
      <c r="EM214" s="7">
        <f>ABS(BN214-_xlfn.XLOOKUP(PO_valitsin!$C$8,PO!$B$2:$B$294,PO!BN$2:BN$294))</f>
        <v>157.5</v>
      </c>
      <c r="EN214" s="7">
        <f>ABS(BO214-_xlfn.XLOOKUP(PO_valitsin!$C$8,PO!$B$2:$B$294,PO!BO$2:BO$294))</f>
        <v>5.6644347667694088</v>
      </c>
      <c r="EO214" s="7">
        <f>ABS(BP214-_xlfn.XLOOKUP(PO_valitsin!$C$8,PO!$B$2:$B$294,PO!BP$2:BP$294))</f>
        <v>345.919921875</v>
      </c>
      <c r="EP214" s="7">
        <f>ABS(BQ214-_xlfn.XLOOKUP(PO_valitsin!$C$8,PO!$B$2:$B$294,PO!BQ$2:BQ$294))</f>
        <v>11.409889221191406</v>
      </c>
      <c r="EQ214" s="7">
        <f>ABS(BR214-_xlfn.XLOOKUP(PO_valitsin!$C$8,PO!$B$2:$B$294,PO!BR$2:BR$294))</f>
        <v>0</v>
      </c>
      <c r="ER214" s="7">
        <f>ABS(BS214-_xlfn.XLOOKUP(PO_valitsin!$C$8,PO!$B$2:$B$294,PO!BS$2:BS$294))</f>
        <v>5.9738755226135254E-2</v>
      </c>
      <c r="ES214" s="7">
        <f>ABS(BT214-_xlfn.XLOOKUP(PO_valitsin!$C$8,PO!$B$2:$B$294,PO!BT$2:BT$294))</f>
        <v>9.5169469714164734E-2</v>
      </c>
      <c r="ET214" s="7">
        <f>ABS(BU214-_xlfn.XLOOKUP(PO_valitsin!$C$8,PO!$B$2:$B$294,PO!BU$2:BU$294))</f>
        <v>0.15988850593566895</v>
      </c>
      <c r="EU214" s="7">
        <f>ABS(BV214-_xlfn.XLOOKUP(PO_valitsin!$C$8,PO!$B$2:$B$294,PO!BV$2:BV$294))</f>
        <v>36.772789001464844</v>
      </c>
      <c r="EV214" s="7">
        <f>ABS(BW214-_xlfn.XLOOKUP(PO_valitsin!$C$8,PO!$B$2:$B$294,PO!BW$2:BW$294))</f>
        <v>18.785736083984375</v>
      </c>
      <c r="EW214" s="7">
        <f>ABS(BX214-_xlfn.XLOOKUP(PO_valitsin!$C$8,PO!$B$2:$B$294,PO!BX$2:BX$294))</f>
        <v>0</v>
      </c>
      <c r="EX214" s="7">
        <f>ABS(BY214-_xlfn.XLOOKUP(PO_valitsin!$C$8,PO!$B$2:$B$294,PO!BY$2:BY$294))</f>
        <v>0</v>
      </c>
      <c r="EY214" s="7">
        <f>ABS(BZ214-_xlfn.XLOOKUP(PO_valitsin!$C$8,PO!$B$2:$B$294,PO!BZ$2:BZ$294))</f>
        <v>2056.08984375</v>
      </c>
      <c r="EZ214" s="7">
        <f>ABS(CA214-_xlfn.XLOOKUP(PO_valitsin!$C$8,PO!$B$2:$B$294,PO!CA$2:CA$294))</f>
        <v>3396.91064453125</v>
      </c>
      <c r="FA214" s="7">
        <f>ABS(CB214-_xlfn.XLOOKUP(PO_valitsin!$C$8,PO!$B$2:$B$294,PO!CB$2:CB$294))</f>
        <v>0.50707310438156128</v>
      </c>
      <c r="FB214" s="7">
        <f>ABS(CC214-_xlfn.XLOOKUP(PO_valitsin!$C$8,PO!$B$2:$B$294,PO!CC$2:CC$294))</f>
        <v>5.0401201248168945</v>
      </c>
      <c r="FC214" s="7">
        <f>ABS(CD214-_xlfn.XLOOKUP(PO_valitsin!$C$8,PO!$B$2:$B$294,PO!CD$2:CD$294))</f>
        <v>42.526504516601563</v>
      </c>
      <c r="FD214" s="7">
        <f>ABS(CE214-_xlfn.XLOOKUP(PO_valitsin!$C$8,PO!$B$2:$B$294,PO!CE$2:CE$294))</f>
        <v>6.6207690238952637</v>
      </c>
      <c r="FE214" s="7">
        <f>ABS(CF214-_xlfn.XLOOKUP(PO_valitsin!$C$8,PO!$B$2:$B$294,PO!CF$2:CF$294))</f>
        <v>0.84653472900390625</v>
      </c>
      <c r="FF214" s="7">
        <f>ABS(CG214-_xlfn.XLOOKUP(PO_valitsin!$C$8,PO!$B$2:$B$294,PO!CG$2:CG$294))</f>
        <v>1.5544041395187378</v>
      </c>
      <c r="FG214" s="7">
        <f>ABS(CH214-_xlfn.XLOOKUP(PO_valitsin!$C$8,PO!$B$2:$B$294,PO!CH$2:CH$294))</f>
        <v>0.32041037082672119</v>
      </c>
      <c r="FH214" s="7">
        <f>ABS(CI214-_xlfn.XLOOKUP(PO_valitsin!$C$8,PO!$B$2:$B$294,PO!CI$2:CI$294))</f>
        <v>9423.501953125</v>
      </c>
      <c r="FI214" s="7">
        <f>ABS(CJ214-_xlfn.XLOOKUP(PO_valitsin!$C$8,PO!$B$2:$B$294,PO!CJ$2:CJ$294))</f>
        <v>1710</v>
      </c>
      <c r="FJ214" s="3">
        <f>IF($B214=PO_valitsin!$C$8,100000,PO!CK214/PO!J$296*PO_valitsin!D$5)</f>
        <v>0.46226616421376704</v>
      </c>
      <c r="FQ214" s="3">
        <f>IF($B214=PO_valitsin!$C$8,100000,PO!CR214/PO!Q$296*PO_valitsin!E$5)</f>
        <v>0.17972553978311209</v>
      </c>
      <c r="HM214" s="3">
        <f>IF($B214=PO_valitsin!$C$8,100000,PO!EN214/PO!BO$296*PO_valitsin!F$5)</f>
        <v>0.46960690263479393</v>
      </c>
      <c r="HN214" s="3">
        <f>IF($B214=PO_valitsin!$C$8,100000,PO!EO214/PO!BP$296*PO_valitsin!G$5)</f>
        <v>1.223532347028921E-2</v>
      </c>
      <c r="HR214" s="3">
        <f>IF($B214=PO_valitsin!$C$8,100000,PO!ES214/PO!BT$296*PO_valitsin!H$5)</f>
        <v>1.421009474101941E-2</v>
      </c>
      <c r="IF214" s="3">
        <f>IF($B214=PO_valitsin!$C$8,100000,PO!FG214/PO!CH$296*PO_valitsin!I$5)</f>
        <v>0</v>
      </c>
      <c r="IH214" s="3">
        <f>IF($B214=PO_valitsin!$C$8,100000,PO!FI214/PO!CJ$296*PO_valitsin!J$5)</f>
        <v>0.16671891449876347</v>
      </c>
      <c r="II214" s="53">
        <f t="shared" si="9"/>
        <v>1.304762960641745</v>
      </c>
      <c r="IJ214" s="14">
        <f t="shared" si="10"/>
        <v>235</v>
      </c>
      <c r="IK214" s="15">
        <f t="shared" si="11"/>
        <v>2.1300000000000005E-8</v>
      </c>
    </row>
    <row r="215" spans="1:245">
      <c r="A215">
        <v>2019</v>
      </c>
      <c r="B215" t="s">
        <v>633</v>
      </c>
      <c r="C215" t="s">
        <v>634</v>
      </c>
      <c r="D215" t="s">
        <v>162</v>
      </c>
      <c r="E215" t="s">
        <v>163</v>
      </c>
      <c r="F215" t="s">
        <v>101</v>
      </c>
      <c r="G215" t="s">
        <v>102</v>
      </c>
      <c r="H215" t="s">
        <v>103</v>
      </c>
      <c r="I215" t="s">
        <v>104</v>
      </c>
      <c r="J215">
        <v>44.5</v>
      </c>
      <c r="K215">
        <v>474.60000610351563</v>
      </c>
      <c r="L215">
        <v>165.80000305175781</v>
      </c>
      <c r="M215">
        <v>2718</v>
      </c>
      <c r="N215">
        <v>5.6999998092651367</v>
      </c>
      <c r="O215">
        <v>-0.89999997615814209</v>
      </c>
      <c r="P215">
        <v>-16</v>
      </c>
      <c r="Q215">
        <v>44.400000000000006</v>
      </c>
      <c r="R215">
        <v>6.3000000000000007</v>
      </c>
      <c r="S215">
        <v>133</v>
      </c>
      <c r="T215">
        <v>0</v>
      </c>
      <c r="U215">
        <v>3023.2</v>
      </c>
      <c r="V215">
        <v>11.72</v>
      </c>
      <c r="W215">
        <v>99</v>
      </c>
      <c r="X215">
        <v>1284</v>
      </c>
      <c r="Y215">
        <v>741</v>
      </c>
      <c r="Z215">
        <v>686</v>
      </c>
      <c r="AA215">
        <v>583</v>
      </c>
      <c r="AB215">
        <v>1744</v>
      </c>
      <c r="AC215">
        <v>14.041666984558105</v>
      </c>
      <c r="AD215">
        <v>0</v>
      </c>
      <c r="AE215">
        <v>0</v>
      </c>
      <c r="AF215">
        <v>0</v>
      </c>
      <c r="AG215">
        <v>0</v>
      </c>
      <c r="AH215">
        <v>0</v>
      </c>
      <c r="AI215">
        <v>22.5</v>
      </c>
      <c r="AJ215">
        <v>1.1000000000000001</v>
      </c>
      <c r="AK215">
        <v>0.65</v>
      </c>
      <c r="AL215">
        <v>1.35</v>
      </c>
      <c r="AM215">
        <v>41.6</v>
      </c>
      <c r="AN215">
        <v>278.60000000000002</v>
      </c>
      <c r="AO215">
        <v>45.2</v>
      </c>
      <c r="AP215">
        <v>17.899999999999999</v>
      </c>
      <c r="AQ215">
        <v>146</v>
      </c>
      <c r="AR215">
        <v>169</v>
      </c>
      <c r="AS215">
        <v>1001</v>
      </c>
      <c r="AT215">
        <v>2.8330000000000002</v>
      </c>
      <c r="AU215">
        <v>5395</v>
      </c>
      <c r="AV215" s="51">
        <v>10608.169440242058</v>
      </c>
      <c r="AW215" s="51">
        <v>9645.6456456456453</v>
      </c>
      <c r="AX215">
        <v>0</v>
      </c>
      <c r="AY215">
        <v>157.3336181640625</v>
      </c>
      <c r="AZ215">
        <v>0</v>
      </c>
      <c r="BA215">
        <v>0</v>
      </c>
      <c r="BB215">
        <v>0</v>
      </c>
      <c r="BC215">
        <v>0</v>
      </c>
      <c r="BD215">
        <v>1</v>
      </c>
      <c r="BE215">
        <v>28.205127716064453</v>
      </c>
      <c r="BF215">
        <v>100</v>
      </c>
      <c r="BG215">
        <v>772.97296142578125</v>
      </c>
      <c r="BH215">
        <v>13968.294921875</v>
      </c>
      <c r="BI215">
        <v>16047.296875</v>
      </c>
      <c r="BJ215">
        <v>2.831493616104126</v>
      </c>
      <c r="BK215">
        <v>-10.440814018249512</v>
      </c>
      <c r="BL215">
        <v>24.63768196105957</v>
      </c>
      <c r="BM215">
        <v>13.157895088195801</v>
      </c>
      <c r="BN215">
        <v>190</v>
      </c>
      <c r="BO215">
        <v>-1.8210514426231383</v>
      </c>
      <c r="BP215">
        <v>19083.4921875</v>
      </c>
      <c r="BQ215">
        <v>57.803058624267578</v>
      </c>
      <c r="BS215">
        <v>0.57284766435623169</v>
      </c>
      <c r="BT215">
        <v>0.14716704189777374</v>
      </c>
      <c r="BU215">
        <v>0.29433408379554749</v>
      </c>
      <c r="BV215">
        <v>79.470199584960938</v>
      </c>
      <c r="BW215">
        <v>215.23178100585938</v>
      </c>
      <c r="BX215">
        <v>0</v>
      </c>
      <c r="BY215">
        <v>1</v>
      </c>
      <c r="BZ215">
        <v>6675.67578125</v>
      </c>
      <c r="CA215">
        <v>5810.81103515625</v>
      </c>
      <c r="CB215">
        <v>1.5820456743240356</v>
      </c>
      <c r="CC215">
        <v>11.810154914855957</v>
      </c>
      <c r="CD215">
        <v>37.209300994873047</v>
      </c>
      <c r="CE215">
        <v>4.9844236373901367</v>
      </c>
      <c r="CF215">
        <v>6.8535823822021484</v>
      </c>
      <c r="CG215">
        <v>0</v>
      </c>
      <c r="CH215">
        <v>0.31152647733688354</v>
      </c>
      <c r="CI215">
        <v>11014.787109375</v>
      </c>
      <c r="CJ215" s="51">
        <v>337</v>
      </c>
      <c r="CK215" s="7">
        <f>ABS(J215-_xlfn.XLOOKUP(PO_valitsin!$C$8,PO!$B$2:$B$294,PO!J$2:J$294))</f>
        <v>0.29999923706054688</v>
      </c>
      <c r="CL215" s="7">
        <f>ABS(K215-_xlfn.XLOOKUP(PO_valitsin!$C$8,PO!$B$2:$B$294,PO!K$2:K$294))</f>
        <v>181.33999633789063</v>
      </c>
      <c r="CM215" s="7">
        <f>ABS(L215-_xlfn.XLOOKUP(PO_valitsin!$C$8,PO!$B$2:$B$294,PO!L$2:L$294))</f>
        <v>27.100006103515625</v>
      </c>
      <c r="CN215" s="7">
        <f>ABS(M215-_xlfn.XLOOKUP(PO_valitsin!$C$8,PO!$B$2:$B$294,PO!M$2:M$294))</f>
        <v>13757</v>
      </c>
      <c r="CO215" s="7">
        <f>ABS(N215-_xlfn.XLOOKUP(PO_valitsin!$C$8,PO!$B$2:$B$294,PO!N$2:N$294))</f>
        <v>50.500000953674316</v>
      </c>
      <c r="CP215" s="7">
        <f>ABS(O215-_xlfn.XLOOKUP(PO_valitsin!$C$8,PO!$B$2:$B$294,PO!O$2:O$294))</f>
        <v>9.9999964237213135E-2</v>
      </c>
      <c r="CQ215" s="7">
        <f>ABS(P215-_xlfn.XLOOKUP(PO_valitsin!$C$8,PO!$B$2:$B$294,PO!P$2:P$294))</f>
        <v>42</v>
      </c>
      <c r="CR215" s="7">
        <f>ABS(Q215-_xlfn.XLOOKUP(PO_valitsin!$C$8,PO!$B$2:$B$294,PO!Q$2:Q$294))</f>
        <v>43.400000000000006</v>
      </c>
      <c r="CS215" s="7">
        <f>ABS(R215-_xlfn.XLOOKUP(PO_valitsin!$C$8,PO!$B$2:$B$294,PO!R$2:R$294))</f>
        <v>2.1999999999999993</v>
      </c>
      <c r="CT215" s="7">
        <f>ABS(S215-_xlfn.XLOOKUP(PO_valitsin!$C$8,PO!$B$2:$B$294,PO!S$2:S$294))</f>
        <v>19</v>
      </c>
      <c r="CU215" s="7">
        <f>ABS(T215-_xlfn.XLOOKUP(PO_valitsin!$C$8,PO!$B$2:$B$294,PO!T$2:T$294))</f>
        <v>0</v>
      </c>
      <c r="CV215" s="7">
        <f>ABS(U215-_xlfn.XLOOKUP(PO_valitsin!$C$8,PO!$B$2:$B$294,PO!U$2:U$294))</f>
        <v>800.40000000000009</v>
      </c>
      <c r="CW215" s="7">
        <f>ABS(V215-_xlfn.XLOOKUP(PO_valitsin!$C$8,PO!$B$2:$B$294,PO!V$2:V$294))</f>
        <v>1.5599999999999987</v>
      </c>
      <c r="CX215" s="7">
        <f>ABS(W215-_xlfn.XLOOKUP(PO_valitsin!$C$8,PO!$B$2:$B$294,PO!W$2:W$294))</f>
        <v>506</v>
      </c>
      <c r="CY215" s="7">
        <f>ABS(X215-_xlfn.XLOOKUP(PO_valitsin!$C$8,PO!$B$2:$B$294,PO!X$2:X$294))</f>
        <v>1115</v>
      </c>
      <c r="CZ215" s="7">
        <f>ABS(Y215-_xlfn.XLOOKUP(PO_valitsin!$C$8,PO!$B$2:$B$294,PO!Y$2:Y$294))</f>
        <v>61</v>
      </c>
      <c r="DA215" s="7">
        <f>ABS(Z215-_xlfn.XLOOKUP(PO_valitsin!$C$8,PO!$B$2:$B$294,PO!Z$2:Z$294))</f>
        <v>363</v>
      </c>
      <c r="DB215" s="7">
        <f>ABS(AA215-_xlfn.XLOOKUP(PO_valitsin!$C$8,PO!$B$2:$B$294,PO!AA$2:AA$294))</f>
        <v>173</v>
      </c>
      <c r="DC215" s="7">
        <f>ABS(AC215-_xlfn.XLOOKUP(PO_valitsin!$C$8,PO!$B$2:$B$294,PO!AC$2:AC$294))</f>
        <v>5.3333330154418945</v>
      </c>
      <c r="DD215" s="7">
        <f>ABS(AD215-_xlfn.XLOOKUP(PO_valitsin!$C$8,PO!$B$2:$B$294,PO!AD$2:AD$294))</f>
        <v>0.7</v>
      </c>
      <c r="DE215" s="7">
        <f>ABS(AE215-_xlfn.XLOOKUP(PO_valitsin!$C$8,PO!$B$2:$B$294,PO!AE$2:AE$294))</f>
        <v>0.8</v>
      </c>
      <c r="DF215" s="7">
        <f>ABS(AF215-_xlfn.XLOOKUP(PO_valitsin!$C$8,PO!$B$2:$B$294,PO!AF$2:AF$294))</f>
        <v>1.7</v>
      </c>
      <c r="DG215" s="7">
        <f>ABS(AG215-_xlfn.XLOOKUP(PO_valitsin!$C$8,PO!$B$2:$B$294,PO!AG$2:AG$294))</f>
        <v>5</v>
      </c>
      <c r="DH215" s="7">
        <f>ABS(AH215-_xlfn.XLOOKUP(PO_valitsin!$C$8,PO!$B$2:$B$294,PO!AH$2:AH$294))</f>
        <v>0</v>
      </c>
      <c r="DI215" s="7">
        <f>ABS(AI215-_xlfn.XLOOKUP(PO_valitsin!$C$8,PO!$B$2:$B$294,PO!AI$2:AI$294))</f>
        <v>0.25</v>
      </c>
      <c r="DJ215" s="7">
        <f>ABS(AJ215-_xlfn.XLOOKUP(PO_valitsin!$C$8,PO!$B$2:$B$294,PO!AJ$2:AJ$294))</f>
        <v>0</v>
      </c>
      <c r="DK215" s="7">
        <f>ABS(AK215-_xlfn.XLOOKUP(PO_valitsin!$C$8,PO!$B$2:$B$294,PO!AK$2:AK$294))</f>
        <v>0</v>
      </c>
      <c r="DL215" s="7">
        <f>ABS(AL215-_xlfn.XLOOKUP(PO_valitsin!$C$8,PO!$B$2:$B$294,PO!AL$2:AL$294))</f>
        <v>0.10000000000000009</v>
      </c>
      <c r="DM215" s="7">
        <f>ABS(AM215-_xlfn.XLOOKUP(PO_valitsin!$C$8,PO!$B$2:$B$294,PO!AM$2:AM$294))</f>
        <v>17.199999999999996</v>
      </c>
      <c r="DN215" s="7">
        <f>ABS(AN215-_xlfn.XLOOKUP(PO_valitsin!$C$8,PO!$B$2:$B$294,PO!AN$2:AN$294))</f>
        <v>55</v>
      </c>
      <c r="DO215" s="7">
        <f>ABS(AO215-_xlfn.XLOOKUP(PO_valitsin!$C$8,PO!$B$2:$B$294,PO!AO$2:AO$294))</f>
        <v>0.19999999999999574</v>
      </c>
      <c r="DP215" s="7">
        <f>ABS(AP215-_xlfn.XLOOKUP(PO_valitsin!$C$8,PO!$B$2:$B$294,PO!AP$2:AP$294))</f>
        <v>7.5</v>
      </c>
      <c r="DQ215" s="7">
        <f>ABS(AQ215-_xlfn.XLOOKUP(PO_valitsin!$C$8,PO!$B$2:$B$294,PO!AQ$2:AQ$294))</f>
        <v>98</v>
      </c>
      <c r="DR215" s="7">
        <f>ABS(AR215-_xlfn.XLOOKUP(PO_valitsin!$C$8,PO!$B$2:$B$294,PO!AR$2:AR$294))</f>
        <v>134</v>
      </c>
      <c r="DS215" s="7">
        <f>ABS(AS215-_xlfn.XLOOKUP(PO_valitsin!$C$8,PO!$B$2:$B$294,PO!AS$2:AS$294))</f>
        <v>755</v>
      </c>
      <c r="DT215" s="7">
        <f>ABS(AT215-_xlfn.XLOOKUP(PO_valitsin!$C$8,PO!$B$2:$B$294,PO!AT$2:AT$294))</f>
        <v>0.5</v>
      </c>
      <c r="DU215" s="7">
        <f>ABS(AU215-_xlfn.XLOOKUP(PO_valitsin!$C$8,PO!$B$2:$B$294,PO!AU$2:AU$294))</f>
        <v>248</v>
      </c>
      <c r="DV215" s="7">
        <f>ABS(AW215-_xlfn.XLOOKUP(PO_valitsin!$C$8,PO!$B$2:$B$294,PO!AW$2:AW$294))</f>
        <v>1130.5257290658756</v>
      </c>
      <c r="DW215" s="7">
        <f>ABS(AX215-_xlfn.XLOOKUP(PO_valitsin!$C$8,PO!$B$2:$B$294,PO!AX$2:AX$294))</f>
        <v>1</v>
      </c>
      <c r="DX215" s="7">
        <f>ABS(AY215-_xlfn.XLOOKUP(PO_valitsin!$C$8,PO!$B$2:$B$294,PO!AY$2:AY$294))</f>
        <v>120.07224655151367</v>
      </c>
      <c r="DY215" s="7">
        <f>ABS(AZ215-_xlfn.XLOOKUP(PO_valitsin!$C$8,PO!$B$2:$B$294,PO!AZ$2:AZ$294))</f>
        <v>0</v>
      </c>
      <c r="DZ215" s="7">
        <f>ABS(BA215-_xlfn.XLOOKUP(PO_valitsin!$C$8,PO!$B$2:$B$294,PO!BA$2:BA$294))</f>
        <v>0</v>
      </c>
      <c r="EA215" s="7">
        <f>ABS(BB215-_xlfn.XLOOKUP(PO_valitsin!$C$8,PO!$B$2:$B$294,PO!BB$2:BB$294))</f>
        <v>0</v>
      </c>
      <c r="EB215" s="7">
        <f>ABS(BC215-_xlfn.XLOOKUP(PO_valitsin!$C$8,PO!$B$2:$B$294,PO!BC$2:BC$294))</f>
        <v>0</v>
      </c>
      <c r="EC215" s="7">
        <f>ABS(BD215-_xlfn.XLOOKUP(PO_valitsin!$C$8,PO!$B$2:$B$294,PO!BD$2:BD$294))</f>
        <v>0</v>
      </c>
      <c r="ED215" s="7">
        <f>ABS(BE215-_xlfn.XLOOKUP(PO_valitsin!$C$8,PO!$B$2:$B$294,PO!BE$2:BE$294))</f>
        <v>60.819263458251953</v>
      </c>
      <c r="EE215" s="7">
        <f>ABS(BF215-_xlfn.XLOOKUP(PO_valitsin!$C$8,PO!$B$2:$B$294,PO!BF$2:BF$294))</f>
        <v>3.98126220703125</v>
      </c>
      <c r="EF215" s="7">
        <f>ABS(BG215-_xlfn.XLOOKUP(PO_valitsin!$C$8,PO!$B$2:$B$294,PO!BG$2:BG$294))</f>
        <v>39.28314208984375</v>
      </c>
      <c r="EG215" s="7">
        <f>ABS(BH215-_xlfn.XLOOKUP(PO_valitsin!$C$8,PO!$B$2:$B$294,PO!BH$2:BH$294))</f>
        <v>4009.765625</v>
      </c>
      <c r="EH215" s="7">
        <f>ABS(BI215-_xlfn.XLOOKUP(PO_valitsin!$C$8,PO!$B$2:$B$294,PO!BI$2:BI$294))</f>
        <v>2210.853515625</v>
      </c>
      <c r="EI215" s="7">
        <f>ABS(BJ215-_xlfn.XLOOKUP(PO_valitsin!$C$8,PO!$B$2:$B$294,PO!BJ$2:BJ$294))</f>
        <v>0.50556278228759766</v>
      </c>
      <c r="EJ215" s="7">
        <f>ABS(BK215-_xlfn.XLOOKUP(PO_valitsin!$C$8,PO!$B$2:$B$294,PO!BK$2:BK$294))</f>
        <v>0.71668052673339844</v>
      </c>
      <c r="EK215" s="7">
        <f>ABS(BL215-_xlfn.XLOOKUP(PO_valitsin!$C$8,PO!$B$2:$B$294,PO!BL$2:BL$294))</f>
        <v>3.3433189392089844</v>
      </c>
      <c r="EL215" s="7">
        <f>ABS(BM215-_xlfn.XLOOKUP(PO_valitsin!$C$8,PO!$B$2:$B$294,PO!BM$2:BM$294))</f>
        <v>23.02336597442627</v>
      </c>
      <c r="EM215" s="7">
        <f>ABS(BN215-_xlfn.XLOOKUP(PO_valitsin!$C$8,PO!$B$2:$B$294,PO!BN$2:BN$294))</f>
        <v>76.5</v>
      </c>
      <c r="EN215" s="7">
        <f>ABS(BO215-_xlfn.XLOOKUP(PO_valitsin!$C$8,PO!$B$2:$B$294,PO!BO$2:BO$294))</f>
        <v>2.0828283667564391</v>
      </c>
      <c r="EO215" s="7">
        <f>ABS(BP215-_xlfn.XLOOKUP(PO_valitsin!$C$8,PO!$B$2:$B$294,PO!BP$2:BP$294))</f>
        <v>3990.904296875</v>
      </c>
      <c r="EP215" s="7">
        <f>ABS(BQ215-_xlfn.XLOOKUP(PO_valitsin!$C$8,PO!$B$2:$B$294,PO!BQ$2:BQ$294))</f>
        <v>24.503452301025391</v>
      </c>
      <c r="EQ215" s="7">
        <f>ABS(BR215-_xlfn.XLOOKUP(PO_valitsin!$C$8,PO!$B$2:$B$294,PO!BR$2:BR$294))</f>
        <v>0</v>
      </c>
      <c r="ER215" s="7">
        <f>ABS(BS215-_xlfn.XLOOKUP(PO_valitsin!$C$8,PO!$B$2:$B$294,PO!BS$2:BS$294))</f>
        <v>6.3631832599639893E-2</v>
      </c>
      <c r="ES215" s="7">
        <f>ABS(BT215-_xlfn.XLOOKUP(PO_valitsin!$C$8,PO!$B$2:$B$294,PO!BT$2:BT$294))</f>
        <v>4.0996849536895752E-2</v>
      </c>
      <c r="ET215" s="7">
        <f>ABS(BU215-_xlfn.XLOOKUP(PO_valitsin!$C$8,PO!$B$2:$B$294,PO!BU$2:BU$294))</f>
        <v>1.9636324346065521</v>
      </c>
      <c r="EU215" s="7">
        <f>ABS(BV215-_xlfn.XLOOKUP(PO_valitsin!$C$8,PO!$B$2:$B$294,PO!BV$2:BV$294))</f>
        <v>21.078697204589844</v>
      </c>
      <c r="EV215" s="7">
        <f>ABS(BW215-_xlfn.XLOOKUP(PO_valitsin!$C$8,PO!$B$2:$B$294,PO!BW$2:BW$294))</f>
        <v>51.475341796875</v>
      </c>
      <c r="EW215" s="7">
        <f>ABS(BX215-_xlfn.XLOOKUP(PO_valitsin!$C$8,PO!$B$2:$B$294,PO!BX$2:BX$294))</f>
        <v>0</v>
      </c>
      <c r="EX215" s="7">
        <f>ABS(BY215-_xlfn.XLOOKUP(PO_valitsin!$C$8,PO!$B$2:$B$294,PO!BY$2:BY$294))</f>
        <v>0</v>
      </c>
      <c r="EY215" s="7">
        <f>ABS(BZ215-_xlfn.XLOOKUP(PO_valitsin!$C$8,PO!$B$2:$B$294,PO!BZ$2:BZ$294))</f>
        <v>1460.1533203125</v>
      </c>
      <c r="EZ215" s="7">
        <f>ABS(CA215-_xlfn.XLOOKUP(PO_valitsin!$C$8,PO!$B$2:$B$294,PO!CA$2:CA$294))</f>
        <v>44.8037109375</v>
      </c>
      <c r="FA215" s="7">
        <f>ABS(CB215-_xlfn.XLOOKUP(PO_valitsin!$C$8,PO!$B$2:$B$294,PO!CB$2:CB$294))</f>
        <v>0.36201536655426025</v>
      </c>
      <c r="FB215" s="7">
        <f>ABS(CC215-_xlfn.XLOOKUP(PO_valitsin!$C$8,PO!$B$2:$B$294,PO!CC$2:CC$294))</f>
        <v>0.78739356994628906</v>
      </c>
      <c r="FC215" s="7">
        <f>ABS(CD215-_xlfn.XLOOKUP(PO_valitsin!$C$8,PO!$B$2:$B$294,PO!CD$2:CD$294))</f>
        <v>28.959850311279297</v>
      </c>
      <c r="FD215" s="7">
        <f>ABS(CE215-_xlfn.XLOOKUP(PO_valitsin!$C$8,PO!$B$2:$B$294,PO!CE$2:CE$294))</f>
        <v>1.3481755256652832</v>
      </c>
      <c r="FE215" s="7">
        <f>ABS(CF215-_xlfn.XLOOKUP(PO_valitsin!$C$8,PO!$B$2:$B$294,PO!CF$2:CF$294))</f>
        <v>13.025272369384766</v>
      </c>
      <c r="FF215" s="7">
        <f>ABS(CG215-_xlfn.XLOOKUP(PO_valitsin!$C$8,PO!$B$2:$B$294,PO!CG$2:CG$294))</f>
        <v>0</v>
      </c>
      <c r="FG215" s="7">
        <f>ABS(CH215-_xlfn.XLOOKUP(PO_valitsin!$C$8,PO!$B$2:$B$294,PO!CH$2:CH$294))</f>
        <v>0.40433257818222046</v>
      </c>
      <c r="FH215" s="7">
        <f>ABS(CI215-_xlfn.XLOOKUP(PO_valitsin!$C$8,PO!$B$2:$B$294,PO!CI$2:CI$294))</f>
        <v>2416.01953125</v>
      </c>
      <c r="FI215" s="7">
        <f>ABS(CJ215-_xlfn.XLOOKUP(PO_valitsin!$C$8,PO!$B$2:$B$294,PO!CJ$2:CJ$294))</f>
        <v>1594</v>
      </c>
      <c r="FJ215" s="3">
        <f>IF($B215=PO_valitsin!$C$8,100000,PO!CK215/PO!J$296*PO_valitsin!D$5)</f>
        <v>1.3730645300429467E-2</v>
      </c>
      <c r="FQ215" s="3">
        <f>IF($B215=PO_valitsin!$C$8,100000,PO!CR215/PO!Q$296*PO_valitsin!E$5)</f>
        <v>0.2052654849101859</v>
      </c>
      <c r="HM215" s="3">
        <f>IF($B215=PO_valitsin!$C$8,100000,PO!EN215/PO!BO$296*PO_valitsin!F$5)</f>
        <v>0.17267575994881174</v>
      </c>
      <c r="HN215" s="3">
        <f>IF($B215=PO_valitsin!$C$8,100000,PO!EO215/PO!BP$296*PO_valitsin!G$5)</f>
        <v>0.14115985210264279</v>
      </c>
      <c r="HR215" s="3">
        <f>IF($B215=PO_valitsin!$C$8,100000,PO!ES215/PO!BT$296*PO_valitsin!H$5)</f>
        <v>6.1213865933299246E-3</v>
      </c>
      <c r="IF215" s="3">
        <f>IF($B215=PO_valitsin!$C$8,100000,PO!FG215/PO!CH$296*PO_valitsin!I$5)</f>
        <v>0</v>
      </c>
      <c r="IH215" s="3">
        <f>IF($B215=PO_valitsin!$C$8,100000,PO!FI215/PO!CJ$296*PO_valitsin!J$5)</f>
        <v>0.15540932731639118</v>
      </c>
      <c r="II215" s="53">
        <f t="shared" si="9"/>
        <v>0.69436247757179093</v>
      </c>
      <c r="IJ215" s="14">
        <f t="shared" si="10"/>
        <v>120</v>
      </c>
      <c r="IK215" s="15">
        <f t="shared" si="11"/>
        <v>2.1400000000000006E-8</v>
      </c>
    </row>
    <row r="216" spans="1:245">
      <c r="A216">
        <v>2019</v>
      </c>
      <c r="B216" t="s">
        <v>203</v>
      </c>
      <c r="C216" t="s">
        <v>635</v>
      </c>
      <c r="D216" t="s">
        <v>203</v>
      </c>
      <c r="E216" t="s">
        <v>154</v>
      </c>
      <c r="F216" t="s">
        <v>158</v>
      </c>
      <c r="G216" t="s">
        <v>159</v>
      </c>
      <c r="H216" t="s">
        <v>143</v>
      </c>
      <c r="I216" t="s">
        <v>144</v>
      </c>
      <c r="J216">
        <v>43.400001525878906</v>
      </c>
      <c r="K216">
        <v>121</v>
      </c>
      <c r="L216">
        <v>130.39999389648438</v>
      </c>
      <c r="M216">
        <v>28793</v>
      </c>
      <c r="N216">
        <v>238</v>
      </c>
      <c r="O216">
        <v>0.20000000298023224</v>
      </c>
      <c r="P216">
        <v>102</v>
      </c>
      <c r="Q216">
        <v>97.300000000000011</v>
      </c>
      <c r="R216">
        <v>8.5</v>
      </c>
      <c r="S216">
        <v>70</v>
      </c>
      <c r="T216">
        <v>0</v>
      </c>
      <c r="U216">
        <v>4226</v>
      </c>
      <c r="V216">
        <v>12.98</v>
      </c>
      <c r="W216">
        <v>750</v>
      </c>
      <c r="X216">
        <v>20</v>
      </c>
      <c r="Y216">
        <v>651</v>
      </c>
      <c r="Z216">
        <v>55</v>
      </c>
      <c r="AA216">
        <v>319</v>
      </c>
      <c r="AB216">
        <v>1972</v>
      </c>
      <c r="AC216">
        <v>18.868370056152344</v>
      </c>
      <c r="AD216">
        <v>0</v>
      </c>
      <c r="AE216">
        <v>0.9</v>
      </c>
      <c r="AF216">
        <v>2.1</v>
      </c>
      <c r="AG216">
        <v>4.5999999999999996</v>
      </c>
      <c r="AH216">
        <v>0</v>
      </c>
      <c r="AI216">
        <v>20.5</v>
      </c>
      <c r="AJ216">
        <v>1.45</v>
      </c>
      <c r="AK216">
        <v>0.5</v>
      </c>
      <c r="AL216">
        <v>0.93</v>
      </c>
      <c r="AM216">
        <v>67.599999999999994</v>
      </c>
      <c r="AN216">
        <v>349.1</v>
      </c>
      <c r="AO216">
        <v>43.8</v>
      </c>
      <c r="AP216">
        <v>28.7</v>
      </c>
      <c r="AQ216">
        <v>54</v>
      </c>
      <c r="AR216">
        <v>21</v>
      </c>
      <c r="AS216">
        <v>236</v>
      </c>
      <c r="AT216">
        <v>4.3330000000000002</v>
      </c>
      <c r="AU216">
        <v>5543</v>
      </c>
      <c r="AV216" s="51">
        <v>7698.704621781545</v>
      </c>
      <c r="AW216" s="51">
        <v>7962.5383497497178</v>
      </c>
      <c r="AX216">
        <v>1</v>
      </c>
      <c r="AY216">
        <v>59.439590454101563</v>
      </c>
      <c r="AZ216">
        <v>0</v>
      </c>
      <c r="BA216">
        <v>0</v>
      </c>
      <c r="BB216">
        <v>0</v>
      </c>
      <c r="BC216">
        <v>0</v>
      </c>
      <c r="BD216">
        <v>1</v>
      </c>
      <c r="BE216">
        <v>93.106620788574219</v>
      </c>
      <c r="BF216">
        <v>88.743881225585938</v>
      </c>
      <c r="BG216">
        <v>879.50311279296875</v>
      </c>
      <c r="BH216">
        <v>11755.3017578125</v>
      </c>
      <c r="BI216">
        <v>13892.4619140625</v>
      </c>
      <c r="BJ216">
        <v>3.7799465656280518</v>
      </c>
      <c r="BK216">
        <v>1.4427512884140015</v>
      </c>
      <c r="BL216">
        <v>23.418573379516602</v>
      </c>
      <c r="BM216">
        <v>-5.7877812385559082</v>
      </c>
      <c r="BN216">
        <v>280.3636474609375</v>
      </c>
      <c r="BO216">
        <v>0.73386350572109227</v>
      </c>
      <c r="BP216">
        <v>24865.37890625</v>
      </c>
      <c r="BQ216">
        <v>22.809965133666992</v>
      </c>
      <c r="BS216">
        <v>0.55701041221618652</v>
      </c>
      <c r="BT216">
        <v>0.40634876489639282</v>
      </c>
      <c r="BU216">
        <v>5.1991801261901855</v>
      </c>
      <c r="BV216">
        <v>153.12750244140625</v>
      </c>
      <c r="BW216">
        <v>351.61325073242188</v>
      </c>
      <c r="BX216">
        <v>0</v>
      </c>
      <c r="BY216">
        <v>1</v>
      </c>
      <c r="BZ216">
        <v>9391.3046875</v>
      </c>
      <c r="CA216">
        <v>7946.583984375</v>
      </c>
      <c r="CB216">
        <v>1.0176084041595459</v>
      </c>
      <c r="CC216">
        <v>9.96075439453125</v>
      </c>
      <c r="CD216">
        <v>85.324234008789063</v>
      </c>
      <c r="CE216">
        <v>8.7168760299682617</v>
      </c>
      <c r="CF216">
        <v>13.458856582641602</v>
      </c>
      <c r="CG216">
        <v>0.17433752119541168</v>
      </c>
      <c r="CH216">
        <v>1.6736401319503784</v>
      </c>
      <c r="CI216">
        <v>8562.416015625</v>
      </c>
      <c r="CJ216" s="51">
        <v>3123</v>
      </c>
      <c r="CK216" s="7">
        <f>ABS(J216-_xlfn.XLOOKUP(PO_valitsin!$C$8,PO!$B$2:$B$294,PO!J$2:J$294))</f>
        <v>0.79999923706054688</v>
      </c>
      <c r="CL216" s="7">
        <f>ABS(K216-_xlfn.XLOOKUP(PO_valitsin!$C$8,PO!$B$2:$B$294,PO!K$2:K$294))</f>
        <v>172.260009765625</v>
      </c>
      <c r="CM216" s="7">
        <f>ABS(L216-_xlfn.XLOOKUP(PO_valitsin!$C$8,PO!$B$2:$B$294,PO!L$2:L$294))</f>
        <v>8.3000030517578125</v>
      </c>
      <c r="CN216" s="7">
        <f>ABS(M216-_xlfn.XLOOKUP(PO_valitsin!$C$8,PO!$B$2:$B$294,PO!M$2:M$294))</f>
        <v>12318</v>
      </c>
      <c r="CO216" s="7">
        <f>ABS(N216-_xlfn.XLOOKUP(PO_valitsin!$C$8,PO!$B$2:$B$294,PO!N$2:N$294))</f>
        <v>181.79999923706055</v>
      </c>
      <c r="CP216" s="7">
        <f>ABS(O216-_xlfn.XLOOKUP(PO_valitsin!$C$8,PO!$B$2:$B$294,PO!O$2:O$294))</f>
        <v>1.0000000149011612</v>
      </c>
      <c r="CQ216" s="7">
        <f>ABS(P216-_xlfn.XLOOKUP(PO_valitsin!$C$8,PO!$B$2:$B$294,PO!P$2:P$294))</f>
        <v>160</v>
      </c>
      <c r="CR216" s="7">
        <f>ABS(Q216-_xlfn.XLOOKUP(PO_valitsin!$C$8,PO!$B$2:$B$294,PO!Q$2:Q$294))</f>
        <v>9.5</v>
      </c>
      <c r="CS216" s="7">
        <f>ABS(R216-_xlfn.XLOOKUP(PO_valitsin!$C$8,PO!$B$2:$B$294,PO!R$2:R$294))</f>
        <v>0</v>
      </c>
      <c r="CT216" s="7">
        <f>ABS(S216-_xlfn.XLOOKUP(PO_valitsin!$C$8,PO!$B$2:$B$294,PO!S$2:S$294))</f>
        <v>82</v>
      </c>
      <c r="CU216" s="7">
        <f>ABS(T216-_xlfn.XLOOKUP(PO_valitsin!$C$8,PO!$B$2:$B$294,PO!T$2:T$294))</f>
        <v>0</v>
      </c>
      <c r="CV216" s="7">
        <f>ABS(U216-_xlfn.XLOOKUP(PO_valitsin!$C$8,PO!$B$2:$B$294,PO!U$2:U$294))</f>
        <v>402.40000000000009</v>
      </c>
      <c r="CW216" s="7">
        <f>ABS(V216-_xlfn.XLOOKUP(PO_valitsin!$C$8,PO!$B$2:$B$294,PO!V$2:V$294))</f>
        <v>0.29999999999999893</v>
      </c>
      <c r="CX216" s="7">
        <f>ABS(W216-_xlfn.XLOOKUP(PO_valitsin!$C$8,PO!$B$2:$B$294,PO!W$2:W$294))</f>
        <v>145</v>
      </c>
      <c r="CY216" s="7">
        <f>ABS(X216-_xlfn.XLOOKUP(PO_valitsin!$C$8,PO!$B$2:$B$294,PO!X$2:X$294))</f>
        <v>149</v>
      </c>
      <c r="CZ216" s="7">
        <f>ABS(Y216-_xlfn.XLOOKUP(PO_valitsin!$C$8,PO!$B$2:$B$294,PO!Y$2:Y$294))</f>
        <v>29</v>
      </c>
      <c r="DA216" s="7">
        <f>ABS(Z216-_xlfn.XLOOKUP(PO_valitsin!$C$8,PO!$B$2:$B$294,PO!Z$2:Z$294))</f>
        <v>268</v>
      </c>
      <c r="DB216" s="7">
        <f>ABS(AA216-_xlfn.XLOOKUP(PO_valitsin!$C$8,PO!$B$2:$B$294,PO!AA$2:AA$294))</f>
        <v>91</v>
      </c>
      <c r="DC216" s="7">
        <f>ABS(AC216-_xlfn.XLOOKUP(PO_valitsin!$C$8,PO!$B$2:$B$294,PO!AC$2:AC$294))</f>
        <v>0.50662994384765625</v>
      </c>
      <c r="DD216" s="7">
        <f>ABS(AD216-_xlfn.XLOOKUP(PO_valitsin!$C$8,PO!$B$2:$B$294,PO!AD$2:AD$294))</f>
        <v>0.7</v>
      </c>
      <c r="DE216" s="7">
        <f>ABS(AE216-_xlfn.XLOOKUP(PO_valitsin!$C$8,PO!$B$2:$B$294,PO!AE$2:AE$294))</f>
        <v>9.9999999999999978E-2</v>
      </c>
      <c r="DF216" s="7">
        <f>ABS(AF216-_xlfn.XLOOKUP(PO_valitsin!$C$8,PO!$B$2:$B$294,PO!AF$2:AF$294))</f>
        <v>0.40000000000000013</v>
      </c>
      <c r="DG216" s="7">
        <f>ABS(AG216-_xlfn.XLOOKUP(PO_valitsin!$C$8,PO!$B$2:$B$294,PO!AG$2:AG$294))</f>
        <v>0.40000000000000036</v>
      </c>
      <c r="DH216" s="7">
        <f>ABS(AH216-_xlfn.XLOOKUP(PO_valitsin!$C$8,PO!$B$2:$B$294,PO!AH$2:AH$294))</f>
        <v>0</v>
      </c>
      <c r="DI216" s="7">
        <f>ABS(AI216-_xlfn.XLOOKUP(PO_valitsin!$C$8,PO!$B$2:$B$294,PO!AI$2:AI$294))</f>
        <v>1.75</v>
      </c>
      <c r="DJ216" s="7">
        <f>ABS(AJ216-_xlfn.XLOOKUP(PO_valitsin!$C$8,PO!$B$2:$B$294,PO!AJ$2:AJ$294))</f>
        <v>0.34999999999999987</v>
      </c>
      <c r="DK216" s="7">
        <f>ABS(AK216-_xlfn.XLOOKUP(PO_valitsin!$C$8,PO!$B$2:$B$294,PO!AK$2:AK$294))</f>
        <v>0.15000000000000002</v>
      </c>
      <c r="DL216" s="7">
        <f>ABS(AL216-_xlfn.XLOOKUP(PO_valitsin!$C$8,PO!$B$2:$B$294,PO!AL$2:AL$294))</f>
        <v>0.31999999999999995</v>
      </c>
      <c r="DM216" s="7">
        <f>ABS(AM216-_xlfn.XLOOKUP(PO_valitsin!$C$8,PO!$B$2:$B$294,PO!AM$2:AM$294))</f>
        <v>8.7999999999999972</v>
      </c>
      <c r="DN216" s="7">
        <f>ABS(AN216-_xlfn.XLOOKUP(PO_valitsin!$C$8,PO!$B$2:$B$294,PO!AN$2:AN$294))</f>
        <v>15.5</v>
      </c>
      <c r="DO216" s="7">
        <f>ABS(AO216-_xlfn.XLOOKUP(PO_valitsin!$C$8,PO!$B$2:$B$294,PO!AO$2:AO$294))</f>
        <v>1.6000000000000014</v>
      </c>
      <c r="DP216" s="7">
        <f>ABS(AP216-_xlfn.XLOOKUP(PO_valitsin!$C$8,PO!$B$2:$B$294,PO!AP$2:AP$294))</f>
        <v>3.3000000000000007</v>
      </c>
      <c r="DQ216" s="7">
        <f>ABS(AQ216-_xlfn.XLOOKUP(PO_valitsin!$C$8,PO!$B$2:$B$294,PO!AQ$2:AQ$294))</f>
        <v>6</v>
      </c>
      <c r="DR216" s="7">
        <f>ABS(AR216-_xlfn.XLOOKUP(PO_valitsin!$C$8,PO!$B$2:$B$294,PO!AR$2:AR$294))</f>
        <v>14</v>
      </c>
      <c r="DS216" s="7">
        <f>ABS(AS216-_xlfn.XLOOKUP(PO_valitsin!$C$8,PO!$B$2:$B$294,PO!AS$2:AS$294))</f>
        <v>10</v>
      </c>
      <c r="DT216" s="7">
        <f>ABS(AT216-_xlfn.XLOOKUP(PO_valitsin!$C$8,PO!$B$2:$B$294,PO!AT$2:AT$294))</f>
        <v>2</v>
      </c>
      <c r="DU216" s="7">
        <f>ABS(AU216-_xlfn.XLOOKUP(PO_valitsin!$C$8,PO!$B$2:$B$294,PO!AU$2:AU$294))</f>
        <v>396</v>
      </c>
      <c r="DV216" s="7">
        <f>ABS(AW216-_xlfn.XLOOKUP(PO_valitsin!$C$8,PO!$B$2:$B$294,PO!AW$2:AW$294))</f>
        <v>552.581566830052</v>
      </c>
      <c r="DW216" s="7">
        <f>ABS(AX216-_xlfn.XLOOKUP(PO_valitsin!$C$8,PO!$B$2:$B$294,PO!AX$2:AX$294))</f>
        <v>0</v>
      </c>
      <c r="DX216" s="7">
        <f>ABS(AY216-_xlfn.XLOOKUP(PO_valitsin!$C$8,PO!$B$2:$B$294,PO!AY$2:AY$294))</f>
        <v>22.178218841552734</v>
      </c>
      <c r="DY216" s="7">
        <f>ABS(AZ216-_xlfn.XLOOKUP(PO_valitsin!$C$8,PO!$B$2:$B$294,PO!AZ$2:AZ$294))</f>
        <v>0</v>
      </c>
      <c r="DZ216" s="7">
        <f>ABS(BA216-_xlfn.XLOOKUP(PO_valitsin!$C$8,PO!$B$2:$B$294,PO!BA$2:BA$294))</f>
        <v>0</v>
      </c>
      <c r="EA216" s="7">
        <f>ABS(BB216-_xlfn.XLOOKUP(PO_valitsin!$C$8,PO!$B$2:$B$294,PO!BB$2:BB$294))</f>
        <v>0</v>
      </c>
      <c r="EB216" s="7">
        <f>ABS(BC216-_xlfn.XLOOKUP(PO_valitsin!$C$8,PO!$B$2:$B$294,PO!BC$2:BC$294))</f>
        <v>0</v>
      </c>
      <c r="EC216" s="7">
        <f>ABS(BD216-_xlfn.XLOOKUP(PO_valitsin!$C$8,PO!$B$2:$B$294,PO!BD$2:BD$294))</f>
        <v>0</v>
      </c>
      <c r="ED216" s="7">
        <f>ABS(BE216-_xlfn.XLOOKUP(PO_valitsin!$C$8,PO!$B$2:$B$294,PO!BE$2:BE$294))</f>
        <v>4.0822296142578125</v>
      </c>
      <c r="EE216" s="7">
        <f>ABS(BF216-_xlfn.XLOOKUP(PO_valitsin!$C$8,PO!$B$2:$B$294,PO!BF$2:BF$294))</f>
        <v>7.2748565673828125</v>
      </c>
      <c r="EF216" s="7">
        <f>ABS(BG216-_xlfn.XLOOKUP(PO_valitsin!$C$8,PO!$B$2:$B$294,PO!BG$2:BG$294))</f>
        <v>145.81329345703125</v>
      </c>
      <c r="EG216" s="7">
        <f>ABS(BH216-_xlfn.XLOOKUP(PO_valitsin!$C$8,PO!$B$2:$B$294,PO!BH$2:BH$294))</f>
        <v>1796.7724609375</v>
      </c>
      <c r="EH216" s="7">
        <f>ABS(BI216-_xlfn.XLOOKUP(PO_valitsin!$C$8,PO!$B$2:$B$294,PO!BI$2:BI$294))</f>
        <v>56.0185546875</v>
      </c>
      <c r="EI216" s="7">
        <f>ABS(BJ216-_xlfn.XLOOKUP(PO_valitsin!$C$8,PO!$B$2:$B$294,PO!BJ$2:BJ$294))</f>
        <v>0.44289016723632813</v>
      </c>
      <c r="EJ216" s="7">
        <f>ABS(BK216-_xlfn.XLOOKUP(PO_valitsin!$C$8,PO!$B$2:$B$294,PO!BK$2:BK$294))</f>
        <v>11.166884779930115</v>
      </c>
      <c r="EK216" s="7">
        <f>ABS(BL216-_xlfn.XLOOKUP(PO_valitsin!$C$8,PO!$B$2:$B$294,PO!BL$2:BL$294))</f>
        <v>2.1242103576660156</v>
      </c>
      <c r="EL216" s="7">
        <f>ABS(BM216-_xlfn.XLOOKUP(PO_valitsin!$C$8,PO!$B$2:$B$294,PO!BM$2:BM$294))</f>
        <v>4.0776896476745605</v>
      </c>
      <c r="EM216" s="7">
        <f>ABS(BN216-_xlfn.XLOOKUP(PO_valitsin!$C$8,PO!$B$2:$B$294,PO!BN$2:BN$294))</f>
        <v>13.8636474609375</v>
      </c>
      <c r="EN216" s="7">
        <f>ABS(BO216-_xlfn.XLOOKUP(PO_valitsin!$C$8,PO!$B$2:$B$294,PO!BO$2:BO$294))</f>
        <v>0.47208658158779149</v>
      </c>
      <c r="EO216" s="7">
        <f>ABS(BP216-_xlfn.XLOOKUP(PO_valitsin!$C$8,PO!$B$2:$B$294,PO!BP$2:BP$294))</f>
        <v>1790.982421875</v>
      </c>
      <c r="EP216" s="7">
        <f>ABS(BQ216-_xlfn.XLOOKUP(PO_valitsin!$C$8,PO!$B$2:$B$294,PO!BQ$2:BQ$294))</f>
        <v>10.489641189575195</v>
      </c>
      <c r="EQ216" s="7">
        <f>ABS(BR216-_xlfn.XLOOKUP(PO_valitsin!$C$8,PO!$B$2:$B$294,PO!BR$2:BR$294))</f>
        <v>0</v>
      </c>
      <c r="ER216" s="7">
        <f>ABS(BS216-_xlfn.XLOOKUP(PO_valitsin!$C$8,PO!$B$2:$B$294,PO!BS$2:BS$294))</f>
        <v>7.9469084739685059E-2</v>
      </c>
      <c r="ES216" s="7">
        <f>ABS(BT216-_xlfn.XLOOKUP(PO_valitsin!$C$8,PO!$B$2:$B$294,PO!BT$2:BT$294))</f>
        <v>0.21818487346172333</v>
      </c>
      <c r="ET216" s="7">
        <f>ABS(BU216-_xlfn.XLOOKUP(PO_valitsin!$C$8,PO!$B$2:$B$294,PO!BU$2:BU$294))</f>
        <v>2.9412136077880859</v>
      </c>
      <c r="EU216" s="7">
        <f>ABS(BV216-_xlfn.XLOOKUP(PO_valitsin!$C$8,PO!$B$2:$B$294,PO!BV$2:BV$294))</f>
        <v>94.736000061035156</v>
      </c>
      <c r="EV216" s="7">
        <f>ABS(BW216-_xlfn.XLOOKUP(PO_valitsin!$C$8,PO!$B$2:$B$294,PO!BW$2:BW$294))</f>
        <v>84.9061279296875</v>
      </c>
      <c r="EW216" s="7">
        <f>ABS(BX216-_xlfn.XLOOKUP(PO_valitsin!$C$8,PO!$B$2:$B$294,PO!BX$2:BX$294))</f>
        <v>0</v>
      </c>
      <c r="EX216" s="7">
        <f>ABS(BY216-_xlfn.XLOOKUP(PO_valitsin!$C$8,PO!$B$2:$B$294,PO!BY$2:BY$294))</f>
        <v>0</v>
      </c>
      <c r="EY216" s="7">
        <f>ABS(BZ216-_xlfn.XLOOKUP(PO_valitsin!$C$8,PO!$B$2:$B$294,PO!BZ$2:BZ$294))</f>
        <v>1255.4755859375</v>
      </c>
      <c r="EZ216" s="7">
        <f>ABS(CA216-_xlfn.XLOOKUP(PO_valitsin!$C$8,PO!$B$2:$B$294,PO!CA$2:CA$294))</f>
        <v>2090.96923828125</v>
      </c>
      <c r="FA216" s="7">
        <f>ABS(CB216-_xlfn.XLOOKUP(PO_valitsin!$C$8,PO!$B$2:$B$294,PO!CB$2:CB$294))</f>
        <v>0.20242190361022949</v>
      </c>
      <c r="FB216" s="7">
        <f>ABS(CC216-_xlfn.XLOOKUP(PO_valitsin!$C$8,PO!$B$2:$B$294,PO!CC$2:CC$294))</f>
        <v>1.062006950378418</v>
      </c>
      <c r="FC216" s="7">
        <f>ABS(CD216-_xlfn.XLOOKUP(PO_valitsin!$C$8,PO!$B$2:$B$294,PO!CD$2:CD$294))</f>
        <v>19.155082702636719</v>
      </c>
      <c r="FD216" s="7">
        <f>ABS(CE216-_xlfn.XLOOKUP(PO_valitsin!$C$8,PO!$B$2:$B$294,PO!CE$2:CE$294))</f>
        <v>2.3842768669128418</v>
      </c>
      <c r="FE216" s="7">
        <f>ABS(CF216-_xlfn.XLOOKUP(PO_valitsin!$C$8,PO!$B$2:$B$294,PO!CF$2:CF$294))</f>
        <v>6.4199981689453125</v>
      </c>
      <c r="FF216" s="7">
        <f>ABS(CG216-_xlfn.XLOOKUP(PO_valitsin!$C$8,PO!$B$2:$B$294,PO!CG$2:CG$294))</f>
        <v>0.17433752119541168</v>
      </c>
      <c r="FG216" s="7">
        <f>ABS(CH216-_xlfn.XLOOKUP(PO_valitsin!$C$8,PO!$B$2:$B$294,PO!CH$2:CH$294))</f>
        <v>0.95778107643127441</v>
      </c>
      <c r="FH216" s="7">
        <f>ABS(CI216-_xlfn.XLOOKUP(PO_valitsin!$C$8,PO!$B$2:$B$294,PO!CI$2:CI$294))</f>
        <v>36.3515625</v>
      </c>
      <c r="FI216" s="7">
        <f>ABS(CJ216-_xlfn.XLOOKUP(PO_valitsin!$C$8,PO!$B$2:$B$294,PO!CJ$2:CJ$294))</f>
        <v>1192</v>
      </c>
      <c r="FJ216" s="3">
        <f>IF($B216=PO_valitsin!$C$8,100000,PO!CK216/PO!J$296*PO_valitsin!D$5)</f>
        <v>3.6615112332687792E-2</v>
      </c>
      <c r="FQ216" s="3">
        <f>IF($B216=PO_valitsin!$C$8,100000,PO!CR216/PO!Q$296*PO_valitsin!E$5)</f>
        <v>4.4931384945778016E-2</v>
      </c>
      <c r="HM216" s="3">
        <f>IF($B216=PO_valitsin!$C$8,100000,PO!EN216/PO!BO$296*PO_valitsin!F$5)</f>
        <v>3.9138082877301777E-2</v>
      </c>
      <c r="HN216" s="3">
        <f>IF($B216=PO_valitsin!$C$8,100000,PO!EO216/PO!BP$296*PO_valitsin!G$5)</f>
        <v>6.3347751532972035E-2</v>
      </c>
      <c r="HR216" s="3">
        <f>IF($B216=PO_valitsin!$C$8,100000,PO!ES216/PO!BT$296*PO_valitsin!H$5)</f>
        <v>3.2577965730610371E-2</v>
      </c>
      <c r="IF216" s="3">
        <f>IF($B216=PO_valitsin!$C$8,100000,PO!FG216/PO!CH$296*PO_valitsin!I$5)</f>
        <v>0</v>
      </c>
      <c r="IH216" s="3">
        <f>IF($B216=PO_valitsin!$C$8,100000,PO!FI216/PO!CJ$296*PO_valitsin!J$5)</f>
        <v>0.11621575794299768</v>
      </c>
      <c r="II216" s="53">
        <f t="shared" si="9"/>
        <v>0.33282607686234766</v>
      </c>
      <c r="IJ216" s="14">
        <f t="shared" si="10"/>
        <v>17</v>
      </c>
      <c r="IK216" s="15">
        <f t="shared" si="11"/>
        <v>2.1500000000000007E-8</v>
      </c>
    </row>
    <row r="217" spans="1:245">
      <c r="A217">
        <v>2019</v>
      </c>
      <c r="B217" t="s">
        <v>636</v>
      </c>
      <c r="C217" t="s">
        <v>637</v>
      </c>
      <c r="D217" t="s">
        <v>304</v>
      </c>
      <c r="E217" t="s">
        <v>292</v>
      </c>
      <c r="F217" t="s">
        <v>226</v>
      </c>
      <c r="G217" t="s">
        <v>227</v>
      </c>
      <c r="H217" t="s">
        <v>103</v>
      </c>
      <c r="I217" t="s">
        <v>104</v>
      </c>
      <c r="J217">
        <v>54.200000762939453</v>
      </c>
      <c r="K217">
        <v>835.77001953125</v>
      </c>
      <c r="L217">
        <v>175.80000305175781</v>
      </c>
      <c r="M217">
        <v>1272</v>
      </c>
      <c r="N217">
        <v>1.5</v>
      </c>
      <c r="O217">
        <v>-1.2000000476837158</v>
      </c>
      <c r="P217">
        <v>-2</v>
      </c>
      <c r="Q217">
        <v>42.1</v>
      </c>
      <c r="R217">
        <v>9.7000000000000011</v>
      </c>
      <c r="S217">
        <v>234</v>
      </c>
      <c r="T217">
        <v>0</v>
      </c>
      <c r="U217">
        <v>3892.3</v>
      </c>
      <c r="V217">
        <v>11.07</v>
      </c>
      <c r="W217">
        <v>1130</v>
      </c>
      <c r="X217">
        <v>1304</v>
      </c>
      <c r="Y217">
        <v>870</v>
      </c>
      <c r="Z217">
        <v>1362</v>
      </c>
      <c r="AA217">
        <v>876</v>
      </c>
      <c r="AB217">
        <v>1416</v>
      </c>
      <c r="AC217">
        <v>7.5333333015441895</v>
      </c>
      <c r="AD217">
        <v>0</v>
      </c>
      <c r="AE217">
        <v>0</v>
      </c>
      <c r="AF217">
        <v>0</v>
      </c>
      <c r="AG217">
        <v>0</v>
      </c>
      <c r="AH217">
        <v>1</v>
      </c>
      <c r="AI217">
        <v>21.5</v>
      </c>
      <c r="AJ217">
        <v>1.1000000000000001</v>
      </c>
      <c r="AK217">
        <v>0.55000000000000004</v>
      </c>
      <c r="AL217">
        <v>1.55</v>
      </c>
      <c r="AM217">
        <v>74.5</v>
      </c>
      <c r="AN217">
        <v>300.60000000000002</v>
      </c>
      <c r="AO217">
        <v>47.3</v>
      </c>
      <c r="AP217">
        <v>22.7</v>
      </c>
      <c r="AQ217">
        <v>57</v>
      </c>
      <c r="AR217">
        <v>161</v>
      </c>
      <c r="AS217">
        <v>993</v>
      </c>
      <c r="AT217">
        <v>2.6669999999999998</v>
      </c>
      <c r="AU217">
        <v>11364</v>
      </c>
      <c r="AV217" s="51">
        <v>15016.759776536313</v>
      </c>
      <c r="AW217" s="51">
        <v>13392.670157068063</v>
      </c>
      <c r="AX217">
        <v>0</v>
      </c>
      <c r="AY217">
        <v>142.13548278808594</v>
      </c>
      <c r="AZ217">
        <v>0</v>
      </c>
      <c r="BA217">
        <v>0</v>
      </c>
      <c r="BB217">
        <v>0</v>
      </c>
      <c r="BC217">
        <v>0</v>
      </c>
      <c r="BD217">
        <v>1</v>
      </c>
      <c r="BE217">
        <v>100</v>
      </c>
      <c r="BF217">
        <v>100</v>
      </c>
      <c r="BG217">
        <v>823.5294189453125</v>
      </c>
      <c r="BH217">
        <v>14028.1611328125</v>
      </c>
      <c r="BI217">
        <v>15475.720703125</v>
      </c>
      <c r="BJ217">
        <v>2.9870281219482422</v>
      </c>
      <c r="BK217">
        <v>-11.594307899475098</v>
      </c>
      <c r="BL217">
        <v>16</v>
      </c>
      <c r="BM217">
        <v>-15.384614944458008</v>
      </c>
      <c r="BN217">
        <v>99</v>
      </c>
      <c r="BO217">
        <v>-0.10609622001647949</v>
      </c>
      <c r="BP217">
        <v>21386.779296875</v>
      </c>
      <c r="BQ217">
        <v>54.999191284179688</v>
      </c>
      <c r="BS217">
        <v>0.64701259136199951</v>
      </c>
      <c r="BT217">
        <v>0</v>
      </c>
      <c r="BU217">
        <v>1.1792452335357666</v>
      </c>
      <c r="BV217">
        <v>114.77987670898438</v>
      </c>
      <c r="BW217">
        <v>440.2515869140625</v>
      </c>
      <c r="BX217">
        <v>0</v>
      </c>
      <c r="BY217">
        <v>0</v>
      </c>
      <c r="BZ217">
        <v>11529.412109375</v>
      </c>
      <c r="CA217">
        <v>10450.98046875</v>
      </c>
      <c r="CB217">
        <v>0.86477988958358765</v>
      </c>
      <c r="CC217">
        <v>6.367924690246582</v>
      </c>
      <c r="CD217">
        <v>72.727272033691406</v>
      </c>
      <c r="CE217">
        <v>8.6419754028320313</v>
      </c>
      <c r="CF217">
        <v>12.34567928314209</v>
      </c>
      <c r="CG217">
        <v>0</v>
      </c>
      <c r="CH217">
        <v>3.7037036418914795</v>
      </c>
      <c r="CI217">
        <v>13715.3701171875</v>
      </c>
      <c r="CJ217" s="51">
        <v>88</v>
      </c>
      <c r="CK217" s="7">
        <f>ABS(J217-_xlfn.XLOOKUP(PO_valitsin!$C$8,PO!$B$2:$B$294,PO!J$2:J$294))</f>
        <v>10</v>
      </c>
      <c r="CL217" s="7">
        <f>ABS(K217-_xlfn.XLOOKUP(PO_valitsin!$C$8,PO!$B$2:$B$294,PO!K$2:K$294))</f>
        <v>542.510009765625</v>
      </c>
      <c r="CM217" s="7">
        <f>ABS(L217-_xlfn.XLOOKUP(PO_valitsin!$C$8,PO!$B$2:$B$294,PO!L$2:L$294))</f>
        <v>37.100006103515625</v>
      </c>
      <c r="CN217" s="7">
        <f>ABS(M217-_xlfn.XLOOKUP(PO_valitsin!$C$8,PO!$B$2:$B$294,PO!M$2:M$294))</f>
        <v>15203</v>
      </c>
      <c r="CO217" s="7">
        <f>ABS(N217-_xlfn.XLOOKUP(PO_valitsin!$C$8,PO!$B$2:$B$294,PO!N$2:N$294))</f>
        <v>54.700000762939453</v>
      </c>
      <c r="CP217" s="7">
        <f>ABS(O217-_xlfn.XLOOKUP(PO_valitsin!$C$8,PO!$B$2:$B$294,PO!O$2:O$294))</f>
        <v>0.40000003576278687</v>
      </c>
      <c r="CQ217" s="7">
        <f>ABS(P217-_xlfn.XLOOKUP(PO_valitsin!$C$8,PO!$B$2:$B$294,PO!P$2:P$294))</f>
        <v>56</v>
      </c>
      <c r="CR217" s="7">
        <f>ABS(Q217-_xlfn.XLOOKUP(PO_valitsin!$C$8,PO!$B$2:$B$294,PO!Q$2:Q$294))</f>
        <v>45.70000000000001</v>
      </c>
      <c r="CS217" s="7">
        <f>ABS(R217-_xlfn.XLOOKUP(PO_valitsin!$C$8,PO!$B$2:$B$294,PO!R$2:R$294))</f>
        <v>1.2000000000000011</v>
      </c>
      <c r="CT217" s="7">
        <f>ABS(S217-_xlfn.XLOOKUP(PO_valitsin!$C$8,PO!$B$2:$B$294,PO!S$2:S$294))</f>
        <v>82</v>
      </c>
      <c r="CU217" s="7">
        <f>ABS(T217-_xlfn.XLOOKUP(PO_valitsin!$C$8,PO!$B$2:$B$294,PO!T$2:T$294))</f>
        <v>0</v>
      </c>
      <c r="CV217" s="7">
        <f>ABS(U217-_xlfn.XLOOKUP(PO_valitsin!$C$8,PO!$B$2:$B$294,PO!U$2:U$294))</f>
        <v>68.700000000000273</v>
      </c>
      <c r="CW217" s="7">
        <f>ABS(V217-_xlfn.XLOOKUP(PO_valitsin!$C$8,PO!$B$2:$B$294,PO!V$2:V$294))</f>
        <v>2.2099999999999991</v>
      </c>
      <c r="CX217" s="7">
        <f>ABS(W217-_xlfn.XLOOKUP(PO_valitsin!$C$8,PO!$B$2:$B$294,PO!W$2:W$294))</f>
        <v>525</v>
      </c>
      <c r="CY217" s="7">
        <f>ABS(X217-_xlfn.XLOOKUP(PO_valitsin!$C$8,PO!$B$2:$B$294,PO!X$2:X$294))</f>
        <v>1135</v>
      </c>
      <c r="CZ217" s="7">
        <f>ABS(Y217-_xlfn.XLOOKUP(PO_valitsin!$C$8,PO!$B$2:$B$294,PO!Y$2:Y$294))</f>
        <v>190</v>
      </c>
      <c r="DA217" s="7">
        <f>ABS(Z217-_xlfn.XLOOKUP(PO_valitsin!$C$8,PO!$B$2:$B$294,PO!Z$2:Z$294))</f>
        <v>1039</v>
      </c>
      <c r="DB217" s="7">
        <f>ABS(AA217-_xlfn.XLOOKUP(PO_valitsin!$C$8,PO!$B$2:$B$294,PO!AA$2:AA$294))</f>
        <v>466</v>
      </c>
      <c r="DC217" s="7">
        <f>ABS(AC217-_xlfn.XLOOKUP(PO_valitsin!$C$8,PO!$B$2:$B$294,PO!AC$2:AC$294))</f>
        <v>11.841666698455811</v>
      </c>
      <c r="DD217" s="7">
        <f>ABS(AD217-_xlfn.XLOOKUP(PO_valitsin!$C$8,PO!$B$2:$B$294,PO!AD$2:AD$294))</f>
        <v>0.7</v>
      </c>
      <c r="DE217" s="7">
        <f>ABS(AE217-_xlfn.XLOOKUP(PO_valitsin!$C$8,PO!$B$2:$B$294,PO!AE$2:AE$294))</f>
        <v>0.8</v>
      </c>
      <c r="DF217" s="7">
        <f>ABS(AF217-_xlfn.XLOOKUP(PO_valitsin!$C$8,PO!$B$2:$B$294,PO!AF$2:AF$294))</f>
        <v>1.7</v>
      </c>
      <c r="DG217" s="7">
        <f>ABS(AG217-_xlfn.XLOOKUP(PO_valitsin!$C$8,PO!$B$2:$B$294,PO!AG$2:AG$294))</f>
        <v>5</v>
      </c>
      <c r="DH217" s="7">
        <f>ABS(AH217-_xlfn.XLOOKUP(PO_valitsin!$C$8,PO!$B$2:$B$294,PO!AH$2:AH$294))</f>
        <v>1</v>
      </c>
      <c r="DI217" s="7">
        <f>ABS(AI217-_xlfn.XLOOKUP(PO_valitsin!$C$8,PO!$B$2:$B$294,PO!AI$2:AI$294))</f>
        <v>0.75</v>
      </c>
      <c r="DJ217" s="7">
        <f>ABS(AJ217-_xlfn.XLOOKUP(PO_valitsin!$C$8,PO!$B$2:$B$294,PO!AJ$2:AJ$294))</f>
        <v>0</v>
      </c>
      <c r="DK217" s="7">
        <f>ABS(AK217-_xlfn.XLOOKUP(PO_valitsin!$C$8,PO!$B$2:$B$294,PO!AK$2:AK$294))</f>
        <v>9.9999999999999978E-2</v>
      </c>
      <c r="DL217" s="7">
        <f>ABS(AL217-_xlfn.XLOOKUP(PO_valitsin!$C$8,PO!$B$2:$B$294,PO!AL$2:AL$294))</f>
        <v>0.30000000000000004</v>
      </c>
      <c r="DM217" s="7">
        <f>ABS(AM217-_xlfn.XLOOKUP(PO_valitsin!$C$8,PO!$B$2:$B$294,PO!AM$2:AM$294))</f>
        <v>15.700000000000003</v>
      </c>
      <c r="DN217" s="7">
        <f>ABS(AN217-_xlfn.XLOOKUP(PO_valitsin!$C$8,PO!$B$2:$B$294,PO!AN$2:AN$294))</f>
        <v>33</v>
      </c>
      <c r="DO217" s="7">
        <f>ABS(AO217-_xlfn.XLOOKUP(PO_valitsin!$C$8,PO!$B$2:$B$294,PO!AO$2:AO$294))</f>
        <v>1.8999999999999986</v>
      </c>
      <c r="DP217" s="7">
        <f>ABS(AP217-_xlfn.XLOOKUP(PO_valitsin!$C$8,PO!$B$2:$B$294,PO!AP$2:AP$294))</f>
        <v>2.6999999999999993</v>
      </c>
      <c r="DQ217" s="7">
        <f>ABS(AQ217-_xlfn.XLOOKUP(PO_valitsin!$C$8,PO!$B$2:$B$294,PO!AQ$2:AQ$294))</f>
        <v>9</v>
      </c>
      <c r="DR217" s="7">
        <f>ABS(AR217-_xlfn.XLOOKUP(PO_valitsin!$C$8,PO!$B$2:$B$294,PO!AR$2:AR$294))</f>
        <v>126</v>
      </c>
      <c r="DS217" s="7">
        <f>ABS(AS217-_xlfn.XLOOKUP(PO_valitsin!$C$8,PO!$B$2:$B$294,PO!AS$2:AS$294))</f>
        <v>747</v>
      </c>
      <c r="DT217" s="7">
        <f>ABS(AT217-_xlfn.XLOOKUP(PO_valitsin!$C$8,PO!$B$2:$B$294,PO!AT$2:AT$294))</f>
        <v>0.33399999999999963</v>
      </c>
      <c r="DU217" s="7">
        <f>ABS(AU217-_xlfn.XLOOKUP(PO_valitsin!$C$8,PO!$B$2:$B$294,PO!AU$2:AU$294))</f>
        <v>6217</v>
      </c>
      <c r="DV217" s="7">
        <f>ABS(AW217-_xlfn.XLOOKUP(PO_valitsin!$C$8,PO!$B$2:$B$294,PO!AW$2:AW$294))</f>
        <v>4877.5502404882936</v>
      </c>
      <c r="DW217" s="7">
        <f>ABS(AX217-_xlfn.XLOOKUP(PO_valitsin!$C$8,PO!$B$2:$B$294,PO!AX$2:AX$294))</f>
        <v>1</v>
      </c>
      <c r="DX217" s="7">
        <f>ABS(AY217-_xlfn.XLOOKUP(PO_valitsin!$C$8,PO!$B$2:$B$294,PO!AY$2:AY$294))</f>
        <v>104.87411117553711</v>
      </c>
      <c r="DY217" s="7">
        <f>ABS(AZ217-_xlfn.XLOOKUP(PO_valitsin!$C$8,PO!$B$2:$B$294,PO!AZ$2:AZ$294))</f>
        <v>0</v>
      </c>
      <c r="DZ217" s="7">
        <f>ABS(BA217-_xlfn.XLOOKUP(PO_valitsin!$C$8,PO!$B$2:$B$294,PO!BA$2:BA$294))</f>
        <v>0</v>
      </c>
      <c r="EA217" s="7">
        <f>ABS(BB217-_xlfn.XLOOKUP(PO_valitsin!$C$8,PO!$B$2:$B$294,PO!BB$2:BB$294))</f>
        <v>0</v>
      </c>
      <c r="EB217" s="7">
        <f>ABS(BC217-_xlfn.XLOOKUP(PO_valitsin!$C$8,PO!$B$2:$B$294,PO!BC$2:BC$294))</f>
        <v>0</v>
      </c>
      <c r="EC217" s="7">
        <f>ABS(BD217-_xlfn.XLOOKUP(PO_valitsin!$C$8,PO!$B$2:$B$294,PO!BD$2:BD$294))</f>
        <v>0</v>
      </c>
      <c r="ED217" s="7">
        <f>ABS(BE217-_xlfn.XLOOKUP(PO_valitsin!$C$8,PO!$B$2:$B$294,PO!BE$2:BE$294))</f>
        <v>10.975608825683594</v>
      </c>
      <c r="EE217" s="7">
        <f>ABS(BF217-_xlfn.XLOOKUP(PO_valitsin!$C$8,PO!$B$2:$B$294,PO!BF$2:BF$294))</f>
        <v>3.98126220703125</v>
      </c>
      <c r="EF217" s="7">
        <f>ABS(BG217-_xlfn.XLOOKUP(PO_valitsin!$C$8,PO!$B$2:$B$294,PO!BG$2:BG$294))</f>
        <v>89.839599609375</v>
      </c>
      <c r="EG217" s="7">
        <f>ABS(BH217-_xlfn.XLOOKUP(PO_valitsin!$C$8,PO!$B$2:$B$294,PO!BH$2:BH$294))</f>
        <v>4069.6318359375</v>
      </c>
      <c r="EH217" s="7">
        <f>ABS(BI217-_xlfn.XLOOKUP(PO_valitsin!$C$8,PO!$B$2:$B$294,PO!BI$2:BI$294))</f>
        <v>1639.27734375</v>
      </c>
      <c r="EI217" s="7">
        <f>ABS(BJ217-_xlfn.XLOOKUP(PO_valitsin!$C$8,PO!$B$2:$B$294,PO!BJ$2:BJ$294))</f>
        <v>0.35002827644348145</v>
      </c>
      <c r="EJ217" s="7">
        <f>ABS(BK217-_xlfn.XLOOKUP(PO_valitsin!$C$8,PO!$B$2:$B$294,PO!BK$2:BK$294))</f>
        <v>1.8701744079589844</v>
      </c>
      <c r="EK217" s="7">
        <f>ABS(BL217-_xlfn.XLOOKUP(PO_valitsin!$C$8,PO!$B$2:$B$294,PO!BL$2:BL$294))</f>
        <v>5.2943630218505859</v>
      </c>
      <c r="EL217" s="7">
        <f>ABS(BM217-_xlfn.XLOOKUP(PO_valitsin!$C$8,PO!$B$2:$B$294,PO!BM$2:BM$294))</f>
        <v>5.5191440582275391</v>
      </c>
      <c r="EM217" s="7">
        <f>ABS(BN217-_xlfn.XLOOKUP(PO_valitsin!$C$8,PO!$B$2:$B$294,PO!BN$2:BN$294))</f>
        <v>167.5</v>
      </c>
      <c r="EN217" s="7">
        <f>ABS(BO217-_xlfn.XLOOKUP(PO_valitsin!$C$8,PO!$B$2:$B$294,PO!BO$2:BO$294))</f>
        <v>0.36787314414978028</v>
      </c>
      <c r="EO217" s="7">
        <f>ABS(BP217-_xlfn.XLOOKUP(PO_valitsin!$C$8,PO!$B$2:$B$294,PO!BP$2:BP$294))</f>
        <v>1687.6171875</v>
      </c>
      <c r="EP217" s="7">
        <f>ABS(BQ217-_xlfn.XLOOKUP(PO_valitsin!$C$8,PO!$B$2:$B$294,PO!BQ$2:BQ$294))</f>
        <v>21.6995849609375</v>
      </c>
      <c r="EQ217" s="7">
        <f>ABS(BR217-_xlfn.XLOOKUP(PO_valitsin!$C$8,PO!$B$2:$B$294,PO!BR$2:BR$294))</f>
        <v>0</v>
      </c>
      <c r="ER217" s="7">
        <f>ABS(BS217-_xlfn.XLOOKUP(PO_valitsin!$C$8,PO!$B$2:$B$294,PO!BS$2:BS$294))</f>
        <v>1.053309440612793E-2</v>
      </c>
      <c r="ES217" s="7">
        <f>ABS(BT217-_xlfn.XLOOKUP(PO_valitsin!$C$8,PO!$B$2:$B$294,PO!BT$2:BT$294))</f>
        <v>0.18816389143466949</v>
      </c>
      <c r="ET217" s="7">
        <f>ABS(BU217-_xlfn.XLOOKUP(PO_valitsin!$C$8,PO!$B$2:$B$294,PO!BU$2:BU$294))</f>
        <v>1.078721284866333</v>
      </c>
      <c r="EU217" s="7">
        <f>ABS(BV217-_xlfn.XLOOKUP(PO_valitsin!$C$8,PO!$B$2:$B$294,PO!BV$2:BV$294))</f>
        <v>56.388374328613281</v>
      </c>
      <c r="EV217" s="7">
        <f>ABS(BW217-_xlfn.XLOOKUP(PO_valitsin!$C$8,PO!$B$2:$B$294,PO!BW$2:BW$294))</f>
        <v>173.54446411132813</v>
      </c>
      <c r="EW217" s="7">
        <f>ABS(BX217-_xlfn.XLOOKUP(PO_valitsin!$C$8,PO!$B$2:$B$294,PO!BX$2:BX$294))</f>
        <v>0</v>
      </c>
      <c r="EX217" s="7">
        <f>ABS(BY217-_xlfn.XLOOKUP(PO_valitsin!$C$8,PO!$B$2:$B$294,PO!BY$2:BY$294))</f>
        <v>1</v>
      </c>
      <c r="EY217" s="7">
        <f>ABS(BZ217-_xlfn.XLOOKUP(PO_valitsin!$C$8,PO!$B$2:$B$294,PO!BZ$2:BZ$294))</f>
        <v>3393.5830078125</v>
      </c>
      <c r="EZ217" s="7">
        <f>ABS(CA217-_xlfn.XLOOKUP(PO_valitsin!$C$8,PO!$B$2:$B$294,PO!CA$2:CA$294))</f>
        <v>4595.36572265625</v>
      </c>
      <c r="FA217" s="7">
        <f>ABS(CB217-_xlfn.XLOOKUP(PO_valitsin!$C$8,PO!$B$2:$B$294,PO!CB$2:CB$294))</f>
        <v>0.35525041818618774</v>
      </c>
      <c r="FB217" s="7">
        <f>ABS(CC217-_xlfn.XLOOKUP(PO_valitsin!$C$8,PO!$B$2:$B$294,PO!CC$2:CC$294))</f>
        <v>4.6548366546630859</v>
      </c>
      <c r="FC217" s="7">
        <f>ABS(CD217-_xlfn.XLOOKUP(PO_valitsin!$C$8,PO!$B$2:$B$294,PO!CD$2:CD$294))</f>
        <v>6.5581207275390625</v>
      </c>
      <c r="FD217" s="7">
        <f>ABS(CE217-_xlfn.XLOOKUP(PO_valitsin!$C$8,PO!$B$2:$B$294,PO!CE$2:CE$294))</f>
        <v>2.3093762397766113</v>
      </c>
      <c r="FE217" s="7">
        <f>ABS(CF217-_xlfn.XLOOKUP(PO_valitsin!$C$8,PO!$B$2:$B$294,PO!CF$2:CF$294))</f>
        <v>7.5331754684448242</v>
      </c>
      <c r="FF217" s="7">
        <f>ABS(CG217-_xlfn.XLOOKUP(PO_valitsin!$C$8,PO!$B$2:$B$294,PO!CG$2:CG$294))</f>
        <v>0</v>
      </c>
      <c r="FG217" s="7">
        <f>ABS(CH217-_xlfn.XLOOKUP(PO_valitsin!$C$8,PO!$B$2:$B$294,PO!CH$2:CH$294))</f>
        <v>2.9878445863723755</v>
      </c>
      <c r="FH217" s="7">
        <f>ABS(CI217-_xlfn.XLOOKUP(PO_valitsin!$C$8,PO!$B$2:$B$294,PO!CI$2:CI$294))</f>
        <v>5116.6025390625</v>
      </c>
      <c r="FI217" s="7">
        <f>ABS(CJ217-_xlfn.XLOOKUP(PO_valitsin!$C$8,PO!$B$2:$B$294,PO!CJ$2:CJ$294))</f>
        <v>1843</v>
      </c>
      <c r="FJ217" s="3">
        <f>IF($B217=PO_valitsin!$C$8,100000,PO!CK217/PO!J$296*PO_valitsin!D$5)</f>
        <v>0.45768934064516642</v>
      </c>
      <c r="FQ217" s="3">
        <f>IF($B217=PO_valitsin!$C$8,100000,PO!CR217/PO!Q$296*PO_valitsin!E$5)</f>
        <v>0.21614360968653215</v>
      </c>
      <c r="HM217" s="3">
        <f>IF($B217=PO_valitsin!$C$8,100000,PO!EN217/PO!BO$296*PO_valitsin!F$5)</f>
        <v>3.0498324175287309E-2</v>
      </c>
      <c r="HN217" s="3">
        <f>IF($B217=PO_valitsin!$C$8,100000,PO!EO217/PO!BP$296*PO_valitsin!G$5)</f>
        <v>5.9691682604344695E-2</v>
      </c>
      <c r="HR217" s="3">
        <f>IF($B217=PO_valitsin!$C$8,100000,PO!ES217/PO!BT$296*PO_valitsin!H$5)</f>
        <v>2.8095425267748234E-2</v>
      </c>
      <c r="IF217" s="3">
        <f>IF($B217=PO_valitsin!$C$8,100000,PO!FG217/PO!CH$296*PO_valitsin!I$5)</f>
        <v>0</v>
      </c>
      <c r="IH217" s="3">
        <f>IF($B217=PO_valitsin!$C$8,100000,PO!FI217/PO!CJ$296*PO_valitsin!J$5)</f>
        <v>0.1796859411820006</v>
      </c>
      <c r="II217" s="53">
        <f t="shared" si="9"/>
        <v>0.97180434516107939</v>
      </c>
      <c r="IJ217" s="14">
        <f t="shared" si="10"/>
        <v>189</v>
      </c>
      <c r="IK217" s="15">
        <f t="shared" si="11"/>
        <v>2.1600000000000008E-8</v>
      </c>
    </row>
    <row r="218" spans="1:245">
      <c r="A218">
        <v>2019</v>
      </c>
      <c r="B218" t="s">
        <v>622</v>
      </c>
      <c r="C218" t="s">
        <v>638</v>
      </c>
      <c r="D218" t="s">
        <v>622</v>
      </c>
      <c r="E218" t="s">
        <v>623</v>
      </c>
      <c r="F218" t="s">
        <v>137</v>
      </c>
      <c r="G218" t="s">
        <v>138</v>
      </c>
      <c r="H218" t="s">
        <v>143</v>
      </c>
      <c r="I218" t="s">
        <v>144</v>
      </c>
      <c r="J218">
        <v>41.299999237060547</v>
      </c>
      <c r="K218">
        <v>7581.509765625</v>
      </c>
      <c r="L218">
        <v>129.69999694824219</v>
      </c>
      <c r="M218">
        <v>63042</v>
      </c>
      <c r="N218">
        <v>8.3000001907348633</v>
      </c>
      <c r="O218">
        <v>0.20000000298023224</v>
      </c>
      <c r="P218">
        <v>24</v>
      </c>
      <c r="Q218">
        <v>90.4</v>
      </c>
      <c r="R218">
        <v>11</v>
      </c>
      <c r="S218">
        <v>1151</v>
      </c>
      <c r="T218">
        <v>0</v>
      </c>
      <c r="U218">
        <v>4006.1</v>
      </c>
      <c r="V218">
        <v>11.36</v>
      </c>
      <c r="W218">
        <v>1084</v>
      </c>
      <c r="X218">
        <v>183</v>
      </c>
      <c r="Y218">
        <v>449</v>
      </c>
      <c r="Z218">
        <v>378</v>
      </c>
      <c r="AA218">
        <v>408</v>
      </c>
      <c r="AB218">
        <v>2219</v>
      </c>
      <c r="AC218">
        <v>17.138259887695313</v>
      </c>
      <c r="AD218">
        <v>0.6</v>
      </c>
      <c r="AE218">
        <v>1</v>
      </c>
      <c r="AF218">
        <v>1.3</v>
      </c>
      <c r="AG218">
        <v>5.0999999999999996</v>
      </c>
      <c r="AH218">
        <v>0</v>
      </c>
      <c r="AI218">
        <v>21</v>
      </c>
      <c r="AJ218">
        <v>1.55</v>
      </c>
      <c r="AK218">
        <v>0.6</v>
      </c>
      <c r="AL218">
        <v>1.2</v>
      </c>
      <c r="AM218">
        <v>52.8</v>
      </c>
      <c r="AN218">
        <v>400.9</v>
      </c>
      <c r="AO218">
        <v>45.4</v>
      </c>
      <c r="AP218">
        <v>33.9</v>
      </c>
      <c r="AQ218">
        <v>19</v>
      </c>
      <c r="AR218">
        <v>7</v>
      </c>
      <c r="AS218">
        <v>1079</v>
      </c>
      <c r="AT218">
        <v>4.3330000000000002</v>
      </c>
      <c r="AU218">
        <v>6340</v>
      </c>
      <c r="AV218" s="51">
        <v>8916.2908967044204</v>
      </c>
      <c r="AW218" s="51">
        <v>8840.2627503787244</v>
      </c>
      <c r="AX218">
        <v>1</v>
      </c>
      <c r="AY218">
        <v>0</v>
      </c>
      <c r="AZ218">
        <v>0</v>
      </c>
      <c r="BA218">
        <v>0</v>
      </c>
      <c r="BB218">
        <v>1</v>
      </c>
      <c r="BC218">
        <v>0</v>
      </c>
      <c r="BD218">
        <v>0</v>
      </c>
      <c r="BE218">
        <v>96.363639831542969</v>
      </c>
      <c r="BF218">
        <v>61.967113494873047</v>
      </c>
      <c r="BG218">
        <v>1233.7392578125</v>
      </c>
      <c r="BH218">
        <v>15402.306640625</v>
      </c>
      <c r="BI218">
        <v>21845.822265625</v>
      </c>
      <c r="BJ218">
        <v>3.2320547103881836</v>
      </c>
      <c r="BK218">
        <v>-0.58471220731735229</v>
      </c>
      <c r="BL218">
        <v>31.168830871582031</v>
      </c>
      <c r="BM218">
        <v>0.95628416538238525</v>
      </c>
      <c r="BN218">
        <v>253.5</v>
      </c>
      <c r="BO218">
        <v>0.87114509344100954</v>
      </c>
      <c r="BP218">
        <v>23119.24609375</v>
      </c>
      <c r="BQ218">
        <v>27.884286880493164</v>
      </c>
      <c r="BS218">
        <v>0.53873610496520996</v>
      </c>
      <c r="BT218">
        <v>0.18400432169437408</v>
      </c>
      <c r="BU218">
        <v>3.4691157341003418</v>
      </c>
      <c r="BV218">
        <v>203.80064392089844</v>
      </c>
      <c r="BW218">
        <v>405.41226196289063</v>
      </c>
      <c r="BX218">
        <v>1</v>
      </c>
      <c r="BY218">
        <v>4</v>
      </c>
      <c r="BZ218">
        <v>11534.5947265625</v>
      </c>
      <c r="CA218">
        <v>8132.41796875</v>
      </c>
      <c r="CB218">
        <v>1.1722344160079956</v>
      </c>
      <c r="CC218">
        <v>8.6942043304443359</v>
      </c>
      <c r="CD218">
        <v>62.1109619140625</v>
      </c>
      <c r="CE218">
        <v>8.3378944396972656</v>
      </c>
      <c r="CF218">
        <v>14.41342830657959</v>
      </c>
      <c r="CG218">
        <v>0.43787631392478943</v>
      </c>
      <c r="CH218">
        <v>1.8062397241592407</v>
      </c>
      <c r="CI218">
        <v>9242.3583984375</v>
      </c>
      <c r="CJ218" s="51">
        <v>5908</v>
      </c>
      <c r="CK218" s="7">
        <f>ABS(J218-_xlfn.XLOOKUP(PO_valitsin!$C$8,PO!$B$2:$B$294,PO!J$2:J$294))</f>
        <v>2.9000015258789063</v>
      </c>
      <c r="CL218" s="7">
        <f>ABS(K218-_xlfn.XLOOKUP(PO_valitsin!$C$8,PO!$B$2:$B$294,PO!K$2:K$294))</f>
        <v>7288.249755859375</v>
      </c>
      <c r="CM218" s="7">
        <f>ABS(L218-_xlfn.XLOOKUP(PO_valitsin!$C$8,PO!$B$2:$B$294,PO!L$2:L$294))</f>
        <v>9</v>
      </c>
      <c r="CN218" s="7">
        <f>ABS(M218-_xlfn.XLOOKUP(PO_valitsin!$C$8,PO!$B$2:$B$294,PO!M$2:M$294))</f>
        <v>46567</v>
      </c>
      <c r="CO218" s="7">
        <f>ABS(N218-_xlfn.XLOOKUP(PO_valitsin!$C$8,PO!$B$2:$B$294,PO!N$2:N$294))</f>
        <v>47.90000057220459</v>
      </c>
      <c r="CP218" s="7">
        <f>ABS(O218-_xlfn.XLOOKUP(PO_valitsin!$C$8,PO!$B$2:$B$294,PO!O$2:O$294))</f>
        <v>1.0000000149011612</v>
      </c>
      <c r="CQ218" s="7">
        <f>ABS(P218-_xlfn.XLOOKUP(PO_valitsin!$C$8,PO!$B$2:$B$294,PO!P$2:P$294))</f>
        <v>82</v>
      </c>
      <c r="CR218" s="7">
        <f>ABS(Q218-_xlfn.XLOOKUP(PO_valitsin!$C$8,PO!$B$2:$B$294,PO!Q$2:Q$294))</f>
        <v>2.5999999999999943</v>
      </c>
      <c r="CS218" s="7">
        <f>ABS(R218-_xlfn.XLOOKUP(PO_valitsin!$C$8,PO!$B$2:$B$294,PO!R$2:R$294))</f>
        <v>2.5</v>
      </c>
      <c r="CT218" s="7">
        <f>ABS(S218-_xlfn.XLOOKUP(PO_valitsin!$C$8,PO!$B$2:$B$294,PO!S$2:S$294))</f>
        <v>999</v>
      </c>
      <c r="CU218" s="7">
        <f>ABS(T218-_xlfn.XLOOKUP(PO_valitsin!$C$8,PO!$B$2:$B$294,PO!T$2:T$294))</f>
        <v>0</v>
      </c>
      <c r="CV218" s="7">
        <f>ABS(U218-_xlfn.XLOOKUP(PO_valitsin!$C$8,PO!$B$2:$B$294,PO!U$2:U$294))</f>
        <v>182.5</v>
      </c>
      <c r="CW218" s="7">
        <f>ABS(V218-_xlfn.XLOOKUP(PO_valitsin!$C$8,PO!$B$2:$B$294,PO!V$2:V$294))</f>
        <v>1.92</v>
      </c>
      <c r="CX218" s="7">
        <f>ABS(W218-_xlfn.XLOOKUP(PO_valitsin!$C$8,PO!$B$2:$B$294,PO!W$2:W$294))</f>
        <v>479</v>
      </c>
      <c r="CY218" s="7">
        <f>ABS(X218-_xlfn.XLOOKUP(PO_valitsin!$C$8,PO!$B$2:$B$294,PO!X$2:X$294))</f>
        <v>14</v>
      </c>
      <c r="CZ218" s="7">
        <f>ABS(Y218-_xlfn.XLOOKUP(PO_valitsin!$C$8,PO!$B$2:$B$294,PO!Y$2:Y$294))</f>
        <v>231</v>
      </c>
      <c r="DA218" s="7">
        <f>ABS(Z218-_xlfn.XLOOKUP(PO_valitsin!$C$8,PO!$B$2:$B$294,PO!Z$2:Z$294))</f>
        <v>55</v>
      </c>
      <c r="DB218" s="7">
        <f>ABS(AA218-_xlfn.XLOOKUP(PO_valitsin!$C$8,PO!$B$2:$B$294,PO!AA$2:AA$294))</f>
        <v>2</v>
      </c>
      <c r="DC218" s="7">
        <f>ABS(AC218-_xlfn.XLOOKUP(PO_valitsin!$C$8,PO!$B$2:$B$294,PO!AC$2:AC$294))</f>
        <v>2.2367401123046875</v>
      </c>
      <c r="DD218" s="7">
        <f>ABS(AD218-_xlfn.XLOOKUP(PO_valitsin!$C$8,PO!$B$2:$B$294,PO!AD$2:AD$294))</f>
        <v>9.9999999999999978E-2</v>
      </c>
      <c r="DE218" s="7">
        <f>ABS(AE218-_xlfn.XLOOKUP(PO_valitsin!$C$8,PO!$B$2:$B$294,PO!AE$2:AE$294))</f>
        <v>0.19999999999999996</v>
      </c>
      <c r="DF218" s="7">
        <f>ABS(AF218-_xlfn.XLOOKUP(PO_valitsin!$C$8,PO!$B$2:$B$294,PO!AF$2:AF$294))</f>
        <v>0.39999999999999991</v>
      </c>
      <c r="DG218" s="7">
        <f>ABS(AG218-_xlfn.XLOOKUP(PO_valitsin!$C$8,PO!$B$2:$B$294,PO!AG$2:AG$294))</f>
        <v>9.9999999999999645E-2</v>
      </c>
      <c r="DH218" s="7">
        <f>ABS(AH218-_xlfn.XLOOKUP(PO_valitsin!$C$8,PO!$B$2:$B$294,PO!AH$2:AH$294))</f>
        <v>0</v>
      </c>
      <c r="DI218" s="7">
        <f>ABS(AI218-_xlfn.XLOOKUP(PO_valitsin!$C$8,PO!$B$2:$B$294,PO!AI$2:AI$294))</f>
        <v>1.25</v>
      </c>
      <c r="DJ218" s="7">
        <f>ABS(AJ218-_xlfn.XLOOKUP(PO_valitsin!$C$8,PO!$B$2:$B$294,PO!AJ$2:AJ$294))</f>
        <v>0.44999999999999996</v>
      </c>
      <c r="DK218" s="7">
        <f>ABS(AK218-_xlfn.XLOOKUP(PO_valitsin!$C$8,PO!$B$2:$B$294,PO!AK$2:AK$294))</f>
        <v>5.0000000000000044E-2</v>
      </c>
      <c r="DL218" s="7">
        <f>ABS(AL218-_xlfn.XLOOKUP(PO_valitsin!$C$8,PO!$B$2:$B$294,PO!AL$2:AL$294))</f>
        <v>5.0000000000000044E-2</v>
      </c>
      <c r="DM218" s="7">
        <f>ABS(AM218-_xlfn.XLOOKUP(PO_valitsin!$C$8,PO!$B$2:$B$294,PO!AM$2:AM$294))</f>
        <v>6</v>
      </c>
      <c r="DN218" s="7">
        <f>ABS(AN218-_xlfn.XLOOKUP(PO_valitsin!$C$8,PO!$B$2:$B$294,PO!AN$2:AN$294))</f>
        <v>67.299999999999955</v>
      </c>
      <c r="DO218" s="7">
        <f>ABS(AO218-_xlfn.XLOOKUP(PO_valitsin!$C$8,PO!$B$2:$B$294,PO!AO$2:AO$294))</f>
        <v>0</v>
      </c>
      <c r="DP218" s="7">
        <f>ABS(AP218-_xlfn.XLOOKUP(PO_valitsin!$C$8,PO!$B$2:$B$294,PO!AP$2:AP$294))</f>
        <v>8.5</v>
      </c>
      <c r="DQ218" s="7">
        <f>ABS(AQ218-_xlfn.XLOOKUP(PO_valitsin!$C$8,PO!$B$2:$B$294,PO!AQ$2:AQ$294))</f>
        <v>29</v>
      </c>
      <c r="DR218" s="7">
        <f>ABS(AR218-_xlfn.XLOOKUP(PO_valitsin!$C$8,PO!$B$2:$B$294,PO!AR$2:AR$294))</f>
        <v>28</v>
      </c>
      <c r="DS218" s="7">
        <f>ABS(AS218-_xlfn.XLOOKUP(PO_valitsin!$C$8,PO!$B$2:$B$294,PO!AS$2:AS$294))</f>
        <v>833</v>
      </c>
      <c r="DT218" s="7">
        <f>ABS(AT218-_xlfn.XLOOKUP(PO_valitsin!$C$8,PO!$B$2:$B$294,PO!AT$2:AT$294))</f>
        <v>2</v>
      </c>
      <c r="DU218" s="7">
        <f>ABS(AU218-_xlfn.XLOOKUP(PO_valitsin!$C$8,PO!$B$2:$B$294,PO!AU$2:AU$294))</f>
        <v>1193</v>
      </c>
      <c r="DV218" s="7">
        <f>ABS(AW218-_xlfn.XLOOKUP(PO_valitsin!$C$8,PO!$B$2:$B$294,PO!AW$2:AW$294))</f>
        <v>325.1428337989546</v>
      </c>
      <c r="DW218" s="7">
        <f>ABS(AX218-_xlfn.XLOOKUP(PO_valitsin!$C$8,PO!$B$2:$B$294,PO!AX$2:AX$294))</f>
        <v>0</v>
      </c>
      <c r="DX218" s="7">
        <f>ABS(AY218-_xlfn.XLOOKUP(PO_valitsin!$C$8,PO!$B$2:$B$294,PO!AY$2:AY$294))</f>
        <v>37.261371612548828</v>
      </c>
      <c r="DY218" s="7">
        <f>ABS(AZ218-_xlfn.XLOOKUP(PO_valitsin!$C$8,PO!$B$2:$B$294,PO!AZ$2:AZ$294))</f>
        <v>0</v>
      </c>
      <c r="DZ218" s="7">
        <f>ABS(BA218-_xlfn.XLOOKUP(PO_valitsin!$C$8,PO!$B$2:$B$294,PO!BA$2:BA$294))</f>
        <v>0</v>
      </c>
      <c r="EA218" s="7">
        <f>ABS(BB218-_xlfn.XLOOKUP(PO_valitsin!$C$8,PO!$B$2:$B$294,PO!BB$2:BB$294))</f>
        <v>1</v>
      </c>
      <c r="EB218" s="7">
        <f>ABS(BC218-_xlfn.XLOOKUP(PO_valitsin!$C$8,PO!$B$2:$B$294,PO!BC$2:BC$294))</f>
        <v>0</v>
      </c>
      <c r="EC218" s="7">
        <f>ABS(BD218-_xlfn.XLOOKUP(PO_valitsin!$C$8,PO!$B$2:$B$294,PO!BD$2:BD$294))</f>
        <v>1</v>
      </c>
      <c r="ED218" s="7">
        <f>ABS(BE218-_xlfn.XLOOKUP(PO_valitsin!$C$8,PO!$B$2:$B$294,PO!BE$2:BE$294))</f>
        <v>7.3392486572265625</v>
      </c>
      <c r="EE218" s="7">
        <f>ABS(BF218-_xlfn.XLOOKUP(PO_valitsin!$C$8,PO!$B$2:$B$294,PO!BF$2:BF$294))</f>
        <v>34.051624298095703</v>
      </c>
      <c r="EF218" s="7">
        <f>ABS(BG218-_xlfn.XLOOKUP(PO_valitsin!$C$8,PO!$B$2:$B$294,PO!BG$2:BG$294))</f>
        <v>500.0494384765625</v>
      </c>
      <c r="EG218" s="7">
        <f>ABS(BH218-_xlfn.XLOOKUP(PO_valitsin!$C$8,PO!$B$2:$B$294,PO!BH$2:BH$294))</f>
        <v>5443.77734375</v>
      </c>
      <c r="EH218" s="7">
        <f>ABS(BI218-_xlfn.XLOOKUP(PO_valitsin!$C$8,PO!$B$2:$B$294,PO!BI$2:BI$294))</f>
        <v>8009.37890625</v>
      </c>
      <c r="EI218" s="7">
        <f>ABS(BJ218-_xlfn.XLOOKUP(PO_valitsin!$C$8,PO!$B$2:$B$294,PO!BJ$2:BJ$294))</f>
        <v>0.10500168800354004</v>
      </c>
      <c r="EJ218" s="7">
        <f>ABS(BK218-_xlfn.XLOOKUP(PO_valitsin!$C$8,PO!$B$2:$B$294,PO!BK$2:BK$294))</f>
        <v>9.139421284198761</v>
      </c>
      <c r="EK218" s="7">
        <f>ABS(BL218-_xlfn.XLOOKUP(PO_valitsin!$C$8,PO!$B$2:$B$294,PO!BL$2:BL$294))</f>
        <v>9.8744678497314453</v>
      </c>
      <c r="EL218" s="7">
        <f>ABS(BM218-_xlfn.XLOOKUP(PO_valitsin!$C$8,PO!$B$2:$B$294,PO!BM$2:BM$294))</f>
        <v>10.821755051612854</v>
      </c>
      <c r="EM218" s="7">
        <f>ABS(BN218-_xlfn.XLOOKUP(PO_valitsin!$C$8,PO!$B$2:$B$294,PO!BN$2:BN$294))</f>
        <v>13</v>
      </c>
      <c r="EN218" s="7">
        <f>ABS(BO218-_xlfn.XLOOKUP(PO_valitsin!$C$8,PO!$B$2:$B$294,PO!BO$2:BO$294))</f>
        <v>0.60936816930770876</v>
      </c>
      <c r="EO218" s="7">
        <f>ABS(BP218-_xlfn.XLOOKUP(PO_valitsin!$C$8,PO!$B$2:$B$294,PO!BP$2:BP$294))</f>
        <v>44.849609375</v>
      </c>
      <c r="EP218" s="7">
        <f>ABS(BQ218-_xlfn.XLOOKUP(PO_valitsin!$C$8,PO!$B$2:$B$294,PO!BQ$2:BQ$294))</f>
        <v>5.4153194427490234</v>
      </c>
      <c r="EQ218" s="7">
        <f>ABS(BR218-_xlfn.XLOOKUP(PO_valitsin!$C$8,PO!$B$2:$B$294,PO!BR$2:BR$294))</f>
        <v>0</v>
      </c>
      <c r="ER218" s="7">
        <f>ABS(BS218-_xlfn.XLOOKUP(PO_valitsin!$C$8,PO!$B$2:$B$294,PO!BS$2:BS$294))</f>
        <v>9.7743391990661621E-2</v>
      </c>
      <c r="ES218" s="7">
        <f>ABS(BT218-_xlfn.XLOOKUP(PO_valitsin!$C$8,PO!$B$2:$B$294,PO!BT$2:BT$294))</f>
        <v>4.1595697402954102E-3</v>
      </c>
      <c r="ET218" s="7">
        <f>ABS(BU218-_xlfn.XLOOKUP(PO_valitsin!$C$8,PO!$B$2:$B$294,PO!BU$2:BU$294))</f>
        <v>1.2111492156982422</v>
      </c>
      <c r="EU218" s="7">
        <f>ABS(BV218-_xlfn.XLOOKUP(PO_valitsin!$C$8,PO!$B$2:$B$294,PO!BV$2:BV$294))</f>
        <v>145.40914154052734</v>
      </c>
      <c r="EV218" s="7">
        <f>ABS(BW218-_xlfn.XLOOKUP(PO_valitsin!$C$8,PO!$B$2:$B$294,PO!BW$2:BW$294))</f>
        <v>138.70513916015625</v>
      </c>
      <c r="EW218" s="7">
        <f>ABS(BX218-_xlfn.XLOOKUP(PO_valitsin!$C$8,PO!$B$2:$B$294,PO!BX$2:BX$294))</f>
        <v>1</v>
      </c>
      <c r="EX218" s="7">
        <f>ABS(BY218-_xlfn.XLOOKUP(PO_valitsin!$C$8,PO!$B$2:$B$294,PO!BY$2:BY$294))</f>
        <v>3</v>
      </c>
      <c r="EY218" s="7">
        <f>ABS(BZ218-_xlfn.XLOOKUP(PO_valitsin!$C$8,PO!$B$2:$B$294,PO!BZ$2:BZ$294))</f>
        <v>3398.765625</v>
      </c>
      <c r="EZ218" s="7">
        <f>ABS(CA218-_xlfn.XLOOKUP(PO_valitsin!$C$8,PO!$B$2:$B$294,PO!CA$2:CA$294))</f>
        <v>2276.80322265625</v>
      </c>
      <c r="FA218" s="7">
        <f>ABS(CB218-_xlfn.XLOOKUP(PO_valitsin!$C$8,PO!$B$2:$B$294,PO!CB$2:CB$294))</f>
        <v>4.7795891761779785E-2</v>
      </c>
      <c r="FB218" s="7">
        <f>ABS(CC218-_xlfn.XLOOKUP(PO_valitsin!$C$8,PO!$B$2:$B$294,PO!CC$2:CC$294))</f>
        <v>2.328557014465332</v>
      </c>
      <c r="FC218" s="7">
        <f>ABS(CD218-_xlfn.XLOOKUP(PO_valitsin!$C$8,PO!$B$2:$B$294,PO!CD$2:CD$294))</f>
        <v>4.0581893920898438</v>
      </c>
      <c r="FD218" s="7">
        <f>ABS(CE218-_xlfn.XLOOKUP(PO_valitsin!$C$8,PO!$B$2:$B$294,PO!CE$2:CE$294))</f>
        <v>2.0052952766418457</v>
      </c>
      <c r="FE218" s="7">
        <f>ABS(CF218-_xlfn.XLOOKUP(PO_valitsin!$C$8,PO!$B$2:$B$294,PO!CF$2:CF$294))</f>
        <v>5.4654264450073242</v>
      </c>
      <c r="FF218" s="7">
        <f>ABS(CG218-_xlfn.XLOOKUP(PO_valitsin!$C$8,PO!$B$2:$B$294,PO!CG$2:CG$294))</f>
        <v>0.43787631392478943</v>
      </c>
      <c r="FG218" s="7">
        <f>ABS(CH218-_xlfn.XLOOKUP(PO_valitsin!$C$8,PO!$B$2:$B$294,PO!CH$2:CH$294))</f>
        <v>1.0903806686401367</v>
      </c>
      <c r="FH218" s="7">
        <f>ABS(CI218-_xlfn.XLOOKUP(PO_valitsin!$C$8,PO!$B$2:$B$294,PO!CI$2:CI$294))</f>
        <v>643.5908203125</v>
      </c>
      <c r="FI218" s="7">
        <f>ABS(CJ218-_xlfn.XLOOKUP(PO_valitsin!$C$8,PO!$B$2:$B$294,PO!CJ$2:CJ$294))</f>
        <v>3977</v>
      </c>
      <c r="FJ218" s="3">
        <f>IF($B218=PO_valitsin!$C$8,100000,PO!CK218/PO!J$296*PO_valitsin!D$5)</f>
        <v>0.13272997862494931</v>
      </c>
      <c r="FQ218" s="3">
        <f>IF($B218=PO_valitsin!$C$8,100000,PO!CR218/PO!Q$296*PO_valitsin!E$5)</f>
        <v>1.2297010616739218E-2</v>
      </c>
      <c r="HM218" s="3">
        <f>IF($B218=PO_valitsin!$C$8,100000,PO!EN218/PO!BO$296*PO_valitsin!F$5)</f>
        <v>5.0519338704651577E-2</v>
      </c>
      <c r="HN218" s="3">
        <f>IF($B218=PO_valitsin!$C$8,100000,PO!EO218/PO!BP$296*PO_valitsin!G$5)</f>
        <v>1.5863482948447647E-3</v>
      </c>
      <c r="HR218" s="3">
        <f>IF($B218=PO_valitsin!$C$8,100000,PO!ES218/PO!BT$296*PO_valitsin!H$5)</f>
        <v>6.2108027153037553E-4</v>
      </c>
      <c r="IF218" s="3">
        <f>IF($B218=PO_valitsin!$C$8,100000,PO!FG218/PO!CH$296*PO_valitsin!I$5)</f>
        <v>0</v>
      </c>
      <c r="IH218" s="3">
        <f>IF($B218=PO_valitsin!$C$8,100000,PO!FI218/PO!CJ$296*PO_valitsin!J$5)</f>
        <v>0.38774334676115918</v>
      </c>
      <c r="II218" s="53">
        <f t="shared" si="9"/>
        <v>0.58549712497387452</v>
      </c>
      <c r="IJ218" s="14">
        <f t="shared" si="10"/>
        <v>92</v>
      </c>
      <c r="IK218" s="15">
        <f t="shared" si="11"/>
        <v>2.1700000000000009E-8</v>
      </c>
    </row>
    <row r="219" spans="1:245">
      <c r="A219">
        <v>2019</v>
      </c>
      <c r="B219" t="s">
        <v>639</v>
      </c>
      <c r="C219" t="s">
        <v>640</v>
      </c>
      <c r="D219" t="s">
        <v>253</v>
      </c>
      <c r="E219" t="s">
        <v>255</v>
      </c>
      <c r="F219" t="s">
        <v>256</v>
      </c>
      <c r="G219" t="s">
        <v>257</v>
      </c>
      <c r="H219" t="s">
        <v>103</v>
      </c>
      <c r="I219" t="s">
        <v>104</v>
      </c>
      <c r="J219">
        <v>51.400001525878906</v>
      </c>
      <c r="K219">
        <v>942.27001953125</v>
      </c>
      <c r="L219">
        <v>178.5</v>
      </c>
      <c r="M219">
        <v>4994</v>
      </c>
      <c r="N219">
        <v>5.3000001907348633</v>
      </c>
      <c r="O219">
        <v>-2.0999999046325684</v>
      </c>
      <c r="P219">
        <v>-37</v>
      </c>
      <c r="Q219">
        <v>60.5</v>
      </c>
      <c r="R219">
        <v>11.5</v>
      </c>
      <c r="S219">
        <v>294</v>
      </c>
      <c r="T219">
        <v>0</v>
      </c>
      <c r="U219">
        <v>4212.1000000000004</v>
      </c>
      <c r="V219">
        <v>11.95</v>
      </c>
      <c r="W219">
        <v>919</v>
      </c>
      <c r="X219">
        <v>1649</v>
      </c>
      <c r="Y219">
        <v>784</v>
      </c>
      <c r="Z219">
        <v>1064</v>
      </c>
      <c r="AA219">
        <v>866</v>
      </c>
      <c r="AB219">
        <v>923</v>
      </c>
      <c r="AC219">
        <v>14.382022857666016</v>
      </c>
      <c r="AD219">
        <v>0</v>
      </c>
      <c r="AE219">
        <v>0</v>
      </c>
      <c r="AF219">
        <v>0</v>
      </c>
      <c r="AG219">
        <v>5.4</v>
      </c>
      <c r="AH219">
        <v>0</v>
      </c>
      <c r="AI219">
        <v>20.5</v>
      </c>
      <c r="AJ219">
        <v>0.93</v>
      </c>
      <c r="AK219">
        <v>0.5</v>
      </c>
      <c r="AL219">
        <v>1.1000000000000001</v>
      </c>
      <c r="AM219">
        <v>77.3</v>
      </c>
      <c r="AN219">
        <v>299.89999999999998</v>
      </c>
      <c r="AO219">
        <v>44.5</v>
      </c>
      <c r="AP219">
        <v>23.2</v>
      </c>
      <c r="AQ219">
        <v>53</v>
      </c>
      <c r="AR219">
        <v>104</v>
      </c>
      <c r="AS219">
        <v>733</v>
      </c>
      <c r="AT219">
        <v>3.1669999999999998</v>
      </c>
      <c r="AU219">
        <v>9023</v>
      </c>
      <c r="AV219" s="51">
        <v>10615.214994487322</v>
      </c>
      <c r="AW219" s="51">
        <v>10509.09090909091</v>
      </c>
      <c r="AX219">
        <v>1</v>
      </c>
      <c r="AY219">
        <v>42.640022277832031</v>
      </c>
      <c r="AZ219">
        <v>0</v>
      </c>
      <c r="BA219">
        <v>1</v>
      </c>
      <c r="BB219">
        <v>0</v>
      </c>
      <c r="BC219">
        <v>0</v>
      </c>
      <c r="BD219">
        <v>1</v>
      </c>
      <c r="BE219">
        <v>91.156463623046875</v>
      </c>
      <c r="BF219">
        <v>100</v>
      </c>
      <c r="BG219">
        <v>282.82827758789063</v>
      </c>
      <c r="BH219">
        <v>11473.0751953125</v>
      </c>
      <c r="BI219">
        <v>12485.7890625</v>
      </c>
      <c r="BJ219">
        <v>3.0647578239440918</v>
      </c>
      <c r="BK219">
        <v>-0.63558059930801392</v>
      </c>
      <c r="BL219">
        <v>20.430107116699219</v>
      </c>
      <c r="BM219">
        <v>34.375</v>
      </c>
      <c r="BN219">
        <v>447</v>
      </c>
      <c r="BO219">
        <v>1.4947080612182617E-2</v>
      </c>
      <c r="BP219">
        <v>24133.431640625</v>
      </c>
      <c r="BQ219">
        <v>35.162551879882813</v>
      </c>
      <c r="BS219">
        <v>0.70184218883514404</v>
      </c>
      <c r="BT219">
        <v>0.22026431560516357</v>
      </c>
      <c r="BU219">
        <v>3.0436522960662842</v>
      </c>
      <c r="BV219">
        <v>69.483383178710938</v>
      </c>
      <c r="BW219">
        <v>235.883056640625</v>
      </c>
      <c r="BX219">
        <v>0</v>
      </c>
      <c r="BY219">
        <v>0</v>
      </c>
      <c r="BZ219">
        <v>9651.515625</v>
      </c>
      <c r="CA219">
        <v>8868.6865234375</v>
      </c>
      <c r="CB219">
        <v>0.86103326082229614</v>
      </c>
      <c r="CC219">
        <v>8.1898279190063477</v>
      </c>
      <c r="CD219">
        <v>88.372093200683594</v>
      </c>
      <c r="CE219">
        <v>9.2909536361694336</v>
      </c>
      <c r="CF219">
        <v>9.5354518890380859</v>
      </c>
      <c r="CG219">
        <v>0</v>
      </c>
      <c r="CH219">
        <v>0.24449877440929413</v>
      </c>
      <c r="CI219">
        <v>12804.7041015625</v>
      </c>
      <c r="CJ219" s="51">
        <v>447</v>
      </c>
      <c r="CK219" s="7">
        <f>ABS(J219-_xlfn.XLOOKUP(PO_valitsin!$C$8,PO!$B$2:$B$294,PO!J$2:J$294))</f>
        <v>7.2000007629394531</v>
      </c>
      <c r="CL219" s="7">
        <f>ABS(K219-_xlfn.XLOOKUP(PO_valitsin!$C$8,PO!$B$2:$B$294,PO!K$2:K$294))</f>
        <v>649.010009765625</v>
      </c>
      <c r="CM219" s="7">
        <f>ABS(L219-_xlfn.XLOOKUP(PO_valitsin!$C$8,PO!$B$2:$B$294,PO!L$2:L$294))</f>
        <v>39.800003051757813</v>
      </c>
      <c r="CN219" s="7">
        <f>ABS(M219-_xlfn.XLOOKUP(PO_valitsin!$C$8,PO!$B$2:$B$294,PO!M$2:M$294))</f>
        <v>11481</v>
      </c>
      <c r="CO219" s="7">
        <f>ABS(N219-_xlfn.XLOOKUP(PO_valitsin!$C$8,PO!$B$2:$B$294,PO!N$2:N$294))</f>
        <v>50.90000057220459</v>
      </c>
      <c r="CP219" s="7">
        <f>ABS(O219-_xlfn.XLOOKUP(PO_valitsin!$C$8,PO!$B$2:$B$294,PO!O$2:O$294))</f>
        <v>1.2999998927116394</v>
      </c>
      <c r="CQ219" s="7">
        <f>ABS(P219-_xlfn.XLOOKUP(PO_valitsin!$C$8,PO!$B$2:$B$294,PO!P$2:P$294))</f>
        <v>21</v>
      </c>
      <c r="CR219" s="7">
        <f>ABS(Q219-_xlfn.XLOOKUP(PO_valitsin!$C$8,PO!$B$2:$B$294,PO!Q$2:Q$294))</f>
        <v>27.300000000000011</v>
      </c>
      <c r="CS219" s="7">
        <f>ABS(R219-_xlfn.XLOOKUP(PO_valitsin!$C$8,PO!$B$2:$B$294,PO!R$2:R$294))</f>
        <v>3</v>
      </c>
      <c r="CT219" s="7">
        <f>ABS(S219-_xlfn.XLOOKUP(PO_valitsin!$C$8,PO!$B$2:$B$294,PO!S$2:S$294))</f>
        <v>142</v>
      </c>
      <c r="CU219" s="7">
        <f>ABS(T219-_xlfn.XLOOKUP(PO_valitsin!$C$8,PO!$B$2:$B$294,PO!T$2:T$294))</f>
        <v>0</v>
      </c>
      <c r="CV219" s="7">
        <f>ABS(U219-_xlfn.XLOOKUP(PO_valitsin!$C$8,PO!$B$2:$B$294,PO!U$2:U$294))</f>
        <v>388.50000000000045</v>
      </c>
      <c r="CW219" s="7">
        <f>ABS(V219-_xlfn.XLOOKUP(PO_valitsin!$C$8,PO!$B$2:$B$294,PO!V$2:V$294))</f>
        <v>1.33</v>
      </c>
      <c r="CX219" s="7">
        <f>ABS(W219-_xlfn.XLOOKUP(PO_valitsin!$C$8,PO!$B$2:$B$294,PO!W$2:W$294))</f>
        <v>314</v>
      </c>
      <c r="CY219" s="7">
        <f>ABS(X219-_xlfn.XLOOKUP(PO_valitsin!$C$8,PO!$B$2:$B$294,PO!X$2:X$294))</f>
        <v>1480</v>
      </c>
      <c r="CZ219" s="7">
        <f>ABS(Y219-_xlfn.XLOOKUP(PO_valitsin!$C$8,PO!$B$2:$B$294,PO!Y$2:Y$294))</f>
        <v>104</v>
      </c>
      <c r="DA219" s="7">
        <f>ABS(Z219-_xlfn.XLOOKUP(PO_valitsin!$C$8,PO!$B$2:$B$294,PO!Z$2:Z$294))</f>
        <v>741</v>
      </c>
      <c r="DB219" s="7">
        <f>ABS(AA219-_xlfn.XLOOKUP(PO_valitsin!$C$8,PO!$B$2:$B$294,PO!AA$2:AA$294))</f>
        <v>456</v>
      </c>
      <c r="DC219" s="7">
        <f>ABS(AC219-_xlfn.XLOOKUP(PO_valitsin!$C$8,PO!$B$2:$B$294,PO!AC$2:AC$294))</f>
        <v>4.9929771423339844</v>
      </c>
      <c r="DD219" s="7">
        <f>ABS(AD219-_xlfn.XLOOKUP(PO_valitsin!$C$8,PO!$B$2:$B$294,PO!AD$2:AD$294))</f>
        <v>0.7</v>
      </c>
      <c r="DE219" s="7">
        <f>ABS(AE219-_xlfn.XLOOKUP(PO_valitsin!$C$8,PO!$B$2:$B$294,PO!AE$2:AE$294))</f>
        <v>0.8</v>
      </c>
      <c r="DF219" s="7">
        <f>ABS(AF219-_xlfn.XLOOKUP(PO_valitsin!$C$8,PO!$B$2:$B$294,PO!AF$2:AF$294))</f>
        <v>1.7</v>
      </c>
      <c r="DG219" s="7">
        <f>ABS(AG219-_xlfn.XLOOKUP(PO_valitsin!$C$8,PO!$B$2:$B$294,PO!AG$2:AG$294))</f>
        <v>0.40000000000000036</v>
      </c>
      <c r="DH219" s="7">
        <f>ABS(AH219-_xlfn.XLOOKUP(PO_valitsin!$C$8,PO!$B$2:$B$294,PO!AH$2:AH$294))</f>
        <v>0</v>
      </c>
      <c r="DI219" s="7">
        <f>ABS(AI219-_xlfn.XLOOKUP(PO_valitsin!$C$8,PO!$B$2:$B$294,PO!AI$2:AI$294))</f>
        <v>1.75</v>
      </c>
      <c r="DJ219" s="7">
        <f>ABS(AJ219-_xlfn.XLOOKUP(PO_valitsin!$C$8,PO!$B$2:$B$294,PO!AJ$2:AJ$294))</f>
        <v>0.17000000000000004</v>
      </c>
      <c r="DK219" s="7">
        <f>ABS(AK219-_xlfn.XLOOKUP(PO_valitsin!$C$8,PO!$B$2:$B$294,PO!AK$2:AK$294))</f>
        <v>0.15000000000000002</v>
      </c>
      <c r="DL219" s="7">
        <f>ABS(AL219-_xlfn.XLOOKUP(PO_valitsin!$C$8,PO!$B$2:$B$294,PO!AL$2:AL$294))</f>
        <v>0.14999999999999991</v>
      </c>
      <c r="DM219" s="7">
        <f>ABS(AM219-_xlfn.XLOOKUP(PO_valitsin!$C$8,PO!$B$2:$B$294,PO!AM$2:AM$294))</f>
        <v>18.5</v>
      </c>
      <c r="DN219" s="7">
        <f>ABS(AN219-_xlfn.XLOOKUP(PO_valitsin!$C$8,PO!$B$2:$B$294,PO!AN$2:AN$294))</f>
        <v>33.700000000000045</v>
      </c>
      <c r="DO219" s="7">
        <f>ABS(AO219-_xlfn.XLOOKUP(PO_valitsin!$C$8,PO!$B$2:$B$294,PO!AO$2:AO$294))</f>
        <v>0.89999999999999858</v>
      </c>
      <c r="DP219" s="7">
        <f>ABS(AP219-_xlfn.XLOOKUP(PO_valitsin!$C$8,PO!$B$2:$B$294,PO!AP$2:AP$294))</f>
        <v>2.1999999999999993</v>
      </c>
      <c r="DQ219" s="7">
        <f>ABS(AQ219-_xlfn.XLOOKUP(PO_valitsin!$C$8,PO!$B$2:$B$294,PO!AQ$2:AQ$294))</f>
        <v>5</v>
      </c>
      <c r="DR219" s="7">
        <f>ABS(AR219-_xlfn.XLOOKUP(PO_valitsin!$C$8,PO!$B$2:$B$294,PO!AR$2:AR$294))</f>
        <v>69</v>
      </c>
      <c r="DS219" s="7">
        <f>ABS(AS219-_xlfn.XLOOKUP(PO_valitsin!$C$8,PO!$B$2:$B$294,PO!AS$2:AS$294))</f>
        <v>487</v>
      </c>
      <c r="DT219" s="7">
        <f>ABS(AT219-_xlfn.XLOOKUP(PO_valitsin!$C$8,PO!$B$2:$B$294,PO!AT$2:AT$294))</f>
        <v>0.83399999999999963</v>
      </c>
      <c r="DU219" s="7">
        <f>ABS(AU219-_xlfn.XLOOKUP(PO_valitsin!$C$8,PO!$B$2:$B$294,PO!AU$2:AU$294))</f>
        <v>3876</v>
      </c>
      <c r="DV219" s="7">
        <f>ABS(AW219-_xlfn.XLOOKUP(PO_valitsin!$C$8,PO!$B$2:$B$294,PO!AW$2:AW$294))</f>
        <v>1993.9709925111401</v>
      </c>
      <c r="DW219" s="7">
        <f>ABS(AX219-_xlfn.XLOOKUP(PO_valitsin!$C$8,PO!$B$2:$B$294,PO!AX$2:AX$294))</f>
        <v>0</v>
      </c>
      <c r="DX219" s="7">
        <f>ABS(AY219-_xlfn.XLOOKUP(PO_valitsin!$C$8,PO!$B$2:$B$294,PO!AY$2:AY$294))</f>
        <v>5.3786506652832031</v>
      </c>
      <c r="DY219" s="7">
        <f>ABS(AZ219-_xlfn.XLOOKUP(PO_valitsin!$C$8,PO!$B$2:$B$294,PO!AZ$2:AZ$294))</f>
        <v>0</v>
      </c>
      <c r="DZ219" s="7">
        <f>ABS(BA219-_xlfn.XLOOKUP(PO_valitsin!$C$8,PO!$B$2:$B$294,PO!BA$2:BA$294))</f>
        <v>1</v>
      </c>
      <c r="EA219" s="7">
        <f>ABS(BB219-_xlfn.XLOOKUP(PO_valitsin!$C$8,PO!$B$2:$B$294,PO!BB$2:BB$294))</f>
        <v>0</v>
      </c>
      <c r="EB219" s="7">
        <f>ABS(BC219-_xlfn.XLOOKUP(PO_valitsin!$C$8,PO!$B$2:$B$294,PO!BC$2:BC$294))</f>
        <v>0</v>
      </c>
      <c r="EC219" s="7">
        <f>ABS(BD219-_xlfn.XLOOKUP(PO_valitsin!$C$8,PO!$B$2:$B$294,PO!BD$2:BD$294))</f>
        <v>0</v>
      </c>
      <c r="ED219" s="7">
        <f>ABS(BE219-_xlfn.XLOOKUP(PO_valitsin!$C$8,PO!$B$2:$B$294,PO!BE$2:BE$294))</f>
        <v>2.1320724487304688</v>
      </c>
      <c r="EE219" s="7">
        <f>ABS(BF219-_xlfn.XLOOKUP(PO_valitsin!$C$8,PO!$B$2:$B$294,PO!BF$2:BF$294))</f>
        <v>3.98126220703125</v>
      </c>
      <c r="EF219" s="7">
        <f>ABS(BG219-_xlfn.XLOOKUP(PO_valitsin!$C$8,PO!$B$2:$B$294,PO!BG$2:BG$294))</f>
        <v>450.86154174804688</v>
      </c>
      <c r="EG219" s="7">
        <f>ABS(BH219-_xlfn.XLOOKUP(PO_valitsin!$C$8,PO!$B$2:$B$294,PO!BH$2:BH$294))</f>
        <v>1514.5458984375</v>
      </c>
      <c r="EH219" s="7">
        <f>ABS(BI219-_xlfn.XLOOKUP(PO_valitsin!$C$8,PO!$B$2:$B$294,PO!BI$2:BI$294))</f>
        <v>1350.654296875</v>
      </c>
      <c r="EI219" s="7">
        <f>ABS(BJ219-_xlfn.XLOOKUP(PO_valitsin!$C$8,PO!$B$2:$B$294,PO!BJ$2:BJ$294))</f>
        <v>0.27229857444763184</v>
      </c>
      <c r="EJ219" s="7">
        <f>ABS(BK219-_xlfn.XLOOKUP(PO_valitsin!$C$8,PO!$B$2:$B$294,PO!BK$2:BK$294))</f>
        <v>9.0885528922080994</v>
      </c>
      <c r="EK219" s="7">
        <f>ABS(BL219-_xlfn.XLOOKUP(PO_valitsin!$C$8,PO!$B$2:$B$294,PO!BL$2:BL$294))</f>
        <v>0.86425590515136719</v>
      </c>
      <c r="EL219" s="7">
        <f>ABS(BM219-_xlfn.XLOOKUP(PO_valitsin!$C$8,PO!$B$2:$B$294,PO!BM$2:BM$294))</f>
        <v>44.240470886230469</v>
      </c>
      <c r="EM219" s="7">
        <f>ABS(BN219-_xlfn.XLOOKUP(PO_valitsin!$C$8,PO!$B$2:$B$294,PO!BN$2:BN$294))</f>
        <v>180.5</v>
      </c>
      <c r="EN219" s="7">
        <f>ABS(BO219-_xlfn.XLOOKUP(PO_valitsin!$C$8,PO!$B$2:$B$294,PO!BO$2:BO$294))</f>
        <v>0.24682984352111817</v>
      </c>
      <c r="EO219" s="7">
        <f>ABS(BP219-_xlfn.XLOOKUP(PO_valitsin!$C$8,PO!$B$2:$B$294,PO!BP$2:BP$294))</f>
        <v>1059.03515625</v>
      </c>
      <c r="EP219" s="7">
        <f>ABS(BQ219-_xlfn.XLOOKUP(PO_valitsin!$C$8,PO!$B$2:$B$294,PO!BQ$2:BQ$294))</f>
        <v>1.862945556640625</v>
      </c>
      <c r="EQ219" s="7">
        <f>ABS(BR219-_xlfn.XLOOKUP(PO_valitsin!$C$8,PO!$B$2:$B$294,PO!BR$2:BR$294))</f>
        <v>0</v>
      </c>
      <c r="ER219" s="7">
        <f>ABS(BS219-_xlfn.XLOOKUP(PO_valitsin!$C$8,PO!$B$2:$B$294,PO!BS$2:BS$294))</f>
        <v>6.5362691879272461E-2</v>
      </c>
      <c r="ES219" s="7">
        <f>ABS(BT219-_xlfn.XLOOKUP(PO_valitsin!$C$8,PO!$B$2:$B$294,PO!BT$2:BT$294))</f>
        <v>3.210042417049408E-2</v>
      </c>
      <c r="ET219" s="7">
        <f>ABS(BU219-_xlfn.XLOOKUP(PO_valitsin!$C$8,PO!$B$2:$B$294,PO!BU$2:BU$294))</f>
        <v>0.78568577766418457</v>
      </c>
      <c r="EU219" s="7">
        <f>ABS(BV219-_xlfn.XLOOKUP(PO_valitsin!$C$8,PO!$B$2:$B$294,PO!BV$2:BV$294))</f>
        <v>11.091880798339844</v>
      </c>
      <c r="EV219" s="7">
        <f>ABS(BW219-_xlfn.XLOOKUP(PO_valitsin!$C$8,PO!$B$2:$B$294,PO!BW$2:BW$294))</f>
        <v>30.824066162109375</v>
      </c>
      <c r="EW219" s="7">
        <f>ABS(BX219-_xlfn.XLOOKUP(PO_valitsin!$C$8,PO!$B$2:$B$294,PO!BX$2:BX$294))</f>
        <v>0</v>
      </c>
      <c r="EX219" s="7">
        <f>ABS(BY219-_xlfn.XLOOKUP(PO_valitsin!$C$8,PO!$B$2:$B$294,PO!BY$2:BY$294))</f>
        <v>1</v>
      </c>
      <c r="EY219" s="7">
        <f>ABS(BZ219-_xlfn.XLOOKUP(PO_valitsin!$C$8,PO!$B$2:$B$294,PO!BZ$2:BZ$294))</f>
        <v>1515.6865234375</v>
      </c>
      <c r="EZ219" s="7">
        <f>ABS(CA219-_xlfn.XLOOKUP(PO_valitsin!$C$8,PO!$B$2:$B$294,PO!CA$2:CA$294))</f>
        <v>3013.07177734375</v>
      </c>
      <c r="FA219" s="7">
        <f>ABS(CB219-_xlfn.XLOOKUP(PO_valitsin!$C$8,PO!$B$2:$B$294,PO!CB$2:CB$294))</f>
        <v>0.35899704694747925</v>
      </c>
      <c r="FB219" s="7">
        <f>ABS(CC219-_xlfn.XLOOKUP(PO_valitsin!$C$8,PO!$B$2:$B$294,PO!CC$2:CC$294))</f>
        <v>2.8329334259033203</v>
      </c>
      <c r="FC219" s="7">
        <f>ABS(CD219-_xlfn.XLOOKUP(PO_valitsin!$C$8,PO!$B$2:$B$294,PO!CD$2:CD$294))</f>
        <v>22.20294189453125</v>
      </c>
      <c r="FD219" s="7">
        <f>ABS(CE219-_xlfn.XLOOKUP(PO_valitsin!$C$8,PO!$B$2:$B$294,PO!CE$2:CE$294))</f>
        <v>2.9583544731140137</v>
      </c>
      <c r="FE219" s="7">
        <f>ABS(CF219-_xlfn.XLOOKUP(PO_valitsin!$C$8,PO!$B$2:$B$294,PO!CF$2:CF$294))</f>
        <v>10.343402862548828</v>
      </c>
      <c r="FF219" s="7">
        <f>ABS(CG219-_xlfn.XLOOKUP(PO_valitsin!$C$8,PO!$B$2:$B$294,PO!CG$2:CG$294))</f>
        <v>0</v>
      </c>
      <c r="FG219" s="7">
        <f>ABS(CH219-_xlfn.XLOOKUP(PO_valitsin!$C$8,PO!$B$2:$B$294,PO!CH$2:CH$294))</f>
        <v>0.47136028110980988</v>
      </c>
      <c r="FH219" s="7">
        <f>ABS(CI219-_xlfn.XLOOKUP(PO_valitsin!$C$8,PO!$B$2:$B$294,PO!CI$2:CI$294))</f>
        <v>4205.9365234375</v>
      </c>
      <c r="FI219" s="7">
        <f>ABS(CJ219-_xlfn.XLOOKUP(PO_valitsin!$C$8,PO!$B$2:$B$294,PO!CJ$2:CJ$294))</f>
        <v>1484</v>
      </c>
      <c r="FJ219" s="3">
        <f>IF($B219=PO_valitsin!$C$8,100000,PO!CK219/PO!J$296*PO_valitsin!D$5)</f>
        <v>0.32953636018344534</v>
      </c>
      <c r="FQ219" s="3">
        <f>IF($B219=PO_valitsin!$C$8,100000,PO!CR219/PO!Q$296*PO_valitsin!E$5)</f>
        <v>0.12911861147576212</v>
      </c>
      <c r="HM219" s="3">
        <f>IF($B219=PO_valitsin!$C$8,100000,PO!EN219/PO!BO$296*PO_valitsin!F$5)</f>
        <v>2.0463294762222445E-2</v>
      </c>
      <c r="HN219" s="3">
        <f>IF($B219=PO_valitsin!$C$8,100000,PO!EO219/PO!BP$296*PO_valitsin!G$5)</f>
        <v>3.7458489331554996E-2</v>
      </c>
      <c r="HR219" s="3">
        <f>IF($B219=PO_valitsin!$C$8,100000,PO!ES219/PO!BT$296*PO_valitsin!H$5)</f>
        <v>4.7930294248738296E-3</v>
      </c>
      <c r="IF219" s="3">
        <f>IF($B219=PO_valitsin!$C$8,100000,PO!FG219/PO!CH$296*PO_valitsin!I$5)</f>
        <v>0</v>
      </c>
      <c r="IH219" s="3">
        <f>IF($B219=PO_valitsin!$C$8,100000,PO!FI219/PO!CJ$296*PO_valitsin!J$5)</f>
        <v>0.14468471878138303</v>
      </c>
      <c r="II219" s="53">
        <f t="shared" si="9"/>
        <v>0.66605452575924173</v>
      </c>
      <c r="IJ219" s="14">
        <f t="shared" si="10"/>
        <v>112</v>
      </c>
      <c r="IK219" s="15">
        <f t="shared" si="11"/>
        <v>2.180000000000001E-8</v>
      </c>
    </row>
    <row r="220" spans="1:245">
      <c r="A220">
        <v>2019</v>
      </c>
      <c r="B220" t="s">
        <v>641</v>
      </c>
      <c r="C220" t="s">
        <v>642</v>
      </c>
      <c r="D220" t="s">
        <v>283</v>
      </c>
      <c r="E220" t="s">
        <v>161</v>
      </c>
      <c r="F220" t="s">
        <v>87</v>
      </c>
      <c r="G220" t="s">
        <v>88</v>
      </c>
      <c r="H220" t="s">
        <v>103</v>
      </c>
      <c r="I220" t="s">
        <v>104</v>
      </c>
      <c r="J220">
        <v>52.299999237060547</v>
      </c>
      <c r="K220">
        <v>776.97998046875</v>
      </c>
      <c r="L220">
        <v>183.19999694824219</v>
      </c>
      <c r="M220">
        <v>4283</v>
      </c>
      <c r="N220">
        <v>5.5</v>
      </c>
      <c r="O220">
        <v>-2.5999999046325684</v>
      </c>
      <c r="P220">
        <v>-55</v>
      </c>
      <c r="Q220">
        <v>50.2</v>
      </c>
      <c r="R220">
        <v>8.5</v>
      </c>
      <c r="S220">
        <v>240</v>
      </c>
      <c r="T220">
        <v>0</v>
      </c>
      <c r="U220">
        <v>3821.6</v>
      </c>
      <c r="V220">
        <v>13.28</v>
      </c>
      <c r="W220">
        <v>1296</v>
      </c>
      <c r="X220">
        <v>1667</v>
      </c>
      <c r="Y220">
        <v>667</v>
      </c>
      <c r="Z220">
        <v>1005</v>
      </c>
      <c r="AA220">
        <v>764</v>
      </c>
      <c r="AB220">
        <v>1551</v>
      </c>
      <c r="AC220">
        <v>15.049383163452148</v>
      </c>
      <c r="AD220">
        <v>0</v>
      </c>
      <c r="AE220">
        <v>0</v>
      </c>
      <c r="AF220">
        <v>0</v>
      </c>
      <c r="AG220">
        <v>4.4000000000000004</v>
      </c>
      <c r="AH220">
        <v>0</v>
      </c>
      <c r="AI220">
        <v>22</v>
      </c>
      <c r="AJ220">
        <v>1</v>
      </c>
      <c r="AK220">
        <v>0.5</v>
      </c>
      <c r="AL220">
        <v>1.1000000000000001</v>
      </c>
      <c r="AM220">
        <v>71.599999999999994</v>
      </c>
      <c r="AN220">
        <v>288.10000000000002</v>
      </c>
      <c r="AO220">
        <v>45.6</v>
      </c>
      <c r="AP220">
        <v>21.2</v>
      </c>
      <c r="AQ220">
        <v>103</v>
      </c>
      <c r="AR220">
        <v>60</v>
      </c>
      <c r="AS220">
        <v>466</v>
      </c>
      <c r="AT220">
        <v>3.6669999999999998</v>
      </c>
      <c r="AU220">
        <v>5313</v>
      </c>
      <c r="AV220" s="51">
        <v>10250</v>
      </c>
      <c r="AW220" s="51">
        <v>10716.463414634147</v>
      </c>
      <c r="AX220">
        <v>1</v>
      </c>
      <c r="AY220">
        <v>56.621074676513672</v>
      </c>
      <c r="AZ220">
        <v>0</v>
      </c>
      <c r="BA220">
        <v>0</v>
      </c>
      <c r="BB220">
        <v>0</v>
      </c>
      <c r="BC220">
        <v>0</v>
      </c>
      <c r="BD220">
        <v>1</v>
      </c>
      <c r="BE220">
        <v>39.682540893554688</v>
      </c>
      <c r="BF220">
        <v>100</v>
      </c>
      <c r="BG220">
        <v>659.09088134765625</v>
      </c>
      <c r="BH220">
        <v>11196.9912109375</v>
      </c>
      <c r="BI220">
        <v>12577.767578125</v>
      </c>
      <c r="BJ220">
        <v>2.9422366619110107</v>
      </c>
      <c r="BK220">
        <v>-8.6787681579589844</v>
      </c>
      <c r="BL220">
        <v>24.468084335327148</v>
      </c>
      <c r="BM220">
        <v>33.333332061767578</v>
      </c>
      <c r="BN220">
        <v>122.66666412353516</v>
      </c>
      <c r="BO220">
        <v>-3.6593839764595031</v>
      </c>
      <c r="BP220">
        <v>21290.458984375</v>
      </c>
      <c r="BQ220">
        <v>44.784938812255859</v>
      </c>
      <c r="BS220">
        <v>0.63506889343261719</v>
      </c>
      <c r="BT220">
        <v>0.25682932138442993</v>
      </c>
      <c r="BU220">
        <v>1.2841466665267944</v>
      </c>
      <c r="BV220">
        <v>91.057670593261719</v>
      </c>
      <c r="BW220">
        <v>290.21713256835938</v>
      </c>
      <c r="BX220">
        <v>0</v>
      </c>
      <c r="BY220">
        <v>1</v>
      </c>
      <c r="BZ220">
        <v>9005.681640625</v>
      </c>
      <c r="CA220">
        <v>8017.04541015625</v>
      </c>
      <c r="CB220">
        <v>0.74713987112045288</v>
      </c>
      <c r="CC220">
        <v>7.3079619407653809</v>
      </c>
      <c r="CD220">
        <v>75</v>
      </c>
      <c r="CE220">
        <v>7.3482427597045898</v>
      </c>
      <c r="CF220">
        <v>5.7507987022399902</v>
      </c>
      <c r="CG220">
        <v>0</v>
      </c>
      <c r="CH220">
        <v>2.2364218235015869</v>
      </c>
      <c r="CI220">
        <v>11841.8505859375</v>
      </c>
      <c r="CJ220" s="51">
        <v>336</v>
      </c>
      <c r="CK220" s="7">
        <f>ABS(J220-_xlfn.XLOOKUP(PO_valitsin!$C$8,PO!$B$2:$B$294,PO!J$2:J$294))</f>
        <v>8.0999984741210938</v>
      </c>
      <c r="CL220" s="7">
        <f>ABS(K220-_xlfn.XLOOKUP(PO_valitsin!$C$8,PO!$B$2:$B$294,PO!K$2:K$294))</f>
        <v>483.719970703125</v>
      </c>
      <c r="CM220" s="7">
        <f>ABS(L220-_xlfn.XLOOKUP(PO_valitsin!$C$8,PO!$B$2:$B$294,PO!L$2:L$294))</f>
        <v>44.5</v>
      </c>
      <c r="CN220" s="7">
        <f>ABS(M220-_xlfn.XLOOKUP(PO_valitsin!$C$8,PO!$B$2:$B$294,PO!M$2:M$294))</f>
        <v>12192</v>
      </c>
      <c r="CO220" s="7">
        <f>ABS(N220-_xlfn.XLOOKUP(PO_valitsin!$C$8,PO!$B$2:$B$294,PO!N$2:N$294))</f>
        <v>50.700000762939453</v>
      </c>
      <c r="CP220" s="7">
        <f>ABS(O220-_xlfn.XLOOKUP(PO_valitsin!$C$8,PO!$B$2:$B$294,PO!O$2:O$294))</f>
        <v>1.7999998927116394</v>
      </c>
      <c r="CQ220" s="7">
        <f>ABS(P220-_xlfn.XLOOKUP(PO_valitsin!$C$8,PO!$B$2:$B$294,PO!P$2:P$294))</f>
        <v>3</v>
      </c>
      <c r="CR220" s="7">
        <f>ABS(Q220-_xlfn.XLOOKUP(PO_valitsin!$C$8,PO!$B$2:$B$294,PO!Q$2:Q$294))</f>
        <v>37.600000000000009</v>
      </c>
      <c r="CS220" s="7">
        <f>ABS(R220-_xlfn.XLOOKUP(PO_valitsin!$C$8,PO!$B$2:$B$294,PO!R$2:R$294))</f>
        <v>0</v>
      </c>
      <c r="CT220" s="7">
        <f>ABS(S220-_xlfn.XLOOKUP(PO_valitsin!$C$8,PO!$B$2:$B$294,PO!S$2:S$294))</f>
        <v>88</v>
      </c>
      <c r="CU220" s="7">
        <f>ABS(T220-_xlfn.XLOOKUP(PO_valitsin!$C$8,PO!$B$2:$B$294,PO!T$2:T$294))</f>
        <v>0</v>
      </c>
      <c r="CV220" s="7">
        <f>ABS(U220-_xlfn.XLOOKUP(PO_valitsin!$C$8,PO!$B$2:$B$294,PO!U$2:U$294))</f>
        <v>2</v>
      </c>
      <c r="CW220" s="7">
        <f>ABS(V220-_xlfn.XLOOKUP(PO_valitsin!$C$8,PO!$B$2:$B$294,PO!V$2:V$294))</f>
        <v>0</v>
      </c>
      <c r="CX220" s="7">
        <f>ABS(W220-_xlfn.XLOOKUP(PO_valitsin!$C$8,PO!$B$2:$B$294,PO!W$2:W$294))</f>
        <v>691</v>
      </c>
      <c r="CY220" s="7">
        <f>ABS(X220-_xlfn.XLOOKUP(PO_valitsin!$C$8,PO!$B$2:$B$294,PO!X$2:X$294))</f>
        <v>1498</v>
      </c>
      <c r="CZ220" s="7">
        <f>ABS(Y220-_xlfn.XLOOKUP(PO_valitsin!$C$8,PO!$B$2:$B$294,PO!Y$2:Y$294))</f>
        <v>13</v>
      </c>
      <c r="DA220" s="7">
        <f>ABS(Z220-_xlfn.XLOOKUP(PO_valitsin!$C$8,PO!$B$2:$B$294,PO!Z$2:Z$294))</f>
        <v>682</v>
      </c>
      <c r="DB220" s="7">
        <f>ABS(AA220-_xlfn.XLOOKUP(PO_valitsin!$C$8,PO!$B$2:$B$294,PO!AA$2:AA$294))</f>
        <v>354</v>
      </c>
      <c r="DC220" s="7">
        <f>ABS(AC220-_xlfn.XLOOKUP(PO_valitsin!$C$8,PO!$B$2:$B$294,PO!AC$2:AC$294))</f>
        <v>4.3256168365478516</v>
      </c>
      <c r="DD220" s="7">
        <f>ABS(AD220-_xlfn.XLOOKUP(PO_valitsin!$C$8,PO!$B$2:$B$294,PO!AD$2:AD$294))</f>
        <v>0.7</v>
      </c>
      <c r="DE220" s="7">
        <f>ABS(AE220-_xlfn.XLOOKUP(PO_valitsin!$C$8,PO!$B$2:$B$294,PO!AE$2:AE$294))</f>
        <v>0.8</v>
      </c>
      <c r="DF220" s="7">
        <f>ABS(AF220-_xlfn.XLOOKUP(PO_valitsin!$C$8,PO!$B$2:$B$294,PO!AF$2:AF$294))</f>
        <v>1.7</v>
      </c>
      <c r="DG220" s="7">
        <f>ABS(AG220-_xlfn.XLOOKUP(PO_valitsin!$C$8,PO!$B$2:$B$294,PO!AG$2:AG$294))</f>
        <v>0.59999999999999964</v>
      </c>
      <c r="DH220" s="7">
        <f>ABS(AH220-_xlfn.XLOOKUP(PO_valitsin!$C$8,PO!$B$2:$B$294,PO!AH$2:AH$294))</f>
        <v>0</v>
      </c>
      <c r="DI220" s="7">
        <f>ABS(AI220-_xlfn.XLOOKUP(PO_valitsin!$C$8,PO!$B$2:$B$294,PO!AI$2:AI$294))</f>
        <v>0.25</v>
      </c>
      <c r="DJ220" s="7">
        <f>ABS(AJ220-_xlfn.XLOOKUP(PO_valitsin!$C$8,PO!$B$2:$B$294,PO!AJ$2:AJ$294))</f>
        <v>0.10000000000000009</v>
      </c>
      <c r="DK220" s="7">
        <f>ABS(AK220-_xlfn.XLOOKUP(PO_valitsin!$C$8,PO!$B$2:$B$294,PO!AK$2:AK$294))</f>
        <v>0.15000000000000002</v>
      </c>
      <c r="DL220" s="7">
        <f>ABS(AL220-_xlfn.XLOOKUP(PO_valitsin!$C$8,PO!$B$2:$B$294,PO!AL$2:AL$294))</f>
        <v>0.14999999999999991</v>
      </c>
      <c r="DM220" s="7">
        <f>ABS(AM220-_xlfn.XLOOKUP(PO_valitsin!$C$8,PO!$B$2:$B$294,PO!AM$2:AM$294))</f>
        <v>12.799999999999997</v>
      </c>
      <c r="DN220" s="7">
        <f>ABS(AN220-_xlfn.XLOOKUP(PO_valitsin!$C$8,PO!$B$2:$B$294,PO!AN$2:AN$294))</f>
        <v>45.5</v>
      </c>
      <c r="DO220" s="7">
        <f>ABS(AO220-_xlfn.XLOOKUP(PO_valitsin!$C$8,PO!$B$2:$B$294,PO!AO$2:AO$294))</f>
        <v>0.20000000000000284</v>
      </c>
      <c r="DP220" s="7">
        <f>ABS(AP220-_xlfn.XLOOKUP(PO_valitsin!$C$8,PO!$B$2:$B$294,PO!AP$2:AP$294))</f>
        <v>4.1999999999999993</v>
      </c>
      <c r="DQ220" s="7">
        <f>ABS(AQ220-_xlfn.XLOOKUP(PO_valitsin!$C$8,PO!$B$2:$B$294,PO!AQ$2:AQ$294))</f>
        <v>55</v>
      </c>
      <c r="DR220" s="7">
        <f>ABS(AR220-_xlfn.XLOOKUP(PO_valitsin!$C$8,PO!$B$2:$B$294,PO!AR$2:AR$294))</f>
        <v>25</v>
      </c>
      <c r="DS220" s="7">
        <f>ABS(AS220-_xlfn.XLOOKUP(PO_valitsin!$C$8,PO!$B$2:$B$294,PO!AS$2:AS$294))</f>
        <v>220</v>
      </c>
      <c r="DT220" s="7">
        <f>ABS(AT220-_xlfn.XLOOKUP(PO_valitsin!$C$8,PO!$B$2:$B$294,PO!AT$2:AT$294))</f>
        <v>1.3339999999999996</v>
      </c>
      <c r="DU220" s="7">
        <f>ABS(AU220-_xlfn.XLOOKUP(PO_valitsin!$C$8,PO!$B$2:$B$294,PO!AU$2:AU$294))</f>
        <v>166</v>
      </c>
      <c r="DV220" s="7">
        <f>ABS(AW220-_xlfn.XLOOKUP(PO_valitsin!$C$8,PO!$B$2:$B$294,PO!AW$2:AW$294))</f>
        <v>2201.3434980543771</v>
      </c>
      <c r="DW220" s="7">
        <f>ABS(AX220-_xlfn.XLOOKUP(PO_valitsin!$C$8,PO!$B$2:$B$294,PO!AX$2:AX$294))</f>
        <v>0</v>
      </c>
      <c r="DX220" s="7">
        <f>ABS(AY220-_xlfn.XLOOKUP(PO_valitsin!$C$8,PO!$B$2:$B$294,PO!AY$2:AY$294))</f>
        <v>19.359703063964844</v>
      </c>
      <c r="DY220" s="7">
        <f>ABS(AZ220-_xlfn.XLOOKUP(PO_valitsin!$C$8,PO!$B$2:$B$294,PO!AZ$2:AZ$294))</f>
        <v>0</v>
      </c>
      <c r="DZ220" s="7">
        <f>ABS(BA220-_xlfn.XLOOKUP(PO_valitsin!$C$8,PO!$B$2:$B$294,PO!BA$2:BA$294))</f>
        <v>0</v>
      </c>
      <c r="EA220" s="7">
        <f>ABS(BB220-_xlfn.XLOOKUP(PO_valitsin!$C$8,PO!$B$2:$B$294,PO!BB$2:BB$294))</f>
        <v>0</v>
      </c>
      <c r="EB220" s="7">
        <f>ABS(BC220-_xlfn.XLOOKUP(PO_valitsin!$C$8,PO!$B$2:$B$294,PO!BC$2:BC$294))</f>
        <v>0</v>
      </c>
      <c r="EC220" s="7">
        <f>ABS(BD220-_xlfn.XLOOKUP(PO_valitsin!$C$8,PO!$B$2:$B$294,PO!BD$2:BD$294))</f>
        <v>0</v>
      </c>
      <c r="ED220" s="7">
        <f>ABS(BE220-_xlfn.XLOOKUP(PO_valitsin!$C$8,PO!$B$2:$B$294,PO!BE$2:BE$294))</f>
        <v>49.341850280761719</v>
      </c>
      <c r="EE220" s="7">
        <f>ABS(BF220-_xlfn.XLOOKUP(PO_valitsin!$C$8,PO!$B$2:$B$294,PO!BF$2:BF$294))</f>
        <v>3.98126220703125</v>
      </c>
      <c r="EF220" s="7">
        <f>ABS(BG220-_xlfn.XLOOKUP(PO_valitsin!$C$8,PO!$B$2:$B$294,PO!BG$2:BG$294))</f>
        <v>74.59893798828125</v>
      </c>
      <c r="EG220" s="7">
        <f>ABS(BH220-_xlfn.XLOOKUP(PO_valitsin!$C$8,PO!$B$2:$B$294,PO!BH$2:BH$294))</f>
        <v>1238.4619140625</v>
      </c>
      <c r="EH220" s="7">
        <f>ABS(BI220-_xlfn.XLOOKUP(PO_valitsin!$C$8,PO!$B$2:$B$294,PO!BI$2:BI$294))</f>
        <v>1258.67578125</v>
      </c>
      <c r="EI220" s="7">
        <f>ABS(BJ220-_xlfn.XLOOKUP(PO_valitsin!$C$8,PO!$B$2:$B$294,PO!BJ$2:BJ$294))</f>
        <v>0.39481973648071289</v>
      </c>
      <c r="EJ220" s="7">
        <f>ABS(BK220-_xlfn.XLOOKUP(PO_valitsin!$C$8,PO!$B$2:$B$294,PO!BK$2:BK$294))</f>
        <v>1.0453653335571289</v>
      </c>
      <c r="EK220" s="7">
        <f>ABS(BL220-_xlfn.XLOOKUP(PO_valitsin!$C$8,PO!$B$2:$B$294,PO!BL$2:BL$294))</f>
        <v>3.1737213134765625</v>
      </c>
      <c r="EL220" s="7">
        <f>ABS(BM220-_xlfn.XLOOKUP(PO_valitsin!$C$8,PO!$B$2:$B$294,PO!BM$2:BM$294))</f>
        <v>43.198802947998047</v>
      </c>
      <c r="EM220" s="7">
        <f>ABS(BN220-_xlfn.XLOOKUP(PO_valitsin!$C$8,PO!$B$2:$B$294,PO!BN$2:BN$294))</f>
        <v>143.83333587646484</v>
      </c>
      <c r="EN220" s="7">
        <f>ABS(BO220-_xlfn.XLOOKUP(PO_valitsin!$C$8,PO!$B$2:$B$294,PO!BO$2:BO$294))</f>
        <v>3.9211609005928039</v>
      </c>
      <c r="EO220" s="7">
        <f>ABS(BP220-_xlfn.XLOOKUP(PO_valitsin!$C$8,PO!$B$2:$B$294,PO!BP$2:BP$294))</f>
        <v>1783.9375</v>
      </c>
      <c r="EP220" s="7">
        <f>ABS(BQ220-_xlfn.XLOOKUP(PO_valitsin!$C$8,PO!$B$2:$B$294,PO!BQ$2:BQ$294))</f>
        <v>11.485332489013672</v>
      </c>
      <c r="EQ220" s="7">
        <f>ABS(BR220-_xlfn.XLOOKUP(PO_valitsin!$C$8,PO!$B$2:$B$294,PO!BR$2:BR$294))</f>
        <v>0</v>
      </c>
      <c r="ER220" s="7">
        <f>ABS(BS220-_xlfn.XLOOKUP(PO_valitsin!$C$8,PO!$B$2:$B$294,PO!BS$2:BS$294))</f>
        <v>1.4106035232543945E-3</v>
      </c>
      <c r="ES220" s="7">
        <f>ABS(BT220-_xlfn.XLOOKUP(PO_valitsin!$C$8,PO!$B$2:$B$294,PO!BT$2:BT$294))</f>
        <v>6.8665429949760437E-2</v>
      </c>
      <c r="ET220" s="7">
        <f>ABS(BU220-_xlfn.XLOOKUP(PO_valitsin!$C$8,PO!$B$2:$B$294,PO!BU$2:BU$294))</f>
        <v>0.97381985187530518</v>
      </c>
      <c r="EU220" s="7">
        <f>ABS(BV220-_xlfn.XLOOKUP(PO_valitsin!$C$8,PO!$B$2:$B$294,PO!BV$2:BV$294))</f>
        <v>32.666168212890625</v>
      </c>
      <c r="EV220" s="7">
        <f>ABS(BW220-_xlfn.XLOOKUP(PO_valitsin!$C$8,PO!$B$2:$B$294,PO!BW$2:BW$294))</f>
        <v>23.510009765625</v>
      </c>
      <c r="EW220" s="7">
        <f>ABS(BX220-_xlfn.XLOOKUP(PO_valitsin!$C$8,PO!$B$2:$B$294,PO!BX$2:BX$294))</f>
        <v>0</v>
      </c>
      <c r="EX220" s="7">
        <f>ABS(BY220-_xlfn.XLOOKUP(PO_valitsin!$C$8,PO!$B$2:$B$294,PO!BY$2:BY$294))</f>
        <v>0</v>
      </c>
      <c r="EY220" s="7">
        <f>ABS(BZ220-_xlfn.XLOOKUP(PO_valitsin!$C$8,PO!$B$2:$B$294,PO!BZ$2:BZ$294))</f>
        <v>869.8525390625</v>
      </c>
      <c r="EZ220" s="7">
        <f>ABS(CA220-_xlfn.XLOOKUP(PO_valitsin!$C$8,PO!$B$2:$B$294,PO!CA$2:CA$294))</f>
        <v>2161.4306640625</v>
      </c>
      <c r="FA220" s="7">
        <f>ABS(CB220-_xlfn.XLOOKUP(PO_valitsin!$C$8,PO!$B$2:$B$294,PO!CB$2:CB$294))</f>
        <v>0.47289043664932251</v>
      </c>
      <c r="FB220" s="7">
        <f>ABS(CC220-_xlfn.XLOOKUP(PO_valitsin!$C$8,PO!$B$2:$B$294,PO!CC$2:CC$294))</f>
        <v>3.7147994041442871</v>
      </c>
      <c r="FC220" s="7">
        <f>ABS(CD220-_xlfn.XLOOKUP(PO_valitsin!$C$8,PO!$B$2:$B$294,PO!CD$2:CD$294))</f>
        <v>8.8308486938476563</v>
      </c>
      <c r="FD220" s="7">
        <f>ABS(CE220-_xlfn.XLOOKUP(PO_valitsin!$C$8,PO!$B$2:$B$294,PO!CE$2:CE$294))</f>
        <v>1.0156435966491699</v>
      </c>
      <c r="FE220" s="7">
        <f>ABS(CF220-_xlfn.XLOOKUP(PO_valitsin!$C$8,PO!$B$2:$B$294,PO!CF$2:CF$294))</f>
        <v>14.128056049346924</v>
      </c>
      <c r="FF220" s="7">
        <f>ABS(CG220-_xlfn.XLOOKUP(PO_valitsin!$C$8,PO!$B$2:$B$294,PO!CG$2:CG$294))</f>
        <v>0</v>
      </c>
      <c r="FG220" s="7">
        <f>ABS(CH220-_xlfn.XLOOKUP(PO_valitsin!$C$8,PO!$B$2:$B$294,PO!CH$2:CH$294))</f>
        <v>1.5205627679824829</v>
      </c>
      <c r="FH220" s="7">
        <f>ABS(CI220-_xlfn.XLOOKUP(PO_valitsin!$C$8,PO!$B$2:$B$294,PO!CI$2:CI$294))</f>
        <v>3243.0830078125</v>
      </c>
      <c r="FI220" s="7">
        <f>ABS(CJ220-_xlfn.XLOOKUP(PO_valitsin!$C$8,PO!$B$2:$B$294,PO!CJ$2:CJ$294))</f>
        <v>1595</v>
      </c>
      <c r="FJ220" s="3">
        <f>IF($B220=PO_valitsin!$C$8,100000,PO!CK220/PO!J$296*PO_valitsin!D$5)</f>
        <v>0.37072829608473379</v>
      </c>
      <c r="FQ220" s="3">
        <f>IF($B220=PO_valitsin!$C$8,100000,PO!CR220/PO!Q$296*PO_valitsin!E$5)</f>
        <v>0.17783369199592142</v>
      </c>
      <c r="HM220" s="3">
        <f>IF($B220=PO_valitsin!$C$8,100000,PO!EN220/PO!BO$296*PO_valitsin!F$5)</f>
        <v>0.32508172502271604</v>
      </c>
      <c r="HN220" s="3">
        <f>IF($B220=PO_valitsin!$C$8,100000,PO!EO220/PO!BP$296*PO_valitsin!G$5)</f>
        <v>6.309856987989948E-2</v>
      </c>
      <c r="HR220" s="3">
        <f>IF($B220=PO_valitsin!$C$8,100000,PO!ES220/PO!BT$296*PO_valitsin!H$5)</f>
        <v>1.0252681536941474E-2</v>
      </c>
      <c r="IF220" s="3">
        <f>IF($B220=PO_valitsin!$C$8,100000,PO!FG220/PO!CH$296*PO_valitsin!I$5)</f>
        <v>0</v>
      </c>
      <c r="IH220" s="3">
        <f>IF($B220=PO_valitsin!$C$8,100000,PO!FI220/PO!CJ$296*PO_valitsin!J$5)</f>
        <v>0.15550682375761854</v>
      </c>
      <c r="II220" s="53">
        <f t="shared" si="9"/>
        <v>1.1025018101778308</v>
      </c>
      <c r="IJ220" s="14">
        <f t="shared" si="10"/>
        <v>210</v>
      </c>
      <c r="IK220" s="15">
        <f t="shared" si="11"/>
        <v>2.1900000000000011E-8</v>
      </c>
    </row>
    <row r="221" spans="1:245">
      <c r="A221">
        <v>2019</v>
      </c>
      <c r="B221" t="s">
        <v>643</v>
      </c>
      <c r="C221" t="s">
        <v>644</v>
      </c>
      <c r="D221" t="s">
        <v>298</v>
      </c>
      <c r="E221" t="s">
        <v>299</v>
      </c>
      <c r="F221" t="s">
        <v>125</v>
      </c>
      <c r="G221" t="s">
        <v>126</v>
      </c>
      <c r="H221" t="s">
        <v>103</v>
      </c>
      <c r="I221" t="s">
        <v>104</v>
      </c>
      <c r="J221">
        <v>41.400001525878906</v>
      </c>
      <c r="K221">
        <v>127.15000152587891</v>
      </c>
      <c r="L221">
        <v>109.80000305175781</v>
      </c>
      <c r="M221">
        <v>6327</v>
      </c>
      <c r="N221">
        <v>49.799999237060547</v>
      </c>
      <c r="O221">
        <v>1.2000000476837158</v>
      </c>
      <c r="P221">
        <v>35</v>
      </c>
      <c r="Q221">
        <v>80.400000000000006</v>
      </c>
      <c r="R221">
        <v>4.7</v>
      </c>
      <c r="S221">
        <v>55</v>
      </c>
      <c r="T221">
        <v>0</v>
      </c>
      <c r="U221">
        <v>3911.3</v>
      </c>
      <c r="V221">
        <v>12.51</v>
      </c>
      <c r="W221">
        <v>689</v>
      </c>
      <c r="X221">
        <v>56</v>
      </c>
      <c r="Y221">
        <v>486</v>
      </c>
      <c r="Z221">
        <v>422</v>
      </c>
      <c r="AA221">
        <v>515</v>
      </c>
      <c r="AB221">
        <v>1553</v>
      </c>
      <c r="AC221">
        <v>15.615818977355957</v>
      </c>
      <c r="AD221">
        <v>0</v>
      </c>
      <c r="AE221">
        <v>0</v>
      </c>
      <c r="AF221">
        <v>0</v>
      </c>
      <c r="AG221">
        <v>6.4</v>
      </c>
      <c r="AH221">
        <v>1</v>
      </c>
      <c r="AI221">
        <v>19.75</v>
      </c>
      <c r="AJ221">
        <v>0.95</v>
      </c>
      <c r="AK221">
        <v>0.42</v>
      </c>
      <c r="AL221">
        <v>1.02</v>
      </c>
      <c r="AM221">
        <v>59.4</v>
      </c>
      <c r="AN221">
        <v>385</v>
      </c>
      <c r="AO221">
        <v>44.6</v>
      </c>
      <c r="AP221">
        <v>31.5</v>
      </c>
      <c r="AQ221">
        <v>31</v>
      </c>
      <c r="AR221">
        <v>19</v>
      </c>
      <c r="AS221">
        <v>460</v>
      </c>
      <c r="AT221">
        <v>3</v>
      </c>
      <c r="AU221">
        <v>4584</v>
      </c>
      <c r="AV221" s="51">
        <v>8478.9644012944991</v>
      </c>
      <c r="AW221" s="51">
        <v>8630.3797468354423</v>
      </c>
      <c r="AX221">
        <v>1</v>
      </c>
      <c r="AY221">
        <v>10.405609130859375</v>
      </c>
      <c r="AZ221">
        <v>0</v>
      </c>
      <c r="BA221">
        <v>0</v>
      </c>
      <c r="BB221">
        <v>0</v>
      </c>
      <c r="BC221">
        <v>0</v>
      </c>
      <c r="BD221">
        <v>1</v>
      </c>
      <c r="BE221">
        <v>100</v>
      </c>
      <c r="BF221">
        <v>70.460044860839844</v>
      </c>
      <c r="BG221">
        <v>1055.327880859375</v>
      </c>
      <c r="BH221">
        <v>12778.0537109375</v>
      </c>
      <c r="BI221">
        <v>17556.025390625</v>
      </c>
      <c r="BJ221">
        <v>4.5815081596374512</v>
      </c>
      <c r="BK221">
        <v>-2.3868474960327148</v>
      </c>
      <c r="BL221">
        <v>26.470588684082031</v>
      </c>
      <c r="BM221">
        <v>-4.3010754585266113</v>
      </c>
      <c r="BN221">
        <v>196.25</v>
      </c>
      <c r="BO221">
        <v>-0.97665486335754392</v>
      </c>
      <c r="BP221">
        <v>25276.353515625</v>
      </c>
      <c r="BQ221">
        <v>16.228315353393555</v>
      </c>
      <c r="BS221">
        <v>0.67125022411346436</v>
      </c>
      <c r="BT221">
        <v>1.5805279016494751</v>
      </c>
      <c r="BU221">
        <v>2.2759602069854736</v>
      </c>
      <c r="BV221">
        <v>73.0203857421875</v>
      </c>
      <c r="BW221">
        <v>289.23660278320313</v>
      </c>
      <c r="BX221">
        <v>0</v>
      </c>
      <c r="BY221">
        <v>0</v>
      </c>
      <c r="BZ221">
        <v>10428.2783203125</v>
      </c>
      <c r="CA221">
        <v>7590.1640625</v>
      </c>
      <c r="CB221">
        <v>1.4066698551177979</v>
      </c>
      <c r="CC221">
        <v>11.158527374267578</v>
      </c>
      <c r="CD221">
        <v>88.764045715332031</v>
      </c>
      <c r="CE221">
        <v>11.189802169799805</v>
      </c>
      <c r="CF221">
        <v>12.606232643127441</v>
      </c>
      <c r="CG221">
        <v>0</v>
      </c>
      <c r="CH221">
        <v>1.8413597345352173</v>
      </c>
      <c r="CI221">
        <v>9280.318359375</v>
      </c>
      <c r="CJ221" s="51">
        <v>785</v>
      </c>
      <c r="CK221" s="7">
        <f>ABS(J221-_xlfn.XLOOKUP(PO_valitsin!$C$8,PO!$B$2:$B$294,PO!J$2:J$294))</f>
        <v>2.7999992370605469</v>
      </c>
      <c r="CL221" s="7">
        <f>ABS(K221-_xlfn.XLOOKUP(PO_valitsin!$C$8,PO!$B$2:$B$294,PO!K$2:K$294))</f>
        <v>166.11000823974609</v>
      </c>
      <c r="CM221" s="7">
        <f>ABS(L221-_xlfn.XLOOKUP(PO_valitsin!$C$8,PO!$B$2:$B$294,PO!L$2:L$294))</f>
        <v>28.899993896484375</v>
      </c>
      <c r="CN221" s="7">
        <f>ABS(M221-_xlfn.XLOOKUP(PO_valitsin!$C$8,PO!$B$2:$B$294,PO!M$2:M$294))</f>
        <v>10148</v>
      </c>
      <c r="CO221" s="7">
        <f>ABS(N221-_xlfn.XLOOKUP(PO_valitsin!$C$8,PO!$B$2:$B$294,PO!N$2:N$294))</f>
        <v>6.4000015258789063</v>
      </c>
      <c r="CP221" s="7">
        <f>ABS(O221-_xlfn.XLOOKUP(PO_valitsin!$C$8,PO!$B$2:$B$294,PO!O$2:O$294))</f>
        <v>2.0000000596046448</v>
      </c>
      <c r="CQ221" s="7">
        <f>ABS(P221-_xlfn.XLOOKUP(PO_valitsin!$C$8,PO!$B$2:$B$294,PO!P$2:P$294))</f>
        <v>93</v>
      </c>
      <c r="CR221" s="7">
        <f>ABS(Q221-_xlfn.XLOOKUP(PO_valitsin!$C$8,PO!$B$2:$B$294,PO!Q$2:Q$294))</f>
        <v>7.4000000000000057</v>
      </c>
      <c r="CS221" s="7">
        <f>ABS(R221-_xlfn.XLOOKUP(PO_valitsin!$C$8,PO!$B$2:$B$294,PO!R$2:R$294))</f>
        <v>3.8</v>
      </c>
      <c r="CT221" s="7">
        <f>ABS(S221-_xlfn.XLOOKUP(PO_valitsin!$C$8,PO!$B$2:$B$294,PO!S$2:S$294))</f>
        <v>97</v>
      </c>
      <c r="CU221" s="7">
        <f>ABS(T221-_xlfn.XLOOKUP(PO_valitsin!$C$8,PO!$B$2:$B$294,PO!T$2:T$294))</f>
        <v>0</v>
      </c>
      <c r="CV221" s="7">
        <f>ABS(U221-_xlfn.XLOOKUP(PO_valitsin!$C$8,PO!$B$2:$B$294,PO!U$2:U$294))</f>
        <v>87.700000000000273</v>
      </c>
      <c r="CW221" s="7">
        <f>ABS(V221-_xlfn.XLOOKUP(PO_valitsin!$C$8,PO!$B$2:$B$294,PO!V$2:V$294))</f>
        <v>0.76999999999999957</v>
      </c>
      <c r="CX221" s="7">
        <f>ABS(W221-_xlfn.XLOOKUP(PO_valitsin!$C$8,PO!$B$2:$B$294,PO!W$2:W$294))</f>
        <v>84</v>
      </c>
      <c r="CY221" s="7">
        <f>ABS(X221-_xlfn.XLOOKUP(PO_valitsin!$C$8,PO!$B$2:$B$294,PO!X$2:X$294))</f>
        <v>113</v>
      </c>
      <c r="CZ221" s="7">
        <f>ABS(Y221-_xlfn.XLOOKUP(PO_valitsin!$C$8,PO!$B$2:$B$294,PO!Y$2:Y$294))</f>
        <v>194</v>
      </c>
      <c r="DA221" s="7">
        <f>ABS(Z221-_xlfn.XLOOKUP(PO_valitsin!$C$8,PO!$B$2:$B$294,PO!Z$2:Z$294))</f>
        <v>99</v>
      </c>
      <c r="DB221" s="7">
        <f>ABS(AA221-_xlfn.XLOOKUP(PO_valitsin!$C$8,PO!$B$2:$B$294,PO!AA$2:AA$294))</f>
        <v>105</v>
      </c>
      <c r="DC221" s="7">
        <f>ABS(AC221-_xlfn.XLOOKUP(PO_valitsin!$C$8,PO!$B$2:$B$294,PO!AC$2:AC$294))</f>
        <v>3.759181022644043</v>
      </c>
      <c r="DD221" s="7">
        <f>ABS(AD221-_xlfn.XLOOKUP(PO_valitsin!$C$8,PO!$B$2:$B$294,PO!AD$2:AD$294))</f>
        <v>0.7</v>
      </c>
      <c r="DE221" s="7">
        <f>ABS(AE221-_xlfn.XLOOKUP(PO_valitsin!$C$8,PO!$B$2:$B$294,PO!AE$2:AE$294))</f>
        <v>0.8</v>
      </c>
      <c r="DF221" s="7">
        <f>ABS(AF221-_xlfn.XLOOKUP(PO_valitsin!$C$8,PO!$B$2:$B$294,PO!AF$2:AF$294))</f>
        <v>1.7</v>
      </c>
      <c r="DG221" s="7">
        <f>ABS(AG221-_xlfn.XLOOKUP(PO_valitsin!$C$8,PO!$B$2:$B$294,PO!AG$2:AG$294))</f>
        <v>1.4000000000000004</v>
      </c>
      <c r="DH221" s="7">
        <f>ABS(AH221-_xlfn.XLOOKUP(PO_valitsin!$C$8,PO!$B$2:$B$294,PO!AH$2:AH$294))</f>
        <v>1</v>
      </c>
      <c r="DI221" s="7">
        <f>ABS(AI221-_xlfn.XLOOKUP(PO_valitsin!$C$8,PO!$B$2:$B$294,PO!AI$2:AI$294))</f>
        <v>2.5</v>
      </c>
      <c r="DJ221" s="7">
        <f>ABS(AJ221-_xlfn.XLOOKUP(PO_valitsin!$C$8,PO!$B$2:$B$294,PO!AJ$2:AJ$294))</f>
        <v>0.15000000000000013</v>
      </c>
      <c r="DK221" s="7">
        <f>ABS(AK221-_xlfn.XLOOKUP(PO_valitsin!$C$8,PO!$B$2:$B$294,PO!AK$2:AK$294))</f>
        <v>0.23000000000000004</v>
      </c>
      <c r="DL221" s="7">
        <f>ABS(AL221-_xlfn.XLOOKUP(PO_valitsin!$C$8,PO!$B$2:$B$294,PO!AL$2:AL$294))</f>
        <v>0.22999999999999998</v>
      </c>
      <c r="DM221" s="7">
        <f>ABS(AM221-_xlfn.XLOOKUP(PO_valitsin!$C$8,PO!$B$2:$B$294,PO!AM$2:AM$294))</f>
        <v>0.60000000000000142</v>
      </c>
      <c r="DN221" s="7">
        <f>ABS(AN221-_xlfn.XLOOKUP(PO_valitsin!$C$8,PO!$B$2:$B$294,PO!AN$2:AN$294))</f>
        <v>51.399999999999977</v>
      </c>
      <c r="DO221" s="7">
        <f>ABS(AO221-_xlfn.XLOOKUP(PO_valitsin!$C$8,PO!$B$2:$B$294,PO!AO$2:AO$294))</f>
        <v>0.79999999999999716</v>
      </c>
      <c r="DP221" s="7">
        <f>ABS(AP221-_xlfn.XLOOKUP(PO_valitsin!$C$8,PO!$B$2:$B$294,PO!AP$2:AP$294))</f>
        <v>6.1000000000000014</v>
      </c>
      <c r="DQ221" s="7">
        <f>ABS(AQ221-_xlfn.XLOOKUP(PO_valitsin!$C$8,PO!$B$2:$B$294,PO!AQ$2:AQ$294))</f>
        <v>17</v>
      </c>
      <c r="DR221" s="7">
        <f>ABS(AR221-_xlfn.XLOOKUP(PO_valitsin!$C$8,PO!$B$2:$B$294,PO!AR$2:AR$294))</f>
        <v>16</v>
      </c>
      <c r="DS221" s="7">
        <f>ABS(AS221-_xlfn.XLOOKUP(PO_valitsin!$C$8,PO!$B$2:$B$294,PO!AS$2:AS$294))</f>
        <v>214</v>
      </c>
      <c r="DT221" s="7">
        <f>ABS(AT221-_xlfn.XLOOKUP(PO_valitsin!$C$8,PO!$B$2:$B$294,PO!AT$2:AT$294))</f>
        <v>0.66699999999999982</v>
      </c>
      <c r="DU221" s="7">
        <f>ABS(AU221-_xlfn.XLOOKUP(PO_valitsin!$C$8,PO!$B$2:$B$294,PO!AU$2:AU$294))</f>
        <v>563</v>
      </c>
      <c r="DV221" s="7">
        <f>ABS(AW221-_xlfn.XLOOKUP(PO_valitsin!$C$8,PO!$B$2:$B$294,PO!AW$2:AW$294))</f>
        <v>115.25983025567257</v>
      </c>
      <c r="DW221" s="7">
        <f>ABS(AX221-_xlfn.XLOOKUP(PO_valitsin!$C$8,PO!$B$2:$B$294,PO!AX$2:AX$294))</f>
        <v>0</v>
      </c>
      <c r="DX221" s="7">
        <f>ABS(AY221-_xlfn.XLOOKUP(PO_valitsin!$C$8,PO!$B$2:$B$294,PO!AY$2:AY$294))</f>
        <v>26.855762481689453</v>
      </c>
      <c r="DY221" s="7">
        <f>ABS(AZ221-_xlfn.XLOOKUP(PO_valitsin!$C$8,PO!$B$2:$B$294,PO!AZ$2:AZ$294))</f>
        <v>0</v>
      </c>
      <c r="DZ221" s="7">
        <f>ABS(BA221-_xlfn.XLOOKUP(PO_valitsin!$C$8,PO!$B$2:$B$294,PO!BA$2:BA$294))</f>
        <v>0</v>
      </c>
      <c r="EA221" s="7">
        <f>ABS(BB221-_xlfn.XLOOKUP(PO_valitsin!$C$8,PO!$B$2:$B$294,PO!BB$2:BB$294))</f>
        <v>0</v>
      </c>
      <c r="EB221" s="7">
        <f>ABS(BC221-_xlfn.XLOOKUP(PO_valitsin!$C$8,PO!$B$2:$B$294,PO!BC$2:BC$294))</f>
        <v>0</v>
      </c>
      <c r="EC221" s="7">
        <f>ABS(BD221-_xlfn.XLOOKUP(PO_valitsin!$C$8,PO!$B$2:$B$294,PO!BD$2:BD$294))</f>
        <v>0</v>
      </c>
      <c r="ED221" s="7">
        <f>ABS(BE221-_xlfn.XLOOKUP(PO_valitsin!$C$8,PO!$B$2:$B$294,PO!BE$2:BE$294))</f>
        <v>10.975608825683594</v>
      </c>
      <c r="EE221" s="7">
        <f>ABS(BF221-_xlfn.XLOOKUP(PO_valitsin!$C$8,PO!$B$2:$B$294,PO!BF$2:BF$294))</f>
        <v>25.558692932128906</v>
      </c>
      <c r="EF221" s="7">
        <f>ABS(BG221-_xlfn.XLOOKUP(PO_valitsin!$C$8,PO!$B$2:$B$294,PO!BG$2:BG$294))</f>
        <v>321.6380615234375</v>
      </c>
      <c r="EG221" s="7">
        <f>ABS(BH221-_xlfn.XLOOKUP(PO_valitsin!$C$8,PO!$B$2:$B$294,PO!BH$2:BH$294))</f>
        <v>2819.5244140625</v>
      </c>
      <c r="EH221" s="7">
        <f>ABS(BI221-_xlfn.XLOOKUP(PO_valitsin!$C$8,PO!$B$2:$B$294,PO!BI$2:BI$294))</f>
        <v>3719.58203125</v>
      </c>
      <c r="EI221" s="7">
        <f>ABS(BJ221-_xlfn.XLOOKUP(PO_valitsin!$C$8,PO!$B$2:$B$294,PO!BJ$2:BJ$294))</f>
        <v>1.2444517612457275</v>
      </c>
      <c r="EJ221" s="7">
        <f>ABS(BK221-_xlfn.XLOOKUP(PO_valitsin!$C$8,PO!$B$2:$B$294,PO!BK$2:BK$294))</f>
        <v>7.3372859954833984</v>
      </c>
      <c r="EK221" s="7">
        <f>ABS(BL221-_xlfn.XLOOKUP(PO_valitsin!$C$8,PO!$B$2:$B$294,PO!BL$2:BL$294))</f>
        <v>5.1762256622314453</v>
      </c>
      <c r="EL221" s="7">
        <f>ABS(BM221-_xlfn.XLOOKUP(PO_valitsin!$C$8,PO!$B$2:$B$294,PO!BM$2:BM$294))</f>
        <v>5.5643954277038574</v>
      </c>
      <c r="EM221" s="7">
        <f>ABS(BN221-_xlfn.XLOOKUP(PO_valitsin!$C$8,PO!$B$2:$B$294,PO!BN$2:BN$294))</f>
        <v>70.25</v>
      </c>
      <c r="EN221" s="7">
        <f>ABS(BO221-_xlfn.XLOOKUP(PO_valitsin!$C$8,PO!$B$2:$B$294,PO!BO$2:BO$294))</f>
        <v>1.2384317874908448</v>
      </c>
      <c r="EO221" s="7">
        <f>ABS(BP221-_xlfn.XLOOKUP(PO_valitsin!$C$8,PO!$B$2:$B$294,PO!BP$2:BP$294))</f>
        <v>2201.95703125</v>
      </c>
      <c r="EP221" s="7">
        <f>ABS(BQ221-_xlfn.XLOOKUP(PO_valitsin!$C$8,PO!$B$2:$B$294,PO!BQ$2:BQ$294))</f>
        <v>17.071290969848633</v>
      </c>
      <c r="EQ221" s="7">
        <f>ABS(BR221-_xlfn.XLOOKUP(PO_valitsin!$C$8,PO!$B$2:$B$294,PO!BR$2:BR$294))</f>
        <v>0</v>
      </c>
      <c r="ER221" s="7">
        <f>ABS(BS221-_xlfn.XLOOKUP(PO_valitsin!$C$8,PO!$B$2:$B$294,PO!BS$2:BS$294))</f>
        <v>3.4770727157592773E-2</v>
      </c>
      <c r="ES221" s="7">
        <f>ABS(BT221-_xlfn.XLOOKUP(PO_valitsin!$C$8,PO!$B$2:$B$294,PO!BT$2:BT$294))</f>
        <v>1.3923640102148056</v>
      </c>
      <c r="ET221" s="7">
        <f>ABS(BU221-_xlfn.XLOOKUP(PO_valitsin!$C$8,PO!$B$2:$B$294,PO!BU$2:BU$294))</f>
        <v>1.7993688583374023E-2</v>
      </c>
      <c r="EU221" s="7">
        <f>ABS(BV221-_xlfn.XLOOKUP(PO_valitsin!$C$8,PO!$B$2:$B$294,PO!BV$2:BV$294))</f>
        <v>14.628883361816406</v>
      </c>
      <c r="EV221" s="7">
        <f>ABS(BW221-_xlfn.XLOOKUP(PO_valitsin!$C$8,PO!$B$2:$B$294,PO!BW$2:BW$294))</f>
        <v>22.52947998046875</v>
      </c>
      <c r="EW221" s="7">
        <f>ABS(BX221-_xlfn.XLOOKUP(PO_valitsin!$C$8,PO!$B$2:$B$294,PO!BX$2:BX$294))</f>
        <v>0</v>
      </c>
      <c r="EX221" s="7">
        <f>ABS(BY221-_xlfn.XLOOKUP(PO_valitsin!$C$8,PO!$B$2:$B$294,PO!BY$2:BY$294))</f>
        <v>1</v>
      </c>
      <c r="EY221" s="7">
        <f>ABS(BZ221-_xlfn.XLOOKUP(PO_valitsin!$C$8,PO!$B$2:$B$294,PO!BZ$2:BZ$294))</f>
        <v>2292.44921875</v>
      </c>
      <c r="EZ221" s="7">
        <f>ABS(CA221-_xlfn.XLOOKUP(PO_valitsin!$C$8,PO!$B$2:$B$294,PO!CA$2:CA$294))</f>
        <v>1734.54931640625</v>
      </c>
      <c r="FA221" s="7">
        <f>ABS(CB221-_xlfn.XLOOKUP(PO_valitsin!$C$8,PO!$B$2:$B$294,PO!CB$2:CB$294))</f>
        <v>0.18663954734802246</v>
      </c>
      <c r="FB221" s="7">
        <f>ABS(CC221-_xlfn.XLOOKUP(PO_valitsin!$C$8,PO!$B$2:$B$294,PO!CC$2:CC$294))</f>
        <v>0.13576602935791016</v>
      </c>
      <c r="FC221" s="7">
        <f>ABS(CD221-_xlfn.XLOOKUP(PO_valitsin!$C$8,PO!$B$2:$B$294,PO!CD$2:CD$294))</f>
        <v>22.594894409179688</v>
      </c>
      <c r="FD221" s="7">
        <f>ABS(CE221-_xlfn.XLOOKUP(PO_valitsin!$C$8,PO!$B$2:$B$294,PO!CE$2:CE$294))</f>
        <v>4.8572030067443848</v>
      </c>
      <c r="FE221" s="7">
        <f>ABS(CF221-_xlfn.XLOOKUP(PO_valitsin!$C$8,PO!$B$2:$B$294,PO!CF$2:CF$294))</f>
        <v>7.2726221084594727</v>
      </c>
      <c r="FF221" s="7">
        <f>ABS(CG221-_xlfn.XLOOKUP(PO_valitsin!$C$8,PO!$B$2:$B$294,PO!CG$2:CG$294))</f>
        <v>0</v>
      </c>
      <c r="FG221" s="7">
        <f>ABS(CH221-_xlfn.XLOOKUP(PO_valitsin!$C$8,PO!$B$2:$B$294,PO!CH$2:CH$294))</f>
        <v>1.1255006790161133</v>
      </c>
      <c r="FH221" s="7">
        <f>ABS(CI221-_xlfn.XLOOKUP(PO_valitsin!$C$8,PO!$B$2:$B$294,PO!CI$2:CI$294))</f>
        <v>681.55078125</v>
      </c>
      <c r="FI221" s="7">
        <f>ABS(CJ221-_xlfn.XLOOKUP(PO_valitsin!$C$8,PO!$B$2:$B$294,PO!CJ$2:CJ$294))</f>
        <v>1146</v>
      </c>
      <c r="FJ221" s="3">
        <f>IF($B221=PO_valitsin!$C$8,100000,PO!CK221/PO!J$296*PO_valitsin!D$5)</f>
        <v>0.12815298046172108</v>
      </c>
      <c r="FQ221" s="3">
        <f>IF($B221=PO_valitsin!$C$8,100000,PO!CR221/PO!Q$296*PO_valitsin!E$5)</f>
        <v>3.4999184063027114E-2</v>
      </c>
      <c r="HM221" s="3">
        <f>IF($B221=PO_valitsin!$C$8,100000,PO!EN221/PO!BO$296*PO_valitsin!F$5)</f>
        <v>0.10267151795266179</v>
      </c>
      <c r="HN221" s="3">
        <f>IF($B221=PO_valitsin!$C$8,100000,PO!EO221/PO!BP$296*PO_valitsin!G$5)</f>
        <v>7.7884084845385074E-2</v>
      </c>
      <c r="HR221" s="3">
        <f>IF($B221=PO_valitsin!$C$8,100000,PO!ES221/PO!BT$296*PO_valitsin!H$5)</f>
        <v>0.20789886250877443</v>
      </c>
      <c r="IF221" s="3">
        <f>IF($B221=PO_valitsin!$C$8,100000,PO!FG221/PO!CH$296*PO_valitsin!I$5)</f>
        <v>0</v>
      </c>
      <c r="IH221" s="3">
        <f>IF($B221=PO_valitsin!$C$8,100000,PO!FI221/PO!CJ$296*PO_valitsin!J$5)</f>
        <v>0.11173092164653971</v>
      </c>
      <c r="II221" s="53">
        <f t="shared" si="9"/>
        <v>0.66333757347810918</v>
      </c>
      <c r="IJ221" s="14">
        <f t="shared" si="10"/>
        <v>111</v>
      </c>
      <c r="IK221" s="15">
        <f t="shared" si="11"/>
        <v>2.2000000000000012E-8</v>
      </c>
    </row>
    <row r="222" spans="1:245">
      <c r="A222">
        <v>2019</v>
      </c>
      <c r="B222" t="s">
        <v>645</v>
      </c>
      <c r="C222" t="s">
        <v>646</v>
      </c>
      <c r="D222" t="s">
        <v>373</v>
      </c>
      <c r="E222" t="s">
        <v>374</v>
      </c>
      <c r="F222" t="s">
        <v>210</v>
      </c>
      <c r="G222" t="s">
        <v>211</v>
      </c>
      <c r="H222" t="s">
        <v>103</v>
      </c>
      <c r="I222" t="s">
        <v>104</v>
      </c>
      <c r="J222">
        <v>55.200000762939453</v>
      </c>
      <c r="K222">
        <v>427.6099853515625</v>
      </c>
      <c r="L222">
        <v>229</v>
      </c>
      <c r="M222">
        <v>2126</v>
      </c>
      <c r="N222">
        <v>5</v>
      </c>
      <c r="O222">
        <v>-2.5</v>
      </c>
      <c r="P222">
        <v>-17</v>
      </c>
      <c r="Q222">
        <v>25.8</v>
      </c>
      <c r="R222">
        <v>16.900000000000002</v>
      </c>
      <c r="S222">
        <v>195</v>
      </c>
      <c r="T222">
        <v>0</v>
      </c>
      <c r="U222">
        <v>2728.1</v>
      </c>
      <c r="V222">
        <v>11.48</v>
      </c>
      <c r="W222">
        <v>571</v>
      </c>
      <c r="X222">
        <v>857</v>
      </c>
      <c r="Y222">
        <v>857</v>
      </c>
      <c r="Z222">
        <v>943</v>
      </c>
      <c r="AA222">
        <v>702</v>
      </c>
      <c r="AB222">
        <v>1743</v>
      </c>
      <c r="AC222">
        <v>14.82758617401123</v>
      </c>
      <c r="AD222">
        <v>0</v>
      </c>
      <c r="AE222">
        <v>0</v>
      </c>
      <c r="AF222">
        <v>0</v>
      </c>
      <c r="AG222">
        <v>0</v>
      </c>
      <c r="AH222">
        <v>0</v>
      </c>
      <c r="AI222">
        <v>21.5</v>
      </c>
      <c r="AJ222">
        <v>1</v>
      </c>
      <c r="AK222">
        <v>0.55000000000000004</v>
      </c>
      <c r="AL222">
        <v>1.05</v>
      </c>
      <c r="AM222">
        <v>72.900000000000006</v>
      </c>
      <c r="AN222">
        <v>270.39999999999998</v>
      </c>
      <c r="AO222">
        <v>51.1</v>
      </c>
      <c r="AP222">
        <v>16.3</v>
      </c>
      <c r="AQ222">
        <v>82</v>
      </c>
      <c r="AR222">
        <v>52</v>
      </c>
      <c r="AS222">
        <v>1150</v>
      </c>
      <c r="AT222">
        <v>3.3330000000000002</v>
      </c>
      <c r="AU222">
        <v>9636</v>
      </c>
      <c r="AV222" s="51">
        <v>11546.468401486989</v>
      </c>
      <c r="AW222" s="51">
        <v>11056.1797752809</v>
      </c>
      <c r="AX222">
        <v>1</v>
      </c>
      <c r="AY222">
        <v>118.62310028076172</v>
      </c>
      <c r="AZ222">
        <v>0</v>
      </c>
      <c r="BA222">
        <v>1</v>
      </c>
      <c r="BB222">
        <v>0</v>
      </c>
      <c r="BC222">
        <v>0</v>
      </c>
      <c r="BD222">
        <v>1</v>
      </c>
      <c r="BE222">
        <v>39.534885406494141</v>
      </c>
      <c r="BF222">
        <v>100</v>
      </c>
      <c r="BG222">
        <v>1220.3389892578125</v>
      </c>
      <c r="BH222">
        <v>12182.9296875</v>
      </c>
      <c r="BI222">
        <v>13275.673828125</v>
      </c>
      <c r="BJ222">
        <v>2.0230951309204102</v>
      </c>
      <c r="BK222">
        <v>4.9151215553283691</v>
      </c>
      <c r="BL222">
        <v>32.258064270019531</v>
      </c>
      <c r="BM222">
        <v>-35.294116973876953</v>
      </c>
      <c r="BN222">
        <v>145</v>
      </c>
      <c r="BO222">
        <v>-5.793679642677307</v>
      </c>
      <c r="BP222">
        <v>18802.091796875</v>
      </c>
      <c r="BQ222">
        <v>61.07940673828125</v>
      </c>
      <c r="BS222">
        <v>0.66227656602859497</v>
      </c>
      <c r="BT222">
        <v>9.4073377549648285E-2</v>
      </c>
      <c r="BU222">
        <v>3.2455315589904785</v>
      </c>
      <c r="BV222">
        <v>95.954841613769531</v>
      </c>
      <c r="BW222">
        <v>215.42803955078125</v>
      </c>
      <c r="BX222">
        <v>0</v>
      </c>
      <c r="BY222">
        <v>0</v>
      </c>
      <c r="BZ222">
        <v>9677.9658203125</v>
      </c>
      <c r="CA222">
        <v>8881.35546875</v>
      </c>
      <c r="CB222">
        <v>0.51740360260009766</v>
      </c>
      <c r="CC222">
        <v>6.0206961631774902</v>
      </c>
      <c r="CD222">
        <v>54.545455932617188</v>
      </c>
      <c r="CE222">
        <v>4.6875</v>
      </c>
      <c r="CF222">
        <v>8.59375</v>
      </c>
      <c r="CG222">
        <v>0</v>
      </c>
      <c r="CH222">
        <v>0.78125</v>
      </c>
      <c r="CI222">
        <v>11979.802734375</v>
      </c>
      <c r="CJ222" s="51">
        <v>134</v>
      </c>
      <c r="CK222" s="7">
        <f>ABS(J222-_xlfn.XLOOKUP(PO_valitsin!$C$8,PO!$B$2:$B$294,PO!J$2:J$294))</f>
        <v>11</v>
      </c>
      <c r="CL222" s="7">
        <f>ABS(K222-_xlfn.XLOOKUP(PO_valitsin!$C$8,PO!$B$2:$B$294,PO!K$2:K$294))</f>
        <v>134.3499755859375</v>
      </c>
      <c r="CM222" s="7">
        <f>ABS(L222-_xlfn.XLOOKUP(PO_valitsin!$C$8,PO!$B$2:$B$294,PO!L$2:L$294))</f>
        <v>90.300003051757813</v>
      </c>
      <c r="CN222" s="7">
        <f>ABS(M222-_xlfn.XLOOKUP(PO_valitsin!$C$8,PO!$B$2:$B$294,PO!M$2:M$294))</f>
        <v>14349</v>
      </c>
      <c r="CO222" s="7">
        <f>ABS(N222-_xlfn.XLOOKUP(PO_valitsin!$C$8,PO!$B$2:$B$294,PO!N$2:N$294))</f>
        <v>51.200000762939453</v>
      </c>
      <c r="CP222" s="7">
        <f>ABS(O222-_xlfn.XLOOKUP(PO_valitsin!$C$8,PO!$B$2:$B$294,PO!O$2:O$294))</f>
        <v>1.699999988079071</v>
      </c>
      <c r="CQ222" s="7">
        <f>ABS(P222-_xlfn.XLOOKUP(PO_valitsin!$C$8,PO!$B$2:$B$294,PO!P$2:P$294))</f>
        <v>41</v>
      </c>
      <c r="CR222" s="7">
        <f>ABS(Q222-_xlfn.XLOOKUP(PO_valitsin!$C$8,PO!$B$2:$B$294,PO!Q$2:Q$294))</f>
        <v>62.000000000000014</v>
      </c>
      <c r="CS222" s="7">
        <f>ABS(R222-_xlfn.XLOOKUP(PO_valitsin!$C$8,PO!$B$2:$B$294,PO!R$2:R$294))</f>
        <v>8.4000000000000021</v>
      </c>
      <c r="CT222" s="7">
        <f>ABS(S222-_xlfn.XLOOKUP(PO_valitsin!$C$8,PO!$B$2:$B$294,PO!S$2:S$294))</f>
        <v>43</v>
      </c>
      <c r="CU222" s="7">
        <f>ABS(T222-_xlfn.XLOOKUP(PO_valitsin!$C$8,PO!$B$2:$B$294,PO!T$2:T$294))</f>
        <v>0</v>
      </c>
      <c r="CV222" s="7">
        <f>ABS(U222-_xlfn.XLOOKUP(PO_valitsin!$C$8,PO!$B$2:$B$294,PO!U$2:U$294))</f>
        <v>1095.5</v>
      </c>
      <c r="CW222" s="7">
        <f>ABS(V222-_xlfn.XLOOKUP(PO_valitsin!$C$8,PO!$B$2:$B$294,PO!V$2:V$294))</f>
        <v>1.7999999999999989</v>
      </c>
      <c r="CX222" s="7">
        <f>ABS(W222-_xlfn.XLOOKUP(PO_valitsin!$C$8,PO!$B$2:$B$294,PO!W$2:W$294))</f>
        <v>34</v>
      </c>
      <c r="CY222" s="7">
        <f>ABS(X222-_xlfn.XLOOKUP(PO_valitsin!$C$8,PO!$B$2:$B$294,PO!X$2:X$294))</f>
        <v>688</v>
      </c>
      <c r="CZ222" s="7">
        <f>ABS(Y222-_xlfn.XLOOKUP(PO_valitsin!$C$8,PO!$B$2:$B$294,PO!Y$2:Y$294))</f>
        <v>177</v>
      </c>
      <c r="DA222" s="7">
        <f>ABS(Z222-_xlfn.XLOOKUP(PO_valitsin!$C$8,PO!$B$2:$B$294,PO!Z$2:Z$294))</f>
        <v>620</v>
      </c>
      <c r="DB222" s="7">
        <f>ABS(AA222-_xlfn.XLOOKUP(PO_valitsin!$C$8,PO!$B$2:$B$294,PO!AA$2:AA$294))</f>
        <v>292</v>
      </c>
      <c r="DC222" s="7">
        <f>ABS(AC222-_xlfn.XLOOKUP(PO_valitsin!$C$8,PO!$B$2:$B$294,PO!AC$2:AC$294))</f>
        <v>4.5474138259887695</v>
      </c>
      <c r="DD222" s="7">
        <f>ABS(AD222-_xlfn.XLOOKUP(PO_valitsin!$C$8,PO!$B$2:$B$294,PO!AD$2:AD$294))</f>
        <v>0.7</v>
      </c>
      <c r="DE222" s="7">
        <f>ABS(AE222-_xlfn.XLOOKUP(PO_valitsin!$C$8,PO!$B$2:$B$294,PO!AE$2:AE$294))</f>
        <v>0.8</v>
      </c>
      <c r="DF222" s="7">
        <f>ABS(AF222-_xlfn.XLOOKUP(PO_valitsin!$C$8,PO!$B$2:$B$294,PO!AF$2:AF$294))</f>
        <v>1.7</v>
      </c>
      <c r="DG222" s="7">
        <f>ABS(AG222-_xlfn.XLOOKUP(PO_valitsin!$C$8,PO!$B$2:$B$294,PO!AG$2:AG$294))</f>
        <v>5</v>
      </c>
      <c r="DH222" s="7">
        <f>ABS(AH222-_xlfn.XLOOKUP(PO_valitsin!$C$8,PO!$B$2:$B$294,PO!AH$2:AH$294))</f>
        <v>0</v>
      </c>
      <c r="DI222" s="7">
        <f>ABS(AI222-_xlfn.XLOOKUP(PO_valitsin!$C$8,PO!$B$2:$B$294,PO!AI$2:AI$294))</f>
        <v>0.75</v>
      </c>
      <c r="DJ222" s="7">
        <f>ABS(AJ222-_xlfn.XLOOKUP(PO_valitsin!$C$8,PO!$B$2:$B$294,PO!AJ$2:AJ$294))</f>
        <v>0.10000000000000009</v>
      </c>
      <c r="DK222" s="7">
        <f>ABS(AK222-_xlfn.XLOOKUP(PO_valitsin!$C$8,PO!$B$2:$B$294,PO!AK$2:AK$294))</f>
        <v>9.9999999999999978E-2</v>
      </c>
      <c r="DL222" s="7">
        <f>ABS(AL222-_xlfn.XLOOKUP(PO_valitsin!$C$8,PO!$B$2:$B$294,PO!AL$2:AL$294))</f>
        <v>0.19999999999999996</v>
      </c>
      <c r="DM222" s="7">
        <f>ABS(AM222-_xlfn.XLOOKUP(PO_valitsin!$C$8,PO!$B$2:$B$294,PO!AM$2:AM$294))</f>
        <v>14.100000000000009</v>
      </c>
      <c r="DN222" s="7">
        <f>ABS(AN222-_xlfn.XLOOKUP(PO_valitsin!$C$8,PO!$B$2:$B$294,PO!AN$2:AN$294))</f>
        <v>63.200000000000045</v>
      </c>
      <c r="DO222" s="7">
        <f>ABS(AO222-_xlfn.XLOOKUP(PO_valitsin!$C$8,PO!$B$2:$B$294,PO!AO$2:AO$294))</f>
        <v>5.7000000000000028</v>
      </c>
      <c r="DP222" s="7">
        <f>ABS(AP222-_xlfn.XLOOKUP(PO_valitsin!$C$8,PO!$B$2:$B$294,PO!AP$2:AP$294))</f>
        <v>9.0999999999999979</v>
      </c>
      <c r="DQ222" s="7">
        <f>ABS(AQ222-_xlfn.XLOOKUP(PO_valitsin!$C$8,PO!$B$2:$B$294,PO!AQ$2:AQ$294))</f>
        <v>34</v>
      </c>
      <c r="DR222" s="7">
        <f>ABS(AR222-_xlfn.XLOOKUP(PO_valitsin!$C$8,PO!$B$2:$B$294,PO!AR$2:AR$294))</f>
        <v>17</v>
      </c>
      <c r="DS222" s="7">
        <f>ABS(AS222-_xlfn.XLOOKUP(PO_valitsin!$C$8,PO!$B$2:$B$294,PO!AS$2:AS$294))</f>
        <v>904</v>
      </c>
      <c r="DT222" s="7">
        <f>ABS(AT222-_xlfn.XLOOKUP(PO_valitsin!$C$8,PO!$B$2:$B$294,PO!AT$2:AT$294))</f>
        <v>1</v>
      </c>
      <c r="DU222" s="7">
        <f>ABS(AU222-_xlfn.XLOOKUP(PO_valitsin!$C$8,PO!$B$2:$B$294,PO!AU$2:AU$294))</f>
        <v>4489</v>
      </c>
      <c r="DV222" s="7">
        <f>ABS(AW222-_xlfn.XLOOKUP(PO_valitsin!$C$8,PO!$B$2:$B$294,PO!AW$2:AW$294))</f>
        <v>2541.05985870113</v>
      </c>
      <c r="DW222" s="7">
        <f>ABS(AX222-_xlfn.XLOOKUP(PO_valitsin!$C$8,PO!$B$2:$B$294,PO!AX$2:AX$294))</f>
        <v>0</v>
      </c>
      <c r="DX222" s="7">
        <f>ABS(AY222-_xlfn.XLOOKUP(PO_valitsin!$C$8,PO!$B$2:$B$294,PO!AY$2:AY$294))</f>
        <v>81.361728668212891</v>
      </c>
      <c r="DY222" s="7">
        <f>ABS(AZ222-_xlfn.XLOOKUP(PO_valitsin!$C$8,PO!$B$2:$B$294,PO!AZ$2:AZ$294))</f>
        <v>0</v>
      </c>
      <c r="DZ222" s="7">
        <f>ABS(BA222-_xlfn.XLOOKUP(PO_valitsin!$C$8,PO!$B$2:$B$294,PO!BA$2:BA$294))</f>
        <v>1</v>
      </c>
      <c r="EA222" s="7">
        <f>ABS(BB222-_xlfn.XLOOKUP(PO_valitsin!$C$8,PO!$B$2:$B$294,PO!BB$2:BB$294))</f>
        <v>0</v>
      </c>
      <c r="EB222" s="7">
        <f>ABS(BC222-_xlfn.XLOOKUP(PO_valitsin!$C$8,PO!$B$2:$B$294,PO!BC$2:BC$294))</f>
        <v>0</v>
      </c>
      <c r="EC222" s="7">
        <f>ABS(BD222-_xlfn.XLOOKUP(PO_valitsin!$C$8,PO!$B$2:$B$294,PO!BD$2:BD$294))</f>
        <v>0</v>
      </c>
      <c r="ED222" s="7">
        <f>ABS(BE222-_xlfn.XLOOKUP(PO_valitsin!$C$8,PO!$B$2:$B$294,PO!BE$2:BE$294))</f>
        <v>49.489505767822266</v>
      </c>
      <c r="EE222" s="7">
        <f>ABS(BF222-_xlfn.XLOOKUP(PO_valitsin!$C$8,PO!$B$2:$B$294,PO!BF$2:BF$294))</f>
        <v>3.98126220703125</v>
      </c>
      <c r="EF222" s="7">
        <f>ABS(BG222-_xlfn.XLOOKUP(PO_valitsin!$C$8,PO!$B$2:$B$294,PO!BG$2:BG$294))</f>
        <v>486.649169921875</v>
      </c>
      <c r="EG222" s="7">
        <f>ABS(BH222-_xlfn.XLOOKUP(PO_valitsin!$C$8,PO!$B$2:$B$294,PO!BH$2:BH$294))</f>
        <v>2224.400390625</v>
      </c>
      <c r="EH222" s="7">
        <f>ABS(BI222-_xlfn.XLOOKUP(PO_valitsin!$C$8,PO!$B$2:$B$294,PO!BI$2:BI$294))</f>
        <v>560.76953125</v>
      </c>
      <c r="EI222" s="7">
        <f>ABS(BJ222-_xlfn.XLOOKUP(PO_valitsin!$C$8,PO!$B$2:$B$294,PO!BJ$2:BJ$294))</f>
        <v>1.3139612674713135</v>
      </c>
      <c r="EJ222" s="7">
        <f>ABS(BK222-_xlfn.XLOOKUP(PO_valitsin!$C$8,PO!$B$2:$B$294,PO!BK$2:BK$294))</f>
        <v>14.639255046844482</v>
      </c>
      <c r="EK222" s="7">
        <f>ABS(BL222-_xlfn.XLOOKUP(PO_valitsin!$C$8,PO!$B$2:$B$294,PO!BL$2:BL$294))</f>
        <v>10.963701248168945</v>
      </c>
      <c r="EL222" s="7">
        <f>ABS(BM222-_xlfn.XLOOKUP(PO_valitsin!$C$8,PO!$B$2:$B$294,PO!BM$2:BM$294))</f>
        <v>25.428646087646484</v>
      </c>
      <c r="EM222" s="7">
        <f>ABS(BN222-_xlfn.XLOOKUP(PO_valitsin!$C$8,PO!$B$2:$B$294,PO!BN$2:BN$294))</f>
        <v>121.5</v>
      </c>
      <c r="EN222" s="7">
        <f>ABS(BO222-_xlfn.XLOOKUP(PO_valitsin!$C$8,PO!$B$2:$B$294,PO!BO$2:BO$294))</f>
        <v>6.0554565668106077</v>
      </c>
      <c r="EO222" s="7">
        <f>ABS(BP222-_xlfn.XLOOKUP(PO_valitsin!$C$8,PO!$B$2:$B$294,PO!BP$2:BP$294))</f>
        <v>4272.3046875</v>
      </c>
      <c r="EP222" s="7">
        <f>ABS(BQ222-_xlfn.XLOOKUP(PO_valitsin!$C$8,PO!$B$2:$B$294,PO!BQ$2:BQ$294))</f>
        <v>27.779800415039063</v>
      </c>
      <c r="EQ222" s="7">
        <f>ABS(BR222-_xlfn.XLOOKUP(PO_valitsin!$C$8,PO!$B$2:$B$294,PO!BR$2:BR$294))</f>
        <v>0</v>
      </c>
      <c r="ER222" s="7">
        <f>ABS(BS222-_xlfn.XLOOKUP(PO_valitsin!$C$8,PO!$B$2:$B$294,PO!BS$2:BS$294))</f>
        <v>2.5797069072723389E-2</v>
      </c>
      <c r="ES222" s="7">
        <f>ABS(BT222-_xlfn.XLOOKUP(PO_valitsin!$C$8,PO!$B$2:$B$294,PO!BT$2:BT$294))</f>
        <v>9.409051388502121E-2</v>
      </c>
      <c r="ET222" s="7">
        <f>ABS(BU222-_xlfn.XLOOKUP(PO_valitsin!$C$8,PO!$B$2:$B$294,PO!BU$2:BU$294))</f>
        <v>0.98756504058837891</v>
      </c>
      <c r="EU222" s="7">
        <f>ABS(BV222-_xlfn.XLOOKUP(PO_valitsin!$C$8,PO!$B$2:$B$294,PO!BV$2:BV$294))</f>
        <v>37.563339233398438</v>
      </c>
      <c r="EV222" s="7">
        <f>ABS(BW222-_xlfn.XLOOKUP(PO_valitsin!$C$8,PO!$B$2:$B$294,PO!BW$2:BW$294))</f>
        <v>51.279083251953125</v>
      </c>
      <c r="EW222" s="7">
        <f>ABS(BX222-_xlfn.XLOOKUP(PO_valitsin!$C$8,PO!$B$2:$B$294,PO!BX$2:BX$294))</f>
        <v>0</v>
      </c>
      <c r="EX222" s="7">
        <f>ABS(BY222-_xlfn.XLOOKUP(PO_valitsin!$C$8,PO!$B$2:$B$294,PO!BY$2:BY$294))</f>
        <v>1</v>
      </c>
      <c r="EY222" s="7">
        <f>ABS(BZ222-_xlfn.XLOOKUP(PO_valitsin!$C$8,PO!$B$2:$B$294,PO!BZ$2:BZ$294))</f>
        <v>1542.13671875</v>
      </c>
      <c r="EZ222" s="7">
        <f>ABS(CA222-_xlfn.XLOOKUP(PO_valitsin!$C$8,PO!$B$2:$B$294,PO!CA$2:CA$294))</f>
        <v>3025.74072265625</v>
      </c>
      <c r="FA222" s="7">
        <f>ABS(CB222-_xlfn.XLOOKUP(PO_valitsin!$C$8,PO!$B$2:$B$294,PO!CB$2:CB$294))</f>
        <v>0.70262670516967773</v>
      </c>
      <c r="FB222" s="7">
        <f>ABS(CC222-_xlfn.XLOOKUP(PO_valitsin!$C$8,PO!$B$2:$B$294,PO!CC$2:CC$294))</f>
        <v>5.0020651817321777</v>
      </c>
      <c r="FC222" s="7">
        <f>ABS(CD222-_xlfn.XLOOKUP(PO_valitsin!$C$8,PO!$B$2:$B$294,PO!CD$2:CD$294))</f>
        <v>11.623695373535156</v>
      </c>
      <c r="FD222" s="7">
        <f>ABS(CE222-_xlfn.XLOOKUP(PO_valitsin!$C$8,PO!$B$2:$B$294,PO!CE$2:CE$294))</f>
        <v>1.6450991630554199</v>
      </c>
      <c r="FE222" s="7">
        <f>ABS(CF222-_xlfn.XLOOKUP(PO_valitsin!$C$8,PO!$B$2:$B$294,PO!CF$2:CF$294))</f>
        <v>11.285104751586914</v>
      </c>
      <c r="FF222" s="7">
        <f>ABS(CG222-_xlfn.XLOOKUP(PO_valitsin!$C$8,PO!$B$2:$B$294,PO!CG$2:CG$294))</f>
        <v>0</v>
      </c>
      <c r="FG222" s="7">
        <f>ABS(CH222-_xlfn.XLOOKUP(PO_valitsin!$C$8,PO!$B$2:$B$294,PO!CH$2:CH$294))</f>
        <v>6.5390944480895996E-2</v>
      </c>
      <c r="FH222" s="7">
        <f>ABS(CI222-_xlfn.XLOOKUP(PO_valitsin!$C$8,PO!$B$2:$B$294,PO!CI$2:CI$294))</f>
        <v>3381.03515625</v>
      </c>
      <c r="FI222" s="7">
        <f>ABS(CJ222-_xlfn.XLOOKUP(PO_valitsin!$C$8,PO!$B$2:$B$294,PO!CJ$2:CJ$294))</f>
        <v>1797</v>
      </c>
      <c r="FJ222" s="3">
        <f>IF($B222=PO_valitsin!$C$8,100000,PO!CK222/PO!J$296*PO_valitsin!D$5)</f>
        <v>0.50345827470968307</v>
      </c>
      <c r="FQ222" s="3">
        <f>IF($B222=PO_valitsin!$C$8,100000,PO!CR222/PO!Q$296*PO_valitsin!E$5)</f>
        <v>0.29323640701455128</v>
      </c>
      <c r="HM222" s="3">
        <f>IF($B222=PO_valitsin!$C$8,100000,PO!EN222/PO!BO$296*PO_valitsin!F$5)</f>
        <v>0.50202435361459519</v>
      </c>
      <c r="HN222" s="3">
        <f>IF($B222=PO_valitsin!$C$8,100000,PO!EO222/PO!BP$296*PO_valitsin!G$5)</f>
        <v>0.15111309441751231</v>
      </c>
      <c r="HR222" s="3">
        <f>IF($B222=PO_valitsin!$C$8,100000,PO!ES222/PO!BT$296*PO_valitsin!H$5)</f>
        <v>1.4048991977711455E-2</v>
      </c>
      <c r="IF222" s="3">
        <f>IF($B222=PO_valitsin!$C$8,100000,PO!FG222/PO!CH$296*PO_valitsin!I$5)</f>
        <v>0</v>
      </c>
      <c r="IH222" s="3">
        <f>IF($B222=PO_valitsin!$C$8,100000,PO!FI222/PO!CJ$296*PO_valitsin!J$5)</f>
        <v>0.17520110488554264</v>
      </c>
      <c r="II222" s="53">
        <f t="shared" si="9"/>
        <v>1.639082248719596</v>
      </c>
      <c r="IJ222" s="14">
        <f t="shared" si="10"/>
        <v>253</v>
      </c>
      <c r="IK222" s="15">
        <f t="shared" si="11"/>
        <v>2.2100000000000013E-8</v>
      </c>
    </row>
    <row r="223" spans="1:245">
      <c r="A223">
        <v>2019</v>
      </c>
      <c r="B223" t="s">
        <v>647</v>
      </c>
      <c r="C223" t="s">
        <v>648</v>
      </c>
      <c r="D223" t="s">
        <v>316</v>
      </c>
      <c r="E223" t="s">
        <v>317</v>
      </c>
      <c r="F223" t="s">
        <v>187</v>
      </c>
      <c r="G223" t="s">
        <v>188</v>
      </c>
      <c r="H223" t="s">
        <v>103</v>
      </c>
      <c r="I223" t="s">
        <v>104</v>
      </c>
      <c r="J223">
        <v>49.400001525878906</v>
      </c>
      <c r="K223">
        <v>1251.699951171875</v>
      </c>
      <c r="L223">
        <v>195</v>
      </c>
      <c r="M223">
        <v>9309</v>
      </c>
      <c r="N223">
        <v>7.4000000953674316</v>
      </c>
      <c r="O223">
        <v>-1.1000000238418579</v>
      </c>
      <c r="P223">
        <v>-18</v>
      </c>
      <c r="Q223">
        <v>58.2</v>
      </c>
      <c r="R223">
        <v>16.600000000000001</v>
      </c>
      <c r="S223">
        <v>407</v>
      </c>
      <c r="T223">
        <v>0</v>
      </c>
      <c r="U223">
        <v>3193.5</v>
      </c>
      <c r="V223">
        <v>12.53</v>
      </c>
      <c r="W223">
        <v>1012</v>
      </c>
      <c r="X223">
        <v>1429</v>
      </c>
      <c r="Y223">
        <v>1024</v>
      </c>
      <c r="Z223">
        <v>750</v>
      </c>
      <c r="AA223">
        <v>335</v>
      </c>
      <c r="AB223">
        <v>1623</v>
      </c>
      <c r="AC223">
        <v>16.584211349487305</v>
      </c>
      <c r="AD223">
        <v>0</v>
      </c>
      <c r="AE223">
        <v>0</v>
      </c>
      <c r="AF223">
        <v>2.2000000000000002</v>
      </c>
      <c r="AG223">
        <v>6.3</v>
      </c>
      <c r="AH223">
        <v>0</v>
      </c>
      <c r="AI223">
        <v>21.5</v>
      </c>
      <c r="AJ223">
        <v>1.04</v>
      </c>
      <c r="AK223">
        <v>0.49</v>
      </c>
      <c r="AL223">
        <v>1.36</v>
      </c>
      <c r="AM223">
        <v>66.2</v>
      </c>
      <c r="AN223">
        <v>289.89999999999998</v>
      </c>
      <c r="AO223">
        <v>45.7</v>
      </c>
      <c r="AP223">
        <v>21.1</v>
      </c>
      <c r="AQ223">
        <v>98</v>
      </c>
      <c r="AR223">
        <v>51</v>
      </c>
      <c r="AS223">
        <v>726</v>
      </c>
      <c r="AT223">
        <v>1.833</v>
      </c>
      <c r="AU223">
        <v>8936</v>
      </c>
      <c r="AV223" s="51">
        <v>10137.220125786163</v>
      </c>
      <c r="AW223" s="51">
        <v>9559.9305153445275</v>
      </c>
      <c r="AX223">
        <v>1</v>
      </c>
      <c r="AY223">
        <v>57.653244018554688</v>
      </c>
      <c r="AZ223">
        <v>0</v>
      </c>
      <c r="BA223">
        <v>0</v>
      </c>
      <c r="BB223">
        <v>0</v>
      </c>
      <c r="BC223">
        <v>0</v>
      </c>
      <c r="BD223">
        <v>1</v>
      </c>
      <c r="BE223">
        <v>74.050636291503906</v>
      </c>
      <c r="BF223">
        <v>96.048629760742188</v>
      </c>
      <c r="BG223">
        <v>448.6373291015625</v>
      </c>
      <c r="BH223">
        <v>11353.056640625</v>
      </c>
      <c r="BI223">
        <v>12854.1298828125</v>
      </c>
      <c r="BJ223">
        <v>3.3921365737915039</v>
      </c>
      <c r="BK223">
        <v>5.6354632377624512</v>
      </c>
      <c r="BL223">
        <v>25.342466354370117</v>
      </c>
      <c r="BM223">
        <v>0</v>
      </c>
      <c r="BN223">
        <v>145</v>
      </c>
      <c r="BO223">
        <v>-1.6893366962671279</v>
      </c>
      <c r="BP223">
        <v>19974.697265625</v>
      </c>
      <c r="BQ223">
        <v>50.733558654785156</v>
      </c>
      <c r="BS223">
        <v>0.63562142848968506</v>
      </c>
      <c r="BT223">
        <v>0.12890750169754028</v>
      </c>
      <c r="BU223">
        <v>1.1386829614639282</v>
      </c>
      <c r="BV223">
        <v>118.91717529296875</v>
      </c>
      <c r="BW223">
        <v>256.20367431640625</v>
      </c>
      <c r="BX223">
        <v>0</v>
      </c>
      <c r="BY223">
        <v>1</v>
      </c>
      <c r="BZ223">
        <v>8509.43359375</v>
      </c>
      <c r="CA223">
        <v>7515.72314453125</v>
      </c>
      <c r="CB223">
        <v>0.92383712530136108</v>
      </c>
      <c r="CC223">
        <v>8.5830917358398438</v>
      </c>
      <c r="CD223">
        <v>82.558135986328125</v>
      </c>
      <c r="CE223">
        <v>8.8861074447631836</v>
      </c>
      <c r="CF223">
        <v>16.896120071411133</v>
      </c>
      <c r="CG223">
        <v>0</v>
      </c>
      <c r="CH223">
        <v>3.2540676593780518</v>
      </c>
      <c r="CI223">
        <v>10105.0263671875</v>
      </c>
      <c r="CJ223" s="51">
        <v>870</v>
      </c>
      <c r="CK223" s="7">
        <f>ABS(J223-_xlfn.XLOOKUP(PO_valitsin!$C$8,PO!$B$2:$B$294,PO!J$2:J$294))</f>
        <v>5.2000007629394531</v>
      </c>
      <c r="CL223" s="7">
        <f>ABS(K223-_xlfn.XLOOKUP(PO_valitsin!$C$8,PO!$B$2:$B$294,PO!K$2:K$294))</f>
        <v>958.43994140625</v>
      </c>
      <c r="CM223" s="7">
        <f>ABS(L223-_xlfn.XLOOKUP(PO_valitsin!$C$8,PO!$B$2:$B$294,PO!L$2:L$294))</f>
        <v>56.300003051757813</v>
      </c>
      <c r="CN223" s="7">
        <f>ABS(M223-_xlfn.XLOOKUP(PO_valitsin!$C$8,PO!$B$2:$B$294,PO!M$2:M$294))</f>
        <v>7166</v>
      </c>
      <c r="CO223" s="7">
        <f>ABS(N223-_xlfn.XLOOKUP(PO_valitsin!$C$8,PO!$B$2:$B$294,PO!N$2:N$294))</f>
        <v>48.800000667572021</v>
      </c>
      <c r="CP223" s="7">
        <f>ABS(O223-_xlfn.XLOOKUP(PO_valitsin!$C$8,PO!$B$2:$B$294,PO!O$2:O$294))</f>
        <v>0.30000001192092896</v>
      </c>
      <c r="CQ223" s="7">
        <f>ABS(P223-_xlfn.XLOOKUP(PO_valitsin!$C$8,PO!$B$2:$B$294,PO!P$2:P$294))</f>
        <v>40</v>
      </c>
      <c r="CR223" s="7">
        <f>ABS(Q223-_xlfn.XLOOKUP(PO_valitsin!$C$8,PO!$B$2:$B$294,PO!Q$2:Q$294))</f>
        <v>29.600000000000009</v>
      </c>
      <c r="CS223" s="7">
        <f>ABS(R223-_xlfn.XLOOKUP(PO_valitsin!$C$8,PO!$B$2:$B$294,PO!R$2:R$294))</f>
        <v>8.1000000000000014</v>
      </c>
      <c r="CT223" s="7">
        <f>ABS(S223-_xlfn.XLOOKUP(PO_valitsin!$C$8,PO!$B$2:$B$294,PO!S$2:S$294))</f>
        <v>255</v>
      </c>
      <c r="CU223" s="7">
        <f>ABS(T223-_xlfn.XLOOKUP(PO_valitsin!$C$8,PO!$B$2:$B$294,PO!T$2:T$294))</f>
        <v>0</v>
      </c>
      <c r="CV223" s="7">
        <f>ABS(U223-_xlfn.XLOOKUP(PO_valitsin!$C$8,PO!$B$2:$B$294,PO!U$2:U$294))</f>
        <v>630.09999999999991</v>
      </c>
      <c r="CW223" s="7">
        <f>ABS(V223-_xlfn.XLOOKUP(PO_valitsin!$C$8,PO!$B$2:$B$294,PO!V$2:V$294))</f>
        <v>0.75</v>
      </c>
      <c r="CX223" s="7">
        <f>ABS(W223-_xlfn.XLOOKUP(PO_valitsin!$C$8,PO!$B$2:$B$294,PO!W$2:W$294))</f>
        <v>407</v>
      </c>
      <c r="CY223" s="7">
        <f>ABS(X223-_xlfn.XLOOKUP(PO_valitsin!$C$8,PO!$B$2:$B$294,PO!X$2:X$294))</f>
        <v>1260</v>
      </c>
      <c r="CZ223" s="7">
        <f>ABS(Y223-_xlfn.XLOOKUP(PO_valitsin!$C$8,PO!$B$2:$B$294,PO!Y$2:Y$294))</f>
        <v>344</v>
      </c>
      <c r="DA223" s="7">
        <f>ABS(Z223-_xlfn.XLOOKUP(PO_valitsin!$C$8,PO!$B$2:$B$294,PO!Z$2:Z$294))</f>
        <v>427</v>
      </c>
      <c r="DB223" s="7">
        <f>ABS(AA223-_xlfn.XLOOKUP(PO_valitsin!$C$8,PO!$B$2:$B$294,PO!AA$2:AA$294))</f>
        <v>75</v>
      </c>
      <c r="DC223" s="7">
        <f>ABS(AC223-_xlfn.XLOOKUP(PO_valitsin!$C$8,PO!$B$2:$B$294,PO!AC$2:AC$294))</f>
        <v>2.7907886505126953</v>
      </c>
      <c r="DD223" s="7">
        <f>ABS(AD223-_xlfn.XLOOKUP(PO_valitsin!$C$8,PO!$B$2:$B$294,PO!AD$2:AD$294))</f>
        <v>0.7</v>
      </c>
      <c r="DE223" s="7">
        <f>ABS(AE223-_xlfn.XLOOKUP(PO_valitsin!$C$8,PO!$B$2:$B$294,PO!AE$2:AE$294))</f>
        <v>0.8</v>
      </c>
      <c r="DF223" s="7">
        <f>ABS(AF223-_xlfn.XLOOKUP(PO_valitsin!$C$8,PO!$B$2:$B$294,PO!AF$2:AF$294))</f>
        <v>0.50000000000000022</v>
      </c>
      <c r="DG223" s="7">
        <f>ABS(AG223-_xlfn.XLOOKUP(PO_valitsin!$C$8,PO!$B$2:$B$294,PO!AG$2:AG$294))</f>
        <v>1.2999999999999998</v>
      </c>
      <c r="DH223" s="7">
        <f>ABS(AH223-_xlfn.XLOOKUP(PO_valitsin!$C$8,PO!$B$2:$B$294,PO!AH$2:AH$294))</f>
        <v>0</v>
      </c>
      <c r="DI223" s="7">
        <f>ABS(AI223-_xlfn.XLOOKUP(PO_valitsin!$C$8,PO!$B$2:$B$294,PO!AI$2:AI$294))</f>
        <v>0.75</v>
      </c>
      <c r="DJ223" s="7">
        <f>ABS(AJ223-_xlfn.XLOOKUP(PO_valitsin!$C$8,PO!$B$2:$B$294,PO!AJ$2:AJ$294))</f>
        <v>6.0000000000000053E-2</v>
      </c>
      <c r="DK223" s="7">
        <f>ABS(AK223-_xlfn.XLOOKUP(PO_valitsin!$C$8,PO!$B$2:$B$294,PO!AK$2:AK$294))</f>
        <v>0.16000000000000003</v>
      </c>
      <c r="DL223" s="7">
        <f>ABS(AL223-_xlfn.XLOOKUP(PO_valitsin!$C$8,PO!$B$2:$B$294,PO!AL$2:AL$294))</f>
        <v>0.1100000000000001</v>
      </c>
      <c r="DM223" s="7">
        <f>ABS(AM223-_xlfn.XLOOKUP(PO_valitsin!$C$8,PO!$B$2:$B$294,PO!AM$2:AM$294))</f>
        <v>7.4000000000000057</v>
      </c>
      <c r="DN223" s="7">
        <f>ABS(AN223-_xlfn.XLOOKUP(PO_valitsin!$C$8,PO!$B$2:$B$294,PO!AN$2:AN$294))</f>
        <v>43.700000000000045</v>
      </c>
      <c r="DO223" s="7">
        <f>ABS(AO223-_xlfn.XLOOKUP(PO_valitsin!$C$8,PO!$B$2:$B$294,PO!AO$2:AO$294))</f>
        <v>0.30000000000000426</v>
      </c>
      <c r="DP223" s="7">
        <f>ABS(AP223-_xlfn.XLOOKUP(PO_valitsin!$C$8,PO!$B$2:$B$294,PO!AP$2:AP$294))</f>
        <v>4.2999999999999972</v>
      </c>
      <c r="DQ223" s="7">
        <f>ABS(AQ223-_xlfn.XLOOKUP(PO_valitsin!$C$8,PO!$B$2:$B$294,PO!AQ$2:AQ$294))</f>
        <v>50</v>
      </c>
      <c r="DR223" s="7">
        <f>ABS(AR223-_xlfn.XLOOKUP(PO_valitsin!$C$8,PO!$B$2:$B$294,PO!AR$2:AR$294))</f>
        <v>16</v>
      </c>
      <c r="DS223" s="7">
        <f>ABS(AS223-_xlfn.XLOOKUP(PO_valitsin!$C$8,PO!$B$2:$B$294,PO!AS$2:AS$294))</f>
        <v>480</v>
      </c>
      <c r="DT223" s="7">
        <f>ABS(AT223-_xlfn.XLOOKUP(PO_valitsin!$C$8,PO!$B$2:$B$294,PO!AT$2:AT$294))</f>
        <v>0.50000000000000022</v>
      </c>
      <c r="DU223" s="7">
        <f>ABS(AU223-_xlfn.XLOOKUP(PO_valitsin!$C$8,PO!$B$2:$B$294,PO!AU$2:AU$294))</f>
        <v>3789</v>
      </c>
      <c r="DV223" s="7">
        <f>ABS(AW223-_xlfn.XLOOKUP(PO_valitsin!$C$8,PO!$B$2:$B$294,PO!AW$2:AW$294))</f>
        <v>1044.8105987647577</v>
      </c>
      <c r="DW223" s="7">
        <f>ABS(AX223-_xlfn.XLOOKUP(PO_valitsin!$C$8,PO!$B$2:$B$294,PO!AX$2:AX$294))</f>
        <v>0</v>
      </c>
      <c r="DX223" s="7">
        <f>ABS(AY223-_xlfn.XLOOKUP(PO_valitsin!$C$8,PO!$B$2:$B$294,PO!AY$2:AY$294))</f>
        <v>20.391872406005859</v>
      </c>
      <c r="DY223" s="7">
        <f>ABS(AZ223-_xlfn.XLOOKUP(PO_valitsin!$C$8,PO!$B$2:$B$294,PO!AZ$2:AZ$294))</f>
        <v>0</v>
      </c>
      <c r="DZ223" s="7">
        <f>ABS(BA223-_xlfn.XLOOKUP(PO_valitsin!$C$8,PO!$B$2:$B$294,PO!BA$2:BA$294))</f>
        <v>0</v>
      </c>
      <c r="EA223" s="7">
        <f>ABS(BB223-_xlfn.XLOOKUP(PO_valitsin!$C$8,PO!$B$2:$B$294,PO!BB$2:BB$294))</f>
        <v>0</v>
      </c>
      <c r="EB223" s="7">
        <f>ABS(BC223-_xlfn.XLOOKUP(PO_valitsin!$C$8,PO!$B$2:$B$294,PO!BC$2:BC$294))</f>
        <v>0</v>
      </c>
      <c r="EC223" s="7">
        <f>ABS(BD223-_xlfn.XLOOKUP(PO_valitsin!$C$8,PO!$B$2:$B$294,PO!BD$2:BD$294))</f>
        <v>0</v>
      </c>
      <c r="ED223" s="7">
        <f>ABS(BE223-_xlfn.XLOOKUP(PO_valitsin!$C$8,PO!$B$2:$B$294,PO!BE$2:BE$294))</f>
        <v>14.9737548828125</v>
      </c>
      <c r="EE223" s="7">
        <f>ABS(BF223-_xlfn.XLOOKUP(PO_valitsin!$C$8,PO!$B$2:$B$294,PO!BF$2:BF$294))</f>
        <v>2.98919677734375E-2</v>
      </c>
      <c r="EF223" s="7">
        <f>ABS(BG223-_xlfn.XLOOKUP(PO_valitsin!$C$8,PO!$B$2:$B$294,PO!BG$2:BG$294))</f>
        <v>285.052490234375</v>
      </c>
      <c r="EG223" s="7">
        <f>ABS(BH223-_xlfn.XLOOKUP(PO_valitsin!$C$8,PO!$B$2:$B$294,PO!BH$2:BH$294))</f>
        <v>1394.52734375</v>
      </c>
      <c r="EH223" s="7">
        <f>ABS(BI223-_xlfn.XLOOKUP(PO_valitsin!$C$8,PO!$B$2:$B$294,PO!BI$2:BI$294))</f>
        <v>982.3134765625</v>
      </c>
      <c r="EI223" s="7">
        <f>ABS(BJ223-_xlfn.XLOOKUP(PO_valitsin!$C$8,PO!$B$2:$B$294,PO!BJ$2:BJ$294))</f>
        <v>5.5080175399780273E-2</v>
      </c>
      <c r="EJ223" s="7">
        <f>ABS(BK223-_xlfn.XLOOKUP(PO_valitsin!$C$8,PO!$B$2:$B$294,PO!BK$2:BK$294))</f>
        <v>15.359596729278564</v>
      </c>
      <c r="EK223" s="7">
        <f>ABS(BL223-_xlfn.XLOOKUP(PO_valitsin!$C$8,PO!$B$2:$B$294,PO!BL$2:BL$294))</f>
        <v>4.0481033325195313</v>
      </c>
      <c r="EL223" s="7">
        <f>ABS(BM223-_xlfn.XLOOKUP(PO_valitsin!$C$8,PO!$B$2:$B$294,PO!BM$2:BM$294))</f>
        <v>9.8654708862304688</v>
      </c>
      <c r="EM223" s="7">
        <f>ABS(BN223-_xlfn.XLOOKUP(PO_valitsin!$C$8,PO!$B$2:$B$294,PO!BN$2:BN$294))</f>
        <v>121.5</v>
      </c>
      <c r="EN223" s="7">
        <f>ABS(BO223-_xlfn.XLOOKUP(PO_valitsin!$C$8,PO!$B$2:$B$294,PO!BO$2:BO$294))</f>
        <v>1.9511136204004287</v>
      </c>
      <c r="EO223" s="7">
        <f>ABS(BP223-_xlfn.XLOOKUP(PO_valitsin!$C$8,PO!$B$2:$B$294,PO!BP$2:BP$294))</f>
        <v>3099.69921875</v>
      </c>
      <c r="EP223" s="7">
        <f>ABS(BQ223-_xlfn.XLOOKUP(PO_valitsin!$C$8,PO!$B$2:$B$294,PO!BQ$2:BQ$294))</f>
        <v>17.433952331542969</v>
      </c>
      <c r="EQ223" s="7">
        <f>ABS(BR223-_xlfn.XLOOKUP(PO_valitsin!$C$8,PO!$B$2:$B$294,PO!BR$2:BR$294))</f>
        <v>0</v>
      </c>
      <c r="ER223" s="7">
        <f>ABS(BS223-_xlfn.XLOOKUP(PO_valitsin!$C$8,PO!$B$2:$B$294,PO!BS$2:BS$294))</f>
        <v>8.5806846618652344E-4</v>
      </c>
      <c r="ES223" s="7">
        <f>ABS(BT223-_xlfn.XLOOKUP(PO_valitsin!$C$8,PO!$B$2:$B$294,PO!BT$2:BT$294))</f>
        <v>5.9256389737129211E-2</v>
      </c>
      <c r="ET223" s="7">
        <f>ABS(BU223-_xlfn.XLOOKUP(PO_valitsin!$C$8,PO!$B$2:$B$294,PO!BU$2:BU$294))</f>
        <v>1.1192835569381714</v>
      </c>
      <c r="EU223" s="7">
        <f>ABS(BV223-_xlfn.XLOOKUP(PO_valitsin!$C$8,PO!$B$2:$B$294,PO!BV$2:BV$294))</f>
        <v>60.525672912597656</v>
      </c>
      <c r="EV223" s="7">
        <f>ABS(BW223-_xlfn.XLOOKUP(PO_valitsin!$C$8,PO!$B$2:$B$294,PO!BW$2:BW$294))</f>
        <v>10.503448486328125</v>
      </c>
      <c r="EW223" s="7">
        <f>ABS(BX223-_xlfn.XLOOKUP(PO_valitsin!$C$8,PO!$B$2:$B$294,PO!BX$2:BX$294))</f>
        <v>0</v>
      </c>
      <c r="EX223" s="7">
        <f>ABS(BY223-_xlfn.XLOOKUP(PO_valitsin!$C$8,PO!$B$2:$B$294,PO!BY$2:BY$294))</f>
        <v>0</v>
      </c>
      <c r="EY223" s="7">
        <f>ABS(BZ223-_xlfn.XLOOKUP(PO_valitsin!$C$8,PO!$B$2:$B$294,PO!BZ$2:BZ$294))</f>
        <v>373.6044921875</v>
      </c>
      <c r="EZ223" s="7">
        <f>ABS(CA223-_xlfn.XLOOKUP(PO_valitsin!$C$8,PO!$B$2:$B$294,PO!CA$2:CA$294))</f>
        <v>1660.1083984375</v>
      </c>
      <c r="FA223" s="7">
        <f>ABS(CB223-_xlfn.XLOOKUP(PO_valitsin!$C$8,PO!$B$2:$B$294,PO!CB$2:CB$294))</f>
        <v>0.29619318246841431</v>
      </c>
      <c r="FB223" s="7">
        <f>ABS(CC223-_xlfn.XLOOKUP(PO_valitsin!$C$8,PO!$B$2:$B$294,PO!CC$2:CC$294))</f>
        <v>2.4396696090698242</v>
      </c>
      <c r="FC223" s="7">
        <f>ABS(CD223-_xlfn.XLOOKUP(PO_valitsin!$C$8,PO!$B$2:$B$294,PO!CD$2:CD$294))</f>
        <v>16.388984680175781</v>
      </c>
      <c r="FD223" s="7">
        <f>ABS(CE223-_xlfn.XLOOKUP(PO_valitsin!$C$8,PO!$B$2:$B$294,PO!CE$2:CE$294))</f>
        <v>2.5535082817077637</v>
      </c>
      <c r="FE223" s="7">
        <f>ABS(CF223-_xlfn.XLOOKUP(PO_valitsin!$C$8,PO!$B$2:$B$294,PO!CF$2:CF$294))</f>
        <v>2.9827346801757813</v>
      </c>
      <c r="FF223" s="7">
        <f>ABS(CG223-_xlfn.XLOOKUP(PO_valitsin!$C$8,PO!$B$2:$B$294,PO!CG$2:CG$294))</f>
        <v>0</v>
      </c>
      <c r="FG223" s="7">
        <f>ABS(CH223-_xlfn.XLOOKUP(PO_valitsin!$C$8,PO!$B$2:$B$294,PO!CH$2:CH$294))</f>
        <v>2.5382086038589478</v>
      </c>
      <c r="FH223" s="7">
        <f>ABS(CI223-_xlfn.XLOOKUP(PO_valitsin!$C$8,PO!$B$2:$B$294,PO!CI$2:CI$294))</f>
        <v>1506.2587890625</v>
      </c>
      <c r="FI223" s="7">
        <f>ABS(CJ223-_xlfn.XLOOKUP(PO_valitsin!$C$8,PO!$B$2:$B$294,PO!CJ$2:CJ$294))</f>
        <v>1061</v>
      </c>
      <c r="FJ223" s="3">
        <f>IF($B223=PO_valitsin!$C$8,100000,PO!CK223/PO!J$296*PO_valitsin!D$5)</f>
        <v>0.23799849205441206</v>
      </c>
      <c r="FQ223" s="3">
        <f>IF($B223=PO_valitsin!$C$8,100000,PO!CR223/PO!Q$296*PO_valitsin!E$5)</f>
        <v>0.13999673625210837</v>
      </c>
      <c r="HM223" s="3">
        <f>IF($B223=PO_valitsin!$C$8,100000,PO!EN223/PO!BO$296*PO_valitsin!F$5)</f>
        <v>0.16175602009578299</v>
      </c>
      <c r="HN223" s="3">
        <f>IF($B223=PO_valitsin!$C$8,100000,PO!EO223/PO!BP$296*PO_valitsin!G$5)</f>
        <v>0.10963757853678545</v>
      </c>
      <c r="HR223" s="3">
        <f>IF($B223=PO_valitsin!$C$8,100000,PO!ES223/PO!BT$296*PO_valitsin!H$5)</f>
        <v>8.8477840078796804E-3</v>
      </c>
      <c r="IF223" s="3">
        <f>IF($B223=PO_valitsin!$C$8,100000,PO!FG223/PO!CH$296*PO_valitsin!I$5)</f>
        <v>0</v>
      </c>
      <c r="IH223" s="3">
        <f>IF($B223=PO_valitsin!$C$8,100000,PO!FI223/PO!CJ$296*PO_valitsin!J$5)</f>
        <v>0.10344372414221521</v>
      </c>
      <c r="II223" s="53">
        <f t="shared" si="9"/>
        <v>0.76168035728918382</v>
      </c>
      <c r="IJ223" s="14">
        <f t="shared" si="10"/>
        <v>137</v>
      </c>
      <c r="IK223" s="15">
        <f t="shared" si="11"/>
        <v>2.2200000000000014E-8</v>
      </c>
    </row>
    <row r="224" spans="1:245">
      <c r="A224">
        <v>2019</v>
      </c>
      <c r="B224" t="s">
        <v>649</v>
      </c>
      <c r="C224" t="s">
        <v>650</v>
      </c>
      <c r="D224" t="s">
        <v>350</v>
      </c>
      <c r="E224" t="s">
        <v>351</v>
      </c>
      <c r="F224" t="s">
        <v>137</v>
      </c>
      <c r="G224" t="s">
        <v>138</v>
      </c>
      <c r="H224" t="s">
        <v>103</v>
      </c>
      <c r="I224" t="s">
        <v>104</v>
      </c>
      <c r="J224">
        <v>54.900001525878906</v>
      </c>
      <c r="K224">
        <v>5729.919921875</v>
      </c>
      <c r="L224">
        <v>203</v>
      </c>
      <c r="M224">
        <v>3400</v>
      </c>
      <c r="N224">
        <v>0.60000002384185791</v>
      </c>
      <c r="O224">
        <v>-2.5999999046325684</v>
      </c>
      <c r="P224">
        <v>-43</v>
      </c>
      <c r="Q224">
        <v>47.7</v>
      </c>
      <c r="R224">
        <v>14.9</v>
      </c>
      <c r="S224">
        <v>576</v>
      </c>
      <c r="T224">
        <v>0</v>
      </c>
      <c r="U224">
        <v>3261.5</v>
      </c>
      <c r="V224">
        <v>11.36</v>
      </c>
      <c r="W224">
        <v>558</v>
      </c>
      <c r="X224">
        <v>2000</v>
      </c>
      <c r="Y224">
        <v>605</v>
      </c>
      <c r="Z224">
        <v>1958</v>
      </c>
      <c r="AA224">
        <v>1000</v>
      </c>
      <c r="AB224">
        <v>1374</v>
      </c>
      <c r="AC224">
        <v>12.643478393554688</v>
      </c>
      <c r="AD224">
        <v>0</v>
      </c>
      <c r="AE224">
        <v>0</v>
      </c>
      <c r="AF224">
        <v>5.8</v>
      </c>
      <c r="AG224">
        <v>5.3</v>
      </c>
      <c r="AH224">
        <v>0</v>
      </c>
      <c r="AI224">
        <v>20.5</v>
      </c>
      <c r="AJ224">
        <v>1.25</v>
      </c>
      <c r="AK224">
        <v>0.55000000000000004</v>
      </c>
      <c r="AL224">
        <v>1.3</v>
      </c>
      <c r="AM224">
        <v>72.900000000000006</v>
      </c>
      <c r="AN224">
        <v>266.3</v>
      </c>
      <c r="AO224">
        <v>49.5</v>
      </c>
      <c r="AP224">
        <v>16.899999999999999</v>
      </c>
      <c r="AQ224">
        <v>140</v>
      </c>
      <c r="AR224">
        <v>194</v>
      </c>
      <c r="AS224">
        <v>1774</v>
      </c>
      <c r="AT224">
        <v>1.833</v>
      </c>
      <c r="AU224">
        <v>8640</v>
      </c>
      <c r="AV224" s="51">
        <v>14263.038548752835</v>
      </c>
      <c r="AW224" s="51">
        <v>14102.092807424595</v>
      </c>
      <c r="AX224">
        <v>1</v>
      </c>
      <c r="AY224">
        <v>135.04415893554688</v>
      </c>
      <c r="AZ224">
        <v>0</v>
      </c>
      <c r="BA224">
        <v>0</v>
      </c>
      <c r="BB224">
        <v>0</v>
      </c>
      <c r="BC224">
        <v>0</v>
      </c>
      <c r="BD224">
        <v>1</v>
      </c>
      <c r="BE224">
        <v>100</v>
      </c>
      <c r="BF224">
        <v>100</v>
      </c>
      <c r="BG224">
        <v>9.345794677734375</v>
      </c>
      <c r="BH224">
        <v>13435.380859375</v>
      </c>
      <c r="BI224">
        <v>14563.5419921875</v>
      </c>
      <c r="BJ224">
        <v>2.294205904006958</v>
      </c>
      <c r="BK224">
        <v>-17.011020660400391</v>
      </c>
      <c r="BL224">
        <v>20</v>
      </c>
      <c r="BM224">
        <v>13.636363983154297</v>
      </c>
      <c r="BN224">
        <v>106</v>
      </c>
      <c r="BO224">
        <v>-2.1150170981884004</v>
      </c>
      <c r="BP224">
        <v>21080.736328125</v>
      </c>
      <c r="BQ224">
        <v>64.631568908691406</v>
      </c>
      <c r="BS224">
        <v>0.58117645978927612</v>
      </c>
      <c r="BT224">
        <v>0.20588235557079315</v>
      </c>
      <c r="BU224">
        <v>1.970588207244873</v>
      </c>
      <c r="BV224">
        <v>177.94117736816406</v>
      </c>
      <c r="BW224">
        <v>468.82351684570313</v>
      </c>
      <c r="BX224">
        <v>0</v>
      </c>
      <c r="BY224">
        <v>1</v>
      </c>
      <c r="BZ224">
        <v>10616.822265625</v>
      </c>
      <c r="CA224">
        <v>9794.392578125</v>
      </c>
      <c r="CB224">
        <v>0.73529410362243652</v>
      </c>
      <c r="CC224">
        <v>5.6764707565307617</v>
      </c>
      <c r="CD224">
        <v>76</v>
      </c>
      <c r="CE224">
        <v>9.8445596694946289</v>
      </c>
      <c r="CF224">
        <v>16.580310821533203</v>
      </c>
      <c r="CG224">
        <v>1.0362694263458252</v>
      </c>
      <c r="CH224">
        <v>0.5181347131729126</v>
      </c>
      <c r="CI224">
        <v>15286.798828125</v>
      </c>
      <c r="CJ224" s="51">
        <v>214</v>
      </c>
      <c r="CK224" s="7">
        <f>ABS(J224-_xlfn.XLOOKUP(PO_valitsin!$C$8,PO!$B$2:$B$294,PO!J$2:J$294))</f>
        <v>10.700000762939453</v>
      </c>
      <c r="CL224" s="7">
        <f>ABS(K224-_xlfn.XLOOKUP(PO_valitsin!$C$8,PO!$B$2:$B$294,PO!K$2:K$294))</f>
        <v>5436.659912109375</v>
      </c>
      <c r="CM224" s="7">
        <f>ABS(L224-_xlfn.XLOOKUP(PO_valitsin!$C$8,PO!$B$2:$B$294,PO!L$2:L$294))</f>
        <v>64.300003051757813</v>
      </c>
      <c r="CN224" s="7">
        <f>ABS(M224-_xlfn.XLOOKUP(PO_valitsin!$C$8,PO!$B$2:$B$294,PO!M$2:M$294))</f>
        <v>13075</v>
      </c>
      <c r="CO224" s="7">
        <f>ABS(N224-_xlfn.XLOOKUP(PO_valitsin!$C$8,PO!$B$2:$B$294,PO!N$2:N$294))</f>
        <v>55.600000739097595</v>
      </c>
      <c r="CP224" s="7">
        <f>ABS(O224-_xlfn.XLOOKUP(PO_valitsin!$C$8,PO!$B$2:$B$294,PO!O$2:O$294))</f>
        <v>1.7999998927116394</v>
      </c>
      <c r="CQ224" s="7">
        <f>ABS(P224-_xlfn.XLOOKUP(PO_valitsin!$C$8,PO!$B$2:$B$294,PO!P$2:P$294))</f>
        <v>15</v>
      </c>
      <c r="CR224" s="7">
        <f>ABS(Q224-_xlfn.XLOOKUP(PO_valitsin!$C$8,PO!$B$2:$B$294,PO!Q$2:Q$294))</f>
        <v>40.100000000000009</v>
      </c>
      <c r="CS224" s="7">
        <f>ABS(R224-_xlfn.XLOOKUP(PO_valitsin!$C$8,PO!$B$2:$B$294,PO!R$2:R$294))</f>
        <v>6.4</v>
      </c>
      <c r="CT224" s="7">
        <f>ABS(S224-_xlfn.XLOOKUP(PO_valitsin!$C$8,PO!$B$2:$B$294,PO!S$2:S$294))</f>
        <v>424</v>
      </c>
      <c r="CU224" s="7">
        <f>ABS(T224-_xlfn.XLOOKUP(PO_valitsin!$C$8,PO!$B$2:$B$294,PO!T$2:T$294))</f>
        <v>0</v>
      </c>
      <c r="CV224" s="7">
        <f>ABS(U224-_xlfn.XLOOKUP(PO_valitsin!$C$8,PO!$B$2:$B$294,PO!U$2:U$294))</f>
        <v>562.09999999999991</v>
      </c>
      <c r="CW224" s="7">
        <f>ABS(V224-_xlfn.XLOOKUP(PO_valitsin!$C$8,PO!$B$2:$B$294,PO!V$2:V$294))</f>
        <v>1.92</v>
      </c>
      <c r="CX224" s="7">
        <f>ABS(W224-_xlfn.XLOOKUP(PO_valitsin!$C$8,PO!$B$2:$B$294,PO!W$2:W$294))</f>
        <v>47</v>
      </c>
      <c r="CY224" s="7">
        <f>ABS(X224-_xlfn.XLOOKUP(PO_valitsin!$C$8,PO!$B$2:$B$294,PO!X$2:X$294))</f>
        <v>1831</v>
      </c>
      <c r="CZ224" s="7">
        <f>ABS(Y224-_xlfn.XLOOKUP(PO_valitsin!$C$8,PO!$B$2:$B$294,PO!Y$2:Y$294))</f>
        <v>75</v>
      </c>
      <c r="DA224" s="7">
        <f>ABS(Z224-_xlfn.XLOOKUP(PO_valitsin!$C$8,PO!$B$2:$B$294,PO!Z$2:Z$294))</f>
        <v>1635</v>
      </c>
      <c r="DB224" s="7">
        <f>ABS(AA224-_xlfn.XLOOKUP(PO_valitsin!$C$8,PO!$B$2:$B$294,PO!AA$2:AA$294))</f>
        <v>590</v>
      </c>
      <c r="DC224" s="7">
        <f>ABS(AC224-_xlfn.XLOOKUP(PO_valitsin!$C$8,PO!$B$2:$B$294,PO!AC$2:AC$294))</f>
        <v>6.7315216064453125</v>
      </c>
      <c r="DD224" s="7">
        <f>ABS(AD224-_xlfn.XLOOKUP(PO_valitsin!$C$8,PO!$B$2:$B$294,PO!AD$2:AD$294))</f>
        <v>0.7</v>
      </c>
      <c r="DE224" s="7">
        <f>ABS(AE224-_xlfn.XLOOKUP(PO_valitsin!$C$8,PO!$B$2:$B$294,PO!AE$2:AE$294))</f>
        <v>0.8</v>
      </c>
      <c r="DF224" s="7">
        <f>ABS(AF224-_xlfn.XLOOKUP(PO_valitsin!$C$8,PO!$B$2:$B$294,PO!AF$2:AF$294))</f>
        <v>4.0999999999999996</v>
      </c>
      <c r="DG224" s="7">
        <f>ABS(AG224-_xlfn.XLOOKUP(PO_valitsin!$C$8,PO!$B$2:$B$294,PO!AG$2:AG$294))</f>
        <v>0.29999999999999982</v>
      </c>
      <c r="DH224" s="7">
        <f>ABS(AH224-_xlfn.XLOOKUP(PO_valitsin!$C$8,PO!$B$2:$B$294,PO!AH$2:AH$294))</f>
        <v>0</v>
      </c>
      <c r="DI224" s="7">
        <f>ABS(AI224-_xlfn.XLOOKUP(PO_valitsin!$C$8,PO!$B$2:$B$294,PO!AI$2:AI$294))</f>
        <v>1.75</v>
      </c>
      <c r="DJ224" s="7">
        <f>ABS(AJ224-_xlfn.XLOOKUP(PO_valitsin!$C$8,PO!$B$2:$B$294,PO!AJ$2:AJ$294))</f>
        <v>0.14999999999999991</v>
      </c>
      <c r="DK224" s="7">
        <f>ABS(AK224-_xlfn.XLOOKUP(PO_valitsin!$C$8,PO!$B$2:$B$294,PO!AK$2:AK$294))</f>
        <v>9.9999999999999978E-2</v>
      </c>
      <c r="DL224" s="7">
        <f>ABS(AL224-_xlfn.XLOOKUP(PO_valitsin!$C$8,PO!$B$2:$B$294,PO!AL$2:AL$294))</f>
        <v>5.0000000000000044E-2</v>
      </c>
      <c r="DM224" s="7">
        <f>ABS(AM224-_xlfn.XLOOKUP(PO_valitsin!$C$8,PO!$B$2:$B$294,PO!AM$2:AM$294))</f>
        <v>14.100000000000009</v>
      </c>
      <c r="DN224" s="7">
        <f>ABS(AN224-_xlfn.XLOOKUP(PO_valitsin!$C$8,PO!$B$2:$B$294,PO!AN$2:AN$294))</f>
        <v>67.300000000000011</v>
      </c>
      <c r="DO224" s="7">
        <f>ABS(AO224-_xlfn.XLOOKUP(PO_valitsin!$C$8,PO!$B$2:$B$294,PO!AO$2:AO$294))</f>
        <v>4.1000000000000014</v>
      </c>
      <c r="DP224" s="7">
        <f>ABS(AP224-_xlfn.XLOOKUP(PO_valitsin!$C$8,PO!$B$2:$B$294,PO!AP$2:AP$294))</f>
        <v>8.5</v>
      </c>
      <c r="DQ224" s="7">
        <f>ABS(AQ224-_xlfn.XLOOKUP(PO_valitsin!$C$8,PO!$B$2:$B$294,PO!AQ$2:AQ$294))</f>
        <v>92</v>
      </c>
      <c r="DR224" s="7">
        <f>ABS(AR224-_xlfn.XLOOKUP(PO_valitsin!$C$8,PO!$B$2:$B$294,PO!AR$2:AR$294))</f>
        <v>159</v>
      </c>
      <c r="DS224" s="7">
        <f>ABS(AS224-_xlfn.XLOOKUP(PO_valitsin!$C$8,PO!$B$2:$B$294,PO!AS$2:AS$294))</f>
        <v>1528</v>
      </c>
      <c r="DT224" s="7">
        <f>ABS(AT224-_xlfn.XLOOKUP(PO_valitsin!$C$8,PO!$B$2:$B$294,PO!AT$2:AT$294))</f>
        <v>0.50000000000000022</v>
      </c>
      <c r="DU224" s="7">
        <f>ABS(AU224-_xlfn.XLOOKUP(PO_valitsin!$C$8,PO!$B$2:$B$294,PO!AU$2:AU$294))</f>
        <v>3493</v>
      </c>
      <c r="DV224" s="7">
        <f>ABS(AW224-_xlfn.XLOOKUP(PO_valitsin!$C$8,PO!$B$2:$B$294,PO!AW$2:AW$294))</f>
        <v>5586.9728908448251</v>
      </c>
      <c r="DW224" s="7">
        <f>ABS(AX224-_xlfn.XLOOKUP(PO_valitsin!$C$8,PO!$B$2:$B$294,PO!AX$2:AX$294))</f>
        <v>0</v>
      </c>
      <c r="DX224" s="7">
        <f>ABS(AY224-_xlfn.XLOOKUP(PO_valitsin!$C$8,PO!$B$2:$B$294,PO!AY$2:AY$294))</f>
        <v>97.782787322998047</v>
      </c>
      <c r="DY224" s="7">
        <f>ABS(AZ224-_xlfn.XLOOKUP(PO_valitsin!$C$8,PO!$B$2:$B$294,PO!AZ$2:AZ$294))</f>
        <v>0</v>
      </c>
      <c r="DZ224" s="7">
        <f>ABS(BA224-_xlfn.XLOOKUP(PO_valitsin!$C$8,PO!$B$2:$B$294,PO!BA$2:BA$294))</f>
        <v>0</v>
      </c>
      <c r="EA224" s="7">
        <f>ABS(BB224-_xlfn.XLOOKUP(PO_valitsin!$C$8,PO!$B$2:$B$294,PO!BB$2:BB$294))</f>
        <v>0</v>
      </c>
      <c r="EB224" s="7">
        <f>ABS(BC224-_xlfn.XLOOKUP(PO_valitsin!$C$8,PO!$B$2:$B$294,PO!BC$2:BC$294))</f>
        <v>0</v>
      </c>
      <c r="EC224" s="7">
        <f>ABS(BD224-_xlfn.XLOOKUP(PO_valitsin!$C$8,PO!$B$2:$B$294,PO!BD$2:BD$294))</f>
        <v>0</v>
      </c>
      <c r="ED224" s="7">
        <f>ABS(BE224-_xlfn.XLOOKUP(PO_valitsin!$C$8,PO!$B$2:$B$294,PO!BE$2:BE$294))</f>
        <v>10.975608825683594</v>
      </c>
      <c r="EE224" s="7">
        <f>ABS(BF224-_xlfn.XLOOKUP(PO_valitsin!$C$8,PO!$B$2:$B$294,PO!BF$2:BF$294))</f>
        <v>3.98126220703125</v>
      </c>
      <c r="EF224" s="7">
        <f>ABS(BG224-_xlfn.XLOOKUP(PO_valitsin!$C$8,PO!$B$2:$B$294,PO!BG$2:BG$294))</f>
        <v>724.34402465820313</v>
      </c>
      <c r="EG224" s="7">
        <f>ABS(BH224-_xlfn.XLOOKUP(PO_valitsin!$C$8,PO!$B$2:$B$294,PO!BH$2:BH$294))</f>
        <v>3476.8515625</v>
      </c>
      <c r="EH224" s="7">
        <f>ABS(BI224-_xlfn.XLOOKUP(PO_valitsin!$C$8,PO!$B$2:$B$294,PO!BI$2:BI$294))</f>
        <v>727.0986328125</v>
      </c>
      <c r="EI224" s="7">
        <f>ABS(BJ224-_xlfn.XLOOKUP(PO_valitsin!$C$8,PO!$B$2:$B$294,PO!BJ$2:BJ$294))</f>
        <v>1.0428504943847656</v>
      </c>
      <c r="EJ224" s="7">
        <f>ABS(BK224-_xlfn.XLOOKUP(PO_valitsin!$C$8,PO!$B$2:$B$294,PO!BK$2:BK$294))</f>
        <v>7.2868871688842773</v>
      </c>
      <c r="EK224" s="7">
        <f>ABS(BL224-_xlfn.XLOOKUP(PO_valitsin!$C$8,PO!$B$2:$B$294,PO!BL$2:BL$294))</f>
        <v>1.2943630218505859</v>
      </c>
      <c r="EL224" s="7">
        <f>ABS(BM224-_xlfn.XLOOKUP(PO_valitsin!$C$8,PO!$B$2:$B$294,PO!BM$2:BM$294))</f>
        <v>23.501834869384766</v>
      </c>
      <c r="EM224" s="7">
        <f>ABS(BN224-_xlfn.XLOOKUP(PO_valitsin!$C$8,PO!$B$2:$B$294,PO!BN$2:BN$294))</f>
        <v>160.5</v>
      </c>
      <c r="EN224" s="7">
        <f>ABS(BO224-_xlfn.XLOOKUP(PO_valitsin!$C$8,PO!$B$2:$B$294,PO!BO$2:BO$294))</f>
        <v>2.3767940223217012</v>
      </c>
      <c r="EO224" s="7">
        <f>ABS(BP224-_xlfn.XLOOKUP(PO_valitsin!$C$8,PO!$B$2:$B$294,PO!BP$2:BP$294))</f>
        <v>1993.66015625</v>
      </c>
      <c r="EP224" s="7">
        <f>ABS(BQ224-_xlfn.XLOOKUP(PO_valitsin!$C$8,PO!$B$2:$B$294,PO!BQ$2:BQ$294))</f>
        <v>31.331962585449219</v>
      </c>
      <c r="EQ224" s="7">
        <f>ABS(BR224-_xlfn.XLOOKUP(PO_valitsin!$C$8,PO!$B$2:$B$294,PO!BR$2:BR$294))</f>
        <v>0</v>
      </c>
      <c r="ER224" s="7">
        <f>ABS(BS224-_xlfn.XLOOKUP(PO_valitsin!$C$8,PO!$B$2:$B$294,PO!BS$2:BS$294))</f>
        <v>5.5303037166595459E-2</v>
      </c>
      <c r="ES224" s="7">
        <f>ABS(BT224-_xlfn.XLOOKUP(PO_valitsin!$C$8,PO!$B$2:$B$294,PO!BT$2:BT$294))</f>
        <v>1.7718464136123657E-2</v>
      </c>
      <c r="ET224" s="7">
        <f>ABS(BU224-_xlfn.XLOOKUP(PO_valitsin!$C$8,PO!$B$2:$B$294,PO!BU$2:BU$294))</f>
        <v>0.28737831115722656</v>
      </c>
      <c r="EU224" s="7">
        <f>ABS(BV224-_xlfn.XLOOKUP(PO_valitsin!$C$8,PO!$B$2:$B$294,PO!BV$2:BV$294))</f>
        <v>119.54967498779297</v>
      </c>
      <c r="EV224" s="7">
        <f>ABS(BW224-_xlfn.XLOOKUP(PO_valitsin!$C$8,PO!$B$2:$B$294,PO!BW$2:BW$294))</f>
        <v>202.11639404296875</v>
      </c>
      <c r="EW224" s="7">
        <f>ABS(BX224-_xlfn.XLOOKUP(PO_valitsin!$C$8,PO!$B$2:$B$294,PO!BX$2:BX$294))</f>
        <v>0</v>
      </c>
      <c r="EX224" s="7">
        <f>ABS(BY224-_xlfn.XLOOKUP(PO_valitsin!$C$8,PO!$B$2:$B$294,PO!BY$2:BY$294))</f>
        <v>0</v>
      </c>
      <c r="EY224" s="7">
        <f>ABS(BZ224-_xlfn.XLOOKUP(PO_valitsin!$C$8,PO!$B$2:$B$294,PO!BZ$2:BZ$294))</f>
        <v>2480.9931640625</v>
      </c>
      <c r="EZ224" s="7">
        <f>ABS(CA224-_xlfn.XLOOKUP(PO_valitsin!$C$8,PO!$B$2:$B$294,PO!CA$2:CA$294))</f>
        <v>3938.77783203125</v>
      </c>
      <c r="FA224" s="7">
        <f>ABS(CB224-_xlfn.XLOOKUP(PO_valitsin!$C$8,PO!$B$2:$B$294,PO!CB$2:CB$294))</f>
        <v>0.48473620414733887</v>
      </c>
      <c r="FB224" s="7">
        <f>ABS(CC224-_xlfn.XLOOKUP(PO_valitsin!$C$8,PO!$B$2:$B$294,PO!CC$2:CC$294))</f>
        <v>5.3462905883789063</v>
      </c>
      <c r="FC224" s="7">
        <f>ABS(CD224-_xlfn.XLOOKUP(PO_valitsin!$C$8,PO!$B$2:$B$294,PO!CD$2:CD$294))</f>
        <v>9.8308486938476563</v>
      </c>
      <c r="FD224" s="7">
        <f>ABS(CE224-_xlfn.XLOOKUP(PO_valitsin!$C$8,PO!$B$2:$B$294,PO!CE$2:CE$294))</f>
        <v>3.511960506439209</v>
      </c>
      <c r="FE224" s="7">
        <f>ABS(CF224-_xlfn.XLOOKUP(PO_valitsin!$C$8,PO!$B$2:$B$294,PO!CF$2:CF$294))</f>
        <v>3.2985439300537109</v>
      </c>
      <c r="FF224" s="7">
        <f>ABS(CG224-_xlfn.XLOOKUP(PO_valitsin!$C$8,PO!$B$2:$B$294,PO!CG$2:CG$294))</f>
        <v>1.0362694263458252</v>
      </c>
      <c r="FG224" s="7">
        <f>ABS(CH224-_xlfn.XLOOKUP(PO_valitsin!$C$8,PO!$B$2:$B$294,PO!CH$2:CH$294))</f>
        <v>0.19772434234619141</v>
      </c>
      <c r="FH224" s="7">
        <f>ABS(CI224-_xlfn.XLOOKUP(PO_valitsin!$C$8,PO!$B$2:$B$294,PO!CI$2:CI$294))</f>
        <v>6688.03125</v>
      </c>
      <c r="FI224" s="7">
        <f>ABS(CJ224-_xlfn.XLOOKUP(PO_valitsin!$C$8,PO!$B$2:$B$294,PO!CJ$2:CJ$294))</f>
        <v>1717</v>
      </c>
      <c r="FJ224" s="3">
        <f>IF($B224=PO_valitsin!$C$8,100000,PO!CK224/PO!J$296*PO_valitsin!D$5)</f>
        <v>0.48972762940925363</v>
      </c>
      <c r="FQ224" s="3">
        <f>IF($B224=PO_valitsin!$C$8,100000,PO!CR224/PO!Q$296*PO_valitsin!E$5)</f>
        <v>0.18965774066586302</v>
      </c>
      <c r="HM224" s="3">
        <f>IF($B224=PO_valitsin!$C$8,100000,PO!EN224/PO!BO$296*PO_valitsin!F$5)</f>
        <v>0.19704682373100485</v>
      </c>
      <c r="HN224" s="3">
        <f>IF($B224=PO_valitsin!$C$8,100000,PO!EO224/PO!BP$296*PO_valitsin!G$5)</f>
        <v>7.0516542583981753E-2</v>
      </c>
      <c r="HR224" s="3">
        <f>IF($B224=PO_valitsin!$C$8,100000,PO!ES224/PO!BT$296*PO_valitsin!H$5)</f>
        <v>2.6456074074582918E-3</v>
      </c>
      <c r="IF224" s="3">
        <f>IF($B224=PO_valitsin!$C$8,100000,PO!FG224/PO!CH$296*PO_valitsin!I$5)</f>
        <v>0</v>
      </c>
      <c r="IH224" s="3">
        <f>IF($B224=PO_valitsin!$C$8,100000,PO!FI224/PO!CJ$296*PO_valitsin!J$5)</f>
        <v>0.1674013895873549</v>
      </c>
      <c r="II224" s="53">
        <f t="shared" si="9"/>
        <v>1.1169957556849166</v>
      </c>
      <c r="IJ224" s="14">
        <f t="shared" si="10"/>
        <v>211</v>
      </c>
      <c r="IK224" s="15">
        <f t="shared" si="11"/>
        <v>2.2300000000000014E-8</v>
      </c>
    </row>
    <row r="225" spans="1:245">
      <c r="A225">
        <v>2019</v>
      </c>
      <c r="B225" t="s">
        <v>651</v>
      </c>
      <c r="C225" t="s">
        <v>652</v>
      </c>
      <c r="D225" t="s">
        <v>651</v>
      </c>
      <c r="E225" t="s">
        <v>653</v>
      </c>
      <c r="F225" t="s">
        <v>125</v>
      </c>
      <c r="G225" t="s">
        <v>126</v>
      </c>
      <c r="H225" t="s">
        <v>143</v>
      </c>
      <c r="I225" t="s">
        <v>144</v>
      </c>
      <c r="J225">
        <v>46.5</v>
      </c>
      <c r="K225">
        <v>1986.5899658203125</v>
      </c>
      <c r="L225">
        <v>153.5</v>
      </c>
      <c r="M225">
        <v>51833</v>
      </c>
      <c r="N225">
        <v>26.100000381469727</v>
      </c>
      <c r="O225">
        <v>-0.89999997615814209</v>
      </c>
      <c r="P225">
        <v>-278</v>
      </c>
      <c r="Q225">
        <v>74.900000000000006</v>
      </c>
      <c r="R225">
        <v>12.200000000000001</v>
      </c>
      <c r="S225">
        <v>892</v>
      </c>
      <c r="T225">
        <v>0</v>
      </c>
      <c r="U225">
        <v>3635.2</v>
      </c>
      <c r="V225">
        <v>12.51</v>
      </c>
      <c r="W225">
        <v>822</v>
      </c>
      <c r="X225">
        <v>334</v>
      </c>
      <c r="Y225">
        <v>580</v>
      </c>
      <c r="Z225">
        <v>575</v>
      </c>
      <c r="AA225">
        <v>715</v>
      </c>
      <c r="AB225">
        <v>1507</v>
      </c>
      <c r="AC225">
        <v>18.067323684692383</v>
      </c>
      <c r="AD225">
        <v>0.6</v>
      </c>
      <c r="AE225">
        <v>1.5</v>
      </c>
      <c r="AF225">
        <v>2</v>
      </c>
      <c r="AG225">
        <v>5.6</v>
      </c>
      <c r="AH225">
        <v>0</v>
      </c>
      <c r="AI225">
        <v>20.75</v>
      </c>
      <c r="AJ225">
        <v>0.93</v>
      </c>
      <c r="AK225">
        <v>0.55000000000000004</v>
      </c>
      <c r="AL225">
        <v>1.3</v>
      </c>
      <c r="AM225">
        <v>65.400000000000006</v>
      </c>
      <c r="AN225">
        <v>321</v>
      </c>
      <c r="AO225">
        <v>42.3</v>
      </c>
      <c r="AP225">
        <v>26.1</v>
      </c>
      <c r="AQ225">
        <v>46</v>
      </c>
      <c r="AR225">
        <v>41</v>
      </c>
      <c r="AS225">
        <v>514</v>
      </c>
      <c r="AT225">
        <v>4</v>
      </c>
      <c r="AU225">
        <v>5080</v>
      </c>
      <c r="AV225" s="51">
        <v>9214.3526207026116</v>
      </c>
      <c r="AW225" s="51">
        <v>9202.4221453287191</v>
      </c>
      <c r="AX225">
        <v>1</v>
      </c>
      <c r="AY225">
        <v>47.977165222167969</v>
      </c>
      <c r="AZ225">
        <v>0</v>
      </c>
      <c r="BA225">
        <v>1</v>
      </c>
      <c r="BB225">
        <v>0</v>
      </c>
      <c r="BC225">
        <v>1</v>
      </c>
      <c r="BD225">
        <v>1</v>
      </c>
      <c r="BE225">
        <v>91.191070556640625</v>
      </c>
      <c r="BF225">
        <v>84.221527099609375</v>
      </c>
      <c r="BG225">
        <v>817.40545654296875</v>
      </c>
      <c r="BH225">
        <v>14371.4716796875</v>
      </c>
      <c r="BI225">
        <v>17231.21484375</v>
      </c>
      <c r="BJ225">
        <v>3.1026296615600586</v>
      </c>
      <c r="BK225">
        <v>-1.7283504009246826</v>
      </c>
      <c r="BL225">
        <v>27.748132705688477</v>
      </c>
      <c r="BM225">
        <v>-4.313725471496582</v>
      </c>
      <c r="BN225">
        <v>181</v>
      </c>
      <c r="BO225">
        <v>-0.95830167531967159</v>
      </c>
      <c r="BP225">
        <v>22800.58984375</v>
      </c>
      <c r="BQ225">
        <v>36.869159698486328</v>
      </c>
      <c r="BS225">
        <v>0.64399129152297974</v>
      </c>
      <c r="BT225">
        <v>1.1440588235855103</v>
      </c>
      <c r="BU225">
        <v>6.1678853034973145</v>
      </c>
      <c r="BV225">
        <v>93.26104736328125</v>
      </c>
      <c r="BW225">
        <v>355.21771240234375</v>
      </c>
      <c r="BX225">
        <v>0</v>
      </c>
      <c r="BY225">
        <v>4</v>
      </c>
      <c r="BZ225">
        <v>11269.21484375</v>
      </c>
      <c r="CA225">
        <v>9398.9423828125</v>
      </c>
      <c r="CB225">
        <v>0.94148516654968262</v>
      </c>
      <c r="CC225">
        <v>8.9170989990234375</v>
      </c>
      <c r="CD225">
        <v>128.07377624511719</v>
      </c>
      <c r="CE225">
        <v>13.479013442993164</v>
      </c>
      <c r="CF225">
        <v>10.168758392333984</v>
      </c>
      <c r="CG225">
        <v>0.73561227321624756</v>
      </c>
      <c r="CH225">
        <v>2.5313715934753418</v>
      </c>
      <c r="CI225">
        <v>10032.96875</v>
      </c>
      <c r="CJ225" s="51">
        <v>5279</v>
      </c>
      <c r="CK225" s="7">
        <f>ABS(J225-_xlfn.XLOOKUP(PO_valitsin!$C$8,PO!$B$2:$B$294,PO!J$2:J$294))</f>
        <v>2.2999992370605469</v>
      </c>
      <c r="CL225" s="7">
        <f>ABS(K225-_xlfn.XLOOKUP(PO_valitsin!$C$8,PO!$B$2:$B$294,PO!K$2:K$294))</f>
        <v>1693.3299560546875</v>
      </c>
      <c r="CM225" s="7">
        <f>ABS(L225-_xlfn.XLOOKUP(PO_valitsin!$C$8,PO!$B$2:$B$294,PO!L$2:L$294))</f>
        <v>14.800003051757813</v>
      </c>
      <c r="CN225" s="7">
        <f>ABS(M225-_xlfn.XLOOKUP(PO_valitsin!$C$8,PO!$B$2:$B$294,PO!M$2:M$294))</f>
        <v>35358</v>
      </c>
      <c r="CO225" s="7">
        <f>ABS(N225-_xlfn.XLOOKUP(PO_valitsin!$C$8,PO!$B$2:$B$294,PO!N$2:N$294))</f>
        <v>30.100000381469727</v>
      </c>
      <c r="CP225" s="7">
        <f>ABS(O225-_xlfn.XLOOKUP(PO_valitsin!$C$8,PO!$B$2:$B$294,PO!O$2:O$294))</f>
        <v>9.9999964237213135E-2</v>
      </c>
      <c r="CQ225" s="7">
        <f>ABS(P225-_xlfn.XLOOKUP(PO_valitsin!$C$8,PO!$B$2:$B$294,PO!P$2:P$294))</f>
        <v>220</v>
      </c>
      <c r="CR225" s="7">
        <f>ABS(Q225-_xlfn.XLOOKUP(PO_valitsin!$C$8,PO!$B$2:$B$294,PO!Q$2:Q$294))</f>
        <v>12.900000000000006</v>
      </c>
      <c r="CS225" s="7">
        <f>ABS(R225-_xlfn.XLOOKUP(PO_valitsin!$C$8,PO!$B$2:$B$294,PO!R$2:R$294))</f>
        <v>3.7000000000000011</v>
      </c>
      <c r="CT225" s="7">
        <f>ABS(S225-_xlfn.XLOOKUP(PO_valitsin!$C$8,PO!$B$2:$B$294,PO!S$2:S$294))</f>
        <v>740</v>
      </c>
      <c r="CU225" s="7">
        <f>ABS(T225-_xlfn.XLOOKUP(PO_valitsin!$C$8,PO!$B$2:$B$294,PO!T$2:T$294))</f>
        <v>0</v>
      </c>
      <c r="CV225" s="7">
        <f>ABS(U225-_xlfn.XLOOKUP(PO_valitsin!$C$8,PO!$B$2:$B$294,PO!U$2:U$294))</f>
        <v>188.40000000000009</v>
      </c>
      <c r="CW225" s="7">
        <f>ABS(V225-_xlfn.XLOOKUP(PO_valitsin!$C$8,PO!$B$2:$B$294,PO!V$2:V$294))</f>
        <v>0.76999999999999957</v>
      </c>
      <c r="CX225" s="7">
        <f>ABS(W225-_xlfn.XLOOKUP(PO_valitsin!$C$8,PO!$B$2:$B$294,PO!W$2:W$294))</f>
        <v>217</v>
      </c>
      <c r="CY225" s="7">
        <f>ABS(X225-_xlfn.XLOOKUP(PO_valitsin!$C$8,PO!$B$2:$B$294,PO!X$2:X$294))</f>
        <v>165</v>
      </c>
      <c r="CZ225" s="7">
        <f>ABS(Y225-_xlfn.XLOOKUP(PO_valitsin!$C$8,PO!$B$2:$B$294,PO!Y$2:Y$294))</f>
        <v>100</v>
      </c>
      <c r="DA225" s="7">
        <f>ABS(Z225-_xlfn.XLOOKUP(PO_valitsin!$C$8,PO!$B$2:$B$294,PO!Z$2:Z$294))</f>
        <v>252</v>
      </c>
      <c r="DB225" s="7">
        <f>ABS(AA225-_xlfn.XLOOKUP(PO_valitsin!$C$8,PO!$B$2:$B$294,PO!AA$2:AA$294))</f>
        <v>305</v>
      </c>
      <c r="DC225" s="7">
        <f>ABS(AC225-_xlfn.XLOOKUP(PO_valitsin!$C$8,PO!$B$2:$B$294,PO!AC$2:AC$294))</f>
        <v>1.3076763153076172</v>
      </c>
      <c r="DD225" s="7">
        <f>ABS(AD225-_xlfn.XLOOKUP(PO_valitsin!$C$8,PO!$B$2:$B$294,PO!AD$2:AD$294))</f>
        <v>9.9999999999999978E-2</v>
      </c>
      <c r="DE225" s="7">
        <f>ABS(AE225-_xlfn.XLOOKUP(PO_valitsin!$C$8,PO!$B$2:$B$294,PO!AE$2:AE$294))</f>
        <v>0.7</v>
      </c>
      <c r="DF225" s="7">
        <f>ABS(AF225-_xlfn.XLOOKUP(PO_valitsin!$C$8,PO!$B$2:$B$294,PO!AF$2:AF$294))</f>
        <v>0.30000000000000004</v>
      </c>
      <c r="DG225" s="7">
        <f>ABS(AG225-_xlfn.XLOOKUP(PO_valitsin!$C$8,PO!$B$2:$B$294,PO!AG$2:AG$294))</f>
        <v>0.59999999999999964</v>
      </c>
      <c r="DH225" s="7">
        <f>ABS(AH225-_xlfn.XLOOKUP(PO_valitsin!$C$8,PO!$B$2:$B$294,PO!AH$2:AH$294))</f>
        <v>0</v>
      </c>
      <c r="DI225" s="7">
        <f>ABS(AI225-_xlfn.XLOOKUP(PO_valitsin!$C$8,PO!$B$2:$B$294,PO!AI$2:AI$294))</f>
        <v>1.5</v>
      </c>
      <c r="DJ225" s="7">
        <f>ABS(AJ225-_xlfn.XLOOKUP(PO_valitsin!$C$8,PO!$B$2:$B$294,PO!AJ$2:AJ$294))</f>
        <v>0.17000000000000004</v>
      </c>
      <c r="DK225" s="7">
        <f>ABS(AK225-_xlfn.XLOOKUP(PO_valitsin!$C$8,PO!$B$2:$B$294,PO!AK$2:AK$294))</f>
        <v>9.9999999999999978E-2</v>
      </c>
      <c r="DL225" s="7">
        <f>ABS(AL225-_xlfn.XLOOKUP(PO_valitsin!$C$8,PO!$B$2:$B$294,PO!AL$2:AL$294))</f>
        <v>5.0000000000000044E-2</v>
      </c>
      <c r="DM225" s="7">
        <f>ABS(AM225-_xlfn.XLOOKUP(PO_valitsin!$C$8,PO!$B$2:$B$294,PO!AM$2:AM$294))</f>
        <v>6.6000000000000085</v>
      </c>
      <c r="DN225" s="7">
        <f>ABS(AN225-_xlfn.XLOOKUP(PO_valitsin!$C$8,PO!$B$2:$B$294,PO!AN$2:AN$294))</f>
        <v>12.600000000000023</v>
      </c>
      <c r="DO225" s="7">
        <f>ABS(AO225-_xlfn.XLOOKUP(PO_valitsin!$C$8,PO!$B$2:$B$294,PO!AO$2:AO$294))</f>
        <v>3.1000000000000014</v>
      </c>
      <c r="DP225" s="7">
        <f>ABS(AP225-_xlfn.XLOOKUP(PO_valitsin!$C$8,PO!$B$2:$B$294,PO!AP$2:AP$294))</f>
        <v>0.70000000000000284</v>
      </c>
      <c r="DQ225" s="7">
        <f>ABS(AQ225-_xlfn.XLOOKUP(PO_valitsin!$C$8,PO!$B$2:$B$294,PO!AQ$2:AQ$294))</f>
        <v>2</v>
      </c>
      <c r="DR225" s="7">
        <f>ABS(AR225-_xlfn.XLOOKUP(PO_valitsin!$C$8,PO!$B$2:$B$294,PO!AR$2:AR$294))</f>
        <v>6</v>
      </c>
      <c r="DS225" s="7">
        <f>ABS(AS225-_xlfn.XLOOKUP(PO_valitsin!$C$8,PO!$B$2:$B$294,PO!AS$2:AS$294))</f>
        <v>268</v>
      </c>
      <c r="DT225" s="7">
        <f>ABS(AT225-_xlfn.XLOOKUP(PO_valitsin!$C$8,PO!$B$2:$B$294,PO!AT$2:AT$294))</f>
        <v>1.6669999999999998</v>
      </c>
      <c r="DU225" s="7">
        <f>ABS(AU225-_xlfn.XLOOKUP(PO_valitsin!$C$8,PO!$B$2:$B$294,PO!AU$2:AU$294))</f>
        <v>67</v>
      </c>
      <c r="DV225" s="7">
        <f>ABS(AW225-_xlfn.XLOOKUP(PO_valitsin!$C$8,PO!$B$2:$B$294,PO!AW$2:AW$294))</f>
        <v>687.30222874894935</v>
      </c>
      <c r="DW225" s="7">
        <f>ABS(AX225-_xlfn.XLOOKUP(PO_valitsin!$C$8,PO!$B$2:$B$294,PO!AX$2:AX$294))</f>
        <v>0</v>
      </c>
      <c r="DX225" s="7">
        <f>ABS(AY225-_xlfn.XLOOKUP(PO_valitsin!$C$8,PO!$B$2:$B$294,PO!AY$2:AY$294))</f>
        <v>10.715793609619141</v>
      </c>
      <c r="DY225" s="7">
        <f>ABS(AZ225-_xlfn.XLOOKUP(PO_valitsin!$C$8,PO!$B$2:$B$294,PO!AZ$2:AZ$294))</f>
        <v>0</v>
      </c>
      <c r="DZ225" s="7">
        <f>ABS(BA225-_xlfn.XLOOKUP(PO_valitsin!$C$8,PO!$B$2:$B$294,PO!BA$2:BA$294))</f>
        <v>1</v>
      </c>
      <c r="EA225" s="7">
        <f>ABS(BB225-_xlfn.XLOOKUP(PO_valitsin!$C$8,PO!$B$2:$B$294,PO!BB$2:BB$294))</f>
        <v>0</v>
      </c>
      <c r="EB225" s="7">
        <f>ABS(BC225-_xlfn.XLOOKUP(PO_valitsin!$C$8,PO!$B$2:$B$294,PO!BC$2:BC$294))</f>
        <v>1</v>
      </c>
      <c r="EC225" s="7">
        <f>ABS(BD225-_xlfn.XLOOKUP(PO_valitsin!$C$8,PO!$B$2:$B$294,PO!BD$2:BD$294))</f>
        <v>0</v>
      </c>
      <c r="ED225" s="7">
        <f>ABS(BE225-_xlfn.XLOOKUP(PO_valitsin!$C$8,PO!$B$2:$B$294,PO!BE$2:BE$294))</f>
        <v>2.1666793823242188</v>
      </c>
      <c r="EE225" s="7">
        <f>ABS(BF225-_xlfn.XLOOKUP(PO_valitsin!$C$8,PO!$B$2:$B$294,PO!BF$2:BF$294))</f>
        <v>11.797210693359375</v>
      </c>
      <c r="EF225" s="7">
        <f>ABS(BG225-_xlfn.XLOOKUP(PO_valitsin!$C$8,PO!$B$2:$B$294,PO!BG$2:BG$294))</f>
        <v>83.71563720703125</v>
      </c>
      <c r="EG225" s="7">
        <f>ABS(BH225-_xlfn.XLOOKUP(PO_valitsin!$C$8,PO!$B$2:$B$294,PO!BH$2:BH$294))</f>
        <v>4412.9423828125</v>
      </c>
      <c r="EH225" s="7">
        <f>ABS(BI225-_xlfn.XLOOKUP(PO_valitsin!$C$8,PO!$B$2:$B$294,PO!BI$2:BI$294))</f>
        <v>3394.771484375</v>
      </c>
      <c r="EI225" s="7">
        <f>ABS(BJ225-_xlfn.XLOOKUP(PO_valitsin!$C$8,PO!$B$2:$B$294,PO!BJ$2:BJ$294))</f>
        <v>0.23442673683166504</v>
      </c>
      <c r="EJ225" s="7">
        <f>ABS(BK225-_xlfn.XLOOKUP(PO_valitsin!$C$8,PO!$B$2:$B$294,PO!BK$2:BK$294))</f>
        <v>7.9957830905914307</v>
      </c>
      <c r="EK225" s="7">
        <f>ABS(BL225-_xlfn.XLOOKUP(PO_valitsin!$C$8,PO!$B$2:$B$294,PO!BL$2:BL$294))</f>
        <v>6.4537696838378906</v>
      </c>
      <c r="EL225" s="7">
        <f>ABS(BM225-_xlfn.XLOOKUP(PO_valitsin!$C$8,PO!$B$2:$B$294,PO!BM$2:BM$294))</f>
        <v>5.5517454147338867</v>
      </c>
      <c r="EM225" s="7">
        <f>ABS(BN225-_xlfn.XLOOKUP(PO_valitsin!$C$8,PO!$B$2:$B$294,PO!BN$2:BN$294))</f>
        <v>85.5</v>
      </c>
      <c r="EN225" s="7">
        <f>ABS(BO225-_xlfn.XLOOKUP(PO_valitsin!$C$8,PO!$B$2:$B$294,PO!BO$2:BO$294))</f>
        <v>1.2200785994529724</v>
      </c>
      <c r="EO225" s="7">
        <f>ABS(BP225-_xlfn.XLOOKUP(PO_valitsin!$C$8,PO!$B$2:$B$294,PO!BP$2:BP$294))</f>
        <v>273.806640625</v>
      </c>
      <c r="EP225" s="7">
        <f>ABS(BQ225-_xlfn.XLOOKUP(PO_valitsin!$C$8,PO!$B$2:$B$294,PO!BQ$2:BQ$294))</f>
        <v>3.5695533752441406</v>
      </c>
      <c r="EQ225" s="7">
        <f>ABS(BR225-_xlfn.XLOOKUP(PO_valitsin!$C$8,PO!$B$2:$B$294,PO!BR$2:BR$294))</f>
        <v>0</v>
      </c>
      <c r="ER225" s="7">
        <f>ABS(BS225-_xlfn.XLOOKUP(PO_valitsin!$C$8,PO!$B$2:$B$294,PO!BS$2:BS$294))</f>
        <v>7.5117945671081543E-3</v>
      </c>
      <c r="ES225" s="7">
        <f>ABS(BT225-_xlfn.XLOOKUP(PO_valitsin!$C$8,PO!$B$2:$B$294,PO!BT$2:BT$294))</f>
        <v>0.95589493215084076</v>
      </c>
      <c r="ET225" s="7">
        <f>ABS(BU225-_xlfn.XLOOKUP(PO_valitsin!$C$8,PO!$B$2:$B$294,PO!BU$2:BU$294))</f>
        <v>3.9099187850952148</v>
      </c>
      <c r="EU225" s="7">
        <f>ABS(BV225-_xlfn.XLOOKUP(PO_valitsin!$C$8,PO!$B$2:$B$294,PO!BV$2:BV$294))</f>
        <v>34.869544982910156</v>
      </c>
      <c r="EV225" s="7">
        <f>ABS(BW225-_xlfn.XLOOKUP(PO_valitsin!$C$8,PO!$B$2:$B$294,PO!BW$2:BW$294))</f>
        <v>88.510589599609375</v>
      </c>
      <c r="EW225" s="7">
        <f>ABS(BX225-_xlfn.XLOOKUP(PO_valitsin!$C$8,PO!$B$2:$B$294,PO!BX$2:BX$294))</f>
        <v>0</v>
      </c>
      <c r="EX225" s="7">
        <f>ABS(BY225-_xlfn.XLOOKUP(PO_valitsin!$C$8,PO!$B$2:$B$294,PO!BY$2:BY$294))</f>
        <v>3</v>
      </c>
      <c r="EY225" s="7">
        <f>ABS(BZ225-_xlfn.XLOOKUP(PO_valitsin!$C$8,PO!$B$2:$B$294,PO!BZ$2:BZ$294))</f>
        <v>3133.3857421875</v>
      </c>
      <c r="EZ225" s="7">
        <f>ABS(CA225-_xlfn.XLOOKUP(PO_valitsin!$C$8,PO!$B$2:$B$294,PO!CA$2:CA$294))</f>
        <v>3543.32763671875</v>
      </c>
      <c r="FA225" s="7">
        <f>ABS(CB225-_xlfn.XLOOKUP(PO_valitsin!$C$8,PO!$B$2:$B$294,PO!CB$2:CB$294))</f>
        <v>0.27854514122009277</v>
      </c>
      <c r="FB225" s="7">
        <f>ABS(CC225-_xlfn.XLOOKUP(PO_valitsin!$C$8,PO!$B$2:$B$294,PO!CC$2:CC$294))</f>
        <v>2.1056623458862305</v>
      </c>
      <c r="FC225" s="7">
        <f>ABS(CD225-_xlfn.XLOOKUP(PO_valitsin!$C$8,PO!$B$2:$B$294,PO!CD$2:CD$294))</f>
        <v>61.904624938964844</v>
      </c>
      <c r="FD225" s="7">
        <f>ABS(CE225-_xlfn.XLOOKUP(PO_valitsin!$C$8,PO!$B$2:$B$294,PO!CE$2:CE$294))</f>
        <v>7.1464142799377441</v>
      </c>
      <c r="FE225" s="7">
        <f>ABS(CF225-_xlfn.XLOOKUP(PO_valitsin!$C$8,PO!$B$2:$B$294,PO!CF$2:CF$294))</f>
        <v>9.7100963592529297</v>
      </c>
      <c r="FF225" s="7">
        <f>ABS(CG225-_xlfn.XLOOKUP(PO_valitsin!$C$8,PO!$B$2:$B$294,PO!CG$2:CG$294))</f>
        <v>0.73561227321624756</v>
      </c>
      <c r="FG225" s="7">
        <f>ABS(CH225-_xlfn.XLOOKUP(PO_valitsin!$C$8,PO!$B$2:$B$294,PO!CH$2:CH$294))</f>
        <v>1.8155125379562378</v>
      </c>
      <c r="FH225" s="7">
        <f>ABS(CI225-_xlfn.XLOOKUP(PO_valitsin!$C$8,PO!$B$2:$B$294,PO!CI$2:CI$294))</f>
        <v>1434.201171875</v>
      </c>
      <c r="FI225" s="7">
        <f>ABS(CJ225-_xlfn.XLOOKUP(PO_valitsin!$C$8,PO!$B$2:$B$294,PO!CJ$2:CJ$294))</f>
        <v>3348</v>
      </c>
      <c r="FJ225" s="3">
        <f>IF($B225=PO_valitsin!$C$8,100000,PO!CK225/PO!J$296*PO_valitsin!D$5)</f>
        <v>0.10526851342946275</v>
      </c>
      <c r="FQ225" s="3">
        <f>IF($B225=PO_valitsin!$C$8,100000,PO!CR225/PO!Q$296*PO_valitsin!E$5)</f>
        <v>6.1012091136898587E-2</v>
      </c>
      <c r="HM225" s="3">
        <f>IF($B225=PO_valitsin!$C$8,100000,PO!EN225/PO!BO$296*PO_valitsin!F$5)</f>
        <v>0.10114995681853035</v>
      </c>
      <c r="HN225" s="3">
        <f>IF($B225=PO_valitsin!$C$8,100000,PO!EO225/PO!BP$296*PO_valitsin!G$5)</f>
        <v>9.684648395505497E-3</v>
      </c>
      <c r="HR225" s="3">
        <f>IF($B225=PO_valitsin!$C$8,100000,PO!ES225/PO!BT$296*PO_valitsin!H$5)</f>
        <v>0.14272809955882379</v>
      </c>
      <c r="IF225" s="3">
        <f>IF($B225=PO_valitsin!$C$8,100000,PO!FG225/PO!CH$296*PO_valitsin!I$5)</f>
        <v>0</v>
      </c>
      <c r="IH225" s="3">
        <f>IF($B225=PO_valitsin!$C$8,100000,PO!FI225/PO!CJ$296*PO_valitsin!J$5)</f>
        <v>0.32641808522915794</v>
      </c>
      <c r="II225" s="53">
        <f t="shared" si="9"/>
        <v>0.74626141696837889</v>
      </c>
      <c r="IJ225" s="14">
        <f t="shared" si="10"/>
        <v>135</v>
      </c>
      <c r="IK225" s="15">
        <f t="shared" si="11"/>
        <v>2.2400000000000015E-8</v>
      </c>
    </row>
    <row r="226" spans="1:245">
      <c r="A226">
        <v>2019</v>
      </c>
      <c r="B226" t="s">
        <v>654</v>
      </c>
      <c r="C226" t="s">
        <v>655</v>
      </c>
      <c r="D226" t="s">
        <v>592</v>
      </c>
      <c r="E226" t="s">
        <v>593</v>
      </c>
      <c r="F226" t="s">
        <v>87</v>
      </c>
      <c r="G226" t="s">
        <v>88</v>
      </c>
      <c r="H226" t="s">
        <v>89</v>
      </c>
      <c r="I226" t="s">
        <v>90</v>
      </c>
      <c r="J226">
        <v>47.5</v>
      </c>
      <c r="K226">
        <v>1429.0400390625</v>
      </c>
      <c r="L226">
        <v>160.5</v>
      </c>
      <c r="M226">
        <v>24277</v>
      </c>
      <c r="N226">
        <v>17</v>
      </c>
      <c r="O226">
        <v>-1.5</v>
      </c>
      <c r="P226">
        <v>-264</v>
      </c>
      <c r="Q226">
        <v>68.8</v>
      </c>
      <c r="R226">
        <v>7.6000000000000005</v>
      </c>
      <c r="S226">
        <v>698</v>
      </c>
      <c r="T226">
        <v>0</v>
      </c>
      <c r="U226">
        <v>3370.3</v>
      </c>
      <c r="V226">
        <v>13.28</v>
      </c>
      <c r="W226">
        <v>843</v>
      </c>
      <c r="X226">
        <v>581</v>
      </c>
      <c r="Y226">
        <v>633</v>
      </c>
      <c r="Z226">
        <v>777</v>
      </c>
      <c r="AA226">
        <v>618</v>
      </c>
      <c r="AB226">
        <v>2302</v>
      </c>
      <c r="AC226">
        <v>17.884614944458008</v>
      </c>
      <c r="AD226">
        <v>0.6</v>
      </c>
      <c r="AE226">
        <v>0.6</v>
      </c>
      <c r="AF226">
        <v>1.4</v>
      </c>
      <c r="AG226">
        <v>4</v>
      </c>
      <c r="AH226">
        <v>0</v>
      </c>
      <c r="AI226">
        <v>20.75</v>
      </c>
      <c r="AJ226">
        <v>0.93</v>
      </c>
      <c r="AK226">
        <v>0.45</v>
      </c>
      <c r="AL226">
        <v>0.98</v>
      </c>
      <c r="AM226">
        <v>70.099999999999994</v>
      </c>
      <c r="AN226">
        <v>308.3</v>
      </c>
      <c r="AO226">
        <v>45.6</v>
      </c>
      <c r="AP226">
        <v>23</v>
      </c>
      <c r="AQ226">
        <v>57</v>
      </c>
      <c r="AR226">
        <v>47</v>
      </c>
      <c r="AS226">
        <v>279</v>
      </c>
      <c r="AT226">
        <v>3</v>
      </c>
      <c r="AU226">
        <v>6824</v>
      </c>
      <c r="AV226" s="51">
        <v>9611.065573770491</v>
      </c>
      <c r="AW226" s="51">
        <v>9679.0790794979075</v>
      </c>
      <c r="AX226">
        <v>1</v>
      </c>
      <c r="AY226">
        <v>48.905315399169922</v>
      </c>
      <c r="AZ226">
        <v>0</v>
      </c>
      <c r="BA226">
        <v>0</v>
      </c>
      <c r="BB226">
        <v>0</v>
      </c>
      <c r="BC226">
        <v>0</v>
      </c>
      <c r="BD226">
        <v>1</v>
      </c>
      <c r="BE226">
        <v>77.222221374511719</v>
      </c>
      <c r="BF226">
        <v>87.633888244628906</v>
      </c>
      <c r="BG226">
        <v>705.0980224609375</v>
      </c>
      <c r="BH226">
        <v>10006.9931640625</v>
      </c>
      <c r="BI226">
        <v>12241.3359375</v>
      </c>
      <c r="BJ226">
        <v>3.6815712451934814</v>
      </c>
      <c r="BK226">
        <v>4.9327292442321777</v>
      </c>
      <c r="BL226">
        <v>24.751066207885742</v>
      </c>
      <c r="BM226">
        <v>-11.808117866516113</v>
      </c>
      <c r="BN226">
        <v>172</v>
      </c>
      <c r="BO226">
        <v>-1.4952549517154694</v>
      </c>
      <c r="BP226">
        <v>21719.578125</v>
      </c>
      <c r="BQ226">
        <v>43.404811859130859</v>
      </c>
      <c r="BS226">
        <v>0.67837870121002197</v>
      </c>
      <c r="BT226">
        <v>0.16888412833213806</v>
      </c>
      <c r="BU226">
        <v>2.7309799194335938</v>
      </c>
      <c r="BV226">
        <v>98.735427856445313</v>
      </c>
      <c r="BW226">
        <v>336.45013427734375</v>
      </c>
      <c r="BX226">
        <v>0</v>
      </c>
      <c r="BY226">
        <v>4</v>
      </c>
      <c r="BZ226">
        <v>8581.1767578125</v>
      </c>
      <c r="CA226">
        <v>7014.90185546875</v>
      </c>
      <c r="CB226">
        <v>0.9844709038734436</v>
      </c>
      <c r="CC226">
        <v>8.9137868881225586</v>
      </c>
      <c r="CD226">
        <v>102.09204864501953</v>
      </c>
      <c r="CE226">
        <v>10.998151779174805</v>
      </c>
      <c r="CF226">
        <v>14.37153434753418</v>
      </c>
      <c r="CG226">
        <v>0.18484288454055786</v>
      </c>
      <c r="CH226">
        <v>2.0332717895507813</v>
      </c>
      <c r="CI226">
        <v>10781.8662109375</v>
      </c>
      <c r="CJ226" s="51">
        <v>2406</v>
      </c>
      <c r="CK226" s="7">
        <f>ABS(J226-_xlfn.XLOOKUP(PO_valitsin!$C$8,PO!$B$2:$B$294,PO!J$2:J$294))</f>
        <v>3.2999992370605469</v>
      </c>
      <c r="CL226" s="7">
        <f>ABS(K226-_xlfn.XLOOKUP(PO_valitsin!$C$8,PO!$B$2:$B$294,PO!K$2:K$294))</f>
        <v>1135.780029296875</v>
      </c>
      <c r="CM226" s="7">
        <f>ABS(L226-_xlfn.XLOOKUP(PO_valitsin!$C$8,PO!$B$2:$B$294,PO!L$2:L$294))</f>
        <v>21.800003051757813</v>
      </c>
      <c r="CN226" s="7">
        <f>ABS(M226-_xlfn.XLOOKUP(PO_valitsin!$C$8,PO!$B$2:$B$294,PO!M$2:M$294))</f>
        <v>7802</v>
      </c>
      <c r="CO226" s="7">
        <f>ABS(N226-_xlfn.XLOOKUP(PO_valitsin!$C$8,PO!$B$2:$B$294,PO!N$2:N$294))</f>
        <v>39.200000762939453</v>
      </c>
      <c r="CP226" s="7">
        <f>ABS(O226-_xlfn.XLOOKUP(PO_valitsin!$C$8,PO!$B$2:$B$294,PO!O$2:O$294))</f>
        <v>0.69999998807907104</v>
      </c>
      <c r="CQ226" s="7">
        <f>ABS(P226-_xlfn.XLOOKUP(PO_valitsin!$C$8,PO!$B$2:$B$294,PO!P$2:P$294))</f>
        <v>206</v>
      </c>
      <c r="CR226" s="7">
        <f>ABS(Q226-_xlfn.XLOOKUP(PO_valitsin!$C$8,PO!$B$2:$B$294,PO!Q$2:Q$294))</f>
        <v>19.000000000000014</v>
      </c>
      <c r="CS226" s="7">
        <f>ABS(R226-_xlfn.XLOOKUP(PO_valitsin!$C$8,PO!$B$2:$B$294,PO!R$2:R$294))</f>
        <v>0.89999999999999947</v>
      </c>
      <c r="CT226" s="7">
        <f>ABS(S226-_xlfn.XLOOKUP(PO_valitsin!$C$8,PO!$B$2:$B$294,PO!S$2:S$294))</f>
        <v>546</v>
      </c>
      <c r="CU226" s="7">
        <f>ABS(T226-_xlfn.XLOOKUP(PO_valitsin!$C$8,PO!$B$2:$B$294,PO!T$2:T$294))</f>
        <v>0</v>
      </c>
      <c r="CV226" s="7">
        <f>ABS(U226-_xlfn.XLOOKUP(PO_valitsin!$C$8,PO!$B$2:$B$294,PO!U$2:U$294))</f>
        <v>453.29999999999973</v>
      </c>
      <c r="CW226" s="7">
        <f>ABS(V226-_xlfn.XLOOKUP(PO_valitsin!$C$8,PO!$B$2:$B$294,PO!V$2:V$294))</f>
        <v>0</v>
      </c>
      <c r="CX226" s="7">
        <f>ABS(W226-_xlfn.XLOOKUP(PO_valitsin!$C$8,PO!$B$2:$B$294,PO!W$2:W$294))</f>
        <v>238</v>
      </c>
      <c r="CY226" s="7">
        <f>ABS(X226-_xlfn.XLOOKUP(PO_valitsin!$C$8,PO!$B$2:$B$294,PO!X$2:X$294))</f>
        <v>412</v>
      </c>
      <c r="CZ226" s="7">
        <f>ABS(Y226-_xlfn.XLOOKUP(PO_valitsin!$C$8,PO!$B$2:$B$294,PO!Y$2:Y$294))</f>
        <v>47</v>
      </c>
      <c r="DA226" s="7">
        <f>ABS(Z226-_xlfn.XLOOKUP(PO_valitsin!$C$8,PO!$B$2:$B$294,PO!Z$2:Z$294))</f>
        <v>454</v>
      </c>
      <c r="DB226" s="7">
        <f>ABS(AA226-_xlfn.XLOOKUP(PO_valitsin!$C$8,PO!$B$2:$B$294,PO!AA$2:AA$294))</f>
        <v>208</v>
      </c>
      <c r="DC226" s="7">
        <f>ABS(AC226-_xlfn.XLOOKUP(PO_valitsin!$C$8,PO!$B$2:$B$294,PO!AC$2:AC$294))</f>
        <v>1.4903850555419922</v>
      </c>
      <c r="DD226" s="7">
        <f>ABS(AD226-_xlfn.XLOOKUP(PO_valitsin!$C$8,PO!$B$2:$B$294,PO!AD$2:AD$294))</f>
        <v>9.9999999999999978E-2</v>
      </c>
      <c r="DE226" s="7">
        <f>ABS(AE226-_xlfn.XLOOKUP(PO_valitsin!$C$8,PO!$B$2:$B$294,PO!AE$2:AE$294))</f>
        <v>0.20000000000000007</v>
      </c>
      <c r="DF226" s="7">
        <f>ABS(AF226-_xlfn.XLOOKUP(PO_valitsin!$C$8,PO!$B$2:$B$294,PO!AF$2:AF$294))</f>
        <v>0.30000000000000004</v>
      </c>
      <c r="DG226" s="7">
        <f>ABS(AG226-_xlfn.XLOOKUP(PO_valitsin!$C$8,PO!$B$2:$B$294,PO!AG$2:AG$294))</f>
        <v>1</v>
      </c>
      <c r="DH226" s="7">
        <f>ABS(AH226-_xlfn.XLOOKUP(PO_valitsin!$C$8,PO!$B$2:$B$294,PO!AH$2:AH$294))</f>
        <v>0</v>
      </c>
      <c r="DI226" s="7">
        <f>ABS(AI226-_xlfn.XLOOKUP(PO_valitsin!$C$8,PO!$B$2:$B$294,PO!AI$2:AI$294))</f>
        <v>1.5</v>
      </c>
      <c r="DJ226" s="7">
        <f>ABS(AJ226-_xlfn.XLOOKUP(PO_valitsin!$C$8,PO!$B$2:$B$294,PO!AJ$2:AJ$294))</f>
        <v>0.17000000000000004</v>
      </c>
      <c r="DK226" s="7">
        <f>ABS(AK226-_xlfn.XLOOKUP(PO_valitsin!$C$8,PO!$B$2:$B$294,PO!AK$2:AK$294))</f>
        <v>0.2</v>
      </c>
      <c r="DL226" s="7">
        <f>ABS(AL226-_xlfn.XLOOKUP(PO_valitsin!$C$8,PO!$B$2:$B$294,PO!AL$2:AL$294))</f>
        <v>0.27</v>
      </c>
      <c r="DM226" s="7">
        <f>ABS(AM226-_xlfn.XLOOKUP(PO_valitsin!$C$8,PO!$B$2:$B$294,PO!AM$2:AM$294))</f>
        <v>11.299999999999997</v>
      </c>
      <c r="DN226" s="7">
        <f>ABS(AN226-_xlfn.XLOOKUP(PO_valitsin!$C$8,PO!$B$2:$B$294,PO!AN$2:AN$294))</f>
        <v>25.300000000000011</v>
      </c>
      <c r="DO226" s="7">
        <f>ABS(AO226-_xlfn.XLOOKUP(PO_valitsin!$C$8,PO!$B$2:$B$294,PO!AO$2:AO$294))</f>
        <v>0.20000000000000284</v>
      </c>
      <c r="DP226" s="7">
        <f>ABS(AP226-_xlfn.XLOOKUP(PO_valitsin!$C$8,PO!$B$2:$B$294,PO!AP$2:AP$294))</f>
        <v>2.3999999999999986</v>
      </c>
      <c r="DQ226" s="7">
        <f>ABS(AQ226-_xlfn.XLOOKUP(PO_valitsin!$C$8,PO!$B$2:$B$294,PO!AQ$2:AQ$294))</f>
        <v>9</v>
      </c>
      <c r="DR226" s="7">
        <f>ABS(AR226-_xlfn.XLOOKUP(PO_valitsin!$C$8,PO!$B$2:$B$294,PO!AR$2:AR$294))</f>
        <v>12</v>
      </c>
      <c r="DS226" s="7">
        <f>ABS(AS226-_xlfn.XLOOKUP(PO_valitsin!$C$8,PO!$B$2:$B$294,PO!AS$2:AS$294))</f>
        <v>33</v>
      </c>
      <c r="DT226" s="7">
        <f>ABS(AT226-_xlfn.XLOOKUP(PO_valitsin!$C$8,PO!$B$2:$B$294,PO!AT$2:AT$294))</f>
        <v>0.66699999999999982</v>
      </c>
      <c r="DU226" s="7">
        <f>ABS(AU226-_xlfn.XLOOKUP(PO_valitsin!$C$8,PO!$B$2:$B$294,PO!AU$2:AU$294))</f>
        <v>1677</v>
      </c>
      <c r="DV226" s="7">
        <f>ABS(AW226-_xlfn.XLOOKUP(PO_valitsin!$C$8,PO!$B$2:$B$294,PO!AW$2:AW$294))</f>
        <v>1163.9591629181377</v>
      </c>
      <c r="DW226" s="7">
        <f>ABS(AX226-_xlfn.XLOOKUP(PO_valitsin!$C$8,PO!$B$2:$B$294,PO!AX$2:AX$294))</f>
        <v>0</v>
      </c>
      <c r="DX226" s="7">
        <f>ABS(AY226-_xlfn.XLOOKUP(PO_valitsin!$C$8,PO!$B$2:$B$294,PO!AY$2:AY$294))</f>
        <v>11.643943786621094</v>
      </c>
      <c r="DY226" s="7">
        <f>ABS(AZ226-_xlfn.XLOOKUP(PO_valitsin!$C$8,PO!$B$2:$B$294,PO!AZ$2:AZ$294))</f>
        <v>0</v>
      </c>
      <c r="DZ226" s="7">
        <f>ABS(BA226-_xlfn.XLOOKUP(PO_valitsin!$C$8,PO!$B$2:$B$294,PO!BA$2:BA$294))</f>
        <v>0</v>
      </c>
      <c r="EA226" s="7">
        <f>ABS(BB226-_xlfn.XLOOKUP(PO_valitsin!$C$8,PO!$B$2:$B$294,PO!BB$2:BB$294))</f>
        <v>0</v>
      </c>
      <c r="EB226" s="7">
        <f>ABS(BC226-_xlfn.XLOOKUP(PO_valitsin!$C$8,PO!$B$2:$B$294,PO!BC$2:BC$294))</f>
        <v>0</v>
      </c>
      <c r="EC226" s="7">
        <f>ABS(BD226-_xlfn.XLOOKUP(PO_valitsin!$C$8,PO!$B$2:$B$294,PO!BD$2:BD$294))</f>
        <v>0</v>
      </c>
      <c r="ED226" s="7">
        <f>ABS(BE226-_xlfn.XLOOKUP(PO_valitsin!$C$8,PO!$B$2:$B$294,PO!BE$2:BE$294))</f>
        <v>11.802169799804688</v>
      </c>
      <c r="EE226" s="7">
        <f>ABS(BF226-_xlfn.XLOOKUP(PO_valitsin!$C$8,PO!$B$2:$B$294,PO!BF$2:BF$294))</f>
        <v>8.3848495483398438</v>
      </c>
      <c r="EF226" s="7">
        <f>ABS(BG226-_xlfn.XLOOKUP(PO_valitsin!$C$8,PO!$B$2:$B$294,PO!BG$2:BG$294))</f>
        <v>28.591796875</v>
      </c>
      <c r="EG226" s="7">
        <f>ABS(BH226-_xlfn.XLOOKUP(PO_valitsin!$C$8,PO!$B$2:$B$294,PO!BH$2:BH$294))</f>
        <v>48.4638671875</v>
      </c>
      <c r="EH226" s="7">
        <f>ABS(BI226-_xlfn.XLOOKUP(PO_valitsin!$C$8,PO!$B$2:$B$294,PO!BI$2:BI$294))</f>
        <v>1595.107421875</v>
      </c>
      <c r="EI226" s="7">
        <f>ABS(BJ226-_xlfn.XLOOKUP(PO_valitsin!$C$8,PO!$B$2:$B$294,PO!BJ$2:BJ$294))</f>
        <v>0.34451484680175781</v>
      </c>
      <c r="EJ226" s="7">
        <f>ABS(BK226-_xlfn.XLOOKUP(PO_valitsin!$C$8,PO!$B$2:$B$294,PO!BK$2:BK$294))</f>
        <v>14.656862735748291</v>
      </c>
      <c r="EK226" s="7">
        <f>ABS(BL226-_xlfn.XLOOKUP(PO_valitsin!$C$8,PO!$B$2:$B$294,PO!BL$2:BL$294))</f>
        <v>3.4567031860351563</v>
      </c>
      <c r="EL226" s="7">
        <f>ABS(BM226-_xlfn.XLOOKUP(PO_valitsin!$C$8,PO!$B$2:$B$294,PO!BM$2:BM$294))</f>
        <v>1.9426469802856445</v>
      </c>
      <c r="EM226" s="7">
        <f>ABS(BN226-_xlfn.XLOOKUP(PO_valitsin!$C$8,PO!$B$2:$B$294,PO!BN$2:BN$294))</f>
        <v>94.5</v>
      </c>
      <c r="EN226" s="7">
        <f>ABS(BO226-_xlfn.XLOOKUP(PO_valitsin!$C$8,PO!$B$2:$B$294,PO!BO$2:BO$294))</f>
        <v>1.7570318758487702</v>
      </c>
      <c r="EO226" s="7">
        <f>ABS(BP226-_xlfn.XLOOKUP(PO_valitsin!$C$8,PO!$B$2:$B$294,PO!BP$2:BP$294))</f>
        <v>1354.818359375</v>
      </c>
      <c r="EP226" s="7">
        <f>ABS(BQ226-_xlfn.XLOOKUP(PO_valitsin!$C$8,PO!$B$2:$B$294,PO!BQ$2:BQ$294))</f>
        <v>10.105205535888672</v>
      </c>
      <c r="EQ226" s="7">
        <f>ABS(BR226-_xlfn.XLOOKUP(PO_valitsin!$C$8,PO!$B$2:$B$294,PO!BR$2:BR$294))</f>
        <v>0</v>
      </c>
      <c r="ER226" s="7">
        <f>ABS(BS226-_xlfn.XLOOKUP(PO_valitsin!$C$8,PO!$B$2:$B$294,PO!BS$2:BS$294))</f>
        <v>4.1899204254150391E-2</v>
      </c>
      <c r="ES226" s="7">
        <f>ABS(BT226-_xlfn.XLOOKUP(PO_valitsin!$C$8,PO!$B$2:$B$294,PO!BT$2:BT$294))</f>
        <v>1.9279763102531433E-2</v>
      </c>
      <c r="ET226" s="7">
        <f>ABS(BU226-_xlfn.XLOOKUP(PO_valitsin!$C$8,PO!$B$2:$B$294,PO!BU$2:BU$294))</f>
        <v>0.47301340103149414</v>
      </c>
      <c r="EU226" s="7">
        <f>ABS(BV226-_xlfn.XLOOKUP(PO_valitsin!$C$8,PO!$B$2:$B$294,PO!BV$2:BV$294))</f>
        <v>40.343925476074219</v>
      </c>
      <c r="EV226" s="7">
        <f>ABS(BW226-_xlfn.XLOOKUP(PO_valitsin!$C$8,PO!$B$2:$B$294,PO!BW$2:BW$294))</f>
        <v>69.743011474609375</v>
      </c>
      <c r="EW226" s="7">
        <f>ABS(BX226-_xlfn.XLOOKUP(PO_valitsin!$C$8,PO!$B$2:$B$294,PO!BX$2:BX$294))</f>
        <v>0</v>
      </c>
      <c r="EX226" s="7">
        <f>ABS(BY226-_xlfn.XLOOKUP(PO_valitsin!$C$8,PO!$B$2:$B$294,PO!BY$2:BY$294))</f>
        <v>3</v>
      </c>
      <c r="EY226" s="7">
        <f>ABS(BZ226-_xlfn.XLOOKUP(PO_valitsin!$C$8,PO!$B$2:$B$294,PO!BZ$2:BZ$294))</f>
        <v>445.34765625</v>
      </c>
      <c r="EZ226" s="7">
        <f>ABS(CA226-_xlfn.XLOOKUP(PO_valitsin!$C$8,PO!$B$2:$B$294,PO!CA$2:CA$294))</f>
        <v>1159.287109375</v>
      </c>
      <c r="FA226" s="7">
        <f>ABS(CB226-_xlfn.XLOOKUP(PO_valitsin!$C$8,PO!$B$2:$B$294,PO!CB$2:CB$294))</f>
        <v>0.23555940389633179</v>
      </c>
      <c r="FB226" s="7">
        <f>ABS(CC226-_xlfn.XLOOKUP(PO_valitsin!$C$8,PO!$B$2:$B$294,PO!CC$2:CC$294))</f>
        <v>2.1089744567871094</v>
      </c>
      <c r="FC226" s="7">
        <f>ABS(CD226-_xlfn.XLOOKUP(PO_valitsin!$C$8,PO!$B$2:$B$294,PO!CD$2:CD$294))</f>
        <v>35.922897338867188</v>
      </c>
      <c r="FD226" s="7">
        <f>ABS(CE226-_xlfn.XLOOKUP(PO_valitsin!$C$8,PO!$B$2:$B$294,PO!CE$2:CE$294))</f>
        <v>4.6655526161193848</v>
      </c>
      <c r="FE226" s="7">
        <f>ABS(CF226-_xlfn.XLOOKUP(PO_valitsin!$C$8,PO!$B$2:$B$294,PO!CF$2:CF$294))</f>
        <v>5.5073204040527344</v>
      </c>
      <c r="FF226" s="7">
        <f>ABS(CG226-_xlfn.XLOOKUP(PO_valitsin!$C$8,PO!$B$2:$B$294,PO!CG$2:CG$294))</f>
        <v>0.18484288454055786</v>
      </c>
      <c r="FG226" s="7">
        <f>ABS(CH226-_xlfn.XLOOKUP(PO_valitsin!$C$8,PO!$B$2:$B$294,PO!CH$2:CH$294))</f>
        <v>1.3174127340316772</v>
      </c>
      <c r="FH226" s="7">
        <f>ABS(CI226-_xlfn.XLOOKUP(PO_valitsin!$C$8,PO!$B$2:$B$294,PO!CI$2:CI$294))</f>
        <v>2183.0986328125</v>
      </c>
      <c r="FI226" s="7">
        <f>ABS(CJ226-_xlfn.XLOOKUP(PO_valitsin!$C$8,PO!$B$2:$B$294,PO!CJ$2:CJ$294))</f>
        <v>475</v>
      </c>
      <c r="FJ226" s="3">
        <f>IF($B226=PO_valitsin!$C$8,100000,PO!CK226/PO!J$296*PO_valitsin!D$5)</f>
        <v>0.1510374474939794</v>
      </c>
      <c r="FQ226" s="3">
        <f>IF($B226=PO_valitsin!$C$8,100000,PO!CR226/PO!Q$296*PO_valitsin!E$5)</f>
        <v>8.9862769891556088E-2</v>
      </c>
      <c r="HM226" s="3">
        <f>IF($B226=PO_valitsin!$C$8,100000,PO!EN226/PO!BO$296*PO_valitsin!F$5)</f>
        <v>0.14566577796755692</v>
      </c>
      <c r="HN226" s="3">
        <f>IF($B226=PO_valitsin!$C$8,100000,PO!EO226/PO!BP$296*PO_valitsin!G$5)</f>
        <v>4.7920457372298192E-2</v>
      </c>
      <c r="HR226" s="3">
        <f>IF($B226=PO_valitsin!$C$8,100000,PO!ES226/PO!BT$296*PO_valitsin!H$5)</f>
        <v>2.8787305539709814E-3</v>
      </c>
      <c r="IF226" s="3">
        <f>IF($B226=PO_valitsin!$C$8,100000,PO!FG226/PO!CH$296*PO_valitsin!I$5)</f>
        <v>0</v>
      </c>
      <c r="IH226" s="3">
        <f>IF($B226=PO_valitsin!$C$8,100000,PO!FI226/PO!CJ$296*PO_valitsin!J$5)</f>
        <v>4.6310809582989845E-2</v>
      </c>
      <c r="II226" s="53">
        <f t="shared" si="9"/>
        <v>0.48367601536235144</v>
      </c>
      <c r="IJ226" s="14">
        <f t="shared" si="10"/>
        <v>57</v>
      </c>
      <c r="IK226" s="15">
        <f t="shared" si="11"/>
        <v>2.2500000000000016E-8</v>
      </c>
    </row>
    <row r="227" spans="1:245">
      <c r="A227">
        <v>2019</v>
      </c>
      <c r="B227" t="s">
        <v>656</v>
      </c>
      <c r="C227" t="s">
        <v>657</v>
      </c>
      <c r="D227" t="s">
        <v>298</v>
      </c>
      <c r="E227" t="s">
        <v>299</v>
      </c>
      <c r="F227" t="s">
        <v>125</v>
      </c>
      <c r="G227" t="s">
        <v>126</v>
      </c>
      <c r="H227" t="s">
        <v>103</v>
      </c>
      <c r="I227" t="s">
        <v>104</v>
      </c>
      <c r="J227">
        <v>46.700000762939453</v>
      </c>
      <c r="K227">
        <v>252.60000610351563</v>
      </c>
      <c r="L227">
        <v>132.60000610351563</v>
      </c>
      <c r="M227">
        <v>2945</v>
      </c>
      <c r="N227">
        <v>11.699999809265137</v>
      </c>
      <c r="O227">
        <v>-1.6000000238418579</v>
      </c>
      <c r="P227">
        <v>-42</v>
      </c>
      <c r="Q227">
        <v>42.6</v>
      </c>
      <c r="R227">
        <v>5.3000000000000007</v>
      </c>
      <c r="S227">
        <v>108</v>
      </c>
      <c r="T227">
        <v>0</v>
      </c>
      <c r="U227">
        <v>3860.8</v>
      </c>
      <c r="V227">
        <v>12.51</v>
      </c>
      <c r="W227">
        <v>1963</v>
      </c>
      <c r="X227">
        <v>1222</v>
      </c>
      <c r="Y227">
        <v>1074</v>
      </c>
      <c r="Z227">
        <v>1379</v>
      </c>
      <c r="AA227">
        <v>547</v>
      </c>
      <c r="AB227">
        <v>1356</v>
      </c>
      <c r="AC227">
        <v>13.043478012084961</v>
      </c>
      <c r="AD227">
        <v>0</v>
      </c>
      <c r="AE227">
        <v>0</v>
      </c>
      <c r="AF227">
        <v>0</v>
      </c>
      <c r="AG227">
        <v>0</v>
      </c>
      <c r="AH227">
        <v>0</v>
      </c>
      <c r="AI227">
        <v>21.5</v>
      </c>
      <c r="AJ227">
        <v>1.2</v>
      </c>
      <c r="AK227">
        <v>0.6</v>
      </c>
      <c r="AL227">
        <v>1.4</v>
      </c>
      <c r="AM227">
        <v>79.900000000000006</v>
      </c>
      <c r="AN227">
        <v>341.9</v>
      </c>
      <c r="AO227">
        <v>42.9</v>
      </c>
      <c r="AP227">
        <v>27.7</v>
      </c>
      <c r="AQ227">
        <v>59</v>
      </c>
      <c r="AR227">
        <v>26</v>
      </c>
      <c r="AS227">
        <v>537</v>
      </c>
      <c r="AT227">
        <v>2.1669999999999998</v>
      </c>
      <c r="AU227">
        <v>9200</v>
      </c>
      <c r="AV227" s="51">
        <v>10034.428794992175</v>
      </c>
      <c r="AW227" s="51">
        <v>9921.6965742251232</v>
      </c>
      <c r="AX227">
        <v>1</v>
      </c>
      <c r="AY227">
        <v>26.300983428955078</v>
      </c>
      <c r="AZ227">
        <v>0</v>
      </c>
      <c r="BA227">
        <v>0</v>
      </c>
      <c r="BB227">
        <v>0</v>
      </c>
      <c r="BC227">
        <v>0</v>
      </c>
      <c r="BD227">
        <v>1</v>
      </c>
      <c r="BE227">
        <v>66.400001525878906</v>
      </c>
      <c r="BF227">
        <v>94.696968078613281</v>
      </c>
      <c r="BG227">
        <v>685.53460693359375</v>
      </c>
      <c r="BH227">
        <v>10453.318359375</v>
      </c>
      <c r="BI227">
        <v>11917.412109375</v>
      </c>
      <c r="BJ227">
        <v>4.3137860298156738</v>
      </c>
      <c r="BK227">
        <v>12.366996765136719</v>
      </c>
      <c r="BL227">
        <v>26.315790176391602</v>
      </c>
      <c r="BM227">
        <v>15.384614944458008</v>
      </c>
      <c r="BN227">
        <v>341</v>
      </c>
      <c r="BO227">
        <v>-0.36273021101951597</v>
      </c>
      <c r="BP227">
        <v>23783.99609375</v>
      </c>
      <c r="BQ227">
        <v>29.128423690795898</v>
      </c>
      <c r="BS227">
        <v>0.68658745288848877</v>
      </c>
      <c r="BT227">
        <v>2.5127334594726563</v>
      </c>
      <c r="BU227">
        <v>3.0560271739959717</v>
      </c>
      <c r="BV227">
        <v>76.061119079589844</v>
      </c>
      <c r="BW227">
        <v>159.93208312988281</v>
      </c>
      <c r="BX227">
        <v>0</v>
      </c>
      <c r="BY227">
        <v>0</v>
      </c>
      <c r="BZ227">
        <v>9522.0126953125</v>
      </c>
      <c r="CA227">
        <v>8352.201171875</v>
      </c>
      <c r="CB227">
        <v>1.018675684928894</v>
      </c>
      <c r="CC227">
        <v>9.745330810546875</v>
      </c>
      <c r="CD227">
        <v>83.333335876464844</v>
      </c>
      <c r="CE227">
        <v>8.3623695373535156</v>
      </c>
      <c r="CF227">
        <v>14.982578277587891</v>
      </c>
      <c r="CG227">
        <v>0.34843206405639648</v>
      </c>
      <c r="CH227">
        <v>2.0905923843383789</v>
      </c>
      <c r="CI227">
        <v>11326.5263671875</v>
      </c>
      <c r="CJ227" s="51">
        <v>312</v>
      </c>
      <c r="CK227" s="7">
        <f>ABS(J227-_xlfn.XLOOKUP(PO_valitsin!$C$8,PO!$B$2:$B$294,PO!J$2:J$294))</f>
        <v>2.5</v>
      </c>
      <c r="CL227" s="7">
        <f>ABS(K227-_xlfn.XLOOKUP(PO_valitsin!$C$8,PO!$B$2:$B$294,PO!K$2:K$294))</f>
        <v>40.660003662109375</v>
      </c>
      <c r="CM227" s="7">
        <f>ABS(L227-_xlfn.XLOOKUP(PO_valitsin!$C$8,PO!$B$2:$B$294,PO!L$2:L$294))</f>
        <v>6.0999908447265625</v>
      </c>
      <c r="CN227" s="7">
        <f>ABS(M227-_xlfn.XLOOKUP(PO_valitsin!$C$8,PO!$B$2:$B$294,PO!M$2:M$294))</f>
        <v>13530</v>
      </c>
      <c r="CO227" s="7">
        <f>ABS(N227-_xlfn.XLOOKUP(PO_valitsin!$C$8,PO!$B$2:$B$294,PO!N$2:N$294))</f>
        <v>44.500000953674316</v>
      </c>
      <c r="CP227" s="7">
        <f>ABS(O227-_xlfn.XLOOKUP(PO_valitsin!$C$8,PO!$B$2:$B$294,PO!O$2:O$294))</f>
        <v>0.80000001192092896</v>
      </c>
      <c r="CQ227" s="7">
        <f>ABS(P227-_xlfn.XLOOKUP(PO_valitsin!$C$8,PO!$B$2:$B$294,PO!P$2:P$294))</f>
        <v>16</v>
      </c>
      <c r="CR227" s="7">
        <f>ABS(Q227-_xlfn.XLOOKUP(PO_valitsin!$C$8,PO!$B$2:$B$294,PO!Q$2:Q$294))</f>
        <v>45.20000000000001</v>
      </c>
      <c r="CS227" s="7">
        <f>ABS(R227-_xlfn.XLOOKUP(PO_valitsin!$C$8,PO!$B$2:$B$294,PO!R$2:R$294))</f>
        <v>3.1999999999999993</v>
      </c>
      <c r="CT227" s="7">
        <f>ABS(S227-_xlfn.XLOOKUP(PO_valitsin!$C$8,PO!$B$2:$B$294,PO!S$2:S$294))</f>
        <v>44</v>
      </c>
      <c r="CU227" s="7">
        <f>ABS(T227-_xlfn.XLOOKUP(PO_valitsin!$C$8,PO!$B$2:$B$294,PO!T$2:T$294))</f>
        <v>0</v>
      </c>
      <c r="CV227" s="7">
        <f>ABS(U227-_xlfn.XLOOKUP(PO_valitsin!$C$8,PO!$B$2:$B$294,PO!U$2:U$294))</f>
        <v>37.200000000000273</v>
      </c>
      <c r="CW227" s="7">
        <f>ABS(V227-_xlfn.XLOOKUP(PO_valitsin!$C$8,PO!$B$2:$B$294,PO!V$2:V$294))</f>
        <v>0.76999999999999957</v>
      </c>
      <c r="CX227" s="7">
        <f>ABS(W227-_xlfn.XLOOKUP(PO_valitsin!$C$8,PO!$B$2:$B$294,PO!W$2:W$294))</f>
        <v>1358</v>
      </c>
      <c r="CY227" s="7">
        <f>ABS(X227-_xlfn.XLOOKUP(PO_valitsin!$C$8,PO!$B$2:$B$294,PO!X$2:X$294))</f>
        <v>1053</v>
      </c>
      <c r="CZ227" s="7">
        <f>ABS(Y227-_xlfn.XLOOKUP(PO_valitsin!$C$8,PO!$B$2:$B$294,PO!Y$2:Y$294))</f>
        <v>394</v>
      </c>
      <c r="DA227" s="7">
        <f>ABS(Z227-_xlfn.XLOOKUP(PO_valitsin!$C$8,PO!$B$2:$B$294,PO!Z$2:Z$294))</f>
        <v>1056</v>
      </c>
      <c r="DB227" s="7">
        <f>ABS(AA227-_xlfn.XLOOKUP(PO_valitsin!$C$8,PO!$B$2:$B$294,PO!AA$2:AA$294))</f>
        <v>137</v>
      </c>
      <c r="DC227" s="7">
        <f>ABS(AC227-_xlfn.XLOOKUP(PO_valitsin!$C$8,PO!$B$2:$B$294,PO!AC$2:AC$294))</f>
        <v>6.3315219879150391</v>
      </c>
      <c r="DD227" s="7">
        <f>ABS(AD227-_xlfn.XLOOKUP(PO_valitsin!$C$8,PO!$B$2:$B$294,PO!AD$2:AD$294))</f>
        <v>0.7</v>
      </c>
      <c r="DE227" s="7">
        <f>ABS(AE227-_xlfn.XLOOKUP(PO_valitsin!$C$8,PO!$B$2:$B$294,PO!AE$2:AE$294))</f>
        <v>0.8</v>
      </c>
      <c r="DF227" s="7">
        <f>ABS(AF227-_xlfn.XLOOKUP(PO_valitsin!$C$8,PO!$B$2:$B$294,PO!AF$2:AF$294))</f>
        <v>1.7</v>
      </c>
      <c r="DG227" s="7">
        <f>ABS(AG227-_xlfn.XLOOKUP(PO_valitsin!$C$8,PO!$B$2:$B$294,PO!AG$2:AG$294))</f>
        <v>5</v>
      </c>
      <c r="DH227" s="7">
        <f>ABS(AH227-_xlfn.XLOOKUP(PO_valitsin!$C$8,PO!$B$2:$B$294,PO!AH$2:AH$294))</f>
        <v>0</v>
      </c>
      <c r="DI227" s="7">
        <f>ABS(AI227-_xlfn.XLOOKUP(PO_valitsin!$C$8,PO!$B$2:$B$294,PO!AI$2:AI$294))</f>
        <v>0.75</v>
      </c>
      <c r="DJ227" s="7">
        <f>ABS(AJ227-_xlfn.XLOOKUP(PO_valitsin!$C$8,PO!$B$2:$B$294,PO!AJ$2:AJ$294))</f>
        <v>9.9999999999999867E-2</v>
      </c>
      <c r="DK227" s="7">
        <f>ABS(AK227-_xlfn.XLOOKUP(PO_valitsin!$C$8,PO!$B$2:$B$294,PO!AK$2:AK$294))</f>
        <v>5.0000000000000044E-2</v>
      </c>
      <c r="DL227" s="7">
        <f>ABS(AL227-_xlfn.XLOOKUP(PO_valitsin!$C$8,PO!$B$2:$B$294,PO!AL$2:AL$294))</f>
        <v>0.14999999999999991</v>
      </c>
      <c r="DM227" s="7">
        <f>ABS(AM227-_xlfn.XLOOKUP(PO_valitsin!$C$8,PO!$B$2:$B$294,PO!AM$2:AM$294))</f>
        <v>21.100000000000009</v>
      </c>
      <c r="DN227" s="7">
        <f>ABS(AN227-_xlfn.XLOOKUP(PO_valitsin!$C$8,PO!$B$2:$B$294,PO!AN$2:AN$294))</f>
        <v>8.2999999999999545</v>
      </c>
      <c r="DO227" s="7">
        <f>ABS(AO227-_xlfn.XLOOKUP(PO_valitsin!$C$8,PO!$B$2:$B$294,PO!AO$2:AO$294))</f>
        <v>2.5</v>
      </c>
      <c r="DP227" s="7">
        <f>ABS(AP227-_xlfn.XLOOKUP(PO_valitsin!$C$8,PO!$B$2:$B$294,PO!AP$2:AP$294))</f>
        <v>2.3000000000000007</v>
      </c>
      <c r="DQ227" s="7">
        <f>ABS(AQ227-_xlfn.XLOOKUP(PO_valitsin!$C$8,PO!$B$2:$B$294,PO!AQ$2:AQ$294))</f>
        <v>11</v>
      </c>
      <c r="DR227" s="7">
        <f>ABS(AR227-_xlfn.XLOOKUP(PO_valitsin!$C$8,PO!$B$2:$B$294,PO!AR$2:AR$294))</f>
        <v>9</v>
      </c>
      <c r="DS227" s="7">
        <f>ABS(AS227-_xlfn.XLOOKUP(PO_valitsin!$C$8,PO!$B$2:$B$294,PO!AS$2:AS$294))</f>
        <v>291</v>
      </c>
      <c r="DT227" s="7">
        <f>ABS(AT227-_xlfn.XLOOKUP(PO_valitsin!$C$8,PO!$B$2:$B$294,PO!AT$2:AT$294))</f>
        <v>0.16600000000000037</v>
      </c>
      <c r="DU227" s="7">
        <f>ABS(AU227-_xlfn.XLOOKUP(PO_valitsin!$C$8,PO!$B$2:$B$294,PO!AU$2:AU$294))</f>
        <v>4053</v>
      </c>
      <c r="DV227" s="7">
        <f>ABS(AW227-_xlfn.XLOOKUP(PO_valitsin!$C$8,PO!$B$2:$B$294,PO!AW$2:AW$294))</f>
        <v>1406.5766576453534</v>
      </c>
      <c r="DW227" s="7">
        <f>ABS(AX227-_xlfn.XLOOKUP(PO_valitsin!$C$8,PO!$B$2:$B$294,PO!AX$2:AX$294))</f>
        <v>0</v>
      </c>
      <c r="DX227" s="7">
        <f>ABS(AY227-_xlfn.XLOOKUP(PO_valitsin!$C$8,PO!$B$2:$B$294,PO!AY$2:AY$294))</f>
        <v>10.96038818359375</v>
      </c>
      <c r="DY227" s="7">
        <f>ABS(AZ227-_xlfn.XLOOKUP(PO_valitsin!$C$8,PO!$B$2:$B$294,PO!AZ$2:AZ$294))</f>
        <v>0</v>
      </c>
      <c r="DZ227" s="7">
        <f>ABS(BA227-_xlfn.XLOOKUP(PO_valitsin!$C$8,PO!$B$2:$B$294,PO!BA$2:BA$294))</f>
        <v>0</v>
      </c>
      <c r="EA227" s="7">
        <f>ABS(BB227-_xlfn.XLOOKUP(PO_valitsin!$C$8,PO!$B$2:$B$294,PO!BB$2:BB$294))</f>
        <v>0</v>
      </c>
      <c r="EB227" s="7">
        <f>ABS(BC227-_xlfn.XLOOKUP(PO_valitsin!$C$8,PO!$B$2:$B$294,PO!BC$2:BC$294))</f>
        <v>0</v>
      </c>
      <c r="EC227" s="7">
        <f>ABS(BD227-_xlfn.XLOOKUP(PO_valitsin!$C$8,PO!$B$2:$B$294,PO!BD$2:BD$294))</f>
        <v>0</v>
      </c>
      <c r="ED227" s="7">
        <f>ABS(BE227-_xlfn.XLOOKUP(PO_valitsin!$C$8,PO!$B$2:$B$294,PO!BE$2:BE$294))</f>
        <v>22.6243896484375</v>
      </c>
      <c r="EE227" s="7">
        <f>ABS(BF227-_xlfn.XLOOKUP(PO_valitsin!$C$8,PO!$B$2:$B$294,PO!BF$2:BF$294))</f>
        <v>1.3217697143554688</v>
      </c>
      <c r="EF227" s="7">
        <f>ABS(BG227-_xlfn.XLOOKUP(PO_valitsin!$C$8,PO!$B$2:$B$294,PO!BG$2:BG$294))</f>
        <v>48.15521240234375</v>
      </c>
      <c r="EG227" s="7">
        <f>ABS(BH227-_xlfn.XLOOKUP(PO_valitsin!$C$8,PO!$B$2:$B$294,PO!BH$2:BH$294))</f>
        <v>494.7890625</v>
      </c>
      <c r="EH227" s="7">
        <f>ABS(BI227-_xlfn.XLOOKUP(PO_valitsin!$C$8,PO!$B$2:$B$294,PO!BI$2:BI$294))</f>
        <v>1919.03125</v>
      </c>
      <c r="EI227" s="7">
        <f>ABS(BJ227-_xlfn.XLOOKUP(PO_valitsin!$C$8,PO!$B$2:$B$294,PO!BJ$2:BJ$294))</f>
        <v>0.9767296314239502</v>
      </c>
      <c r="EJ227" s="7">
        <f>ABS(BK227-_xlfn.XLOOKUP(PO_valitsin!$C$8,PO!$B$2:$B$294,PO!BK$2:BK$294))</f>
        <v>22.091130256652832</v>
      </c>
      <c r="EK227" s="7">
        <f>ABS(BL227-_xlfn.XLOOKUP(PO_valitsin!$C$8,PO!$B$2:$B$294,PO!BL$2:BL$294))</f>
        <v>5.0214271545410156</v>
      </c>
      <c r="EL227" s="7">
        <f>ABS(BM227-_xlfn.XLOOKUP(PO_valitsin!$C$8,PO!$B$2:$B$294,PO!BM$2:BM$294))</f>
        <v>25.250085830688477</v>
      </c>
      <c r="EM227" s="7">
        <f>ABS(BN227-_xlfn.XLOOKUP(PO_valitsin!$C$8,PO!$B$2:$B$294,PO!BN$2:BN$294))</f>
        <v>74.5</v>
      </c>
      <c r="EN227" s="7">
        <f>ABS(BO227-_xlfn.XLOOKUP(PO_valitsin!$C$8,PO!$B$2:$B$294,PO!BO$2:BO$294))</f>
        <v>0.62450713515281675</v>
      </c>
      <c r="EO227" s="7">
        <f>ABS(BP227-_xlfn.XLOOKUP(PO_valitsin!$C$8,PO!$B$2:$B$294,PO!BP$2:BP$294))</f>
        <v>709.599609375</v>
      </c>
      <c r="EP227" s="7">
        <f>ABS(BQ227-_xlfn.XLOOKUP(PO_valitsin!$C$8,PO!$B$2:$B$294,PO!BQ$2:BQ$294))</f>
        <v>4.1711826324462891</v>
      </c>
      <c r="EQ227" s="7">
        <f>ABS(BR227-_xlfn.XLOOKUP(PO_valitsin!$C$8,PO!$B$2:$B$294,PO!BR$2:BR$294))</f>
        <v>0</v>
      </c>
      <c r="ER227" s="7">
        <f>ABS(BS227-_xlfn.XLOOKUP(PO_valitsin!$C$8,PO!$B$2:$B$294,PO!BS$2:BS$294))</f>
        <v>5.0107955932617188E-2</v>
      </c>
      <c r="ES227" s="7">
        <f>ABS(BT227-_xlfn.XLOOKUP(PO_valitsin!$C$8,PO!$B$2:$B$294,PO!BT$2:BT$294))</f>
        <v>2.3245695680379868</v>
      </c>
      <c r="ET227" s="7">
        <f>ABS(BU227-_xlfn.XLOOKUP(PO_valitsin!$C$8,PO!$B$2:$B$294,PO!BU$2:BU$294))</f>
        <v>0.79806065559387207</v>
      </c>
      <c r="EU227" s="7">
        <f>ABS(BV227-_xlfn.XLOOKUP(PO_valitsin!$C$8,PO!$B$2:$B$294,PO!BV$2:BV$294))</f>
        <v>17.66961669921875</v>
      </c>
      <c r="EV227" s="7">
        <f>ABS(BW227-_xlfn.XLOOKUP(PO_valitsin!$C$8,PO!$B$2:$B$294,PO!BW$2:BW$294))</f>
        <v>106.77503967285156</v>
      </c>
      <c r="EW227" s="7">
        <f>ABS(BX227-_xlfn.XLOOKUP(PO_valitsin!$C$8,PO!$B$2:$B$294,PO!BX$2:BX$294))</f>
        <v>0</v>
      </c>
      <c r="EX227" s="7">
        <f>ABS(BY227-_xlfn.XLOOKUP(PO_valitsin!$C$8,PO!$B$2:$B$294,PO!BY$2:BY$294))</f>
        <v>1</v>
      </c>
      <c r="EY227" s="7">
        <f>ABS(BZ227-_xlfn.XLOOKUP(PO_valitsin!$C$8,PO!$B$2:$B$294,PO!BZ$2:BZ$294))</f>
        <v>1386.18359375</v>
      </c>
      <c r="EZ227" s="7">
        <f>ABS(CA227-_xlfn.XLOOKUP(PO_valitsin!$C$8,PO!$B$2:$B$294,PO!CA$2:CA$294))</f>
        <v>2496.58642578125</v>
      </c>
      <c r="FA227" s="7">
        <f>ABS(CB227-_xlfn.XLOOKUP(PO_valitsin!$C$8,PO!$B$2:$B$294,PO!CB$2:CB$294))</f>
        <v>0.20135462284088135</v>
      </c>
      <c r="FB227" s="7">
        <f>ABS(CC227-_xlfn.XLOOKUP(PO_valitsin!$C$8,PO!$B$2:$B$294,PO!CC$2:CC$294))</f>
        <v>1.277430534362793</v>
      </c>
      <c r="FC227" s="7">
        <f>ABS(CD227-_xlfn.XLOOKUP(PO_valitsin!$C$8,PO!$B$2:$B$294,PO!CD$2:CD$294))</f>
        <v>17.1641845703125</v>
      </c>
      <c r="FD227" s="7">
        <f>ABS(CE227-_xlfn.XLOOKUP(PO_valitsin!$C$8,PO!$B$2:$B$294,PO!CE$2:CE$294))</f>
        <v>2.0297703742980957</v>
      </c>
      <c r="FE227" s="7">
        <f>ABS(CF227-_xlfn.XLOOKUP(PO_valitsin!$C$8,PO!$B$2:$B$294,PO!CF$2:CF$294))</f>
        <v>4.8962764739990234</v>
      </c>
      <c r="FF227" s="7">
        <f>ABS(CG227-_xlfn.XLOOKUP(PO_valitsin!$C$8,PO!$B$2:$B$294,PO!CG$2:CG$294))</f>
        <v>0.34843206405639648</v>
      </c>
      <c r="FG227" s="7">
        <f>ABS(CH227-_xlfn.XLOOKUP(PO_valitsin!$C$8,PO!$B$2:$B$294,PO!CH$2:CH$294))</f>
        <v>1.3747333288192749</v>
      </c>
      <c r="FH227" s="7">
        <f>ABS(CI227-_xlfn.XLOOKUP(PO_valitsin!$C$8,PO!$B$2:$B$294,PO!CI$2:CI$294))</f>
        <v>2727.7587890625</v>
      </c>
      <c r="FI227" s="7">
        <f>ABS(CJ227-_xlfn.XLOOKUP(PO_valitsin!$C$8,PO!$B$2:$B$294,PO!CJ$2:CJ$294))</f>
        <v>1619</v>
      </c>
      <c r="FJ227" s="3">
        <f>IF($B227=PO_valitsin!$C$8,100000,PO!CK227/PO!J$296*PO_valitsin!D$5)</f>
        <v>0.11442233516129161</v>
      </c>
      <c r="FQ227" s="3">
        <f>IF($B227=PO_valitsin!$C$8,100000,PO!CR227/PO!Q$296*PO_valitsin!E$5)</f>
        <v>0.21377879995254384</v>
      </c>
      <c r="HM227" s="3">
        <f>IF($B227=PO_valitsin!$C$8,100000,PO!EN227/PO!BO$296*PO_valitsin!F$5)</f>
        <v>5.1774426485222798E-2</v>
      </c>
      <c r="HN227" s="3">
        <f>IF($B227=PO_valitsin!$C$8,100000,PO!EO227/PO!BP$296*PO_valitsin!G$5)</f>
        <v>2.5098816824523175E-2</v>
      </c>
      <c r="HR227" s="3">
        <f>IF($B227=PO_valitsin!$C$8,100000,PO!ES227/PO!BT$296*PO_valitsin!H$5)</f>
        <v>0.34708981665150462</v>
      </c>
      <c r="IF227" s="3">
        <f>IF($B227=PO_valitsin!$C$8,100000,PO!FG227/PO!CH$296*PO_valitsin!I$5)</f>
        <v>0</v>
      </c>
      <c r="IH227" s="3">
        <f>IF($B227=PO_valitsin!$C$8,100000,PO!FI227/PO!CJ$296*PO_valitsin!J$5)</f>
        <v>0.15784673834707486</v>
      </c>
      <c r="II227" s="53">
        <f t="shared" si="9"/>
        <v>0.91001095602216087</v>
      </c>
      <c r="IJ227" s="14">
        <f t="shared" si="10"/>
        <v>170</v>
      </c>
      <c r="IK227" s="15">
        <f t="shared" si="11"/>
        <v>2.2600000000000017E-8</v>
      </c>
    </row>
    <row r="228" spans="1:245">
      <c r="A228">
        <v>2019</v>
      </c>
      <c r="B228" t="s">
        <v>658</v>
      </c>
      <c r="C228" t="s">
        <v>659</v>
      </c>
      <c r="D228" t="s">
        <v>443</v>
      </c>
      <c r="E228" t="s">
        <v>212</v>
      </c>
      <c r="F228" t="s">
        <v>256</v>
      </c>
      <c r="G228" t="s">
        <v>257</v>
      </c>
      <c r="H228" t="s">
        <v>103</v>
      </c>
      <c r="I228" t="s">
        <v>104</v>
      </c>
      <c r="J228">
        <v>53.299999237060547</v>
      </c>
      <c r="K228">
        <v>539.1199951171875</v>
      </c>
      <c r="L228">
        <v>178.30000305175781</v>
      </c>
      <c r="M228">
        <v>3383</v>
      </c>
      <c r="N228">
        <v>6.3000001907348633</v>
      </c>
      <c r="O228">
        <v>-1.2999999523162842</v>
      </c>
      <c r="P228">
        <v>-11</v>
      </c>
      <c r="Q228">
        <v>52.400000000000006</v>
      </c>
      <c r="R228">
        <v>10.600000000000001</v>
      </c>
      <c r="S228">
        <v>202</v>
      </c>
      <c r="T228">
        <v>0</v>
      </c>
      <c r="U228">
        <v>3601.8</v>
      </c>
      <c r="V228">
        <v>11.95</v>
      </c>
      <c r="W228">
        <v>690</v>
      </c>
      <c r="X228">
        <v>759</v>
      </c>
      <c r="Y228">
        <v>1276</v>
      </c>
      <c r="Z228">
        <v>933</v>
      </c>
      <c r="AA228">
        <v>777</v>
      </c>
      <c r="AB228">
        <v>1037</v>
      </c>
      <c r="AC228">
        <v>14.56944465637207</v>
      </c>
      <c r="AD228">
        <v>0</v>
      </c>
      <c r="AE228">
        <v>0</v>
      </c>
      <c r="AF228">
        <v>0</v>
      </c>
      <c r="AG228">
        <v>5.2</v>
      </c>
      <c r="AH228">
        <v>0</v>
      </c>
      <c r="AI228">
        <v>21.5</v>
      </c>
      <c r="AJ228">
        <v>0.93</v>
      </c>
      <c r="AK228">
        <v>0.5</v>
      </c>
      <c r="AL228">
        <v>1.1000000000000001</v>
      </c>
      <c r="AM228">
        <v>72.3</v>
      </c>
      <c r="AN228">
        <v>282.89999999999998</v>
      </c>
      <c r="AO228">
        <v>44.9</v>
      </c>
      <c r="AP228">
        <v>20.2</v>
      </c>
      <c r="AQ228">
        <v>59</v>
      </c>
      <c r="AR228">
        <v>95</v>
      </c>
      <c r="AS228">
        <v>728</v>
      </c>
      <c r="AT228">
        <v>5</v>
      </c>
      <c r="AU228">
        <v>7907</v>
      </c>
      <c r="AV228" s="51">
        <v>11793.960923623446</v>
      </c>
      <c r="AW228" s="51">
        <v>11502.742230347349</v>
      </c>
      <c r="AX228">
        <v>0</v>
      </c>
      <c r="AY228">
        <v>31.200401306152344</v>
      </c>
      <c r="AZ228">
        <v>0</v>
      </c>
      <c r="BA228">
        <v>0</v>
      </c>
      <c r="BB228">
        <v>0</v>
      </c>
      <c r="BC228">
        <v>0</v>
      </c>
      <c r="BD228">
        <v>1</v>
      </c>
      <c r="BE228">
        <v>70.454544067382813</v>
      </c>
      <c r="BF228">
        <v>100</v>
      </c>
      <c r="BG228">
        <v>33.613445281982422</v>
      </c>
      <c r="BH228">
        <v>12413.263671875</v>
      </c>
      <c r="BI228">
        <v>13203.6220703125</v>
      </c>
      <c r="BJ228">
        <v>2.5432162284851074</v>
      </c>
      <c r="BK228">
        <v>32.348323822021484</v>
      </c>
      <c r="BL228">
        <v>14.925373077392578</v>
      </c>
      <c r="BM228">
        <v>-12.903225898742676</v>
      </c>
      <c r="BN228">
        <v>138.5</v>
      </c>
      <c r="BO228">
        <v>-3.0992043495178221</v>
      </c>
      <c r="BP228">
        <v>21421.765625</v>
      </c>
      <c r="BQ228">
        <v>49.318248748779297</v>
      </c>
      <c r="BS228">
        <v>0.6704108715057373</v>
      </c>
      <c r="BT228">
        <v>0.14779780805110931</v>
      </c>
      <c r="BU228">
        <v>1.2415015697479248</v>
      </c>
      <c r="BV228">
        <v>67.395805358886719</v>
      </c>
      <c r="BW228">
        <v>308.89743041992188</v>
      </c>
      <c r="BX228">
        <v>0</v>
      </c>
      <c r="BY228">
        <v>1</v>
      </c>
      <c r="BZ228">
        <v>9546.21875</v>
      </c>
      <c r="CA228">
        <v>8974.7900390625</v>
      </c>
      <c r="CB228">
        <v>0.79810816049575806</v>
      </c>
      <c r="CC228">
        <v>7.3898906707763672</v>
      </c>
      <c r="CD228">
        <v>100</v>
      </c>
      <c r="CE228">
        <v>10.800000190734863</v>
      </c>
      <c r="CF228">
        <v>16.799999237060547</v>
      </c>
      <c r="CG228">
        <v>0</v>
      </c>
      <c r="CH228">
        <v>1.6000000238418579</v>
      </c>
      <c r="CI228">
        <v>12913.6572265625</v>
      </c>
      <c r="CJ228" s="51">
        <v>277</v>
      </c>
      <c r="CK228" s="7">
        <f>ABS(J228-_xlfn.XLOOKUP(PO_valitsin!$C$8,PO!$B$2:$B$294,PO!J$2:J$294))</f>
        <v>9.0999984741210938</v>
      </c>
      <c r="CL228" s="7">
        <f>ABS(K228-_xlfn.XLOOKUP(PO_valitsin!$C$8,PO!$B$2:$B$294,PO!K$2:K$294))</f>
        <v>245.8599853515625</v>
      </c>
      <c r="CM228" s="7">
        <f>ABS(L228-_xlfn.XLOOKUP(PO_valitsin!$C$8,PO!$B$2:$B$294,PO!L$2:L$294))</f>
        <v>39.600006103515625</v>
      </c>
      <c r="CN228" s="7">
        <f>ABS(M228-_xlfn.XLOOKUP(PO_valitsin!$C$8,PO!$B$2:$B$294,PO!M$2:M$294))</f>
        <v>13092</v>
      </c>
      <c r="CO228" s="7">
        <f>ABS(N228-_xlfn.XLOOKUP(PO_valitsin!$C$8,PO!$B$2:$B$294,PO!N$2:N$294))</f>
        <v>49.90000057220459</v>
      </c>
      <c r="CP228" s="7">
        <f>ABS(O228-_xlfn.XLOOKUP(PO_valitsin!$C$8,PO!$B$2:$B$294,PO!O$2:O$294))</f>
        <v>0.49999994039535522</v>
      </c>
      <c r="CQ228" s="7">
        <f>ABS(P228-_xlfn.XLOOKUP(PO_valitsin!$C$8,PO!$B$2:$B$294,PO!P$2:P$294))</f>
        <v>47</v>
      </c>
      <c r="CR228" s="7">
        <f>ABS(Q228-_xlfn.XLOOKUP(PO_valitsin!$C$8,PO!$B$2:$B$294,PO!Q$2:Q$294))</f>
        <v>35.400000000000006</v>
      </c>
      <c r="CS228" s="7">
        <f>ABS(R228-_xlfn.XLOOKUP(PO_valitsin!$C$8,PO!$B$2:$B$294,PO!R$2:R$294))</f>
        <v>2.1000000000000014</v>
      </c>
      <c r="CT228" s="7">
        <f>ABS(S228-_xlfn.XLOOKUP(PO_valitsin!$C$8,PO!$B$2:$B$294,PO!S$2:S$294))</f>
        <v>50</v>
      </c>
      <c r="CU228" s="7">
        <f>ABS(T228-_xlfn.XLOOKUP(PO_valitsin!$C$8,PO!$B$2:$B$294,PO!T$2:T$294))</f>
        <v>0</v>
      </c>
      <c r="CV228" s="7">
        <f>ABS(U228-_xlfn.XLOOKUP(PO_valitsin!$C$8,PO!$B$2:$B$294,PO!U$2:U$294))</f>
        <v>221.79999999999973</v>
      </c>
      <c r="CW228" s="7">
        <f>ABS(V228-_xlfn.XLOOKUP(PO_valitsin!$C$8,PO!$B$2:$B$294,PO!V$2:V$294))</f>
        <v>1.33</v>
      </c>
      <c r="CX228" s="7">
        <f>ABS(W228-_xlfn.XLOOKUP(PO_valitsin!$C$8,PO!$B$2:$B$294,PO!W$2:W$294))</f>
        <v>85</v>
      </c>
      <c r="CY228" s="7">
        <f>ABS(X228-_xlfn.XLOOKUP(PO_valitsin!$C$8,PO!$B$2:$B$294,PO!X$2:X$294))</f>
        <v>590</v>
      </c>
      <c r="CZ228" s="7">
        <f>ABS(Y228-_xlfn.XLOOKUP(PO_valitsin!$C$8,PO!$B$2:$B$294,PO!Y$2:Y$294))</f>
        <v>596</v>
      </c>
      <c r="DA228" s="7">
        <f>ABS(Z228-_xlfn.XLOOKUP(PO_valitsin!$C$8,PO!$B$2:$B$294,PO!Z$2:Z$294))</f>
        <v>610</v>
      </c>
      <c r="DB228" s="7">
        <f>ABS(AA228-_xlfn.XLOOKUP(PO_valitsin!$C$8,PO!$B$2:$B$294,PO!AA$2:AA$294))</f>
        <v>367</v>
      </c>
      <c r="DC228" s="7">
        <f>ABS(AC228-_xlfn.XLOOKUP(PO_valitsin!$C$8,PO!$B$2:$B$294,PO!AC$2:AC$294))</f>
        <v>4.8055553436279297</v>
      </c>
      <c r="DD228" s="7">
        <f>ABS(AD228-_xlfn.XLOOKUP(PO_valitsin!$C$8,PO!$B$2:$B$294,PO!AD$2:AD$294))</f>
        <v>0.7</v>
      </c>
      <c r="DE228" s="7">
        <f>ABS(AE228-_xlfn.XLOOKUP(PO_valitsin!$C$8,PO!$B$2:$B$294,PO!AE$2:AE$294))</f>
        <v>0.8</v>
      </c>
      <c r="DF228" s="7">
        <f>ABS(AF228-_xlfn.XLOOKUP(PO_valitsin!$C$8,PO!$B$2:$B$294,PO!AF$2:AF$294))</f>
        <v>1.7</v>
      </c>
      <c r="DG228" s="7">
        <f>ABS(AG228-_xlfn.XLOOKUP(PO_valitsin!$C$8,PO!$B$2:$B$294,PO!AG$2:AG$294))</f>
        <v>0.20000000000000018</v>
      </c>
      <c r="DH228" s="7">
        <f>ABS(AH228-_xlfn.XLOOKUP(PO_valitsin!$C$8,PO!$B$2:$B$294,PO!AH$2:AH$294))</f>
        <v>0</v>
      </c>
      <c r="DI228" s="7">
        <f>ABS(AI228-_xlfn.XLOOKUP(PO_valitsin!$C$8,PO!$B$2:$B$294,PO!AI$2:AI$294))</f>
        <v>0.75</v>
      </c>
      <c r="DJ228" s="7">
        <f>ABS(AJ228-_xlfn.XLOOKUP(PO_valitsin!$C$8,PO!$B$2:$B$294,PO!AJ$2:AJ$294))</f>
        <v>0.17000000000000004</v>
      </c>
      <c r="DK228" s="7">
        <f>ABS(AK228-_xlfn.XLOOKUP(PO_valitsin!$C$8,PO!$B$2:$B$294,PO!AK$2:AK$294))</f>
        <v>0.15000000000000002</v>
      </c>
      <c r="DL228" s="7">
        <f>ABS(AL228-_xlfn.XLOOKUP(PO_valitsin!$C$8,PO!$B$2:$B$294,PO!AL$2:AL$294))</f>
        <v>0.14999999999999991</v>
      </c>
      <c r="DM228" s="7">
        <f>ABS(AM228-_xlfn.XLOOKUP(PO_valitsin!$C$8,PO!$B$2:$B$294,PO!AM$2:AM$294))</f>
        <v>13.5</v>
      </c>
      <c r="DN228" s="7">
        <f>ABS(AN228-_xlfn.XLOOKUP(PO_valitsin!$C$8,PO!$B$2:$B$294,PO!AN$2:AN$294))</f>
        <v>50.700000000000045</v>
      </c>
      <c r="DO228" s="7">
        <f>ABS(AO228-_xlfn.XLOOKUP(PO_valitsin!$C$8,PO!$B$2:$B$294,PO!AO$2:AO$294))</f>
        <v>0.5</v>
      </c>
      <c r="DP228" s="7">
        <f>ABS(AP228-_xlfn.XLOOKUP(PO_valitsin!$C$8,PO!$B$2:$B$294,PO!AP$2:AP$294))</f>
        <v>5.1999999999999993</v>
      </c>
      <c r="DQ228" s="7">
        <f>ABS(AQ228-_xlfn.XLOOKUP(PO_valitsin!$C$8,PO!$B$2:$B$294,PO!AQ$2:AQ$294))</f>
        <v>11</v>
      </c>
      <c r="DR228" s="7">
        <f>ABS(AR228-_xlfn.XLOOKUP(PO_valitsin!$C$8,PO!$B$2:$B$294,PO!AR$2:AR$294))</f>
        <v>60</v>
      </c>
      <c r="DS228" s="7">
        <f>ABS(AS228-_xlfn.XLOOKUP(PO_valitsin!$C$8,PO!$B$2:$B$294,PO!AS$2:AS$294))</f>
        <v>482</v>
      </c>
      <c r="DT228" s="7">
        <f>ABS(AT228-_xlfn.XLOOKUP(PO_valitsin!$C$8,PO!$B$2:$B$294,PO!AT$2:AT$294))</f>
        <v>2.6669999999999998</v>
      </c>
      <c r="DU228" s="7">
        <f>ABS(AU228-_xlfn.XLOOKUP(PO_valitsin!$C$8,PO!$B$2:$B$294,PO!AU$2:AU$294))</f>
        <v>2760</v>
      </c>
      <c r="DV228" s="7">
        <f>ABS(AW228-_xlfn.XLOOKUP(PO_valitsin!$C$8,PO!$B$2:$B$294,PO!AW$2:AW$294))</f>
        <v>2987.6223137675788</v>
      </c>
      <c r="DW228" s="7">
        <f>ABS(AX228-_xlfn.XLOOKUP(PO_valitsin!$C$8,PO!$B$2:$B$294,PO!AX$2:AX$294))</f>
        <v>1</v>
      </c>
      <c r="DX228" s="7">
        <f>ABS(AY228-_xlfn.XLOOKUP(PO_valitsin!$C$8,PO!$B$2:$B$294,PO!AY$2:AY$294))</f>
        <v>6.0609703063964844</v>
      </c>
      <c r="DY228" s="7">
        <f>ABS(AZ228-_xlfn.XLOOKUP(PO_valitsin!$C$8,PO!$B$2:$B$294,PO!AZ$2:AZ$294))</f>
        <v>0</v>
      </c>
      <c r="DZ228" s="7">
        <f>ABS(BA228-_xlfn.XLOOKUP(PO_valitsin!$C$8,PO!$B$2:$B$294,PO!BA$2:BA$294))</f>
        <v>0</v>
      </c>
      <c r="EA228" s="7">
        <f>ABS(BB228-_xlfn.XLOOKUP(PO_valitsin!$C$8,PO!$B$2:$B$294,PO!BB$2:BB$294))</f>
        <v>0</v>
      </c>
      <c r="EB228" s="7">
        <f>ABS(BC228-_xlfn.XLOOKUP(PO_valitsin!$C$8,PO!$B$2:$B$294,PO!BC$2:BC$294))</f>
        <v>0</v>
      </c>
      <c r="EC228" s="7">
        <f>ABS(BD228-_xlfn.XLOOKUP(PO_valitsin!$C$8,PO!$B$2:$B$294,PO!BD$2:BD$294))</f>
        <v>0</v>
      </c>
      <c r="ED228" s="7">
        <f>ABS(BE228-_xlfn.XLOOKUP(PO_valitsin!$C$8,PO!$B$2:$B$294,PO!BE$2:BE$294))</f>
        <v>18.569847106933594</v>
      </c>
      <c r="EE228" s="7">
        <f>ABS(BF228-_xlfn.XLOOKUP(PO_valitsin!$C$8,PO!$B$2:$B$294,PO!BF$2:BF$294))</f>
        <v>3.98126220703125</v>
      </c>
      <c r="EF228" s="7">
        <f>ABS(BG228-_xlfn.XLOOKUP(PO_valitsin!$C$8,PO!$B$2:$B$294,PO!BG$2:BG$294))</f>
        <v>700.07637405395508</v>
      </c>
      <c r="EG228" s="7">
        <f>ABS(BH228-_xlfn.XLOOKUP(PO_valitsin!$C$8,PO!$B$2:$B$294,PO!BH$2:BH$294))</f>
        <v>2454.734375</v>
      </c>
      <c r="EH228" s="7">
        <f>ABS(BI228-_xlfn.XLOOKUP(PO_valitsin!$C$8,PO!$B$2:$B$294,PO!BI$2:BI$294))</f>
        <v>632.8212890625</v>
      </c>
      <c r="EI228" s="7">
        <f>ABS(BJ228-_xlfn.XLOOKUP(PO_valitsin!$C$8,PO!$B$2:$B$294,PO!BJ$2:BJ$294))</f>
        <v>0.79384016990661621</v>
      </c>
      <c r="EJ228" s="7">
        <f>ABS(BK228-_xlfn.XLOOKUP(PO_valitsin!$C$8,PO!$B$2:$B$294,PO!BK$2:BK$294))</f>
        <v>42.072457313537598</v>
      </c>
      <c r="EK228" s="7">
        <f>ABS(BL228-_xlfn.XLOOKUP(PO_valitsin!$C$8,PO!$B$2:$B$294,PO!BL$2:BL$294))</f>
        <v>6.3689899444580078</v>
      </c>
      <c r="EL228" s="7">
        <f>ABS(BM228-_xlfn.XLOOKUP(PO_valitsin!$C$8,PO!$B$2:$B$294,PO!BM$2:BM$294))</f>
        <v>3.037755012512207</v>
      </c>
      <c r="EM228" s="7">
        <f>ABS(BN228-_xlfn.XLOOKUP(PO_valitsin!$C$8,PO!$B$2:$B$294,PO!BN$2:BN$294))</f>
        <v>128</v>
      </c>
      <c r="EN228" s="7">
        <f>ABS(BO228-_xlfn.XLOOKUP(PO_valitsin!$C$8,PO!$B$2:$B$294,PO!BO$2:BO$294))</f>
        <v>3.3609812736511229</v>
      </c>
      <c r="EO228" s="7">
        <f>ABS(BP228-_xlfn.XLOOKUP(PO_valitsin!$C$8,PO!$B$2:$B$294,PO!BP$2:BP$294))</f>
        <v>1652.630859375</v>
      </c>
      <c r="EP228" s="7">
        <f>ABS(BQ228-_xlfn.XLOOKUP(PO_valitsin!$C$8,PO!$B$2:$B$294,PO!BQ$2:BQ$294))</f>
        <v>16.018642425537109</v>
      </c>
      <c r="EQ228" s="7">
        <f>ABS(BR228-_xlfn.XLOOKUP(PO_valitsin!$C$8,PO!$B$2:$B$294,PO!BR$2:BR$294))</f>
        <v>0</v>
      </c>
      <c r="ER228" s="7">
        <f>ABS(BS228-_xlfn.XLOOKUP(PO_valitsin!$C$8,PO!$B$2:$B$294,PO!BS$2:BS$294))</f>
        <v>3.3931374549865723E-2</v>
      </c>
      <c r="ES228" s="7">
        <f>ABS(BT228-_xlfn.XLOOKUP(PO_valitsin!$C$8,PO!$B$2:$B$294,PO!BT$2:BT$294))</f>
        <v>4.0366083383560181E-2</v>
      </c>
      <c r="ET228" s="7">
        <f>ABS(BU228-_xlfn.XLOOKUP(PO_valitsin!$C$8,PO!$B$2:$B$294,PO!BU$2:BU$294))</f>
        <v>1.0164649486541748</v>
      </c>
      <c r="EU228" s="7">
        <f>ABS(BV228-_xlfn.XLOOKUP(PO_valitsin!$C$8,PO!$B$2:$B$294,PO!BV$2:BV$294))</f>
        <v>9.004302978515625</v>
      </c>
      <c r="EV228" s="7">
        <f>ABS(BW228-_xlfn.XLOOKUP(PO_valitsin!$C$8,PO!$B$2:$B$294,PO!BW$2:BW$294))</f>
        <v>42.1903076171875</v>
      </c>
      <c r="EW228" s="7">
        <f>ABS(BX228-_xlfn.XLOOKUP(PO_valitsin!$C$8,PO!$B$2:$B$294,PO!BX$2:BX$294))</f>
        <v>0</v>
      </c>
      <c r="EX228" s="7">
        <f>ABS(BY228-_xlfn.XLOOKUP(PO_valitsin!$C$8,PO!$B$2:$B$294,PO!BY$2:BY$294))</f>
        <v>0</v>
      </c>
      <c r="EY228" s="7">
        <f>ABS(BZ228-_xlfn.XLOOKUP(PO_valitsin!$C$8,PO!$B$2:$B$294,PO!BZ$2:BZ$294))</f>
        <v>1410.3896484375</v>
      </c>
      <c r="EZ228" s="7">
        <f>ABS(CA228-_xlfn.XLOOKUP(PO_valitsin!$C$8,PO!$B$2:$B$294,PO!CA$2:CA$294))</f>
        <v>3119.17529296875</v>
      </c>
      <c r="FA228" s="7">
        <f>ABS(CB228-_xlfn.XLOOKUP(PO_valitsin!$C$8,PO!$B$2:$B$294,PO!CB$2:CB$294))</f>
        <v>0.42192214727401733</v>
      </c>
      <c r="FB228" s="7">
        <f>ABS(CC228-_xlfn.XLOOKUP(PO_valitsin!$C$8,PO!$B$2:$B$294,PO!CC$2:CC$294))</f>
        <v>3.6328706741333008</v>
      </c>
      <c r="FC228" s="7">
        <f>ABS(CD228-_xlfn.XLOOKUP(PO_valitsin!$C$8,PO!$B$2:$B$294,PO!CD$2:CD$294))</f>
        <v>33.830848693847656</v>
      </c>
      <c r="FD228" s="7">
        <f>ABS(CE228-_xlfn.XLOOKUP(PO_valitsin!$C$8,PO!$B$2:$B$294,PO!CE$2:CE$294))</f>
        <v>4.4674010276794434</v>
      </c>
      <c r="FE228" s="7">
        <f>ABS(CF228-_xlfn.XLOOKUP(PO_valitsin!$C$8,PO!$B$2:$B$294,PO!CF$2:CF$294))</f>
        <v>3.0788555145263672</v>
      </c>
      <c r="FF228" s="7">
        <f>ABS(CG228-_xlfn.XLOOKUP(PO_valitsin!$C$8,PO!$B$2:$B$294,PO!CG$2:CG$294))</f>
        <v>0</v>
      </c>
      <c r="FG228" s="7">
        <f>ABS(CH228-_xlfn.XLOOKUP(PO_valitsin!$C$8,PO!$B$2:$B$294,PO!CH$2:CH$294))</f>
        <v>0.88414096832275391</v>
      </c>
      <c r="FH228" s="7">
        <f>ABS(CI228-_xlfn.XLOOKUP(PO_valitsin!$C$8,PO!$B$2:$B$294,PO!CI$2:CI$294))</f>
        <v>4314.8896484375</v>
      </c>
      <c r="FI228" s="7">
        <f>ABS(CJ228-_xlfn.XLOOKUP(PO_valitsin!$C$8,PO!$B$2:$B$294,PO!CJ$2:CJ$294))</f>
        <v>1654</v>
      </c>
      <c r="FJ228" s="3">
        <f>IF($B228=PO_valitsin!$C$8,100000,PO!CK228/PO!J$296*PO_valitsin!D$5)</f>
        <v>0.41649723014925039</v>
      </c>
      <c r="FQ228" s="3">
        <f>IF($B228=PO_valitsin!$C$8,100000,PO!CR228/PO!Q$296*PO_valitsin!E$5)</f>
        <v>0.16742852916637282</v>
      </c>
      <c r="HM228" s="3">
        <f>IF($B228=PO_valitsin!$C$8,100000,PO!EN228/PO!BO$296*PO_valitsin!F$5)</f>
        <v>0.27864033583584219</v>
      </c>
      <c r="HN228" s="3">
        <f>IF($B228=PO_valitsin!$C$8,100000,PO!EO228/PO!BP$296*PO_valitsin!G$5)</f>
        <v>5.8454202440361154E-2</v>
      </c>
      <c r="HR228" s="3">
        <f>IF($B228=PO_valitsin!$C$8,100000,PO!ES228/PO!BT$296*PO_valitsin!H$5)</f>
        <v>6.0272046374437857E-3</v>
      </c>
      <c r="IF228" s="3">
        <f>IF($B228=PO_valitsin!$C$8,100000,PO!FG228/PO!CH$296*PO_valitsin!I$5)</f>
        <v>0</v>
      </c>
      <c r="IH228" s="3">
        <f>IF($B228=PO_valitsin!$C$8,100000,PO!FI228/PO!CJ$296*PO_valitsin!J$5)</f>
        <v>0.16125911379003199</v>
      </c>
      <c r="II228" s="53">
        <f t="shared" si="9"/>
        <v>1.0883066387193023</v>
      </c>
      <c r="IJ228" s="14">
        <f t="shared" si="10"/>
        <v>208</v>
      </c>
      <c r="IK228" s="15">
        <f t="shared" si="11"/>
        <v>2.2700000000000018E-8</v>
      </c>
    </row>
    <row r="229" spans="1:245">
      <c r="A229">
        <v>2019</v>
      </c>
      <c r="B229" t="s">
        <v>129</v>
      </c>
      <c r="C229" t="s">
        <v>660</v>
      </c>
      <c r="D229" t="s">
        <v>129</v>
      </c>
      <c r="E229" t="s">
        <v>130</v>
      </c>
      <c r="F229" t="s">
        <v>131</v>
      </c>
      <c r="G229" t="s">
        <v>132</v>
      </c>
      <c r="H229" t="s">
        <v>143</v>
      </c>
      <c r="I229" t="s">
        <v>144</v>
      </c>
      <c r="J229">
        <v>49.400001525878906</v>
      </c>
      <c r="K229">
        <v>2238.090087890625</v>
      </c>
      <c r="L229">
        <v>173.39999389648438</v>
      </c>
      <c r="M229">
        <v>32974</v>
      </c>
      <c r="N229">
        <v>14.699999809265137</v>
      </c>
      <c r="O229">
        <v>-1.8999999761581421</v>
      </c>
      <c r="P229">
        <v>-314</v>
      </c>
      <c r="Q229">
        <v>77.300000000000011</v>
      </c>
      <c r="R229">
        <v>13.8</v>
      </c>
      <c r="S229">
        <v>740</v>
      </c>
      <c r="T229">
        <v>1</v>
      </c>
      <c r="U229">
        <v>3992.6</v>
      </c>
      <c r="V229">
        <v>11.04</v>
      </c>
      <c r="W229">
        <v>606</v>
      </c>
      <c r="X229">
        <v>374</v>
      </c>
      <c r="Y229">
        <v>497</v>
      </c>
      <c r="Z229">
        <v>511</v>
      </c>
      <c r="AA229">
        <v>553</v>
      </c>
      <c r="AB229">
        <v>1941</v>
      </c>
      <c r="AC229">
        <v>16.992633819580078</v>
      </c>
      <c r="AD229">
        <v>1.4</v>
      </c>
      <c r="AE229">
        <v>1.3</v>
      </c>
      <c r="AF229">
        <v>1.7</v>
      </c>
      <c r="AG229">
        <v>3.8</v>
      </c>
      <c r="AH229">
        <v>0</v>
      </c>
      <c r="AI229">
        <v>22.25</v>
      </c>
      <c r="AJ229">
        <v>1.4</v>
      </c>
      <c r="AK229">
        <v>0.56000000000000005</v>
      </c>
      <c r="AL229">
        <v>1.52</v>
      </c>
      <c r="AM229">
        <v>78.599999999999994</v>
      </c>
      <c r="AN229">
        <v>329.8</v>
      </c>
      <c r="AO229">
        <v>45.9</v>
      </c>
      <c r="AP229">
        <v>25.8</v>
      </c>
      <c r="AQ229">
        <v>23</v>
      </c>
      <c r="AR229">
        <v>10</v>
      </c>
      <c r="AS229">
        <v>946</v>
      </c>
      <c r="AT229">
        <v>3.3330000000000002</v>
      </c>
      <c r="AU229">
        <v>6544</v>
      </c>
      <c r="AV229" s="51">
        <v>9490.7257338375657</v>
      </c>
      <c r="AW229" s="51">
        <v>9388.0569421334803</v>
      </c>
      <c r="AX229">
        <v>1</v>
      </c>
      <c r="AY229">
        <v>97.564826965332031</v>
      </c>
      <c r="AZ229">
        <v>0</v>
      </c>
      <c r="BA229">
        <v>1</v>
      </c>
      <c r="BB229">
        <v>1</v>
      </c>
      <c r="BC229">
        <v>1</v>
      </c>
      <c r="BD229">
        <v>1</v>
      </c>
      <c r="BE229">
        <v>94.5054931640625</v>
      </c>
      <c r="BF229">
        <v>80.353202819824219</v>
      </c>
      <c r="BG229">
        <v>558.08978271484375</v>
      </c>
      <c r="BH229">
        <v>9365.6083984375</v>
      </c>
      <c r="BI229">
        <v>12173.115234375</v>
      </c>
      <c r="BJ229">
        <v>3.3443260192871094</v>
      </c>
      <c r="BK229">
        <v>21.10740852355957</v>
      </c>
      <c r="BL229">
        <v>26.166902542114258</v>
      </c>
      <c r="BM229">
        <v>-8.0419578552246094</v>
      </c>
      <c r="BN229">
        <v>195.07142639160156</v>
      </c>
      <c r="BO229">
        <v>0.52743538022041325</v>
      </c>
      <c r="BP229">
        <v>22193.228515625</v>
      </c>
      <c r="BQ229">
        <v>39.034034729003906</v>
      </c>
      <c r="BS229">
        <v>0.5879177451133728</v>
      </c>
      <c r="BT229">
        <v>0.12434039264917374</v>
      </c>
      <c r="BU229">
        <v>3.7120156288146973</v>
      </c>
      <c r="BV229">
        <v>114.78740692138672</v>
      </c>
      <c r="BW229">
        <v>404.19723510742188</v>
      </c>
      <c r="BX229">
        <v>0</v>
      </c>
      <c r="BY229">
        <v>3</v>
      </c>
      <c r="BZ229">
        <v>9568.068359375</v>
      </c>
      <c r="CA229">
        <v>7361.36865234375</v>
      </c>
      <c r="CB229">
        <v>0.79759812355041504</v>
      </c>
      <c r="CC229">
        <v>7.612058162689209</v>
      </c>
      <c r="CD229">
        <v>82.129280090332031</v>
      </c>
      <c r="CE229">
        <v>8.5657367706298828</v>
      </c>
      <c r="CF229">
        <v>8.9243030548095703</v>
      </c>
      <c r="CG229">
        <v>0.35856574773788452</v>
      </c>
      <c r="CH229">
        <v>2.1115536689758301</v>
      </c>
      <c r="CI229">
        <v>10416.1923828125</v>
      </c>
      <c r="CJ229" s="51">
        <v>2734</v>
      </c>
      <c r="CK229" s="7">
        <f>ABS(J229-_xlfn.XLOOKUP(PO_valitsin!$C$8,PO!$B$2:$B$294,PO!J$2:J$294))</f>
        <v>5.2000007629394531</v>
      </c>
      <c r="CL229" s="7">
        <f>ABS(K229-_xlfn.XLOOKUP(PO_valitsin!$C$8,PO!$B$2:$B$294,PO!K$2:K$294))</f>
        <v>1944.830078125</v>
      </c>
      <c r="CM229" s="7">
        <f>ABS(L229-_xlfn.XLOOKUP(PO_valitsin!$C$8,PO!$B$2:$B$294,PO!L$2:L$294))</f>
        <v>34.699996948242188</v>
      </c>
      <c r="CN229" s="7">
        <f>ABS(M229-_xlfn.XLOOKUP(PO_valitsin!$C$8,PO!$B$2:$B$294,PO!M$2:M$294))</f>
        <v>16499</v>
      </c>
      <c r="CO229" s="7">
        <f>ABS(N229-_xlfn.XLOOKUP(PO_valitsin!$C$8,PO!$B$2:$B$294,PO!N$2:N$294))</f>
        <v>41.500000953674316</v>
      </c>
      <c r="CP229" s="7">
        <f>ABS(O229-_xlfn.XLOOKUP(PO_valitsin!$C$8,PO!$B$2:$B$294,PO!O$2:O$294))</f>
        <v>1.0999999642372131</v>
      </c>
      <c r="CQ229" s="7">
        <f>ABS(P229-_xlfn.XLOOKUP(PO_valitsin!$C$8,PO!$B$2:$B$294,PO!P$2:P$294))</f>
        <v>256</v>
      </c>
      <c r="CR229" s="7">
        <f>ABS(Q229-_xlfn.XLOOKUP(PO_valitsin!$C$8,PO!$B$2:$B$294,PO!Q$2:Q$294))</f>
        <v>10.5</v>
      </c>
      <c r="CS229" s="7">
        <f>ABS(R229-_xlfn.XLOOKUP(PO_valitsin!$C$8,PO!$B$2:$B$294,PO!R$2:R$294))</f>
        <v>5.3000000000000007</v>
      </c>
      <c r="CT229" s="7">
        <f>ABS(S229-_xlfn.XLOOKUP(PO_valitsin!$C$8,PO!$B$2:$B$294,PO!S$2:S$294))</f>
        <v>588</v>
      </c>
      <c r="CU229" s="7">
        <f>ABS(T229-_xlfn.XLOOKUP(PO_valitsin!$C$8,PO!$B$2:$B$294,PO!T$2:T$294))</f>
        <v>1</v>
      </c>
      <c r="CV229" s="7">
        <f>ABS(U229-_xlfn.XLOOKUP(PO_valitsin!$C$8,PO!$B$2:$B$294,PO!U$2:U$294))</f>
        <v>169</v>
      </c>
      <c r="CW229" s="7">
        <f>ABS(V229-_xlfn.XLOOKUP(PO_valitsin!$C$8,PO!$B$2:$B$294,PO!V$2:V$294))</f>
        <v>2.2400000000000002</v>
      </c>
      <c r="CX229" s="7">
        <f>ABS(W229-_xlfn.XLOOKUP(PO_valitsin!$C$8,PO!$B$2:$B$294,PO!W$2:W$294))</f>
        <v>1</v>
      </c>
      <c r="CY229" s="7">
        <f>ABS(X229-_xlfn.XLOOKUP(PO_valitsin!$C$8,PO!$B$2:$B$294,PO!X$2:X$294))</f>
        <v>205</v>
      </c>
      <c r="CZ229" s="7">
        <f>ABS(Y229-_xlfn.XLOOKUP(PO_valitsin!$C$8,PO!$B$2:$B$294,PO!Y$2:Y$294))</f>
        <v>183</v>
      </c>
      <c r="DA229" s="7">
        <f>ABS(Z229-_xlfn.XLOOKUP(PO_valitsin!$C$8,PO!$B$2:$B$294,PO!Z$2:Z$294))</f>
        <v>188</v>
      </c>
      <c r="DB229" s="7">
        <f>ABS(AA229-_xlfn.XLOOKUP(PO_valitsin!$C$8,PO!$B$2:$B$294,PO!AA$2:AA$294))</f>
        <v>143</v>
      </c>
      <c r="DC229" s="7">
        <f>ABS(AC229-_xlfn.XLOOKUP(PO_valitsin!$C$8,PO!$B$2:$B$294,PO!AC$2:AC$294))</f>
        <v>2.3823661804199219</v>
      </c>
      <c r="DD229" s="7">
        <f>ABS(AD229-_xlfn.XLOOKUP(PO_valitsin!$C$8,PO!$B$2:$B$294,PO!AD$2:AD$294))</f>
        <v>0.7</v>
      </c>
      <c r="DE229" s="7">
        <f>ABS(AE229-_xlfn.XLOOKUP(PO_valitsin!$C$8,PO!$B$2:$B$294,PO!AE$2:AE$294))</f>
        <v>0.5</v>
      </c>
      <c r="DF229" s="7">
        <f>ABS(AF229-_xlfn.XLOOKUP(PO_valitsin!$C$8,PO!$B$2:$B$294,PO!AF$2:AF$294))</f>
        <v>0</v>
      </c>
      <c r="DG229" s="7">
        <f>ABS(AG229-_xlfn.XLOOKUP(PO_valitsin!$C$8,PO!$B$2:$B$294,PO!AG$2:AG$294))</f>
        <v>1.2000000000000002</v>
      </c>
      <c r="DH229" s="7">
        <f>ABS(AH229-_xlfn.XLOOKUP(PO_valitsin!$C$8,PO!$B$2:$B$294,PO!AH$2:AH$294))</f>
        <v>0</v>
      </c>
      <c r="DI229" s="7">
        <f>ABS(AI229-_xlfn.XLOOKUP(PO_valitsin!$C$8,PO!$B$2:$B$294,PO!AI$2:AI$294))</f>
        <v>0</v>
      </c>
      <c r="DJ229" s="7">
        <f>ABS(AJ229-_xlfn.XLOOKUP(PO_valitsin!$C$8,PO!$B$2:$B$294,PO!AJ$2:AJ$294))</f>
        <v>0.29999999999999982</v>
      </c>
      <c r="DK229" s="7">
        <f>ABS(AK229-_xlfn.XLOOKUP(PO_valitsin!$C$8,PO!$B$2:$B$294,PO!AK$2:AK$294))</f>
        <v>8.9999999999999969E-2</v>
      </c>
      <c r="DL229" s="7">
        <f>ABS(AL229-_xlfn.XLOOKUP(PO_valitsin!$C$8,PO!$B$2:$B$294,PO!AL$2:AL$294))</f>
        <v>0.27</v>
      </c>
      <c r="DM229" s="7">
        <f>ABS(AM229-_xlfn.XLOOKUP(PO_valitsin!$C$8,PO!$B$2:$B$294,PO!AM$2:AM$294))</f>
        <v>19.799999999999997</v>
      </c>
      <c r="DN229" s="7">
        <f>ABS(AN229-_xlfn.XLOOKUP(PO_valitsin!$C$8,PO!$B$2:$B$294,PO!AN$2:AN$294))</f>
        <v>3.8000000000000114</v>
      </c>
      <c r="DO229" s="7">
        <f>ABS(AO229-_xlfn.XLOOKUP(PO_valitsin!$C$8,PO!$B$2:$B$294,PO!AO$2:AO$294))</f>
        <v>0.5</v>
      </c>
      <c r="DP229" s="7">
        <f>ABS(AP229-_xlfn.XLOOKUP(PO_valitsin!$C$8,PO!$B$2:$B$294,PO!AP$2:AP$294))</f>
        <v>0.40000000000000213</v>
      </c>
      <c r="DQ229" s="7">
        <f>ABS(AQ229-_xlfn.XLOOKUP(PO_valitsin!$C$8,PO!$B$2:$B$294,PO!AQ$2:AQ$294))</f>
        <v>25</v>
      </c>
      <c r="DR229" s="7">
        <f>ABS(AR229-_xlfn.XLOOKUP(PO_valitsin!$C$8,PO!$B$2:$B$294,PO!AR$2:AR$294))</f>
        <v>25</v>
      </c>
      <c r="DS229" s="7">
        <f>ABS(AS229-_xlfn.XLOOKUP(PO_valitsin!$C$8,PO!$B$2:$B$294,PO!AS$2:AS$294))</f>
        <v>700</v>
      </c>
      <c r="DT229" s="7">
        <f>ABS(AT229-_xlfn.XLOOKUP(PO_valitsin!$C$8,PO!$B$2:$B$294,PO!AT$2:AT$294))</f>
        <v>1</v>
      </c>
      <c r="DU229" s="7">
        <f>ABS(AU229-_xlfn.XLOOKUP(PO_valitsin!$C$8,PO!$B$2:$B$294,PO!AU$2:AU$294))</f>
        <v>1397</v>
      </c>
      <c r="DV229" s="7">
        <f>ABS(AW229-_xlfn.XLOOKUP(PO_valitsin!$C$8,PO!$B$2:$B$294,PO!AW$2:AW$294))</f>
        <v>872.93702555371055</v>
      </c>
      <c r="DW229" s="7">
        <f>ABS(AX229-_xlfn.XLOOKUP(PO_valitsin!$C$8,PO!$B$2:$B$294,PO!AX$2:AX$294))</f>
        <v>0</v>
      </c>
      <c r="DX229" s="7">
        <f>ABS(AY229-_xlfn.XLOOKUP(PO_valitsin!$C$8,PO!$B$2:$B$294,PO!AY$2:AY$294))</f>
        <v>60.303455352783203</v>
      </c>
      <c r="DY229" s="7">
        <f>ABS(AZ229-_xlfn.XLOOKUP(PO_valitsin!$C$8,PO!$B$2:$B$294,PO!AZ$2:AZ$294))</f>
        <v>0</v>
      </c>
      <c r="DZ229" s="7">
        <f>ABS(BA229-_xlfn.XLOOKUP(PO_valitsin!$C$8,PO!$B$2:$B$294,PO!BA$2:BA$294))</f>
        <v>1</v>
      </c>
      <c r="EA229" s="7">
        <f>ABS(BB229-_xlfn.XLOOKUP(PO_valitsin!$C$8,PO!$B$2:$B$294,PO!BB$2:BB$294))</f>
        <v>1</v>
      </c>
      <c r="EB229" s="7">
        <f>ABS(BC229-_xlfn.XLOOKUP(PO_valitsin!$C$8,PO!$B$2:$B$294,PO!BC$2:BC$294))</f>
        <v>1</v>
      </c>
      <c r="EC229" s="7">
        <f>ABS(BD229-_xlfn.XLOOKUP(PO_valitsin!$C$8,PO!$B$2:$B$294,PO!BD$2:BD$294))</f>
        <v>0</v>
      </c>
      <c r="ED229" s="7">
        <f>ABS(BE229-_xlfn.XLOOKUP(PO_valitsin!$C$8,PO!$B$2:$B$294,PO!BE$2:BE$294))</f>
        <v>5.4811019897460938</v>
      </c>
      <c r="EE229" s="7">
        <f>ABS(BF229-_xlfn.XLOOKUP(PO_valitsin!$C$8,PO!$B$2:$B$294,PO!BF$2:BF$294))</f>
        <v>15.665534973144531</v>
      </c>
      <c r="EF229" s="7">
        <f>ABS(BG229-_xlfn.XLOOKUP(PO_valitsin!$C$8,PO!$B$2:$B$294,PO!BG$2:BG$294))</f>
        <v>175.60003662109375</v>
      </c>
      <c r="EG229" s="7">
        <f>ABS(BH229-_xlfn.XLOOKUP(PO_valitsin!$C$8,PO!$B$2:$B$294,PO!BH$2:BH$294))</f>
        <v>592.9208984375</v>
      </c>
      <c r="EH229" s="7">
        <f>ABS(BI229-_xlfn.XLOOKUP(PO_valitsin!$C$8,PO!$B$2:$B$294,PO!BI$2:BI$294))</f>
        <v>1663.328125</v>
      </c>
      <c r="EI229" s="7">
        <f>ABS(BJ229-_xlfn.XLOOKUP(PO_valitsin!$C$8,PO!$B$2:$B$294,PO!BJ$2:BJ$294))</f>
        <v>7.2696208953857422E-3</v>
      </c>
      <c r="EJ229" s="7">
        <f>ABS(BK229-_xlfn.XLOOKUP(PO_valitsin!$C$8,PO!$B$2:$B$294,PO!BK$2:BK$294))</f>
        <v>30.831542015075684</v>
      </c>
      <c r="EK229" s="7">
        <f>ABS(BL229-_xlfn.XLOOKUP(PO_valitsin!$C$8,PO!$B$2:$B$294,PO!BL$2:BL$294))</f>
        <v>4.8725395202636719</v>
      </c>
      <c r="EL229" s="7">
        <f>ABS(BM229-_xlfn.XLOOKUP(PO_valitsin!$C$8,PO!$B$2:$B$294,PO!BM$2:BM$294))</f>
        <v>1.8235130310058594</v>
      </c>
      <c r="EM229" s="7">
        <f>ABS(BN229-_xlfn.XLOOKUP(PO_valitsin!$C$8,PO!$B$2:$B$294,PO!BN$2:BN$294))</f>
        <v>71.428573608398438</v>
      </c>
      <c r="EN229" s="7">
        <f>ABS(BO229-_xlfn.XLOOKUP(PO_valitsin!$C$8,PO!$B$2:$B$294,PO!BO$2:BO$294))</f>
        <v>0.26565845608711247</v>
      </c>
      <c r="EO229" s="7">
        <f>ABS(BP229-_xlfn.XLOOKUP(PO_valitsin!$C$8,PO!$B$2:$B$294,PO!BP$2:BP$294))</f>
        <v>881.16796875</v>
      </c>
      <c r="EP229" s="7">
        <f>ABS(BQ229-_xlfn.XLOOKUP(PO_valitsin!$C$8,PO!$B$2:$B$294,PO!BQ$2:BQ$294))</f>
        <v>5.7344284057617188</v>
      </c>
      <c r="EQ229" s="7">
        <f>ABS(BR229-_xlfn.XLOOKUP(PO_valitsin!$C$8,PO!$B$2:$B$294,PO!BR$2:BR$294))</f>
        <v>0</v>
      </c>
      <c r="ER229" s="7">
        <f>ABS(BS229-_xlfn.XLOOKUP(PO_valitsin!$C$8,PO!$B$2:$B$294,PO!BS$2:BS$294))</f>
        <v>4.8561751842498779E-2</v>
      </c>
      <c r="ES229" s="7">
        <f>ABS(BT229-_xlfn.XLOOKUP(PO_valitsin!$C$8,PO!$B$2:$B$294,PO!BT$2:BT$294))</f>
        <v>6.3823498785495758E-2</v>
      </c>
      <c r="ET229" s="7">
        <f>ABS(BU229-_xlfn.XLOOKUP(PO_valitsin!$C$8,PO!$B$2:$B$294,PO!BU$2:BU$294))</f>
        <v>1.4540491104125977</v>
      </c>
      <c r="EU229" s="7">
        <f>ABS(BV229-_xlfn.XLOOKUP(PO_valitsin!$C$8,PO!$B$2:$B$294,PO!BV$2:BV$294))</f>
        <v>56.395904541015625</v>
      </c>
      <c r="EV229" s="7">
        <f>ABS(BW229-_xlfn.XLOOKUP(PO_valitsin!$C$8,PO!$B$2:$B$294,PO!BW$2:BW$294))</f>
        <v>137.4901123046875</v>
      </c>
      <c r="EW229" s="7">
        <f>ABS(BX229-_xlfn.XLOOKUP(PO_valitsin!$C$8,PO!$B$2:$B$294,PO!BX$2:BX$294))</f>
        <v>0</v>
      </c>
      <c r="EX229" s="7">
        <f>ABS(BY229-_xlfn.XLOOKUP(PO_valitsin!$C$8,PO!$B$2:$B$294,PO!BY$2:BY$294))</f>
        <v>2</v>
      </c>
      <c r="EY229" s="7">
        <f>ABS(BZ229-_xlfn.XLOOKUP(PO_valitsin!$C$8,PO!$B$2:$B$294,PO!BZ$2:BZ$294))</f>
        <v>1432.2392578125</v>
      </c>
      <c r="EZ229" s="7">
        <f>ABS(CA229-_xlfn.XLOOKUP(PO_valitsin!$C$8,PO!$B$2:$B$294,PO!CA$2:CA$294))</f>
        <v>1505.75390625</v>
      </c>
      <c r="FA229" s="7">
        <f>ABS(CB229-_xlfn.XLOOKUP(PO_valitsin!$C$8,PO!$B$2:$B$294,PO!CB$2:CB$294))</f>
        <v>0.42243218421936035</v>
      </c>
      <c r="FB229" s="7">
        <f>ABS(CC229-_xlfn.XLOOKUP(PO_valitsin!$C$8,PO!$B$2:$B$294,PO!CC$2:CC$294))</f>
        <v>3.410703182220459</v>
      </c>
      <c r="FC229" s="7">
        <f>ABS(CD229-_xlfn.XLOOKUP(PO_valitsin!$C$8,PO!$B$2:$B$294,PO!CD$2:CD$294))</f>
        <v>15.960128784179688</v>
      </c>
      <c r="FD229" s="7">
        <f>ABS(CE229-_xlfn.XLOOKUP(PO_valitsin!$C$8,PO!$B$2:$B$294,PO!CE$2:CE$294))</f>
        <v>2.2331376075744629</v>
      </c>
      <c r="FE229" s="7">
        <f>ABS(CF229-_xlfn.XLOOKUP(PO_valitsin!$C$8,PO!$B$2:$B$294,PO!CF$2:CF$294))</f>
        <v>10.954551696777344</v>
      </c>
      <c r="FF229" s="7">
        <f>ABS(CG229-_xlfn.XLOOKUP(PO_valitsin!$C$8,PO!$B$2:$B$294,PO!CG$2:CG$294))</f>
        <v>0.35856574773788452</v>
      </c>
      <c r="FG229" s="7">
        <f>ABS(CH229-_xlfn.XLOOKUP(PO_valitsin!$C$8,PO!$B$2:$B$294,PO!CH$2:CH$294))</f>
        <v>1.3956946134567261</v>
      </c>
      <c r="FH229" s="7">
        <f>ABS(CI229-_xlfn.XLOOKUP(PO_valitsin!$C$8,PO!$B$2:$B$294,PO!CI$2:CI$294))</f>
        <v>1817.4248046875</v>
      </c>
      <c r="FI229" s="7">
        <f>ABS(CJ229-_xlfn.XLOOKUP(PO_valitsin!$C$8,PO!$B$2:$B$294,PO!CJ$2:CJ$294))</f>
        <v>803</v>
      </c>
      <c r="FJ229" s="3">
        <f>IF($B229=PO_valitsin!$C$8,100000,PO!CK229/PO!J$296*PO_valitsin!D$5)</f>
        <v>0.23799849205441206</v>
      </c>
      <c r="FQ229" s="3">
        <f>IF($B229=PO_valitsin!$C$8,100000,PO!CR229/PO!Q$296*PO_valitsin!E$5)</f>
        <v>4.9661004413754643E-2</v>
      </c>
      <c r="HM229" s="3">
        <f>IF($B229=PO_valitsin!$C$8,100000,PO!EN229/PO!BO$296*PO_valitsin!F$5)</f>
        <v>2.2024270709884389E-2</v>
      </c>
      <c r="HN229" s="3">
        <f>IF($B229=PO_valitsin!$C$8,100000,PO!EO229/PO!BP$296*PO_valitsin!G$5)</f>
        <v>3.1167257065957164E-2</v>
      </c>
      <c r="HR229" s="3">
        <f>IF($B229=PO_valitsin!$C$8,100000,PO!ES229/PO!BT$296*PO_valitsin!H$5)</f>
        <v>9.529715434678376E-3</v>
      </c>
      <c r="IF229" s="3">
        <f>IF($B229=PO_valitsin!$C$8,100000,PO!FG229/PO!CH$296*PO_valitsin!I$5)</f>
        <v>0</v>
      </c>
      <c r="IH229" s="3">
        <f>IF($B229=PO_valitsin!$C$8,100000,PO!FI229/PO!CJ$296*PO_valitsin!J$5)</f>
        <v>7.8289642305559681E-2</v>
      </c>
      <c r="II229" s="53">
        <f t="shared" si="9"/>
        <v>0.42867040478424634</v>
      </c>
      <c r="IJ229" s="14">
        <f t="shared" si="10"/>
        <v>38</v>
      </c>
      <c r="IK229" s="15">
        <f t="shared" si="11"/>
        <v>2.2800000000000019E-8</v>
      </c>
    </row>
    <row r="230" spans="1:245">
      <c r="A230">
        <v>2019</v>
      </c>
      <c r="B230" t="s">
        <v>661</v>
      </c>
      <c r="C230" t="s">
        <v>662</v>
      </c>
      <c r="D230" t="s">
        <v>350</v>
      </c>
      <c r="E230" t="s">
        <v>351</v>
      </c>
      <c r="F230" t="s">
        <v>137</v>
      </c>
      <c r="G230" t="s">
        <v>138</v>
      </c>
      <c r="H230" t="s">
        <v>103</v>
      </c>
      <c r="I230" t="s">
        <v>104</v>
      </c>
      <c r="J230">
        <v>52.099998474121094</v>
      </c>
      <c r="K230">
        <v>6439.580078125</v>
      </c>
      <c r="L230">
        <v>171.39999389648438</v>
      </c>
      <c r="M230">
        <v>1005</v>
      </c>
      <c r="N230">
        <v>0.20000000298023224</v>
      </c>
      <c r="O230">
        <v>-1</v>
      </c>
      <c r="P230">
        <v>6</v>
      </c>
      <c r="Q230">
        <v>39.300000000000004</v>
      </c>
      <c r="R230">
        <v>15.8</v>
      </c>
      <c r="S230">
        <v>297</v>
      </c>
      <c r="T230">
        <v>0</v>
      </c>
      <c r="U230">
        <v>4358.2</v>
      </c>
      <c r="V230">
        <v>11.36</v>
      </c>
      <c r="W230">
        <v>3684</v>
      </c>
      <c r="X230">
        <v>1895</v>
      </c>
      <c r="Y230">
        <v>1789</v>
      </c>
      <c r="Z230">
        <v>1664</v>
      </c>
      <c r="AA230">
        <v>2050</v>
      </c>
      <c r="AB230">
        <v>8790</v>
      </c>
      <c r="AC230">
        <v>5.730769157409668</v>
      </c>
      <c r="AD230">
        <v>0</v>
      </c>
      <c r="AE230">
        <v>0</v>
      </c>
      <c r="AF230">
        <v>0</v>
      </c>
      <c r="AG230">
        <v>0</v>
      </c>
      <c r="AH230">
        <v>0</v>
      </c>
      <c r="AI230">
        <v>21.75</v>
      </c>
      <c r="AJ230">
        <v>1.2</v>
      </c>
      <c r="AK230">
        <v>0.6</v>
      </c>
      <c r="AL230">
        <v>1.2</v>
      </c>
      <c r="AM230">
        <v>65.900000000000006</v>
      </c>
      <c r="AN230">
        <v>297.60000000000002</v>
      </c>
      <c r="AO230">
        <v>48.9</v>
      </c>
      <c r="AP230">
        <v>20.2</v>
      </c>
      <c r="AQ230">
        <v>214</v>
      </c>
      <c r="AR230">
        <v>267</v>
      </c>
      <c r="AS230">
        <v>1924</v>
      </c>
      <c r="AT230">
        <v>1.667</v>
      </c>
      <c r="AU230">
        <v>13667</v>
      </c>
      <c r="AV230" s="51">
        <v>20666.666666666668</v>
      </c>
      <c r="AW230" s="51">
        <v>23909.090909090908</v>
      </c>
      <c r="AX230">
        <v>0</v>
      </c>
      <c r="AY230">
        <v>138.246337890625</v>
      </c>
      <c r="AZ230">
        <v>0</v>
      </c>
      <c r="BA230">
        <v>0</v>
      </c>
      <c r="BB230">
        <v>0</v>
      </c>
      <c r="BC230">
        <v>0</v>
      </c>
      <c r="BD230">
        <v>1</v>
      </c>
      <c r="BE230">
        <v>81.481483459472656</v>
      </c>
      <c r="BF230">
        <v>100</v>
      </c>
      <c r="BG230">
        <v>0</v>
      </c>
      <c r="BH230">
        <v>10659.166015625</v>
      </c>
      <c r="BI230">
        <v>12028.572265625</v>
      </c>
      <c r="BJ230">
        <v>2.688457727432251</v>
      </c>
      <c r="BK230">
        <v>4.8132196068763733E-2</v>
      </c>
      <c r="BL230">
        <v>26.086956024169922</v>
      </c>
      <c r="BM230">
        <v>-10</v>
      </c>
      <c r="BN230">
        <v>71</v>
      </c>
      <c r="BO230">
        <v>-5.0947362899780275</v>
      </c>
      <c r="BP230">
        <v>20653.267578125</v>
      </c>
      <c r="BQ230">
        <v>51.045211791992188</v>
      </c>
      <c r="BS230">
        <v>0.55621892213821411</v>
      </c>
      <c r="BT230">
        <v>0.19900497794151306</v>
      </c>
      <c r="BU230">
        <v>0.49751242995262146</v>
      </c>
      <c r="BV230">
        <v>236.81591796875</v>
      </c>
      <c r="BW230">
        <v>222.88557434082031</v>
      </c>
      <c r="BX230">
        <v>0</v>
      </c>
      <c r="BY230">
        <v>1</v>
      </c>
      <c r="BZ230">
        <v>7926.8291015625</v>
      </c>
      <c r="CA230">
        <v>7024.39013671875</v>
      </c>
      <c r="CB230">
        <v>0.89552241563796997</v>
      </c>
      <c r="CC230">
        <v>5.8706469535827637</v>
      </c>
      <c r="CD230">
        <v>33.333332061767578</v>
      </c>
      <c r="CE230">
        <v>5.0847458839416504</v>
      </c>
      <c r="CF230">
        <v>3.3898305892944336</v>
      </c>
      <c r="CG230">
        <v>0</v>
      </c>
      <c r="CH230">
        <v>0</v>
      </c>
      <c r="CI230">
        <v>19279.15234375</v>
      </c>
      <c r="CJ230" s="51">
        <v>62</v>
      </c>
      <c r="CK230" s="7">
        <f>ABS(J230-_xlfn.XLOOKUP(PO_valitsin!$C$8,PO!$B$2:$B$294,PO!J$2:J$294))</f>
        <v>7.8999977111816406</v>
      </c>
      <c r="CL230" s="7">
        <f>ABS(K230-_xlfn.XLOOKUP(PO_valitsin!$C$8,PO!$B$2:$B$294,PO!K$2:K$294))</f>
        <v>6146.320068359375</v>
      </c>
      <c r="CM230" s="7">
        <f>ABS(L230-_xlfn.XLOOKUP(PO_valitsin!$C$8,PO!$B$2:$B$294,PO!L$2:L$294))</f>
        <v>32.699996948242188</v>
      </c>
      <c r="CN230" s="7">
        <f>ABS(M230-_xlfn.XLOOKUP(PO_valitsin!$C$8,PO!$B$2:$B$294,PO!M$2:M$294))</f>
        <v>15470</v>
      </c>
      <c r="CO230" s="7">
        <f>ABS(N230-_xlfn.XLOOKUP(PO_valitsin!$C$8,PO!$B$2:$B$294,PO!N$2:N$294))</f>
        <v>56.000000759959221</v>
      </c>
      <c r="CP230" s="7">
        <f>ABS(O230-_xlfn.XLOOKUP(PO_valitsin!$C$8,PO!$B$2:$B$294,PO!O$2:O$294))</f>
        <v>0.19999998807907104</v>
      </c>
      <c r="CQ230" s="7">
        <f>ABS(P230-_xlfn.XLOOKUP(PO_valitsin!$C$8,PO!$B$2:$B$294,PO!P$2:P$294))</f>
        <v>64</v>
      </c>
      <c r="CR230" s="7">
        <f>ABS(Q230-_xlfn.XLOOKUP(PO_valitsin!$C$8,PO!$B$2:$B$294,PO!Q$2:Q$294))</f>
        <v>48.500000000000007</v>
      </c>
      <c r="CS230" s="7">
        <f>ABS(R230-_xlfn.XLOOKUP(PO_valitsin!$C$8,PO!$B$2:$B$294,PO!R$2:R$294))</f>
        <v>7.3000000000000007</v>
      </c>
      <c r="CT230" s="7">
        <f>ABS(S230-_xlfn.XLOOKUP(PO_valitsin!$C$8,PO!$B$2:$B$294,PO!S$2:S$294))</f>
        <v>145</v>
      </c>
      <c r="CU230" s="7">
        <f>ABS(T230-_xlfn.XLOOKUP(PO_valitsin!$C$8,PO!$B$2:$B$294,PO!T$2:T$294))</f>
        <v>0</v>
      </c>
      <c r="CV230" s="7">
        <f>ABS(U230-_xlfn.XLOOKUP(PO_valitsin!$C$8,PO!$B$2:$B$294,PO!U$2:U$294))</f>
        <v>534.59999999999991</v>
      </c>
      <c r="CW230" s="7">
        <f>ABS(V230-_xlfn.XLOOKUP(PO_valitsin!$C$8,PO!$B$2:$B$294,PO!V$2:V$294))</f>
        <v>1.92</v>
      </c>
      <c r="CX230" s="7">
        <f>ABS(W230-_xlfn.XLOOKUP(PO_valitsin!$C$8,PO!$B$2:$B$294,PO!W$2:W$294))</f>
        <v>3079</v>
      </c>
      <c r="CY230" s="7">
        <f>ABS(X230-_xlfn.XLOOKUP(PO_valitsin!$C$8,PO!$B$2:$B$294,PO!X$2:X$294))</f>
        <v>1726</v>
      </c>
      <c r="CZ230" s="7">
        <f>ABS(Y230-_xlfn.XLOOKUP(PO_valitsin!$C$8,PO!$B$2:$B$294,PO!Y$2:Y$294))</f>
        <v>1109</v>
      </c>
      <c r="DA230" s="7">
        <f>ABS(Z230-_xlfn.XLOOKUP(PO_valitsin!$C$8,PO!$B$2:$B$294,PO!Z$2:Z$294))</f>
        <v>1341</v>
      </c>
      <c r="DB230" s="7">
        <f>ABS(AA230-_xlfn.XLOOKUP(PO_valitsin!$C$8,PO!$B$2:$B$294,PO!AA$2:AA$294))</f>
        <v>1640</v>
      </c>
      <c r="DC230" s="7">
        <f>ABS(AC230-_xlfn.XLOOKUP(PO_valitsin!$C$8,PO!$B$2:$B$294,PO!AC$2:AC$294))</f>
        <v>13.644230842590332</v>
      </c>
      <c r="DD230" s="7">
        <f>ABS(AD230-_xlfn.XLOOKUP(PO_valitsin!$C$8,PO!$B$2:$B$294,PO!AD$2:AD$294))</f>
        <v>0.7</v>
      </c>
      <c r="DE230" s="7">
        <f>ABS(AE230-_xlfn.XLOOKUP(PO_valitsin!$C$8,PO!$B$2:$B$294,PO!AE$2:AE$294))</f>
        <v>0.8</v>
      </c>
      <c r="DF230" s="7">
        <f>ABS(AF230-_xlfn.XLOOKUP(PO_valitsin!$C$8,PO!$B$2:$B$294,PO!AF$2:AF$294))</f>
        <v>1.7</v>
      </c>
      <c r="DG230" s="7">
        <f>ABS(AG230-_xlfn.XLOOKUP(PO_valitsin!$C$8,PO!$B$2:$B$294,PO!AG$2:AG$294))</f>
        <v>5</v>
      </c>
      <c r="DH230" s="7">
        <f>ABS(AH230-_xlfn.XLOOKUP(PO_valitsin!$C$8,PO!$B$2:$B$294,PO!AH$2:AH$294))</f>
        <v>0</v>
      </c>
      <c r="DI230" s="7">
        <f>ABS(AI230-_xlfn.XLOOKUP(PO_valitsin!$C$8,PO!$B$2:$B$294,PO!AI$2:AI$294))</f>
        <v>0.5</v>
      </c>
      <c r="DJ230" s="7">
        <f>ABS(AJ230-_xlfn.XLOOKUP(PO_valitsin!$C$8,PO!$B$2:$B$294,PO!AJ$2:AJ$294))</f>
        <v>9.9999999999999867E-2</v>
      </c>
      <c r="DK230" s="7">
        <f>ABS(AK230-_xlfn.XLOOKUP(PO_valitsin!$C$8,PO!$B$2:$B$294,PO!AK$2:AK$294))</f>
        <v>5.0000000000000044E-2</v>
      </c>
      <c r="DL230" s="7">
        <f>ABS(AL230-_xlfn.XLOOKUP(PO_valitsin!$C$8,PO!$B$2:$B$294,PO!AL$2:AL$294))</f>
        <v>5.0000000000000044E-2</v>
      </c>
      <c r="DM230" s="7">
        <f>ABS(AM230-_xlfn.XLOOKUP(PO_valitsin!$C$8,PO!$B$2:$B$294,PO!AM$2:AM$294))</f>
        <v>7.1000000000000085</v>
      </c>
      <c r="DN230" s="7">
        <f>ABS(AN230-_xlfn.XLOOKUP(PO_valitsin!$C$8,PO!$B$2:$B$294,PO!AN$2:AN$294))</f>
        <v>36</v>
      </c>
      <c r="DO230" s="7">
        <f>ABS(AO230-_xlfn.XLOOKUP(PO_valitsin!$C$8,PO!$B$2:$B$294,PO!AO$2:AO$294))</f>
        <v>3.5</v>
      </c>
      <c r="DP230" s="7">
        <f>ABS(AP230-_xlfn.XLOOKUP(PO_valitsin!$C$8,PO!$B$2:$B$294,PO!AP$2:AP$294))</f>
        <v>5.1999999999999993</v>
      </c>
      <c r="DQ230" s="7">
        <f>ABS(AQ230-_xlfn.XLOOKUP(PO_valitsin!$C$8,PO!$B$2:$B$294,PO!AQ$2:AQ$294))</f>
        <v>166</v>
      </c>
      <c r="DR230" s="7">
        <f>ABS(AR230-_xlfn.XLOOKUP(PO_valitsin!$C$8,PO!$B$2:$B$294,PO!AR$2:AR$294))</f>
        <v>232</v>
      </c>
      <c r="DS230" s="7">
        <f>ABS(AS230-_xlfn.XLOOKUP(PO_valitsin!$C$8,PO!$B$2:$B$294,PO!AS$2:AS$294))</f>
        <v>1678</v>
      </c>
      <c r="DT230" s="7">
        <f>ABS(AT230-_xlfn.XLOOKUP(PO_valitsin!$C$8,PO!$B$2:$B$294,PO!AT$2:AT$294))</f>
        <v>0.66600000000000015</v>
      </c>
      <c r="DU230" s="7">
        <f>ABS(AU230-_xlfn.XLOOKUP(PO_valitsin!$C$8,PO!$B$2:$B$294,PO!AU$2:AU$294))</f>
        <v>8520</v>
      </c>
      <c r="DV230" s="7">
        <f>ABS(AW230-_xlfn.XLOOKUP(PO_valitsin!$C$8,PO!$B$2:$B$294,PO!AW$2:AW$294))</f>
        <v>15393.970992511138</v>
      </c>
      <c r="DW230" s="7">
        <f>ABS(AX230-_xlfn.XLOOKUP(PO_valitsin!$C$8,PO!$B$2:$B$294,PO!AX$2:AX$294))</f>
        <v>1</v>
      </c>
      <c r="DX230" s="7">
        <f>ABS(AY230-_xlfn.XLOOKUP(PO_valitsin!$C$8,PO!$B$2:$B$294,PO!AY$2:AY$294))</f>
        <v>100.98496627807617</v>
      </c>
      <c r="DY230" s="7">
        <f>ABS(AZ230-_xlfn.XLOOKUP(PO_valitsin!$C$8,PO!$B$2:$B$294,PO!AZ$2:AZ$294))</f>
        <v>0</v>
      </c>
      <c r="DZ230" s="7">
        <f>ABS(BA230-_xlfn.XLOOKUP(PO_valitsin!$C$8,PO!$B$2:$B$294,PO!BA$2:BA$294))</f>
        <v>0</v>
      </c>
      <c r="EA230" s="7">
        <f>ABS(BB230-_xlfn.XLOOKUP(PO_valitsin!$C$8,PO!$B$2:$B$294,PO!BB$2:BB$294))</f>
        <v>0</v>
      </c>
      <c r="EB230" s="7">
        <f>ABS(BC230-_xlfn.XLOOKUP(PO_valitsin!$C$8,PO!$B$2:$B$294,PO!BC$2:BC$294))</f>
        <v>0</v>
      </c>
      <c r="EC230" s="7">
        <f>ABS(BD230-_xlfn.XLOOKUP(PO_valitsin!$C$8,PO!$B$2:$B$294,PO!BD$2:BD$294))</f>
        <v>0</v>
      </c>
      <c r="ED230" s="7">
        <f>ABS(BE230-_xlfn.XLOOKUP(PO_valitsin!$C$8,PO!$B$2:$B$294,PO!BE$2:BE$294))</f>
        <v>7.54290771484375</v>
      </c>
      <c r="EE230" s="7">
        <f>ABS(BF230-_xlfn.XLOOKUP(PO_valitsin!$C$8,PO!$B$2:$B$294,PO!BF$2:BF$294))</f>
        <v>3.98126220703125</v>
      </c>
      <c r="EF230" s="7">
        <f>ABS(BG230-_xlfn.XLOOKUP(PO_valitsin!$C$8,PO!$B$2:$B$294,PO!BG$2:BG$294))</f>
        <v>733.6898193359375</v>
      </c>
      <c r="EG230" s="7">
        <f>ABS(BH230-_xlfn.XLOOKUP(PO_valitsin!$C$8,PO!$B$2:$B$294,PO!BH$2:BH$294))</f>
        <v>700.63671875</v>
      </c>
      <c r="EH230" s="7">
        <f>ABS(BI230-_xlfn.XLOOKUP(PO_valitsin!$C$8,PO!$B$2:$B$294,PO!BI$2:BI$294))</f>
        <v>1807.87109375</v>
      </c>
      <c r="EI230" s="7">
        <f>ABS(BJ230-_xlfn.XLOOKUP(PO_valitsin!$C$8,PO!$B$2:$B$294,PO!BJ$2:BJ$294))</f>
        <v>0.64859867095947266</v>
      </c>
      <c r="EJ230" s="7">
        <f>ABS(BK230-_xlfn.XLOOKUP(PO_valitsin!$C$8,PO!$B$2:$B$294,PO!BK$2:BK$294))</f>
        <v>9.772265687584877</v>
      </c>
      <c r="EK230" s="7">
        <f>ABS(BL230-_xlfn.XLOOKUP(PO_valitsin!$C$8,PO!$B$2:$B$294,PO!BL$2:BL$294))</f>
        <v>4.7925930023193359</v>
      </c>
      <c r="EL230" s="7">
        <f>ABS(BM230-_xlfn.XLOOKUP(PO_valitsin!$C$8,PO!$B$2:$B$294,PO!BM$2:BM$294))</f>
        <v>0.13452911376953125</v>
      </c>
      <c r="EM230" s="7">
        <f>ABS(BN230-_xlfn.XLOOKUP(PO_valitsin!$C$8,PO!$B$2:$B$294,PO!BN$2:BN$294))</f>
        <v>195.5</v>
      </c>
      <c r="EN230" s="7">
        <f>ABS(BO230-_xlfn.XLOOKUP(PO_valitsin!$C$8,PO!$B$2:$B$294,PO!BO$2:BO$294))</f>
        <v>5.3565132141113283</v>
      </c>
      <c r="EO230" s="7">
        <f>ABS(BP230-_xlfn.XLOOKUP(PO_valitsin!$C$8,PO!$B$2:$B$294,PO!BP$2:BP$294))</f>
        <v>2421.12890625</v>
      </c>
      <c r="EP230" s="7">
        <f>ABS(BQ230-_xlfn.XLOOKUP(PO_valitsin!$C$8,PO!$B$2:$B$294,PO!BQ$2:BQ$294))</f>
        <v>17.74560546875</v>
      </c>
      <c r="EQ230" s="7">
        <f>ABS(BR230-_xlfn.XLOOKUP(PO_valitsin!$C$8,PO!$B$2:$B$294,PO!BR$2:BR$294))</f>
        <v>0</v>
      </c>
      <c r="ER230" s="7">
        <f>ABS(BS230-_xlfn.XLOOKUP(PO_valitsin!$C$8,PO!$B$2:$B$294,PO!BS$2:BS$294))</f>
        <v>8.0260574817657471E-2</v>
      </c>
      <c r="ES230" s="7">
        <f>ABS(BT230-_xlfn.XLOOKUP(PO_valitsin!$C$8,PO!$B$2:$B$294,PO!BT$2:BT$294))</f>
        <v>1.0841086506843567E-2</v>
      </c>
      <c r="ET230" s="7">
        <f>ABS(BU230-_xlfn.XLOOKUP(PO_valitsin!$C$8,PO!$B$2:$B$294,PO!BU$2:BU$294))</f>
        <v>1.7604540884494781</v>
      </c>
      <c r="EU230" s="7">
        <f>ABS(BV230-_xlfn.XLOOKUP(PO_valitsin!$C$8,PO!$B$2:$B$294,PO!BV$2:BV$294))</f>
        <v>178.42441558837891</v>
      </c>
      <c r="EV230" s="7">
        <f>ABS(BW230-_xlfn.XLOOKUP(PO_valitsin!$C$8,PO!$B$2:$B$294,PO!BW$2:BW$294))</f>
        <v>43.821548461914063</v>
      </c>
      <c r="EW230" s="7">
        <f>ABS(BX230-_xlfn.XLOOKUP(PO_valitsin!$C$8,PO!$B$2:$B$294,PO!BX$2:BX$294))</f>
        <v>0</v>
      </c>
      <c r="EX230" s="7">
        <f>ABS(BY230-_xlfn.XLOOKUP(PO_valitsin!$C$8,PO!$B$2:$B$294,PO!BY$2:BY$294))</f>
        <v>0</v>
      </c>
      <c r="EY230" s="7">
        <f>ABS(BZ230-_xlfn.XLOOKUP(PO_valitsin!$C$8,PO!$B$2:$B$294,PO!BZ$2:BZ$294))</f>
        <v>209</v>
      </c>
      <c r="EZ230" s="7">
        <f>ABS(CA230-_xlfn.XLOOKUP(PO_valitsin!$C$8,PO!$B$2:$B$294,PO!CA$2:CA$294))</f>
        <v>1168.775390625</v>
      </c>
      <c r="FA230" s="7">
        <f>ABS(CB230-_xlfn.XLOOKUP(PO_valitsin!$C$8,PO!$B$2:$B$294,PO!CB$2:CB$294))</f>
        <v>0.32450789213180542</v>
      </c>
      <c r="FB230" s="7">
        <f>ABS(CC230-_xlfn.XLOOKUP(PO_valitsin!$C$8,PO!$B$2:$B$294,PO!CC$2:CC$294))</f>
        <v>5.1521143913269043</v>
      </c>
      <c r="FC230" s="7">
        <f>ABS(CD230-_xlfn.XLOOKUP(PO_valitsin!$C$8,PO!$B$2:$B$294,PO!CD$2:CD$294))</f>
        <v>32.835819244384766</v>
      </c>
      <c r="FD230" s="7">
        <f>ABS(CE230-_xlfn.XLOOKUP(PO_valitsin!$C$8,PO!$B$2:$B$294,PO!CE$2:CE$294))</f>
        <v>1.2478532791137695</v>
      </c>
      <c r="FE230" s="7">
        <f>ABS(CF230-_xlfn.XLOOKUP(PO_valitsin!$C$8,PO!$B$2:$B$294,PO!CF$2:CF$294))</f>
        <v>16.48902416229248</v>
      </c>
      <c r="FF230" s="7">
        <f>ABS(CG230-_xlfn.XLOOKUP(PO_valitsin!$C$8,PO!$B$2:$B$294,PO!CG$2:CG$294))</f>
        <v>0</v>
      </c>
      <c r="FG230" s="7">
        <f>ABS(CH230-_xlfn.XLOOKUP(PO_valitsin!$C$8,PO!$B$2:$B$294,PO!CH$2:CH$294))</f>
        <v>0.715859055519104</v>
      </c>
      <c r="FH230" s="7">
        <f>ABS(CI230-_xlfn.XLOOKUP(PO_valitsin!$C$8,PO!$B$2:$B$294,PO!CI$2:CI$294))</f>
        <v>10680.384765625</v>
      </c>
      <c r="FI230" s="7">
        <f>ABS(CJ230-_xlfn.XLOOKUP(PO_valitsin!$C$8,PO!$B$2:$B$294,PO!CJ$2:CJ$294))</f>
        <v>1869</v>
      </c>
      <c r="FJ230" s="3">
        <f>IF($B230=PO_valitsin!$C$8,100000,PO!CK230/PO!J$296*PO_valitsin!D$5)</f>
        <v>0.36157447435290496</v>
      </c>
      <c r="FQ230" s="3">
        <f>IF($B230=PO_valitsin!$C$8,100000,PO!CR230/PO!Q$296*PO_valitsin!E$5)</f>
        <v>0.22938654419686672</v>
      </c>
      <c r="HM230" s="3">
        <f>IF($B230=PO_valitsin!$C$8,100000,PO!EN230/PO!BO$296*PO_valitsin!F$5)</f>
        <v>0.4440788327474734</v>
      </c>
      <c r="HN230" s="3">
        <f>IF($B230=PO_valitsin!$C$8,100000,PO!EO230/PO!BP$296*PO_valitsin!G$5)</f>
        <v>8.5636280127112191E-2</v>
      </c>
      <c r="HR230" s="3">
        <f>IF($B230=PO_valitsin!$C$8,100000,PO!ES230/PO!BT$296*PO_valitsin!H$5)</f>
        <v>1.6187214956700081E-3</v>
      </c>
      <c r="IF230" s="3">
        <f>IF($B230=PO_valitsin!$C$8,100000,PO!FG230/PO!CH$296*PO_valitsin!I$5)</f>
        <v>0</v>
      </c>
      <c r="IH230" s="3">
        <f>IF($B230=PO_valitsin!$C$8,100000,PO!FI230/PO!CJ$296*PO_valitsin!J$5)</f>
        <v>0.18222084865391164</v>
      </c>
      <c r="II230" s="53">
        <f t="shared" si="9"/>
        <v>1.3045157244739387</v>
      </c>
      <c r="IJ230" s="14">
        <f t="shared" si="10"/>
        <v>234</v>
      </c>
      <c r="IK230" s="15">
        <f t="shared" si="11"/>
        <v>2.290000000000002E-8</v>
      </c>
    </row>
    <row r="231" spans="1:245">
      <c r="A231">
        <v>2019</v>
      </c>
      <c r="B231" t="s">
        <v>251</v>
      </c>
      <c r="C231" t="s">
        <v>663</v>
      </c>
      <c r="D231" t="s">
        <v>251</v>
      </c>
      <c r="E231" t="s">
        <v>245</v>
      </c>
      <c r="F231" t="s">
        <v>95</v>
      </c>
      <c r="G231" t="s">
        <v>96</v>
      </c>
      <c r="H231" t="s">
        <v>143</v>
      </c>
      <c r="I231" t="s">
        <v>144</v>
      </c>
      <c r="J231">
        <v>40.900001525878906</v>
      </c>
      <c r="K231">
        <v>1431.75</v>
      </c>
      <c r="L231">
        <v>123.59999847412109</v>
      </c>
      <c r="M231">
        <v>63781</v>
      </c>
      <c r="N231">
        <v>44.5</v>
      </c>
      <c r="O231">
        <v>0.80000001192092896</v>
      </c>
      <c r="P231">
        <v>220</v>
      </c>
      <c r="Q231">
        <v>91.300000000000011</v>
      </c>
      <c r="R231">
        <v>8.4</v>
      </c>
      <c r="S231">
        <v>526</v>
      </c>
      <c r="T231">
        <v>1</v>
      </c>
      <c r="U231">
        <v>4031</v>
      </c>
      <c r="V231">
        <v>10.53</v>
      </c>
      <c r="W231">
        <v>938</v>
      </c>
      <c r="X231">
        <v>186</v>
      </c>
      <c r="Y231">
        <v>476</v>
      </c>
      <c r="Z231">
        <v>258</v>
      </c>
      <c r="AA231">
        <v>540</v>
      </c>
      <c r="AB231">
        <v>1743</v>
      </c>
      <c r="AC231">
        <v>17.627571105957031</v>
      </c>
      <c r="AD231">
        <v>0.7</v>
      </c>
      <c r="AE231">
        <v>1</v>
      </c>
      <c r="AF231">
        <v>1.4</v>
      </c>
      <c r="AG231">
        <v>4.8</v>
      </c>
      <c r="AH231">
        <v>0</v>
      </c>
      <c r="AI231">
        <v>21</v>
      </c>
      <c r="AJ231">
        <v>1.45</v>
      </c>
      <c r="AK231">
        <v>0.6</v>
      </c>
      <c r="AL231">
        <v>1.65</v>
      </c>
      <c r="AM231">
        <v>66.099999999999994</v>
      </c>
      <c r="AN231">
        <v>387.5</v>
      </c>
      <c r="AO231">
        <v>44.7</v>
      </c>
      <c r="AP231">
        <v>33.1</v>
      </c>
      <c r="AQ231">
        <v>26</v>
      </c>
      <c r="AR231">
        <v>8</v>
      </c>
      <c r="AS231">
        <v>504</v>
      </c>
      <c r="AT231">
        <v>3.6669999999999998</v>
      </c>
      <c r="AU231">
        <v>5741</v>
      </c>
      <c r="AV231" s="51">
        <v>8305.0647556809745</v>
      </c>
      <c r="AW231" s="51">
        <v>8299.6044808903207</v>
      </c>
      <c r="AX231">
        <v>0</v>
      </c>
      <c r="AY231">
        <v>71.019142150878906</v>
      </c>
      <c r="AZ231">
        <v>0</v>
      </c>
      <c r="BA231">
        <v>0</v>
      </c>
      <c r="BB231">
        <v>0</v>
      </c>
      <c r="BC231">
        <v>0</v>
      </c>
      <c r="BD231">
        <v>0</v>
      </c>
      <c r="BE231">
        <v>92.933616638183594</v>
      </c>
      <c r="BF231">
        <v>84.857658386230469</v>
      </c>
      <c r="BG231">
        <v>704.77734375</v>
      </c>
      <c r="BH231">
        <v>11733.080078125</v>
      </c>
      <c r="BI231">
        <v>14394.2666015625</v>
      </c>
      <c r="BJ231">
        <v>4.4687790870666504</v>
      </c>
      <c r="BK231">
        <v>-10.07705020904541</v>
      </c>
      <c r="BL231">
        <v>25.488069534301758</v>
      </c>
      <c r="BM231">
        <v>-8.894230842590332</v>
      </c>
      <c r="BN231">
        <v>245.39285278320313</v>
      </c>
      <c r="BO231">
        <v>1.1213142931461335</v>
      </c>
      <c r="BP231">
        <v>23237.23828125</v>
      </c>
      <c r="BQ231">
        <v>27.556026458740234</v>
      </c>
      <c r="BS231">
        <v>0.64834356307983398</v>
      </c>
      <c r="BT231">
        <v>0.21636538207530975</v>
      </c>
      <c r="BU231">
        <v>2.7171101570129395</v>
      </c>
      <c r="BV231">
        <v>161.03541564941406</v>
      </c>
      <c r="BW231">
        <v>433.45196533203125</v>
      </c>
      <c r="BX231">
        <v>1</v>
      </c>
      <c r="BY231">
        <v>4</v>
      </c>
      <c r="BZ231">
        <v>9514.6103515625</v>
      </c>
      <c r="CA231">
        <v>7755.56591796875</v>
      </c>
      <c r="CB231">
        <v>1.1884417533874512</v>
      </c>
      <c r="CC231">
        <v>9.6768627166748047</v>
      </c>
      <c r="CD231">
        <v>79.419525146484375</v>
      </c>
      <c r="CE231">
        <v>9.7375240325927734</v>
      </c>
      <c r="CF231">
        <v>12.799740791320801</v>
      </c>
      <c r="CG231">
        <v>0.24303305149078369</v>
      </c>
      <c r="CH231">
        <v>2.2521061897277832</v>
      </c>
      <c r="CI231">
        <v>9293.1455078125</v>
      </c>
      <c r="CJ231" s="51">
        <v>6788</v>
      </c>
      <c r="CK231" s="7">
        <f>ABS(J231-_xlfn.XLOOKUP(PO_valitsin!$C$8,PO!$B$2:$B$294,PO!J$2:J$294))</f>
        <v>3.2999992370605469</v>
      </c>
      <c r="CL231" s="7">
        <f>ABS(K231-_xlfn.XLOOKUP(PO_valitsin!$C$8,PO!$B$2:$B$294,PO!K$2:K$294))</f>
        <v>1138.489990234375</v>
      </c>
      <c r="CM231" s="7">
        <f>ABS(L231-_xlfn.XLOOKUP(PO_valitsin!$C$8,PO!$B$2:$B$294,PO!L$2:L$294))</f>
        <v>15.099998474121094</v>
      </c>
      <c r="CN231" s="7">
        <f>ABS(M231-_xlfn.XLOOKUP(PO_valitsin!$C$8,PO!$B$2:$B$294,PO!M$2:M$294))</f>
        <v>47306</v>
      </c>
      <c r="CO231" s="7">
        <f>ABS(N231-_xlfn.XLOOKUP(PO_valitsin!$C$8,PO!$B$2:$B$294,PO!N$2:N$294))</f>
        <v>11.700000762939453</v>
      </c>
      <c r="CP231" s="7">
        <f>ABS(O231-_xlfn.XLOOKUP(PO_valitsin!$C$8,PO!$B$2:$B$294,PO!O$2:O$294))</f>
        <v>1.6000000238418579</v>
      </c>
      <c r="CQ231" s="7">
        <f>ABS(P231-_xlfn.XLOOKUP(PO_valitsin!$C$8,PO!$B$2:$B$294,PO!P$2:P$294))</f>
        <v>278</v>
      </c>
      <c r="CR231" s="7">
        <f>ABS(Q231-_xlfn.XLOOKUP(PO_valitsin!$C$8,PO!$B$2:$B$294,PO!Q$2:Q$294))</f>
        <v>3.5</v>
      </c>
      <c r="CS231" s="7">
        <f>ABS(R231-_xlfn.XLOOKUP(PO_valitsin!$C$8,PO!$B$2:$B$294,PO!R$2:R$294))</f>
        <v>9.9999999999999645E-2</v>
      </c>
      <c r="CT231" s="7">
        <f>ABS(S231-_xlfn.XLOOKUP(PO_valitsin!$C$8,PO!$B$2:$B$294,PO!S$2:S$294))</f>
        <v>374</v>
      </c>
      <c r="CU231" s="7">
        <f>ABS(T231-_xlfn.XLOOKUP(PO_valitsin!$C$8,PO!$B$2:$B$294,PO!T$2:T$294))</f>
        <v>1</v>
      </c>
      <c r="CV231" s="7">
        <f>ABS(U231-_xlfn.XLOOKUP(PO_valitsin!$C$8,PO!$B$2:$B$294,PO!U$2:U$294))</f>
        <v>207.40000000000009</v>
      </c>
      <c r="CW231" s="7">
        <f>ABS(V231-_xlfn.XLOOKUP(PO_valitsin!$C$8,PO!$B$2:$B$294,PO!V$2:V$294))</f>
        <v>2.75</v>
      </c>
      <c r="CX231" s="7">
        <f>ABS(W231-_xlfn.XLOOKUP(PO_valitsin!$C$8,PO!$B$2:$B$294,PO!W$2:W$294))</f>
        <v>333</v>
      </c>
      <c r="CY231" s="7">
        <f>ABS(X231-_xlfn.XLOOKUP(PO_valitsin!$C$8,PO!$B$2:$B$294,PO!X$2:X$294))</f>
        <v>17</v>
      </c>
      <c r="CZ231" s="7">
        <f>ABS(Y231-_xlfn.XLOOKUP(PO_valitsin!$C$8,PO!$B$2:$B$294,PO!Y$2:Y$294))</f>
        <v>204</v>
      </c>
      <c r="DA231" s="7">
        <f>ABS(Z231-_xlfn.XLOOKUP(PO_valitsin!$C$8,PO!$B$2:$B$294,PO!Z$2:Z$294))</f>
        <v>65</v>
      </c>
      <c r="DB231" s="7">
        <f>ABS(AA231-_xlfn.XLOOKUP(PO_valitsin!$C$8,PO!$B$2:$B$294,PO!AA$2:AA$294))</f>
        <v>130</v>
      </c>
      <c r="DC231" s="7">
        <f>ABS(AC231-_xlfn.XLOOKUP(PO_valitsin!$C$8,PO!$B$2:$B$294,PO!AC$2:AC$294))</f>
        <v>1.7474288940429688</v>
      </c>
      <c r="DD231" s="7">
        <f>ABS(AD231-_xlfn.XLOOKUP(PO_valitsin!$C$8,PO!$B$2:$B$294,PO!AD$2:AD$294))</f>
        <v>0</v>
      </c>
      <c r="DE231" s="7">
        <f>ABS(AE231-_xlfn.XLOOKUP(PO_valitsin!$C$8,PO!$B$2:$B$294,PO!AE$2:AE$294))</f>
        <v>0.19999999999999996</v>
      </c>
      <c r="DF231" s="7">
        <f>ABS(AF231-_xlfn.XLOOKUP(PO_valitsin!$C$8,PO!$B$2:$B$294,PO!AF$2:AF$294))</f>
        <v>0.30000000000000004</v>
      </c>
      <c r="DG231" s="7">
        <f>ABS(AG231-_xlfn.XLOOKUP(PO_valitsin!$C$8,PO!$B$2:$B$294,PO!AG$2:AG$294))</f>
        <v>0.20000000000000018</v>
      </c>
      <c r="DH231" s="7">
        <f>ABS(AH231-_xlfn.XLOOKUP(PO_valitsin!$C$8,PO!$B$2:$B$294,PO!AH$2:AH$294))</f>
        <v>0</v>
      </c>
      <c r="DI231" s="7">
        <f>ABS(AI231-_xlfn.XLOOKUP(PO_valitsin!$C$8,PO!$B$2:$B$294,PO!AI$2:AI$294))</f>
        <v>1.25</v>
      </c>
      <c r="DJ231" s="7">
        <f>ABS(AJ231-_xlfn.XLOOKUP(PO_valitsin!$C$8,PO!$B$2:$B$294,PO!AJ$2:AJ$294))</f>
        <v>0.34999999999999987</v>
      </c>
      <c r="DK231" s="7">
        <f>ABS(AK231-_xlfn.XLOOKUP(PO_valitsin!$C$8,PO!$B$2:$B$294,PO!AK$2:AK$294))</f>
        <v>5.0000000000000044E-2</v>
      </c>
      <c r="DL231" s="7">
        <f>ABS(AL231-_xlfn.XLOOKUP(PO_valitsin!$C$8,PO!$B$2:$B$294,PO!AL$2:AL$294))</f>
        <v>0.39999999999999991</v>
      </c>
      <c r="DM231" s="7">
        <f>ABS(AM231-_xlfn.XLOOKUP(PO_valitsin!$C$8,PO!$B$2:$B$294,PO!AM$2:AM$294))</f>
        <v>7.2999999999999972</v>
      </c>
      <c r="DN231" s="7">
        <f>ABS(AN231-_xlfn.XLOOKUP(PO_valitsin!$C$8,PO!$B$2:$B$294,PO!AN$2:AN$294))</f>
        <v>53.899999999999977</v>
      </c>
      <c r="DO231" s="7">
        <f>ABS(AO231-_xlfn.XLOOKUP(PO_valitsin!$C$8,PO!$B$2:$B$294,PO!AO$2:AO$294))</f>
        <v>0.69999999999999574</v>
      </c>
      <c r="DP231" s="7">
        <f>ABS(AP231-_xlfn.XLOOKUP(PO_valitsin!$C$8,PO!$B$2:$B$294,PO!AP$2:AP$294))</f>
        <v>7.7000000000000028</v>
      </c>
      <c r="DQ231" s="7">
        <f>ABS(AQ231-_xlfn.XLOOKUP(PO_valitsin!$C$8,PO!$B$2:$B$294,PO!AQ$2:AQ$294))</f>
        <v>22</v>
      </c>
      <c r="DR231" s="7">
        <f>ABS(AR231-_xlfn.XLOOKUP(PO_valitsin!$C$8,PO!$B$2:$B$294,PO!AR$2:AR$294))</f>
        <v>27</v>
      </c>
      <c r="DS231" s="7">
        <f>ABS(AS231-_xlfn.XLOOKUP(PO_valitsin!$C$8,PO!$B$2:$B$294,PO!AS$2:AS$294))</f>
        <v>258</v>
      </c>
      <c r="DT231" s="7">
        <f>ABS(AT231-_xlfn.XLOOKUP(PO_valitsin!$C$8,PO!$B$2:$B$294,PO!AT$2:AT$294))</f>
        <v>1.3339999999999996</v>
      </c>
      <c r="DU231" s="7">
        <f>ABS(AU231-_xlfn.XLOOKUP(PO_valitsin!$C$8,PO!$B$2:$B$294,PO!AU$2:AU$294))</f>
        <v>594</v>
      </c>
      <c r="DV231" s="7">
        <f>ABS(AW231-_xlfn.XLOOKUP(PO_valitsin!$C$8,PO!$B$2:$B$294,PO!AW$2:AW$294))</f>
        <v>215.51543568944908</v>
      </c>
      <c r="DW231" s="7">
        <f>ABS(AX231-_xlfn.XLOOKUP(PO_valitsin!$C$8,PO!$B$2:$B$294,PO!AX$2:AX$294))</f>
        <v>1</v>
      </c>
      <c r="DX231" s="7">
        <f>ABS(AY231-_xlfn.XLOOKUP(PO_valitsin!$C$8,PO!$B$2:$B$294,PO!AY$2:AY$294))</f>
        <v>33.757770538330078</v>
      </c>
      <c r="DY231" s="7">
        <f>ABS(AZ231-_xlfn.XLOOKUP(PO_valitsin!$C$8,PO!$B$2:$B$294,PO!AZ$2:AZ$294))</f>
        <v>0</v>
      </c>
      <c r="DZ231" s="7">
        <f>ABS(BA231-_xlfn.XLOOKUP(PO_valitsin!$C$8,PO!$B$2:$B$294,PO!BA$2:BA$294))</f>
        <v>0</v>
      </c>
      <c r="EA231" s="7">
        <f>ABS(BB231-_xlfn.XLOOKUP(PO_valitsin!$C$8,PO!$B$2:$B$294,PO!BB$2:BB$294))</f>
        <v>0</v>
      </c>
      <c r="EB231" s="7">
        <f>ABS(BC231-_xlfn.XLOOKUP(PO_valitsin!$C$8,PO!$B$2:$B$294,PO!BC$2:BC$294))</f>
        <v>0</v>
      </c>
      <c r="EC231" s="7">
        <f>ABS(BD231-_xlfn.XLOOKUP(PO_valitsin!$C$8,PO!$B$2:$B$294,PO!BD$2:BD$294))</f>
        <v>1</v>
      </c>
      <c r="ED231" s="7">
        <f>ABS(BE231-_xlfn.XLOOKUP(PO_valitsin!$C$8,PO!$B$2:$B$294,PO!BE$2:BE$294))</f>
        <v>3.9092254638671875</v>
      </c>
      <c r="EE231" s="7">
        <f>ABS(BF231-_xlfn.XLOOKUP(PO_valitsin!$C$8,PO!$B$2:$B$294,PO!BF$2:BF$294))</f>
        <v>11.161079406738281</v>
      </c>
      <c r="EF231" s="7">
        <f>ABS(BG231-_xlfn.XLOOKUP(PO_valitsin!$C$8,PO!$B$2:$B$294,PO!BG$2:BG$294))</f>
        <v>28.9124755859375</v>
      </c>
      <c r="EG231" s="7">
        <f>ABS(BH231-_xlfn.XLOOKUP(PO_valitsin!$C$8,PO!$B$2:$B$294,PO!BH$2:BH$294))</f>
        <v>1774.55078125</v>
      </c>
      <c r="EH231" s="7">
        <f>ABS(BI231-_xlfn.XLOOKUP(PO_valitsin!$C$8,PO!$B$2:$B$294,PO!BI$2:BI$294))</f>
        <v>557.8232421875</v>
      </c>
      <c r="EI231" s="7">
        <f>ABS(BJ231-_xlfn.XLOOKUP(PO_valitsin!$C$8,PO!$B$2:$B$294,PO!BJ$2:BJ$294))</f>
        <v>1.1317226886749268</v>
      </c>
      <c r="EJ231" s="7">
        <f>ABS(BK231-_xlfn.XLOOKUP(PO_valitsin!$C$8,PO!$B$2:$B$294,PO!BK$2:BK$294))</f>
        <v>0.35291671752929688</v>
      </c>
      <c r="EK231" s="7">
        <f>ABS(BL231-_xlfn.XLOOKUP(PO_valitsin!$C$8,PO!$B$2:$B$294,PO!BL$2:BL$294))</f>
        <v>4.1937065124511719</v>
      </c>
      <c r="EL231" s="7">
        <f>ABS(BM231-_xlfn.XLOOKUP(PO_valitsin!$C$8,PO!$B$2:$B$294,PO!BM$2:BM$294))</f>
        <v>0.97124004364013672</v>
      </c>
      <c r="EM231" s="7">
        <f>ABS(BN231-_xlfn.XLOOKUP(PO_valitsin!$C$8,PO!$B$2:$B$294,PO!BN$2:BN$294))</f>
        <v>21.107147216796875</v>
      </c>
      <c r="EN231" s="7">
        <f>ABS(BO231-_xlfn.XLOOKUP(PO_valitsin!$C$8,PO!$B$2:$B$294,PO!BO$2:BO$294))</f>
        <v>0.85953736901283273</v>
      </c>
      <c r="EO231" s="7">
        <f>ABS(BP231-_xlfn.XLOOKUP(PO_valitsin!$C$8,PO!$B$2:$B$294,PO!BP$2:BP$294))</f>
        <v>162.841796875</v>
      </c>
      <c r="EP231" s="7">
        <f>ABS(BQ231-_xlfn.XLOOKUP(PO_valitsin!$C$8,PO!$B$2:$B$294,PO!BQ$2:BQ$294))</f>
        <v>5.7435798645019531</v>
      </c>
      <c r="EQ231" s="7">
        <f>ABS(BR231-_xlfn.XLOOKUP(PO_valitsin!$C$8,PO!$B$2:$B$294,PO!BR$2:BR$294))</f>
        <v>0</v>
      </c>
      <c r="ER231" s="7">
        <f>ABS(BS231-_xlfn.XLOOKUP(PO_valitsin!$C$8,PO!$B$2:$B$294,PO!BS$2:BS$294))</f>
        <v>1.1864066123962402E-2</v>
      </c>
      <c r="ES231" s="7">
        <f>ABS(BT231-_xlfn.XLOOKUP(PO_valitsin!$C$8,PO!$B$2:$B$294,PO!BT$2:BT$294))</f>
        <v>2.8201490640640259E-2</v>
      </c>
      <c r="ET231" s="7">
        <f>ABS(BU231-_xlfn.XLOOKUP(PO_valitsin!$C$8,PO!$B$2:$B$294,PO!BU$2:BU$294))</f>
        <v>0.45914363861083984</v>
      </c>
      <c r="EU231" s="7">
        <f>ABS(BV231-_xlfn.XLOOKUP(PO_valitsin!$C$8,PO!$B$2:$B$294,PO!BV$2:BV$294))</f>
        <v>102.64391326904297</v>
      </c>
      <c r="EV231" s="7">
        <f>ABS(BW231-_xlfn.XLOOKUP(PO_valitsin!$C$8,PO!$B$2:$B$294,PO!BW$2:BW$294))</f>
        <v>166.74484252929688</v>
      </c>
      <c r="EW231" s="7">
        <f>ABS(BX231-_xlfn.XLOOKUP(PO_valitsin!$C$8,PO!$B$2:$B$294,PO!BX$2:BX$294))</f>
        <v>1</v>
      </c>
      <c r="EX231" s="7">
        <f>ABS(BY231-_xlfn.XLOOKUP(PO_valitsin!$C$8,PO!$B$2:$B$294,PO!BY$2:BY$294))</f>
        <v>3</v>
      </c>
      <c r="EY231" s="7">
        <f>ABS(BZ231-_xlfn.XLOOKUP(PO_valitsin!$C$8,PO!$B$2:$B$294,PO!BZ$2:BZ$294))</f>
        <v>1378.78125</v>
      </c>
      <c r="EZ231" s="7">
        <f>ABS(CA231-_xlfn.XLOOKUP(PO_valitsin!$C$8,PO!$B$2:$B$294,PO!CA$2:CA$294))</f>
        <v>1899.951171875</v>
      </c>
      <c r="FA231" s="7">
        <f>ABS(CB231-_xlfn.XLOOKUP(PO_valitsin!$C$8,PO!$B$2:$B$294,PO!CB$2:CB$294))</f>
        <v>3.1588554382324219E-2</v>
      </c>
      <c r="FB231" s="7">
        <f>ABS(CC231-_xlfn.XLOOKUP(PO_valitsin!$C$8,PO!$B$2:$B$294,PO!CC$2:CC$294))</f>
        <v>1.3458986282348633</v>
      </c>
      <c r="FC231" s="7">
        <f>ABS(CD231-_xlfn.XLOOKUP(PO_valitsin!$C$8,PO!$B$2:$B$294,PO!CD$2:CD$294))</f>
        <v>13.250373840332031</v>
      </c>
      <c r="FD231" s="7">
        <f>ABS(CE231-_xlfn.XLOOKUP(PO_valitsin!$C$8,PO!$B$2:$B$294,PO!CE$2:CE$294))</f>
        <v>3.4049248695373535</v>
      </c>
      <c r="FE231" s="7">
        <f>ABS(CF231-_xlfn.XLOOKUP(PO_valitsin!$C$8,PO!$B$2:$B$294,PO!CF$2:CF$294))</f>
        <v>7.0791139602661133</v>
      </c>
      <c r="FF231" s="7">
        <f>ABS(CG231-_xlfn.XLOOKUP(PO_valitsin!$C$8,PO!$B$2:$B$294,PO!CG$2:CG$294))</f>
        <v>0.24303305149078369</v>
      </c>
      <c r="FG231" s="7">
        <f>ABS(CH231-_xlfn.XLOOKUP(PO_valitsin!$C$8,PO!$B$2:$B$294,PO!CH$2:CH$294))</f>
        <v>1.5362471342086792</v>
      </c>
      <c r="FH231" s="7">
        <f>ABS(CI231-_xlfn.XLOOKUP(PO_valitsin!$C$8,PO!$B$2:$B$294,PO!CI$2:CI$294))</f>
        <v>694.3779296875</v>
      </c>
      <c r="FI231" s="7">
        <f>ABS(CJ231-_xlfn.XLOOKUP(PO_valitsin!$C$8,PO!$B$2:$B$294,PO!CJ$2:CJ$294))</f>
        <v>4857</v>
      </c>
      <c r="FJ231" s="3">
        <f>IF($B231=PO_valitsin!$C$8,100000,PO!CK231/PO!J$296*PO_valitsin!D$5)</f>
        <v>0.1510374474939794</v>
      </c>
      <c r="FQ231" s="3">
        <f>IF($B231=PO_valitsin!$C$8,100000,PO!CR231/PO!Q$296*PO_valitsin!E$5)</f>
        <v>1.6553668137918216E-2</v>
      </c>
      <c r="HM231" s="3">
        <f>IF($B231=PO_valitsin!$C$8,100000,PO!EN231/PO!BO$296*PO_valitsin!F$5)</f>
        <v>7.1259480986341467E-2</v>
      </c>
      <c r="HN231" s="3">
        <f>IF($B231=PO_valitsin!$C$8,100000,PO!EO231/PO!BP$296*PO_valitsin!G$5)</f>
        <v>5.7597782991195513E-3</v>
      </c>
      <c r="HR231" s="3">
        <f>IF($B231=PO_valitsin!$C$8,100000,PO!ES231/PO!BT$296*PO_valitsin!H$5)</f>
        <v>4.2108656804023831E-3</v>
      </c>
      <c r="IF231" s="3">
        <f>IF($B231=PO_valitsin!$C$8,100000,PO!FG231/PO!CH$296*PO_valitsin!I$5)</f>
        <v>0</v>
      </c>
      <c r="IH231" s="3">
        <f>IF($B231=PO_valitsin!$C$8,100000,PO!FI231/PO!CJ$296*PO_valitsin!J$5)</f>
        <v>0.47354021504122462</v>
      </c>
      <c r="II231" s="53">
        <f t="shared" si="9"/>
        <v>0.7223614786389857</v>
      </c>
      <c r="IJ231" s="14">
        <f t="shared" si="10"/>
        <v>127</v>
      </c>
      <c r="IK231" s="15">
        <f t="shared" si="11"/>
        <v>2.3000000000000021E-8</v>
      </c>
    </row>
    <row r="232" spans="1:245">
      <c r="A232">
        <v>2019</v>
      </c>
      <c r="B232" t="s">
        <v>664</v>
      </c>
      <c r="C232" t="s">
        <v>665</v>
      </c>
      <c r="D232" t="s">
        <v>99</v>
      </c>
      <c r="E232" t="s">
        <v>100</v>
      </c>
      <c r="F232" t="s">
        <v>101</v>
      </c>
      <c r="G232" t="s">
        <v>102</v>
      </c>
      <c r="H232" t="s">
        <v>103</v>
      </c>
      <c r="I232" t="s">
        <v>104</v>
      </c>
      <c r="J232">
        <v>38.599998474121094</v>
      </c>
      <c r="K232">
        <v>786.97998046875</v>
      </c>
      <c r="L232">
        <v>177</v>
      </c>
      <c r="M232">
        <v>4910</v>
      </c>
      <c r="N232">
        <v>6.1999998092651367</v>
      </c>
      <c r="O232">
        <v>-1.3999999761581421</v>
      </c>
      <c r="P232">
        <v>-84</v>
      </c>
      <c r="Q232">
        <v>50.1</v>
      </c>
      <c r="R232">
        <v>8.8000000000000007</v>
      </c>
      <c r="S232">
        <v>159</v>
      </c>
      <c r="T232">
        <v>0</v>
      </c>
      <c r="U232">
        <v>3143</v>
      </c>
      <c r="V232">
        <v>11.72</v>
      </c>
      <c r="W232">
        <v>1254</v>
      </c>
      <c r="X232">
        <v>1112</v>
      </c>
      <c r="Y232">
        <v>663</v>
      </c>
      <c r="Z232">
        <v>444</v>
      </c>
      <c r="AA232">
        <v>648</v>
      </c>
      <c r="AB232">
        <v>1144</v>
      </c>
      <c r="AC232">
        <v>16.963235855102539</v>
      </c>
      <c r="AD232">
        <v>0</v>
      </c>
      <c r="AE232">
        <v>0</v>
      </c>
      <c r="AF232">
        <v>0</v>
      </c>
      <c r="AG232">
        <v>6.7</v>
      </c>
      <c r="AH232">
        <v>0</v>
      </c>
      <c r="AI232">
        <v>21.75</v>
      </c>
      <c r="AJ232">
        <v>0.93</v>
      </c>
      <c r="AK232">
        <v>0.7</v>
      </c>
      <c r="AL232">
        <v>1.3</v>
      </c>
      <c r="AM232">
        <v>53</v>
      </c>
      <c r="AN232">
        <v>296.5</v>
      </c>
      <c r="AO232">
        <v>50.1</v>
      </c>
      <c r="AP232">
        <v>17.399999999999999</v>
      </c>
      <c r="AQ232">
        <v>89</v>
      </c>
      <c r="AR232">
        <v>68</v>
      </c>
      <c r="AS232">
        <v>803</v>
      </c>
      <c r="AT232">
        <v>4.6669999999999998</v>
      </c>
      <c r="AU232">
        <v>8465</v>
      </c>
      <c r="AV232" s="51">
        <v>8481.2286689419798</v>
      </c>
      <c r="AW232" s="51">
        <v>8253.5869191049915</v>
      </c>
      <c r="AX232">
        <v>0</v>
      </c>
      <c r="AY232">
        <v>131.63673400878906</v>
      </c>
      <c r="AZ232">
        <v>0</v>
      </c>
      <c r="BA232">
        <v>0</v>
      </c>
      <c r="BB232">
        <v>0</v>
      </c>
      <c r="BC232">
        <v>0</v>
      </c>
      <c r="BD232">
        <v>1</v>
      </c>
      <c r="BE232">
        <v>70.689651489257813</v>
      </c>
      <c r="BF232">
        <v>93.9271240234375</v>
      </c>
      <c r="BG232">
        <v>271.889404296875</v>
      </c>
      <c r="BH232">
        <v>10099.1220703125</v>
      </c>
      <c r="BI232">
        <v>12120.685546875</v>
      </c>
      <c r="BJ232">
        <v>4.684725284576416</v>
      </c>
      <c r="BK232">
        <v>2.2456536293029785</v>
      </c>
      <c r="BL232">
        <v>28.873239517211914</v>
      </c>
      <c r="BM232">
        <v>-6.5217390060424805</v>
      </c>
      <c r="BN232">
        <v>120.625</v>
      </c>
      <c r="BO232">
        <v>0.96425661444664001</v>
      </c>
      <c r="BP232">
        <v>18408.013671875</v>
      </c>
      <c r="BQ232">
        <v>53.732463836669922</v>
      </c>
      <c r="BS232">
        <v>0.54704684019088745</v>
      </c>
      <c r="BT232">
        <v>0.16293278336524963</v>
      </c>
      <c r="BU232">
        <v>1.5885946750640869</v>
      </c>
      <c r="BV232">
        <v>80.855400085449219</v>
      </c>
      <c r="BW232">
        <v>232.38288879394531</v>
      </c>
      <c r="BX232">
        <v>0</v>
      </c>
      <c r="BY232">
        <v>1</v>
      </c>
      <c r="BZ232">
        <v>6423.962890625</v>
      </c>
      <c r="CA232">
        <v>5352.53466796875</v>
      </c>
      <c r="CB232">
        <v>1.7515275478363037</v>
      </c>
      <c r="CC232">
        <v>16.598777770996094</v>
      </c>
      <c r="CD232">
        <v>82.558135986328125</v>
      </c>
      <c r="CE232">
        <v>7.8527607917785645</v>
      </c>
      <c r="CF232">
        <v>8.3435583114624023</v>
      </c>
      <c r="CG232">
        <v>0.12269938737154007</v>
      </c>
      <c r="CH232">
        <v>2.3312883377075195</v>
      </c>
      <c r="CI232">
        <v>9272.7373046875</v>
      </c>
      <c r="CJ232" s="51">
        <v>880</v>
      </c>
      <c r="CK232" s="7">
        <f>ABS(J232-_xlfn.XLOOKUP(PO_valitsin!$C$8,PO!$B$2:$B$294,PO!J$2:J$294))</f>
        <v>5.6000022888183594</v>
      </c>
      <c r="CL232" s="7">
        <f>ABS(K232-_xlfn.XLOOKUP(PO_valitsin!$C$8,PO!$B$2:$B$294,PO!K$2:K$294))</f>
        <v>493.719970703125</v>
      </c>
      <c r="CM232" s="7">
        <f>ABS(L232-_xlfn.XLOOKUP(PO_valitsin!$C$8,PO!$B$2:$B$294,PO!L$2:L$294))</f>
        <v>38.300003051757813</v>
      </c>
      <c r="CN232" s="7">
        <f>ABS(M232-_xlfn.XLOOKUP(PO_valitsin!$C$8,PO!$B$2:$B$294,PO!M$2:M$294))</f>
        <v>11565</v>
      </c>
      <c r="CO232" s="7">
        <f>ABS(N232-_xlfn.XLOOKUP(PO_valitsin!$C$8,PO!$B$2:$B$294,PO!N$2:N$294))</f>
        <v>50.000000953674316</v>
      </c>
      <c r="CP232" s="7">
        <f>ABS(O232-_xlfn.XLOOKUP(PO_valitsin!$C$8,PO!$B$2:$B$294,PO!O$2:O$294))</f>
        <v>0.59999996423721313</v>
      </c>
      <c r="CQ232" s="7">
        <f>ABS(P232-_xlfn.XLOOKUP(PO_valitsin!$C$8,PO!$B$2:$B$294,PO!P$2:P$294))</f>
        <v>26</v>
      </c>
      <c r="CR232" s="7">
        <f>ABS(Q232-_xlfn.XLOOKUP(PO_valitsin!$C$8,PO!$B$2:$B$294,PO!Q$2:Q$294))</f>
        <v>37.70000000000001</v>
      </c>
      <c r="CS232" s="7">
        <f>ABS(R232-_xlfn.XLOOKUP(PO_valitsin!$C$8,PO!$B$2:$B$294,PO!R$2:R$294))</f>
        <v>0.30000000000000071</v>
      </c>
      <c r="CT232" s="7">
        <f>ABS(S232-_xlfn.XLOOKUP(PO_valitsin!$C$8,PO!$B$2:$B$294,PO!S$2:S$294))</f>
        <v>7</v>
      </c>
      <c r="CU232" s="7">
        <f>ABS(T232-_xlfn.XLOOKUP(PO_valitsin!$C$8,PO!$B$2:$B$294,PO!T$2:T$294))</f>
        <v>0</v>
      </c>
      <c r="CV232" s="7">
        <f>ABS(U232-_xlfn.XLOOKUP(PO_valitsin!$C$8,PO!$B$2:$B$294,PO!U$2:U$294))</f>
        <v>680.59999999999991</v>
      </c>
      <c r="CW232" s="7">
        <f>ABS(V232-_xlfn.XLOOKUP(PO_valitsin!$C$8,PO!$B$2:$B$294,PO!V$2:V$294))</f>
        <v>1.5599999999999987</v>
      </c>
      <c r="CX232" s="7">
        <f>ABS(W232-_xlfn.XLOOKUP(PO_valitsin!$C$8,PO!$B$2:$B$294,PO!W$2:W$294))</f>
        <v>649</v>
      </c>
      <c r="CY232" s="7">
        <f>ABS(X232-_xlfn.XLOOKUP(PO_valitsin!$C$8,PO!$B$2:$B$294,PO!X$2:X$294))</f>
        <v>943</v>
      </c>
      <c r="CZ232" s="7">
        <f>ABS(Y232-_xlfn.XLOOKUP(PO_valitsin!$C$8,PO!$B$2:$B$294,PO!Y$2:Y$294))</f>
        <v>17</v>
      </c>
      <c r="DA232" s="7">
        <f>ABS(Z232-_xlfn.XLOOKUP(PO_valitsin!$C$8,PO!$B$2:$B$294,PO!Z$2:Z$294))</f>
        <v>121</v>
      </c>
      <c r="DB232" s="7">
        <f>ABS(AA232-_xlfn.XLOOKUP(PO_valitsin!$C$8,PO!$B$2:$B$294,PO!AA$2:AA$294))</f>
        <v>238</v>
      </c>
      <c r="DC232" s="7">
        <f>ABS(AC232-_xlfn.XLOOKUP(PO_valitsin!$C$8,PO!$B$2:$B$294,PO!AC$2:AC$294))</f>
        <v>2.4117641448974609</v>
      </c>
      <c r="DD232" s="7">
        <f>ABS(AD232-_xlfn.XLOOKUP(PO_valitsin!$C$8,PO!$B$2:$B$294,PO!AD$2:AD$294))</f>
        <v>0.7</v>
      </c>
      <c r="DE232" s="7">
        <f>ABS(AE232-_xlfn.XLOOKUP(PO_valitsin!$C$8,PO!$B$2:$B$294,PO!AE$2:AE$294))</f>
        <v>0.8</v>
      </c>
      <c r="DF232" s="7">
        <f>ABS(AF232-_xlfn.XLOOKUP(PO_valitsin!$C$8,PO!$B$2:$B$294,PO!AF$2:AF$294))</f>
        <v>1.7</v>
      </c>
      <c r="DG232" s="7">
        <f>ABS(AG232-_xlfn.XLOOKUP(PO_valitsin!$C$8,PO!$B$2:$B$294,PO!AG$2:AG$294))</f>
        <v>1.7000000000000002</v>
      </c>
      <c r="DH232" s="7">
        <f>ABS(AH232-_xlfn.XLOOKUP(PO_valitsin!$C$8,PO!$B$2:$B$294,PO!AH$2:AH$294))</f>
        <v>0</v>
      </c>
      <c r="DI232" s="7">
        <f>ABS(AI232-_xlfn.XLOOKUP(PO_valitsin!$C$8,PO!$B$2:$B$294,PO!AI$2:AI$294))</f>
        <v>0.5</v>
      </c>
      <c r="DJ232" s="7">
        <f>ABS(AJ232-_xlfn.XLOOKUP(PO_valitsin!$C$8,PO!$B$2:$B$294,PO!AJ$2:AJ$294))</f>
        <v>0.17000000000000004</v>
      </c>
      <c r="DK232" s="7">
        <f>ABS(AK232-_xlfn.XLOOKUP(PO_valitsin!$C$8,PO!$B$2:$B$294,PO!AK$2:AK$294))</f>
        <v>4.9999999999999933E-2</v>
      </c>
      <c r="DL232" s="7">
        <f>ABS(AL232-_xlfn.XLOOKUP(PO_valitsin!$C$8,PO!$B$2:$B$294,PO!AL$2:AL$294))</f>
        <v>5.0000000000000044E-2</v>
      </c>
      <c r="DM232" s="7">
        <f>ABS(AM232-_xlfn.XLOOKUP(PO_valitsin!$C$8,PO!$B$2:$B$294,PO!AM$2:AM$294))</f>
        <v>5.7999999999999972</v>
      </c>
      <c r="DN232" s="7">
        <f>ABS(AN232-_xlfn.XLOOKUP(PO_valitsin!$C$8,PO!$B$2:$B$294,PO!AN$2:AN$294))</f>
        <v>37.100000000000023</v>
      </c>
      <c r="DO232" s="7">
        <f>ABS(AO232-_xlfn.XLOOKUP(PO_valitsin!$C$8,PO!$B$2:$B$294,PO!AO$2:AO$294))</f>
        <v>4.7000000000000028</v>
      </c>
      <c r="DP232" s="7">
        <f>ABS(AP232-_xlfn.XLOOKUP(PO_valitsin!$C$8,PO!$B$2:$B$294,PO!AP$2:AP$294))</f>
        <v>8</v>
      </c>
      <c r="DQ232" s="7">
        <f>ABS(AQ232-_xlfn.XLOOKUP(PO_valitsin!$C$8,PO!$B$2:$B$294,PO!AQ$2:AQ$294))</f>
        <v>41</v>
      </c>
      <c r="DR232" s="7">
        <f>ABS(AR232-_xlfn.XLOOKUP(PO_valitsin!$C$8,PO!$B$2:$B$294,PO!AR$2:AR$294))</f>
        <v>33</v>
      </c>
      <c r="DS232" s="7">
        <f>ABS(AS232-_xlfn.XLOOKUP(PO_valitsin!$C$8,PO!$B$2:$B$294,PO!AS$2:AS$294))</f>
        <v>557</v>
      </c>
      <c r="DT232" s="7">
        <f>ABS(AT232-_xlfn.XLOOKUP(PO_valitsin!$C$8,PO!$B$2:$B$294,PO!AT$2:AT$294))</f>
        <v>2.3339999999999996</v>
      </c>
      <c r="DU232" s="7">
        <f>ABS(AU232-_xlfn.XLOOKUP(PO_valitsin!$C$8,PO!$B$2:$B$294,PO!AU$2:AU$294))</f>
        <v>3318</v>
      </c>
      <c r="DV232" s="7">
        <f>ABS(AW232-_xlfn.XLOOKUP(PO_valitsin!$C$8,PO!$B$2:$B$294,PO!AW$2:AW$294))</f>
        <v>261.53299747477831</v>
      </c>
      <c r="DW232" s="7">
        <f>ABS(AX232-_xlfn.XLOOKUP(PO_valitsin!$C$8,PO!$B$2:$B$294,PO!AX$2:AX$294))</f>
        <v>1</v>
      </c>
      <c r="DX232" s="7">
        <f>ABS(AY232-_xlfn.XLOOKUP(PO_valitsin!$C$8,PO!$B$2:$B$294,PO!AY$2:AY$294))</f>
        <v>94.375362396240234</v>
      </c>
      <c r="DY232" s="7">
        <f>ABS(AZ232-_xlfn.XLOOKUP(PO_valitsin!$C$8,PO!$B$2:$B$294,PO!AZ$2:AZ$294))</f>
        <v>0</v>
      </c>
      <c r="DZ232" s="7">
        <f>ABS(BA232-_xlfn.XLOOKUP(PO_valitsin!$C$8,PO!$B$2:$B$294,PO!BA$2:BA$294))</f>
        <v>0</v>
      </c>
      <c r="EA232" s="7">
        <f>ABS(BB232-_xlfn.XLOOKUP(PO_valitsin!$C$8,PO!$B$2:$B$294,PO!BB$2:BB$294))</f>
        <v>0</v>
      </c>
      <c r="EB232" s="7">
        <f>ABS(BC232-_xlfn.XLOOKUP(PO_valitsin!$C$8,PO!$B$2:$B$294,PO!BC$2:BC$294))</f>
        <v>0</v>
      </c>
      <c r="EC232" s="7">
        <f>ABS(BD232-_xlfn.XLOOKUP(PO_valitsin!$C$8,PO!$B$2:$B$294,PO!BD$2:BD$294))</f>
        <v>0</v>
      </c>
      <c r="ED232" s="7">
        <f>ABS(BE232-_xlfn.XLOOKUP(PO_valitsin!$C$8,PO!$B$2:$B$294,PO!BE$2:BE$294))</f>
        <v>18.334739685058594</v>
      </c>
      <c r="EE232" s="7">
        <f>ABS(BF232-_xlfn.XLOOKUP(PO_valitsin!$C$8,PO!$B$2:$B$294,PO!BF$2:BF$294))</f>
        <v>2.09161376953125</v>
      </c>
      <c r="EF232" s="7">
        <f>ABS(BG232-_xlfn.XLOOKUP(PO_valitsin!$C$8,PO!$B$2:$B$294,PO!BG$2:BG$294))</f>
        <v>461.8004150390625</v>
      </c>
      <c r="EG232" s="7">
        <f>ABS(BH232-_xlfn.XLOOKUP(PO_valitsin!$C$8,PO!$B$2:$B$294,PO!BH$2:BH$294))</f>
        <v>140.5927734375</v>
      </c>
      <c r="EH232" s="7">
        <f>ABS(BI232-_xlfn.XLOOKUP(PO_valitsin!$C$8,PO!$B$2:$B$294,PO!BI$2:BI$294))</f>
        <v>1715.7578125</v>
      </c>
      <c r="EI232" s="7">
        <f>ABS(BJ232-_xlfn.XLOOKUP(PO_valitsin!$C$8,PO!$B$2:$B$294,PO!BJ$2:BJ$294))</f>
        <v>1.3476688861846924</v>
      </c>
      <c r="EJ232" s="7">
        <f>ABS(BK232-_xlfn.XLOOKUP(PO_valitsin!$C$8,PO!$B$2:$B$294,PO!BK$2:BK$294))</f>
        <v>11.969787120819092</v>
      </c>
      <c r="EK232" s="7">
        <f>ABS(BL232-_xlfn.XLOOKUP(PO_valitsin!$C$8,PO!$B$2:$B$294,PO!BL$2:BL$294))</f>
        <v>7.5788764953613281</v>
      </c>
      <c r="EL232" s="7">
        <f>ABS(BM232-_xlfn.XLOOKUP(PO_valitsin!$C$8,PO!$B$2:$B$294,PO!BM$2:BM$294))</f>
        <v>3.3437318801879883</v>
      </c>
      <c r="EM232" s="7">
        <f>ABS(BN232-_xlfn.XLOOKUP(PO_valitsin!$C$8,PO!$B$2:$B$294,PO!BN$2:BN$294))</f>
        <v>145.875</v>
      </c>
      <c r="EN232" s="7">
        <f>ABS(BO232-_xlfn.XLOOKUP(PO_valitsin!$C$8,PO!$B$2:$B$294,PO!BO$2:BO$294))</f>
        <v>0.70247969031333923</v>
      </c>
      <c r="EO232" s="7">
        <f>ABS(BP232-_xlfn.XLOOKUP(PO_valitsin!$C$8,PO!$B$2:$B$294,PO!BP$2:BP$294))</f>
        <v>4666.3828125</v>
      </c>
      <c r="EP232" s="7">
        <f>ABS(BQ232-_xlfn.XLOOKUP(PO_valitsin!$C$8,PO!$B$2:$B$294,PO!BQ$2:BQ$294))</f>
        <v>20.432857513427734</v>
      </c>
      <c r="EQ232" s="7">
        <f>ABS(BR232-_xlfn.XLOOKUP(PO_valitsin!$C$8,PO!$B$2:$B$294,PO!BR$2:BR$294))</f>
        <v>0</v>
      </c>
      <c r="ER232" s="7">
        <f>ABS(BS232-_xlfn.XLOOKUP(PO_valitsin!$C$8,PO!$B$2:$B$294,PO!BS$2:BS$294))</f>
        <v>8.9432656764984131E-2</v>
      </c>
      <c r="ES232" s="7">
        <f>ABS(BT232-_xlfn.XLOOKUP(PO_valitsin!$C$8,PO!$B$2:$B$294,PO!BT$2:BT$294))</f>
        <v>2.5231108069419861E-2</v>
      </c>
      <c r="ET232" s="7">
        <f>ABS(BU232-_xlfn.XLOOKUP(PO_valitsin!$C$8,PO!$B$2:$B$294,PO!BU$2:BU$294))</f>
        <v>0.6693718433380127</v>
      </c>
      <c r="EU232" s="7">
        <f>ABS(BV232-_xlfn.XLOOKUP(PO_valitsin!$C$8,PO!$B$2:$B$294,PO!BV$2:BV$294))</f>
        <v>22.463897705078125</v>
      </c>
      <c r="EV232" s="7">
        <f>ABS(BW232-_xlfn.XLOOKUP(PO_valitsin!$C$8,PO!$B$2:$B$294,PO!BW$2:BW$294))</f>
        <v>34.324234008789063</v>
      </c>
      <c r="EW232" s="7">
        <f>ABS(BX232-_xlfn.XLOOKUP(PO_valitsin!$C$8,PO!$B$2:$B$294,PO!BX$2:BX$294))</f>
        <v>0</v>
      </c>
      <c r="EX232" s="7">
        <f>ABS(BY232-_xlfn.XLOOKUP(PO_valitsin!$C$8,PO!$B$2:$B$294,PO!BY$2:BY$294))</f>
        <v>0</v>
      </c>
      <c r="EY232" s="7">
        <f>ABS(BZ232-_xlfn.XLOOKUP(PO_valitsin!$C$8,PO!$B$2:$B$294,PO!BZ$2:BZ$294))</f>
        <v>1711.8662109375</v>
      </c>
      <c r="EZ232" s="7">
        <f>ABS(CA232-_xlfn.XLOOKUP(PO_valitsin!$C$8,PO!$B$2:$B$294,PO!CA$2:CA$294))</f>
        <v>503.080078125</v>
      </c>
      <c r="FA232" s="7">
        <f>ABS(CB232-_xlfn.XLOOKUP(PO_valitsin!$C$8,PO!$B$2:$B$294,PO!CB$2:CB$294))</f>
        <v>0.53149724006652832</v>
      </c>
      <c r="FB232" s="7">
        <f>ABS(CC232-_xlfn.XLOOKUP(PO_valitsin!$C$8,PO!$B$2:$B$294,PO!CC$2:CC$294))</f>
        <v>5.5760164260864258</v>
      </c>
      <c r="FC232" s="7">
        <f>ABS(CD232-_xlfn.XLOOKUP(PO_valitsin!$C$8,PO!$B$2:$B$294,PO!CD$2:CD$294))</f>
        <v>16.388984680175781</v>
      </c>
      <c r="FD232" s="7">
        <f>ABS(CE232-_xlfn.XLOOKUP(PO_valitsin!$C$8,PO!$B$2:$B$294,PO!CE$2:CE$294))</f>
        <v>1.5201616287231445</v>
      </c>
      <c r="FE232" s="7">
        <f>ABS(CF232-_xlfn.XLOOKUP(PO_valitsin!$C$8,PO!$B$2:$B$294,PO!CF$2:CF$294))</f>
        <v>11.535296440124512</v>
      </c>
      <c r="FF232" s="7">
        <f>ABS(CG232-_xlfn.XLOOKUP(PO_valitsin!$C$8,PO!$B$2:$B$294,PO!CG$2:CG$294))</f>
        <v>0.12269938737154007</v>
      </c>
      <c r="FG232" s="7">
        <f>ABS(CH232-_xlfn.XLOOKUP(PO_valitsin!$C$8,PO!$B$2:$B$294,PO!CH$2:CH$294))</f>
        <v>1.6154292821884155</v>
      </c>
      <c r="FH232" s="7">
        <f>ABS(CI232-_xlfn.XLOOKUP(PO_valitsin!$C$8,PO!$B$2:$B$294,PO!CI$2:CI$294))</f>
        <v>673.9697265625</v>
      </c>
      <c r="FI232" s="7">
        <f>ABS(CJ232-_xlfn.XLOOKUP(PO_valitsin!$C$8,PO!$B$2:$B$294,PO!CJ$2:CJ$294))</f>
        <v>1051</v>
      </c>
      <c r="FJ232" s="3">
        <f>IF($B232=PO_valitsin!$C$8,100000,PO!CK232/PO!J$296*PO_valitsin!D$5)</f>
        <v>0.2563061355180698</v>
      </c>
      <c r="FQ232" s="3">
        <f>IF($B232=PO_valitsin!$C$8,100000,PO!CR232/PO!Q$296*PO_valitsin!E$5)</f>
        <v>0.17830665394271911</v>
      </c>
      <c r="HM232" s="3">
        <f>IF($B232=PO_valitsin!$C$8,100000,PO!EN232/PO!BO$296*PO_valitsin!F$5)</f>
        <v>5.8238699025576726E-2</v>
      </c>
      <c r="HN232" s="3">
        <f>IF($B232=PO_valitsin!$C$8,100000,PO!EO232/PO!BP$296*PO_valitsin!G$5)</f>
        <v>0.16505179244278073</v>
      </c>
      <c r="HR232" s="3">
        <f>IF($B232=PO_valitsin!$C$8,100000,PO!ES232/PO!BT$296*PO_valitsin!H$5)</f>
        <v>3.7673472087655451E-3</v>
      </c>
      <c r="IF232" s="3">
        <f>IF($B232=PO_valitsin!$C$8,100000,PO!FG232/PO!CH$296*PO_valitsin!I$5)</f>
        <v>0</v>
      </c>
      <c r="IH232" s="3">
        <f>IF($B232=PO_valitsin!$C$8,100000,PO!FI232/PO!CJ$296*PO_valitsin!J$5)</f>
        <v>0.10246875972994175</v>
      </c>
      <c r="II232" s="53">
        <f t="shared" si="9"/>
        <v>0.76413941096785365</v>
      </c>
      <c r="IJ232" s="14">
        <f t="shared" si="10"/>
        <v>138</v>
      </c>
      <c r="IK232" s="15">
        <f t="shared" si="11"/>
        <v>2.3100000000000022E-8</v>
      </c>
    </row>
    <row r="233" spans="1:245">
      <c r="A233">
        <v>2019</v>
      </c>
      <c r="B233" t="s">
        <v>666</v>
      </c>
      <c r="C233" t="s">
        <v>667</v>
      </c>
      <c r="D233" t="s">
        <v>289</v>
      </c>
      <c r="E233" t="s">
        <v>290</v>
      </c>
      <c r="F233" t="s">
        <v>149</v>
      </c>
      <c r="G233" t="s">
        <v>150</v>
      </c>
      <c r="H233" t="s">
        <v>103</v>
      </c>
      <c r="I233" t="s">
        <v>104</v>
      </c>
      <c r="J233">
        <v>52</v>
      </c>
      <c r="K233">
        <v>463.29000854492188</v>
      </c>
      <c r="L233">
        <v>210.19999694824219</v>
      </c>
      <c r="M233">
        <v>1437</v>
      </c>
      <c r="N233">
        <v>3.0999999046325684</v>
      </c>
      <c r="O233">
        <v>-1.3999999761581421</v>
      </c>
      <c r="P233">
        <v>-10</v>
      </c>
      <c r="Q233">
        <v>29.3</v>
      </c>
      <c r="R233">
        <v>14.4</v>
      </c>
      <c r="S233">
        <v>125</v>
      </c>
      <c r="T233">
        <v>0</v>
      </c>
      <c r="U233">
        <v>3329.9</v>
      </c>
      <c r="V233">
        <v>10.29</v>
      </c>
      <c r="W233">
        <v>696</v>
      </c>
      <c r="X233">
        <v>870</v>
      </c>
      <c r="Y233">
        <v>696</v>
      </c>
      <c r="Z233">
        <v>1443</v>
      </c>
      <c r="AA233">
        <v>703</v>
      </c>
      <c r="AB233">
        <v>795</v>
      </c>
      <c r="AC233">
        <v>10.740740776062012</v>
      </c>
      <c r="AD233">
        <v>0</v>
      </c>
      <c r="AE233">
        <v>0</v>
      </c>
      <c r="AF233">
        <v>0</v>
      </c>
      <c r="AG233">
        <v>0</v>
      </c>
      <c r="AH233">
        <v>0</v>
      </c>
      <c r="AI233">
        <v>22</v>
      </c>
      <c r="AJ233">
        <v>1.1000000000000001</v>
      </c>
      <c r="AK233">
        <v>0.5</v>
      </c>
      <c r="AL233">
        <v>1.3</v>
      </c>
      <c r="AM233">
        <v>55</v>
      </c>
      <c r="AN233">
        <v>252.1</v>
      </c>
      <c r="AO233">
        <v>47.1</v>
      </c>
      <c r="AP233">
        <v>15.5</v>
      </c>
      <c r="AQ233">
        <v>90</v>
      </c>
      <c r="AR233">
        <v>62</v>
      </c>
      <c r="AS233">
        <v>526</v>
      </c>
      <c r="AT233">
        <v>2.3330000000000002</v>
      </c>
      <c r="AU233">
        <v>12556</v>
      </c>
      <c r="AV233" s="51">
        <v>14698.689956331878</v>
      </c>
      <c r="AW233" s="51">
        <v>13678.260869565218</v>
      </c>
      <c r="AX233">
        <v>1</v>
      </c>
      <c r="AY233">
        <v>111.00492095947266</v>
      </c>
      <c r="AZ233">
        <v>0</v>
      </c>
      <c r="BA233">
        <v>0</v>
      </c>
      <c r="BB233">
        <v>0</v>
      </c>
      <c r="BC233">
        <v>0</v>
      </c>
      <c r="BD233">
        <v>1</v>
      </c>
      <c r="BE233">
        <v>100</v>
      </c>
      <c r="BF233">
        <v>100</v>
      </c>
      <c r="BG233">
        <v>16.666666030883789</v>
      </c>
      <c r="BH233">
        <v>13575.7578125</v>
      </c>
      <c r="BI233">
        <v>15545.4541015625</v>
      </c>
      <c r="BJ233">
        <v>2.2964508533477783</v>
      </c>
      <c r="BK233">
        <v>-2.9268980026245117</v>
      </c>
      <c r="BL233">
        <v>19.354839324951172</v>
      </c>
      <c r="BM233">
        <v>-47.058822631835938</v>
      </c>
      <c r="BN233">
        <v>123</v>
      </c>
      <c r="BO233">
        <v>-4.9114909648895262</v>
      </c>
      <c r="BP233">
        <v>18507.77734375</v>
      </c>
      <c r="BQ233">
        <v>51.347126007080078</v>
      </c>
      <c r="BS233">
        <v>0.66666668653488159</v>
      </c>
      <c r="BT233">
        <v>0.20876826345920563</v>
      </c>
      <c r="BU233">
        <v>1.2526096105575562</v>
      </c>
      <c r="BV233">
        <v>93.945716857910156</v>
      </c>
      <c r="BW233">
        <v>253.30549621582031</v>
      </c>
      <c r="BX233">
        <v>0</v>
      </c>
      <c r="BY233">
        <v>0</v>
      </c>
      <c r="BZ233">
        <v>8550</v>
      </c>
      <c r="CA233">
        <v>7466.66650390625</v>
      </c>
      <c r="CB233">
        <v>0.62630480527877808</v>
      </c>
      <c r="CC233">
        <v>6.7501740455627441</v>
      </c>
      <c r="CD233">
        <v>211.11111450195313</v>
      </c>
      <c r="CE233">
        <v>17.525774002075195</v>
      </c>
      <c r="CF233">
        <v>9.278350830078125</v>
      </c>
      <c r="CG233">
        <v>0</v>
      </c>
      <c r="CH233">
        <v>6.1855669021606445</v>
      </c>
      <c r="CI233">
        <v>16027.3154296875</v>
      </c>
      <c r="CJ233" s="51">
        <v>114</v>
      </c>
      <c r="CK233" s="7">
        <f>ABS(J233-_xlfn.XLOOKUP(PO_valitsin!$C$8,PO!$B$2:$B$294,PO!J$2:J$294))</f>
        <v>7.7999992370605469</v>
      </c>
      <c r="CL233" s="7">
        <f>ABS(K233-_xlfn.XLOOKUP(PO_valitsin!$C$8,PO!$B$2:$B$294,PO!K$2:K$294))</f>
        <v>170.02999877929688</v>
      </c>
      <c r="CM233" s="7">
        <f>ABS(L233-_xlfn.XLOOKUP(PO_valitsin!$C$8,PO!$B$2:$B$294,PO!L$2:L$294))</f>
        <v>71.5</v>
      </c>
      <c r="CN233" s="7">
        <f>ABS(M233-_xlfn.XLOOKUP(PO_valitsin!$C$8,PO!$B$2:$B$294,PO!M$2:M$294))</f>
        <v>15038</v>
      </c>
      <c r="CO233" s="7">
        <f>ABS(N233-_xlfn.XLOOKUP(PO_valitsin!$C$8,PO!$B$2:$B$294,PO!N$2:N$294))</f>
        <v>53.100000858306885</v>
      </c>
      <c r="CP233" s="7">
        <f>ABS(O233-_xlfn.XLOOKUP(PO_valitsin!$C$8,PO!$B$2:$B$294,PO!O$2:O$294))</f>
        <v>0.59999996423721313</v>
      </c>
      <c r="CQ233" s="7">
        <f>ABS(P233-_xlfn.XLOOKUP(PO_valitsin!$C$8,PO!$B$2:$B$294,PO!P$2:P$294))</f>
        <v>48</v>
      </c>
      <c r="CR233" s="7">
        <f>ABS(Q233-_xlfn.XLOOKUP(PO_valitsin!$C$8,PO!$B$2:$B$294,PO!Q$2:Q$294))</f>
        <v>58.500000000000014</v>
      </c>
      <c r="CS233" s="7">
        <f>ABS(R233-_xlfn.XLOOKUP(PO_valitsin!$C$8,PO!$B$2:$B$294,PO!R$2:R$294))</f>
        <v>5.9</v>
      </c>
      <c r="CT233" s="7">
        <f>ABS(S233-_xlfn.XLOOKUP(PO_valitsin!$C$8,PO!$B$2:$B$294,PO!S$2:S$294))</f>
        <v>27</v>
      </c>
      <c r="CU233" s="7">
        <f>ABS(T233-_xlfn.XLOOKUP(PO_valitsin!$C$8,PO!$B$2:$B$294,PO!T$2:T$294))</f>
        <v>0</v>
      </c>
      <c r="CV233" s="7">
        <f>ABS(U233-_xlfn.XLOOKUP(PO_valitsin!$C$8,PO!$B$2:$B$294,PO!U$2:U$294))</f>
        <v>493.69999999999982</v>
      </c>
      <c r="CW233" s="7">
        <f>ABS(V233-_xlfn.XLOOKUP(PO_valitsin!$C$8,PO!$B$2:$B$294,PO!V$2:V$294))</f>
        <v>2.99</v>
      </c>
      <c r="CX233" s="7">
        <f>ABS(W233-_xlfn.XLOOKUP(PO_valitsin!$C$8,PO!$B$2:$B$294,PO!W$2:W$294))</f>
        <v>91</v>
      </c>
      <c r="CY233" s="7">
        <f>ABS(X233-_xlfn.XLOOKUP(PO_valitsin!$C$8,PO!$B$2:$B$294,PO!X$2:X$294))</f>
        <v>701</v>
      </c>
      <c r="CZ233" s="7">
        <f>ABS(Y233-_xlfn.XLOOKUP(PO_valitsin!$C$8,PO!$B$2:$B$294,PO!Y$2:Y$294))</f>
        <v>16</v>
      </c>
      <c r="DA233" s="7">
        <f>ABS(Z233-_xlfn.XLOOKUP(PO_valitsin!$C$8,PO!$B$2:$B$294,PO!Z$2:Z$294))</f>
        <v>1120</v>
      </c>
      <c r="DB233" s="7">
        <f>ABS(AA233-_xlfn.XLOOKUP(PO_valitsin!$C$8,PO!$B$2:$B$294,PO!AA$2:AA$294))</f>
        <v>293</v>
      </c>
      <c r="DC233" s="7">
        <f>ABS(AC233-_xlfn.XLOOKUP(PO_valitsin!$C$8,PO!$B$2:$B$294,PO!AC$2:AC$294))</f>
        <v>8.6342592239379883</v>
      </c>
      <c r="DD233" s="7">
        <f>ABS(AD233-_xlfn.XLOOKUP(PO_valitsin!$C$8,PO!$B$2:$B$294,PO!AD$2:AD$294))</f>
        <v>0.7</v>
      </c>
      <c r="DE233" s="7">
        <f>ABS(AE233-_xlfn.XLOOKUP(PO_valitsin!$C$8,PO!$B$2:$B$294,PO!AE$2:AE$294))</f>
        <v>0.8</v>
      </c>
      <c r="DF233" s="7">
        <f>ABS(AF233-_xlfn.XLOOKUP(PO_valitsin!$C$8,PO!$B$2:$B$294,PO!AF$2:AF$294))</f>
        <v>1.7</v>
      </c>
      <c r="DG233" s="7">
        <f>ABS(AG233-_xlfn.XLOOKUP(PO_valitsin!$C$8,PO!$B$2:$B$294,PO!AG$2:AG$294))</f>
        <v>5</v>
      </c>
      <c r="DH233" s="7">
        <f>ABS(AH233-_xlfn.XLOOKUP(PO_valitsin!$C$8,PO!$B$2:$B$294,PO!AH$2:AH$294))</f>
        <v>0</v>
      </c>
      <c r="DI233" s="7">
        <f>ABS(AI233-_xlfn.XLOOKUP(PO_valitsin!$C$8,PO!$B$2:$B$294,PO!AI$2:AI$294))</f>
        <v>0.25</v>
      </c>
      <c r="DJ233" s="7">
        <f>ABS(AJ233-_xlfn.XLOOKUP(PO_valitsin!$C$8,PO!$B$2:$B$294,PO!AJ$2:AJ$294))</f>
        <v>0</v>
      </c>
      <c r="DK233" s="7">
        <f>ABS(AK233-_xlfn.XLOOKUP(PO_valitsin!$C$8,PO!$B$2:$B$294,PO!AK$2:AK$294))</f>
        <v>0.15000000000000002</v>
      </c>
      <c r="DL233" s="7">
        <f>ABS(AL233-_xlfn.XLOOKUP(PO_valitsin!$C$8,PO!$B$2:$B$294,PO!AL$2:AL$294))</f>
        <v>5.0000000000000044E-2</v>
      </c>
      <c r="DM233" s="7">
        <f>ABS(AM233-_xlfn.XLOOKUP(PO_valitsin!$C$8,PO!$B$2:$B$294,PO!AM$2:AM$294))</f>
        <v>3.7999999999999972</v>
      </c>
      <c r="DN233" s="7">
        <f>ABS(AN233-_xlfn.XLOOKUP(PO_valitsin!$C$8,PO!$B$2:$B$294,PO!AN$2:AN$294))</f>
        <v>81.500000000000028</v>
      </c>
      <c r="DO233" s="7">
        <f>ABS(AO233-_xlfn.XLOOKUP(PO_valitsin!$C$8,PO!$B$2:$B$294,PO!AO$2:AO$294))</f>
        <v>1.7000000000000028</v>
      </c>
      <c r="DP233" s="7">
        <f>ABS(AP233-_xlfn.XLOOKUP(PO_valitsin!$C$8,PO!$B$2:$B$294,PO!AP$2:AP$294))</f>
        <v>9.8999999999999986</v>
      </c>
      <c r="DQ233" s="7">
        <f>ABS(AQ233-_xlfn.XLOOKUP(PO_valitsin!$C$8,PO!$B$2:$B$294,PO!AQ$2:AQ$294))</f>
        <v>42</v>
      </c>
      <c r="DR233" s="7">
        <f>ABS(AR233-_xlfn.XLOOKUP(PO_valitsin!$C$8,PO!$B$2:$B$294,PO!AR$2:AR$294))</f>
        <v>27</v>
      </c>
      <c r="DS233" s="7">
        <f>ABS(AS233-_xlfn.XLOOKUP(PO_valitsin!$C$8,PO!$B$2:$B$294,PO!AS$2:AS$294))</f>
        <v>280</v>
      </c>
      <c r="DT233" s="7">
        <f>ABS(AT233-_xlfn.XLOOKUP(PO_valitsin!$C$8,PO!$B$2:$B$294,PO!AT$2:AT$294))</f>
        <v>0</v>
      </c>
      <c r="DU233" s="7">
        <f>ABS(AU233-_xlfn.XLOOKUP(PO_valitsin!$C$8,PO!$B$2:$B$294,PO!AU$2:AU$294))</f>
        <v>7409</v>
      </c>
      <c r="DV233" s="7">
        <f>ABS(AW233-_xlfn.XLOOKUP(PO_valitsin!$C$8,PO!$B$2:$B$294,PO!AW$2:AW$294))</f>
        <v>5163.1409529854482</v>
      </c>
      <c r="DW233" s="7">
        <f>ABS(AX233-_xlfn.XLOOKUP(PO_valitsin!$C$8,PO!$B$2:$B$294,PO!AX$2:AX$294))</f>
        <v>0</v>
      </c>
      <c r="DX233" s="7">
        <f>ABS(AY233-_xlfn.XLOOKUP(PO_valitsin!$C$8,PO!$B$2:$B$294,PO!AY$2:AY$294))</f>
        <v>73.743549346923828</v>
      </c>
      <c r="DY233" s="7">
        <f>ABS(AZ233-_xlfn.XLOOKUP(PO_valitsin!$C$8,PO!$B$2:$B$294,PO!AZ$2:AZ$294))</f>
        <v>0</v>
      </c>
      <c r="DZ233" s="7">
        <f>ABS(BA233-_xlfn.XLOOKUP(PO_valitsin!$C$8,PO!$B$2:$B$294,PO!BA$2:BA$294))</f>
        <v>0</v>
      </c>
      <c r="EA233" s="7">
        <f>ABS(BB233-_xlfn.XLOOKUP(PO_valitsin!$C$8,PO!$B$2:$B$294,PO!BB$2:BB$294))</f>
        <v>0</v>
      </c>
      <c r="EB233" s="7">
        <f>ABS(BC233-_xlfn.XLOOKUP(PO_valitsin!$C$8,PO!$B$2:$B$294,PO!BC$2:BC$294))</f>
        <v>0</v>
      </c>
      <c r="EC233" s="7">
        <f>ABS(BD233-_xlfn.XLOOKUP(PO_valitsin!$C$8,PO!$B$2:$B$294,PO!BD$2:BD$294))</f>
        <v>0</v>
      </c>
      <c r="ED233" s="7">
        <f>ABS(BE233-_xlfn.XLOOKUP(PO_valitsin!$C$8,PO!$B$2:$B$294,PO!BE$2:BE$294))</f>
        <v>10.975608825683594</v>
      </c>
      <c r="EE233" s="7">
        <f>ABS(BF233-_xlfn.XLOOKUP(PO_valitsin!$C$8,PO!$B$2:$B$294,PO!BF$2:BF$294))</f>
        <v>3.98126220703125</v>
      </c>
      <c r="EF233" s="7">
        <f>ABS(BG233-_xlfn.XLOOKUP(PO_valitsin!$C$8,PO!$B$2:$B$294,PO!BG$2:BG$294))</f>
        <v>717.02315330505371</v>
      </c>
      <c r="EG233" s="7">
        <f>ABS(BH233-_xlfn.XLOOKUP(PO_valitsin!$C$8,PO!$B$2:$B$294,PO!BH$2:BH$294))</f>
        <v>3617.228515625</v>
      </c>
      <c r="EH233" s="7">
        <f>ABS(BI233-_xlfn.XLOOKUP(PO_valitsin!$C$8,PO!$B$2:$B$294,PO!BI$2:BI$294))</f>
        <v>1709.0107421875</v>
      </c>
      <c r="EI233" s="7">
        <f>ABS(BJ233-_xlfn.XLOOKUP(PO_valitsin!$C$8,PO!$B$2:$B$294,PO!BJ$2:BJ$294))</f>
        <v>1.0406055450439453</v>
      </c>
      <c r="EJ233" s="7">
        <f>ABS(BK233-_xlfn.XLOOKUP(PO_valitsin!$C$8,PO!$B$2:$B$294,PO!BK$2:BK$294))</f>
        <v>6.7972354888916016</v>
      </c>
      <c r="EK233" s="7">
        <f>ABS(BL233-_xlfn.XLOOKUP(PO_valitsin!$C$8,PO!$B$2:$B$294,PO!BL$2:BL$294))</f>
        <v>1.9395236968994141</v>
      </c>
      <c r="EL233" s="7">
        <f>ABS(BM233-_xlfn.XLOOKUP(PO_valitsin!$C$8,PO!$B$2:$B$294,PO!BM$2:BM$294))</f>
        <v>37.193351745605469</v>
      </c>
      <c r="EM233" s="7">
        <f>ABS(BN233-_xlfn.XLOOKUP(PO_valitsin!$C$8,PO!$B$2:$B$294,PO!BN$2:BN$294))</f>
        <v>143.5</v>
      </c>
      <c r="EN233" s="7">
        <f>ABS(BO233-_xlfn.XLOOKUP(PO_valitsin!$C$8,PO!$B$2:$B$294,PO!BO$2:BO$294))</f>
        <v>5.173267889022827</v>
      </c>
      <c r="EO233" s="7">
        <f>ABS(BP233-_xlfn.XLOOKUP(PO_valitsin!$C$8,PO!$B$2:$B$294,PO!BP$2:BP$294))</f>
        <v>4566.619140625</v>
      </c>
      <c r="EP233" s="7">
        <f>ABS(BQ233-_xlfn.XLOOKUP(PO_valitsin!$C$8,PO!$B$2:$B$294,PO!BQ$2:BQ$294))</f>
        <v>18.047519683837891</v>
      </c>
      <c r="EQ233" s="7">
        <f>ABS(BR233-_xlfn.XLOOKUP(PO_valitsin!$C$8,PO!$B$2:$B$294,PO!BR$2:BR$294))</f>
        <v>0</v>
      </c>
      <c r="ER233" s="7">
        <f>ABS(BS233-_xlfn.XLOOKUP(PO_valitsin!$C$8,PO!$B$2:$B$294,PO!BS$2:BS$294))</f>
        <v>3.018718957901001E-2</v>
      </c>
      <c r="ES233" s="7">
        <f>ABS(BT233-_xlfn.XLOOKUP(PO_valitsin!$C$8,PO!$B$2:$B$294,PO!BT$2:BT$294))</f>
        <v>2.0604372024536133E-2</v>
      </c>
      <c r="ET233" s="7">
        <f>ABS(BU233-_xlfn.XLOOKUP(PO_valitsin!$C$8,PO!$B$2:$B$294,PO!BU$2:BU$294))</f>
        <v>1.0053569078445435</v>
      </c>
      <c r="EU233" s="7">
        <f>ABS(BV233-_xlfn.XLOOKUP(PO_valitsin!$C$8,PO!$B$2:$B$294,PO!BV$2:BV$294))</f>
        <v>35.554214477539063</v>
      </c>
      <c r="EV233" s="7">
        <f>ABS(BW233-_xlfn.XLOOKUP(PO_valitsin!$C$8,PO!$B$2:$B$294,PO!BW$2:BW$294))</f>
        <v>13.401626586914063</v>
      </c>
      <c r="EW233" s="7">
        <f>ABS(BX233-_xlfn.XLOOKUP(PO_valitsin!$C$8,PO!$B$2:$B$294,PO!BX$2:BX$294))</f>
        <v>0</v>
      </c>
      <c r="EX233" s="7">
        <f>ABS(BY233-_xlfn.XLOOKUP(PO_valitsin!$C$8,PO!$B$2:$B$294,PO!BY$2:BY$294))</f>
        <v>1</v>
      </c>
      <c r="EY233" s="7">
        <f>ABS(BZ233-_xlfn.XLOOKUP(PO_valitsin!$C$8,PO!$B$2:$B$294,PO!BZ$2:BZ$294))</f>
        <v>414.1708984375</v>
      </c>
      <c r="EZ233" s="7">
        <f>ABS(CA233-_xlfn.XLOOKUP(PO_valitsin!$C$8,PO!$B$2:$B$294,PO!CA$2:CA$294))</f>
        <v>1611.0517578125</v>
      </c>
      <c r="FA233" s="7">
        <f>ABS(CB233-_xlfn.XLOOKUP(PO_valitsin!$C$8,PO!$B$2:$B$294,PO!CB$2:CB$294))</f>
        <v>0.59372550249099731</v>
      </c>
      <c r="FB233" s="7">
        <f>ABS(CC233-_xlfn.XLOOKUP(PO_valitsin!$C$8,PO!$B$2:$B$294,PO!CC$2:CC$294))</f>
        <v>4.2725872993469238</v>
      </c>
      <c r="FC233" s="7">
        <f>ABS(CD233-_xlfn.XLOOKUP(PO_valitsin!$C$8,PO!$B$2:$B$294,PO!CD$2:CD$294))</f>
        <v>144.94196319580078</v>
      </c>
      <c r="FD233" s="7">
        <f>ABS(CE233-_xlfn.XLOOKUP(PO_valitsin!$C$8,PO!$B$2:$B$294,PO!CE$2:CE$294))</f>
        <v>11.193174839019775</v>
      </c>
      <c r="FE233" s="7">
        <f>ABS(CF233-_xlfn.XLOOKUP(PO_valitsin!$C$8,PO!$B$2:$B$294,PO!CF$2:CF$294))</f>
        <v>10.600503921508789</v>
      </c>
      <c r="FF233" s="7">
        <f>ABS(CG233-_xlfn.XLOOKUP(PO_valitsin!$C$8,PO!$B$2:$B$294,PO!CG$2:CG$294))</f>
        <v>0</v>
      </c>
      <c r="FG233" s="7">
        <f>ABS(CH233-_xlfn.XLOOKUP(PO_valitsin!$C$8,PO!$B$2:$B$294,PO!CH$2:CH$294))</f>
        <v>5.4697078466415405</v>
      </c>
      <c r="FH233" s="7">
        <f>ABS(CI233-_xlfn.XLOOKUP(PO_valitsin!$C$8,PO!$B$2:$B$294,PO!CI$2:CI$294))</f>
        <v>7428.5478515625</v>
      </c>
      <c r="FI233" s="7">
        <f>ABS(CJ233-_xlfn.XLOOKUP(PO_valitsin!$C$8,PO!$B$2:$B$294,PO!CJ$2:CJ$294))</f>
        <v>1817</v>
      </c>
      <c r="FJ233" s="3">
        <f>IF($B233=PO_valitsin!$C$8,100000,PO!CK233/PO!J$296*PO_valitsin!D$5)</f>
        <v>0.35699765078430434</v>
      </c>
      <c r="FQ233" s="3">
        <f>IF($B233=PO_valitsin!$C$8,100000,PO!CR233/PO!Q$296*PO_valitsin!E$5)</f>
        <v>0.27668273887663308</v>
      </c>
      <c r="HM233" s="3">
        <f>IF($B233=PO_valitsin!$C$8,100000,PO!EN233/PO!BO$296*PO_valitsin!F$5)</f>
        <v>0.42888697811760784</v>
      </c>
      <c r="HN233" s="3">
        <f>IF($B233=PO_valitsin!$C$8,100000,PO!EO233/PO!BP$296*PO_valitsin!G$5)</f>
        <v>0.16152311219401636</v>
      </c>
      <c r="HR233" s="3">
        <f>IF($B233=PO_valitsin!$C$8,100000,PO!ES233/PO!BT$296*PO_valitsin!H$5)</f>
        <v>3.0765126613318764E-3</v>
      </c>
      <c r="IF233" s="3">
        <f>IF($B233=PO_valitsin!$C$8,100000,PO!FG233/PO!CH$296*PO_valitsin!I$5)</f>
        <v>0</v>
      </c>
      <c r="IH233" s="3">
        <f>IF($B233=PO_valitsin!$C$8,100000,PO!FI233/PO!CJ$296*PO_valitsin!J$5)</f>
        <v>0.17715103371008956</v>
      </c>
      <c r="II233" s="53">
        <f t="shared" si="9"/>
        <v>1.4043180495439829</v>
      </c>
      <c r="IJ233" s="14">
        <f t="shared" si="10"/>
        <v>243</v>
      </c>
      <c r="IK233" s="15">
        <f t="shared" si="11"/>
        <v>2.3200000000000022E-8</v>
      </c>
    </row>
    <row r="234" spans="1:245">
      <c r="A234">
        <v>2019</v>
      </c>
      <c r="B234" t="s">
        <v>668</v>
      </c>
      <c r="C234" t="s">
        <v>669</v>
      </c>
      <c r="D234" t="s">
        <v>602</v>
      </c>
      <c r="E234" t="s">
        <v>603</v>
      </c>
      <c r="F234" t="s">
        <v>101</v>
      </c>
      <c r="G234" t="s">
        <v>102</v>
      </c>
      <c r="H234" t="s">
        <v>103</v>
      </c>
      <c r="I234" t="s">
        <v>104</v>
      </c>
      <c r="J234">
        <v>42.299999237060547</v>
      </c>
      <c r="K234">
        <v>1054.050048828125</v>
      </c>
      <c r="L234">
        <v>171.69999694824219</v>
      </c>
      <c r="M234">
        <v>5145</v>
      </c>
      <c r="N234">
        <v>4.9000000953674316</v>
      </c>
      <c r="O234">
        <v>-2</v>
      </c>
      <c r="P234">
        <v>-145</v>
      </c>
      <c r="Q234">
        <v>47.5</v>
      </c>
      <c r="R234">
        <v>8.8000000000000007</v>
      </c>
      <c r="S234">
        <v>319</v>
      </c>
      <c r="T234">
        <v>0</v>
      </c>
      <c r="U234">
        <v>3371</v>
      </c>
      <c r="V234">
        <v>11.72</v>
      </c>
      <c r="W234">
        <v>509</v>
      </c>
      <c r="X234">
        <v>559</v>
      </c>
      <c r="Y234">
        <v>484</v>
      </c>
      <c r="Z234">
        <v>624</v>
      </c>
      <c r="AA234">
        <v>482</v>
      </c>
      <c r="AB234">
        <v>1677</v>
      </c>
      <c r="AC234">
        <v>14.230769157409668</v>
      </c>
      <c r="AD234">
        <v>0</v>
      </c>
      <c r="AE234">
        <v>0</v>
      </c>
      <c r="AF234">
        <v>0</v>
      </c>
      <c r="AG234">
        <v>2.9</v>
      </c>
      <c r="AH234">
        <v>0</v>
      </c>
      <c r="AI234">
        <v>22</v>
      </c>
      <c r="AJ234">
        <v>1.05</v>
      </c>
      <c r="AK234">
        <v>0.55000000000000004</v>
      </c>
      <c r="AL234">
        <v>1.1000000000000001</v>
      </c>
      <c r="AM234">
        <v>49.6</v>
      </c>
      <c r="AN234">
        <v>301.39999999999998</v>
      </c>
      <c r="AO234">
        <v>51.1</v>
      </c>
      <c r="AP234">
        <v>18.7</v>
      </c>
      <c r="AQ234">
        <v>58</v>
      </c>
      <c r="AR234">
        <v>74</v>
      </c>
      <c r="AS234">
        <v>869</v>
      </c>
      <c r="AT234">
        <v>1.667</v>
      </c>
      <c r="AU234">
        <v>6078</v>
      </c>
      <c r="AV234" s="51">
        <v>9659.4375</v>
      </c>
      <c r="AW234" s="51">
        <v>9633.3998695368555</v>
      </c>
      <c r="AX234">
        <v>0</v>
      </c>
      <c r="AY234">
        <v>42.747718811035156</v>
      </c>
      <c r="AZ234">
        <v>0</v>
      </c>
      <c r="BA234">
        <v>0</v>
      </c>
      <c r="BB234">
        <v>0</v>
      </c>
      <c r="BC234">
        <v>0</v>
      </c>
      <c r="BD234">
        <v>1</v>
      </c>
      <c r="BE234">
        <v>85.576919555664063</v>
      </c>
      <c r="BF234">
        <v>98.113204956054688</v>
      </c>
      <c r="BG234">
        <v>491.44253540039063</v>
      </c>
      <c r="BH234">
        <v>10824.986328125</v>
      </c>
      <c r="BI234">
        <v>12929.8447265625</v>
      </c>
      <c r="BJ234">
        <v>3.9429347515106201</v>
      </c>
      <c r="BK234">
        <v>5.6033272743225098</v>
      </c>
      <c r="BL234">
        <v>27.272727966308594</v>
      </c>
      <c r="BM234">
        <v>9.7560977935791016</v>
      </c>
      <c r="BN234">
        <v>170.80000305175781</v>
      </c>
      <c r="BO234">
        <v>-0.33805789947509768</v>
      </c>
      <c r="BP234">
        <v>20063.890625</v>
      </c>
      <c r="BQ234">
        <v>50.582717895507813</v>
      </c>
      <c r="BS234">
        <v>0.59591835737228394</v>
      </c>
      <c r="BT234">
        <v>3.8872692734003067E-2</v>
      </c>
      <c r="BU234">
        <v>1.7687075138092041</v>
      </c>
      <c r="BV234">
        <v>98.930999755859375</v>
      </c>
      <c r="BW234">
        <v>245.6754150390625</v>
      </c>
      <c r="BX234">
        <v>0</v>
      </c>
      <c r="BY234">
        <v>2</v>
      </c>
      <c r="BZ234">
        <v>6413.203125</v>
      </c>
      <c r="CA234">
        <v>5369.193359375</v>
      </c>
      <c r="CB234">
        <v>1.7492711544036865</v>
      </c>
      <c r="CC234">
        <v>13.935859680175781</v>
      </c>
      <c r="CD234">
        <v>63.333332061767578</v>
      </c>
      <c r="CE234">
        <v>6.6945605278015137</v>
      </c>
      <c r="CF234">
        <v>16.73640251159668</v>
      </c>
      <c r="CG234">
        <v>0.55788004398345947</v>
      </c>
      <c r="CH234">
        <v>2.092050313949585</v>
      </c>
      <c r="CI234">
        <v>10885.5634765625</v>
      </c>
      <c r="CJ234" s="51">
        <v>769</v>
      </c>
      <c r="CK234" s="7">
        <f>ABS(J234-_xlfn.XLOOKUP(PO_valitsin!$C$8,PO!$B$2:$B$294,PO!J$2:J$294))</f>
        <v>1.9000015258789063</v>
      </c>
      <c r="CL234" s="7">
        <f>ABS(K234-_xlfn.XLOOKUP(PO_valitsin!$C$8,PO!$B$2:$B$294,PO!K$2:K$294))</f>
        <v>760.7900390625</v>
      </c>
      <c r="CM234" s="7">
        <f>ABS(L234-_xlfn.XLOOKUP(PO_valitsin!$C$8,PO!$B$2:$B$294,PO!L$2:L$294))</f>
        <v>33</v>
      </c>
      <c r="CN234" s="7">
        <f>ABS(M234-_xlfn.XLOOKUP(PO_valitsin!$C$8,PO!$B$2:$B$294,PO!M$2:M$294))</f>
        <v>11330</v>
      </c>
      <c r="CO234" s="7">
        <f>ABS(N234-_xlfn.XLOOKUP(PO_valitsin!$C$8,PO!$B$2:$B$294,PO!N$2:N$294))</f>
        <v>51.300000667572021</v>
      </c>
      <c r="CP234" s="7">
        <f>ABS(O234-_xlfn.XLOOKUP(PO_valitsin!$C$8,PO!$B$2:$B$294,PO!O$2:O$294))</f>
        <v>1.199999988079071</v>
      </c>
      <c r="CQ234" s="7">
        <f>ABS(P234-_xlfn.XLOOKUP(PO_valitsin!$C$8,PO!$B$2:$B$294,PO!P$2:P$294))</f>
        <v>87</v>
      </c>
      <c r="CR234" s="7">
        <f>ABS(Q234-_xlfn.XLOOKUP(PO_valitsin!$C$8,PO!$B$2:$B$294,PO!Q$2:Q$294))</f>
        <v>40.300000000000011</v>
      </c>
      <c r="CS234" s="7">
        <f>ABS(R234-_xlfn.XLOOKUP(PO_valitsin!$C$8,PO!$B$2:$B$294,PO!R$2:R$294))</f>
        <v>0.30000000000000071</v>
      </c>
      <c r="CT234" s="7">
        <f>ABS(S234-_xlfn.XLOOKUP(PO_valitsin!$C$8,PO!$B$2:$B$294,PO!S$2:S$294))</f>
        <v>167</v>
      </c>
      <c r="CU234" s="7">
        <f>ABS(T234-_xlfn.XLOOKUP(PO_valitsin!$C$8,PO!$B$2:$B$294,PO!T$2:T$294))</f>
        <v>0</v>
      </c>
      <c r="CV234" s="7">
        <f>ABS(U234-_xlfn.XLOOKUP(PO_valitsin!$C$8,PO!$B$2:$B$294,PO!U$2:U$294))</f>
        <v>452.59999999999991</v>
      </c>
      <c r="CW234" s="7">
        <f>ABS(V234-_xlfn.XLOOKUP(PO_valitsin!$C$8,PO!$B$2:$B$294,PO!V$2:V$294))</f>
        <v>1.5599999999999987</v>
      </c>
      <c r="CX234" s="7">
        <f>ABS(W234-_xlfn.XLOOKUP(PO_valitsin!$C$8,PO!$B$2:$B$294,PO!W$2:W$294))</f>
        <v>96</v>
      </c>
      <c r="CY234" s="7">
        <f>ABS(X234-_xlfn.XLOOKUP(PO_valitsin!$C$8,PO!$B$2:$B$294,PO!X$2:X$294))</f>
        <v>390</v>
      </c>
      <c r="CZ234" s="7">
        <f>ABS(Y234-_xlfn.XLOOKUP(PO_valitsin!$C$8,PO!$B$2:$B$294,PO!Y$2:Y$294))</f>
        <v>196</v>
      </c>
      <c r="DA234" s="7">
        <f>ABS(Z234-_xlfn.XLOOKUP(PO_valitsin!$C$8,PO!$B$2:$B$294,PO!Z$2:Z$294))</f>
        <v>301</v>
      </c>
      <c r="DB234" s="7">
        <f>ABS(AA234-_xlfn.XLOOKUP(PO_valitsin!$C$8,PO!$B$2:$B$294,PO!AA$2:AA$294))</f>
        <v>72</v>
      </c>
      <c r="DC234" s="7">
        <f>ABS(AC234-_xlfn.XLOOKUP(PO_valitsin!$C$8,PO!$B$2:$B$294,PO!AC$2:AC$294))</f>
        <v>5.144230842590332</v>
      </c>
      <c r="DD234" s="7">
        <f>ABS(AD234-_xlfn.XLOOKUP(PO_valitsin!$C$8,PO!$B$2:$B$294,PO!AD$2:AD$294))</f>
        <v>0.7</v>
      </c>
      <c r="DE234" s="7">
        <f>ABS(AE234-_xlfn.XLOOKUP(PO_valitsin!$C$8,PO!$B$2:$B$294,PO!AE$2:AE$294))</f>
        <v>0.8</v>
      </c>
      <c r="DF234" s="7">
        <f>ABS(AF234-_xlfn.XLOOKUP(PO_valitsin!$C$8,PO!$B$2:$B$294,PO!AF$2:AF$294))</f>
        <v>1.7</v>
      </c>
      <c r="DG234" s="7">
        <f>ABS(AG234-_xlfn.XLOOKUP(PO_valitsin!$C$8,PO!$B$2:$B$294,PO!AG$2:AG$294))</f>
        <v>2.1</v>
      </c>
      <c r="DH234" s="7">
        <f>ABS(AH234-_xlfn.XLOOKUP(PO_valitsin!$C$8,PO!$B$2:$B$294,PO!AH$2:AH$294))</f>
        <v>0</v>
      </c>
      <c r="DI234" s="7">
        <f>ABS(AI234-_xlfn.XLOOKUP(PO_valitsin!$C$8,PO!$B$2:$B$294,PO!AI$2:AI$294))</f>
        <v>0.25</v>
      </c>
      <c r="DJ234" s="7">
        <f>ABS(AJ234-_xlfn.XLOOKUP(PO_valitsin!$C$8,PO!$B$2:$B$294,PO!AJ$2:AJ$294))</f>
        <v>5.0000000000000044E-2</v>
      </c>
      <c r="DK234" s="7">
        <f>ABS(AK234-_xlfn.XLOOKUP(PO_valitsin!$C$8,PO!$B$2:$B$294,PO!AK$2:AK$294))</f>
        <v>9.9999999999999978E-2</v>
      </c>
      <c r="DL234" s="7">
        <f>ABS(AL234-_xlfn.XLOOKUP(PO_valitsin!$C$8,PO!$B$2:$B$294,PO!AL$2:AL$294))</f>
        <v>0.14999999999999991</v>
      </c>
      <c r="DM234" s="7">
        <f>ABS(AM234-_xlfn.XLOOKUP(PO_valitsin!$C$8,PO!$B$2:$B$294,PO!AM$2:AM$294))</f>
        <v>9.1999999999999957</v>
      </c>
      <c r="DN234" s="7">
        <f>ABS(AN234-_xlfn.XLOOKUP(PO_valitsin!$C$8,PO!$B$2:$B$294,PO!AN$2:AN$294))</f>
        <v>32.200000000000045</v>
      </c>
      <c r="DO234" s="7">
        <f>ABS(AO234-_xlfn.XLOOKUP(PO_valitsin!$C$8,PO!$B$2:$B$294,PO!AO$2:AO$294))</f>
        <v>5.7000000000000028</v>
      </c>
      <c r="DP234" s="7">
        <f>ABS(AP234-_xlfn.XLOOKUP(PO_valitsin!$C$8,PO!$B$2:$B$294,PO!AP$2:AP$294))</f>
        <v>6.6999999999999993</v>
      </c>
      <c r="DQ234" s="7">
        <f>ABS(AQ234-_xlfn.XLOOKUP(PO_valitsin!$C$8,PO!$B$2:$B$294,PO!AQ$2:AQ$294))</f>
        <v>10</v>
      </c>
      <c r="DR234" s="7">
        <f>ABS(AR234-_xlfn.XLOOKUP(PO_valitsin!$C$8,PO!$B$2:$B$294,PO!AR$2:AR$294))</f>
        <v>39</v>
      </c>
      <c r="DS234" s="7">
        <f>ABS(AS234-_xlfn.XLOOKUP(PO_valitsin!$C$8,PO!$B$2:$B$294,PO!AS$2:AS$294))</f>
        <v>623</v>
      </c>
      <c r="DT234" s="7">
        <f>ABS(AT234-_xlfn.XLOOKUP(PO_valitsin!$C$8,PO!$B$2:$B$294,PO!AT$2:AT$294))</f>
        <v>0.66600000000000015</v>
      </c>
      <c r="DU234" s="7">
        <f>ABS(AU234-_xlfn.XLOOKUP(PO_valitsin!$C$8,PO!$B$2:$B$294,PO!AU$2:AU$294))</f>
        <v>931</v>
      </c>
      <c r="DV234" s="7">
        <f>ABS(AW234-_xlfn.XLOOKUP(PO_valitsin!$C$8,PO!$B$2:$B$294,PO!AW$2:AW$294))</f>
        <v>1118.2799529570857</v>
      </c>
      <c r="DW234" s="7">
        <f>ABS(AX234-_xlfn.XLOOKUP(PO_valitsin!$C$8,PO!$B$2:$B$294,PO!AX$2:AX$294))</f>
        <v>1</v>
      </c>
      <c r="DX234" s="7">
        <f>ABS(AY234-_xlfn.XLOOKUP(PO_valitsin!$C$8,PO!$B$2:$B$294,PO!AY$2:AY$294))</f>
        <v>5.4863471984863281</v>
      </c>
      <c r="DY234" s="7">
        <f>ABS(AZ234-_xlfn.XLOOKUP(PO_valitsin!$C$8,PO!$B$2:$B$294,PO!AZ$2:AZ$294))</f>
        <v>0</v>
      </c>
      <c r="DZ234" s="7">
        <f>ABS(BA234-_xlfn.XLOOKUP(PO_valitsin!$C$8,PO!$B$2:$B$294,PO!BA$2:BA$294))</f>
        <v>0</v>
      </c>
      <c r="EA234" s="7">
        <f>ABS(BB234-_xlfn.XLOOKUP(PO_valitsin!$C$8,PO!$B$2:$B$294,PO!BB$2:BB$294))</f>
        <v>0</v>
      </c>
      <c r="EB234" s="7">
        <f>ABS(BC234-_xlfn.XLOOKUP(PO_valitsin!$C$8,PO!$B$2:$B$294,PO!BC$2:BC$294))</f>
        <v>0</v>
      </c>
      <c r="EC234" s="7">
        <f>ABS(BD234-_xlfn.XLOOKUP(PO_valitsin!$C$8,PO!$B$2:$B$294,PO!BD$2:BD$294))</f>
        <v>0</v>
      </c>
      <c r="ED234" s="7">
        <f>ABS(BE234-_xlfn.XLOOKUP(PO_valitsin!$C$8,PO!$B$2:$B$294,PO!BE$2:BE$294))</f>
        <v>3.4474716186523438</v>
      </c>
      <c r="EE234" s="7">
        <f>ABS(BF234-_xlfn.XLOOKUP(PO_valitsin!$C$8,PO!$B$2:$B$294,PO!BF$2:BF$294))</f>
        <v>2.0944671630859375</v>
      </c>
      <c r="EF234" s="7">
        <f>ABS(BG234-_xlfn.XLOOKUP(PO_valitsin!$C$8,PO!$B$2:$B$294,PO!BG$2:BG$294))</f>
        <v>242.24728393554688</v>
      </c>
      <c r="EG234" s="7">
        <f>ABS(BH234-_xlfn.XLOOKUP(PO_valitsin!$C$8,PO!$B$2:$B$294,PO!BH$2:BH$294))</f>
        <v>866.45703125</v>
      </c>
      <c r="EH234" s="7">
        <f>ABS(BI234-_xlfn.XLOOKUP(PO_valitsin!$C$8,PO!$B$2:$B$294,PO!BI$2:BI$294))</f>
        <v>906.5986328125</v>
      </c>
      <c r="EI234" s="7">
        <f>ABS(BJ234-_xlfn.XLOOKUP(PO_valitsin!$C$8,PO!$B$2:$B$294,PO!BJ$2:BJ$294))</f>
        <v>0.60587835311889648</v>
      </c>
      <c r="EJ234" s="7">
        <f>ABS(BK234-_xlfn.XLOOKUP(PO_valitsin!$C$8,PO!$B$2:$B$294,PO!BK$2:BK$294))</f>
        <v>15.327460765838623</v>
      </c>
      <c r="EK234" s="7">
        <f>ABS(BL234-_xlfn.XLOOKUP(PO_valitsin!$C$8,PO!$B$2:$B$294,PO!BL$2:BL$294))</f>
        <v>5.9783649444580078</v>
      </c>
      <c r="EL234" s="7">
        <f>ABS(BM234-_xlfn.XLOOKUP(PO_valitsin!$C$8,PO!$B$2:$B$294,PO!BM$2:BM$294))</f>
        <v>19.62156867980957</v>
      </c>
      <c r="EM234" s="7">
        <f>ABS(BN234-_xlfn.XLOOKUP(PO_valitsin!$C$8,PO!$B$2:$B$294,PO!BN$2:BN$294))</f>
        <v>95.699996948242188</v>
      </c>
      <c r="EN234" s="7">
        <f>ABS(BO234-_xlfn.XLOOKUP(PO_valitsin!$C$8,PO!$B$2:$B$294,PO!BO$2:BO$294))</f>
        <v>0.59983482360839846</v>
      </c>
      <c r="EO234" s="7">
        <f>ABS(BP234-_xlfn.XLOOKUP(PO_valitsin!$C$8,PO!$B$2:$B$294,PO!BP$2:BP$294))</f>
        <v>3010.505859375</v>
      </c>
      <c r="EP234" s="7">
        <f>ABS(BQ234-_xlfn.XLOOKUP(PO_valitsin!$C$8,PO!$B$2:$B$294,PO!BQ$2:BQ$294))</f>
        <v>17.283111572265625</v>
      </c>
      <c r="EQ234" s="7">
        <f>ABS(BR234-_xlfn.XLOOKUP(PO_valitsin!$C$8,PO!$B$2:$B$294,PO!BR$2:BR$294))</f>
        <v>0</v>
      </c>
      <c r="ER234" s="7">
        <f>ABS(BS234-_xlfn.XLOOKUP(PO_valitsin!$C$8,PO!$B$2:$B$294,PO!BS$2:BS$294))</f>
        <v>4.0561139583587646E-2</v>
      </c>
      <c r="ES234" s="7">
        <f>ABS(BT234-_xlfn.XLOOKUP(PO_valitsin!$C$8,PO!$B$2:$B$294,PO!BT$2:BT$294))</f>
        <v>0.14929119870066643</v>
      </c>
      <c r="ET234" s="7">
        <f>ABS(BU234-_xlfn.XLOOKUP(PO_valitsin!$C$8,PO!$B$2:$B$294,PO!BU$2:BU$294))</f>
        <v>0.48925900459289551</v>
      </c>
      <c r="EU234" s="7">
        <f>ABS(BV234-_xlfn.XLOOKUP(PO_valitsin!$C$8,PO!$B$2:$B$294,PO!BV$2:BV$294))</f>
        <v>40.539497375488281</v>
      </c>
      <c r="EV234" s="7">
        <f>ABS(BW234-_xlfn.XLOOKUP(PO_valitsin!$C$8,PO!$B$2:$B$294,PO!BW$2:BW$294))</f>
        <v>21.031707763671875</v>
      </c>
      <c r="EW234" s="7">
        <f>ABS(BX234-_xlfn.XLOOKUP(PO_valitsin!$C$8,PO!$B$2:$B$294,PO!BX$2:BX$294))</f>
        <v>0</v>
      </c>
      <c r="EX234" s="7">
        <f>ABS(BY234-_xlfn.XLOOKUP(PO_valitsin!$C$8,PO!$B$2:$B$294,PO!BY$2:BY$294))</f>
        <v>1</v>
      </c>
      <c r="EY234" s="7">
        <f>ABS(BZ234-_xlfn.XLOOKUP(PO_valitsin!$C$8,PO!$B$2:$B$294,PO!BZ$2:BZ$294))</f>
        <v>1722.6259765625</v>
      </c>
      <c r="EZ234" s="7">
        <f>ABS(CA234-_xlfn.XLOOKUP(PO_valitsin!$C$8,PO!$B$2:$B$294,PO!CA$2:CA$294))</f>
        <v>486.42138671875</v>
      </c>
      <c r="FA234" s="7">
        <f>ABS(CB234-_xlfn.XLOOKUP(PO_valitsin!$C$8,PO!$B$2:$B$294,PO!CB$2:CB$294))</f>
        <v>0.52924084663391113</v>
      </c>
      <c r="FB234" s="7">
        <f>ABS(CC234-_xlfn.XLOOKUP(PO_valitsin!$C$8,PO!$B$2:$B$294,PO!CC$2:CC$294))</f>
        <v>2.9130983352661133</v>
      </c>
      <c r="FC234" s="7">
        <f>ABS(CD234-_xlfn.XLOOKUP(PO_valitsin!$C$8,PO!$B$2:$B$294,PO!CD$2:CD$294))</f>
        <v>2.8358192443847656</v>
      </c>
      <c r="FD234" s="7">
        <f>ABS(CE234-_xlfn.XLOOKUP(PO_valitsin!$C$8,PO!$B$2:$B$294,PO!CE$2:CE$294))</f>
        <v>0.36196136474609375</v>
      </c>
      <c r="FE234" s="7">
        <f>ABS(CF234-_xlfn.XLOOKUP(PO_valitsin!$C$8,PO!$B$2:$B$294,PO!CF$2:CF$294))</f>
        <v>3.1424522399902344</v>
      </c>
      <c r="FF234" s="7">
        <f>ABS(CG234-_xlfn.XLOOKUP(PO_valitsin!$C$8,PO!$B$2:$B$294,PO!CG$2:CG$294))</f>
        <v>0.55788004398345947</v>
      </c>
      <c r="FG234" s="7">
        <f>ABS(CH234-_xlfn.XLOOKUP(PO_valitsin!$C$8,PO!$B$2:$B$294,PO!CH$2:CH$294))</f>
        <v>1.376191258430481</v>
      </c>
      <c r="FH234" s="7">
        <f>ABS(CI234-_xlfn.XLOOKUP(PO_valitsin!$C$8,PO!$B$2:$B$294,PO!CI$2:CI$294))</f>
        <v>2286.7958984375</v>
      </c>
      <c r="FI234" s="7">
        <f>ABS(CJ234-_xlfn.XLOOKUP(PO_valitsin!$C$8,PO!$B$2:$B$294,PO!CJ$2:CJ$294))</f>
        <v>1162</v>
      </c>
      <c r="FJ234" s="3">
        <f>IF($B234=PO_valitsin!$C$8,100000,PO!CK234/PO!J$296*PO_valitsin!D$5)</f>
        <v>8.6961044560432688E-2</v>
      </c>
      <c r="FQ234" s="3">
        <f>IF($B234=PO_valitsin!$C$8,100000,PO!CR234/PO!Q$296*PO_valitsin!E$5)</f>
        <v>0.19060366455945835</v>
      </c>
      <c r="HM234" s="3">
        <f>IF($B234=PO_valitsin!$C$8,100000,PO!EN234/PO!BO$296*PO_valitsin!F$5)</f>
        <v>4.9728981832353587E-2</v>
      </c>
      <c r="HN234" s="3">
        <f>IF($B234=PO_valitsin!$C$8,100000,PO!EO234/PO!BP$296*PO_valitsin!G$5)</f>
        <v>0.10648277439182723</v>
      </c>
      <c r="HR234" s="3">
        <f>IF($B234=PO_valitsin!$C$8,100000,PO!ES234/PO!BT$296*PO_valitsin!H$5)</f>
        <v>2.2291204142551559E-2</v>
      </c>
      <c r="IF234" s="3">
        <f>IF($B234=PO_valitsin!$C$8,100000,PO!FG234/PO!CH$296*PO_valitsin!I$5)</f>
        <v>0</v>
      </c>
      <c r="IH234" s="3">
        <f>IF($B234=PO_valitsin!$C$8,100000,PO!FI234/PO!CJ$296*PO_valitsin!J$5)</f>
        <v>0.11329086470617726</v>
      </c>
      <c r="II234" s="53">
        <f t="shared" si="9"/>
        <v>0.56935855749280073</v>
      </c>
      <c r="IJ234" s="14">
        <f t="shared" si="10"/>
        <v>86</v>
      </c>
      <c r="IK234" s="15">
        <f t="shared" si="11"/>
        <v>2.3300000000000023E-8</v>
      </c>
    </row>
    <row r="235" spans="1:245">
      <c r="A235">
        <v>2019</v>
      </c>
      <c r="B235" t="s">
        <v>670</v>
      </c>
      <c r="C235" t="s">
        <v>671</v>
      </c>
      <c r="D235" t="s">
        <v>165</v>
      </c>
      <c r="E235" t="s">
        <v>166</v>
      </c>
      <c r="F235" t="s">
        <v>101</v>
      </c>
      <c r="G235" t="s">
        <v>102</v>
      </c>
      <c r="H235" t="s">
        <v>103</v>
      </c>
      <c r="I235" t="s">
        <v>104</v>
      </c>
      <c r="J235">
        <v>48.299999237060547</v>
      </c>
      <c r="K235">
        <v>2172.93994140625</v>
      </c>
      <c r="L235">
        <v>177.39999389648438</v>
      </c>
      <c r="M235">
        <v>5231</v>
      </c>
      <c r="N235">
        <v>2.4000000953674316</v>
      </c>
      <c r="O235">
        <v>-1.2999999523162842</v>
      </c>
      <c r="P235">
        <v>-26</v>
      </c>
      <c r="Q235">
        <v>47.2</v>
      </c>
      <c r="R235">
        <v>11</v>
      </c>
      <c r="S235">
        <v>531</v>
      </c>
      <c r="T235">
        <v>0</v>
      </c>
      <c r="U235">
        <v>3113</v>
      </c>
      <c r="V235">
        <v>11.72</v>
      </c>
      <c r="W235">
        <v>1484</v>
      </c>
      <c r="X235">
        <v>2043</v>
      </c>
      <c r="Y235">
        <v>559</v>
      </c>
      <c r="Z235">
        <v>1321</v>
      </c>
      <c r="AA235">
        <v>611</v>
      </c>
      <c r="AB235">
        <v>1837</v>
      </c>
      <c r="AC235">
        <v>16.141935348510742</v>
      </c>
      <c r="AD235">
        <v>0</v>
      </c>
      <c r="AE235">
        <v>0</v>
      </c>
      <c r="AF235">
        <v>0</v>
      </c>
      <c r="AG235">
        <v>5.4</v>
      </c>
      <c r="AH235">
        <v>0</v>
      </c>
      <c r="AI235">
        <v>22</v>
      </c>
      <c r="AJ235">
        <v>0.95</v>
      </c>
      <c r="AK235">
        <v>0.65</v>
      </c>
      <c r="AL235">
        <v>1.25</v>
      </c>
      <c r="AM235">
        <v>58.5</v>
      </c>
      <c r="AN235">
        <v>270.10000000000002</v>
      </c>
      <c r="AO235">
        <v>51.2</v>
      </c>
      <c r="AP235">
        <v>15.6</v>
      </c>
      <c r="AQ235">
        <v>121</v>
      </c>
      <c r="AR235">
        <v>90</v>
      </c>
      <c r="AS235">
        <v>790</v>
      </c>
      <c r="AT235">
        <v>2</v>
      </c>
      <c r="AU235">
        <v>11020</v>
      </c>
      <c r="AV235" s="51">
        <v>11880.624426078972</v>
      </c>
      <c r="AW235" s="51">
        <v>11570.075757575758</v>
      </c>
      <c r="AX235">
        <v>0</v>
      </c>
      <c r="AY235">
        <v>84.758934020996094</v>
      </c>
      <c r="AZ235">
        <v>0</v>
      </c>
      <c r="BA235">
        <v>0</v>
      </c>
      <c r="BB235">
        <v>0</v>
      </c>
      <c r="BC235">
        <v>0</v>
      </c>
      <c r="BD235">
        <v>1</v>
      </c>
      <c r="BE235">
        <v>94.375</v>
      </c>
      <c r="BF235">
        <v>100</v>
      </c>
      <c r="BG235">
        <v>950.3546142578125</v>
      </c>
      <c r="BH235">
        <v>12341.6376953125</v>
      </c>
      <c r="BI235">
        <v>14141.96484375</v>
      </c>
      <c r="BJ235">
        <v>3.1536991596221924</v>
      </c>
      <c r="BK235">
        <v>1.7956335544586182</v>
      </c>
      <c r="BL235">
        <v>28.181818008422852</v>
      </c>
      <c r="BM235">
        <v>6.5217390060424805</v>
      </c>
      <c r="BN235">
        <v>90.333335876464844</v>
      </c>
      <c r="BO235">
        <v>-3.0148845434188845</v>
      </c>
      <c r="BP235">
        <v>19653.484375</v>
      </c>
      <c r="BQ235">
        <v>58.017532348632813</v>
      </c>
      <c r="BS235">
        <v>0.61020839214324951</v>
      </c>
      <c r="BT235">
        <v>7.6467216014862061E-2</v>
      </c>
      <c r="BU235">
        <v>0.70732176303863525</v>
      </c>
      <c r="BV235">
        <v>99.789718627929688</v>
      </c>
      <c r="BW235">
        <v>279.1053466796875</v>
      </c>
      <c r="BX235">
        <v>0</v>
      </c>
      <c r="BY235">
        <v>1</v>
      </c>
      <c r="BZ235">
        <v>8273.0498046875</v>
      </c>
      <c r="CA235">
        <v>7219.8583984375</v>
      </c>
      <c r="CB235">
        <v>0.93672335147857666</v>
      </c>
      <c r="CC235">
        <v>9.2334165573120117</v>
      </c>
      <c r="CD235">
        <v>112.24489593505859</v>
      </c>
      <c r="CE235">
        <v>11.387163162231445</v>
      </c>
      <c r="CF235">
        <v>13.664596557617188</v>
      </c>
      <c r="CG235">
        <v>0</v>
      </c>
      <c r="CH235">
        <v>2.8985507488250732</v>
      </c>
      <c r="CI235">
        <v>12976.8330078125</v>
      </c>
      <c r="CJ235" s="51">
        <v>538</v>
      </c>
      <c r="CK235" s="7">
        <f>ABS(J235-_xlfn.XLOOKUP(PO_valitsin!$C$8,PO!$B$2:$B$294,PO!J$2:J$294))</f>
        <v>4.0999984741210938</v>
      </c>
      <c r="CL235" s="7">
        <f>ABS(K235-_xlfn.XLOOKUP(PO_valitsin!$C$8,PO!$B$2:$B$294,PO!K$2:K$294))</f>
        <v>1879.679931640625</v>
      </c>
      <c r="CM235" s="7">
        <f>ABS(L235-_xlfn.XLOOKUP(PO_valitsin!$C$8,PO!$B$2:$B$294,PO!L$2:L$294))</f>
        <v>38.699996948242188</v>
      </c>
      <c r="CN235" s="7">
        <f>ABS(M235-_xlfn.XLOOKUP(PO_valitsin!$C$8,PO!$B$2:$B$294,PO!M$2:M$294))</f>
        <v>11244</v>
      </c>
      <c r="CO235" s="7">
        <f>ABS(N235-_xlfn.XLOOKUP(PO_valitsin!$C$8,PO!$B$2:$B$294,PO!N$2:N$294))</f>
        <v>53.800000667572021</v>
      </c>
      <c r="CP235" s="7">
        <f>ABS(O235-_xlfn.XLOOKUP(PO_valitsin!$C$8,PO!$B$2:$B$294,PO!O$2:O$294))</f>
        <v>0.49999994039535522</v>
      </c>
      <c r="CQ235" s="7">
        <f>ABS(P235-_xlfn.XLOOKUP(PO_valitsin!$C$8,PO!$B$2:$B$294,PO!P$2:P$294))</f>
        <v>32</v>
      </c>
      <c r="CR235" s="7">
        <f>ABS(Q235-_xlfn.XLOOKUP(PO_valitsin!$C$8,PO!$B$2:$B$294,PO!Q$2:Q$294))</f>
        <v>40.600000000000009</v>
      </c>
      <c r="CS235" s="7">
        <f>ABS(R235-_xlfn.XLOOKUP(PO_valitsin!$C$8,PO!$B$2:$B$294,PO!R$2:R$294))</f>
        <v>2.5</v>
      </c>
      <c r="CT235" s="7">
        <f>ABS(S235-_xlfn.XLOOKUP(PO_valitsin!$C$8,PO!$B$2:$B$294,PO!S$2:S$294))</f>
        <v>379</v>
      </c>
      <c r="CU235" s="7">
        <f>ABS(T235-_xlfn.XLOOKUP(PO_valitsin!$C$8,PO!$B$2:$B$294,PO!T$2:T$294))</f>
        <v>0</v>
      </c>
      <c r="CV235" s="7">
        <f>ABS(U235-_xlfn.XLOOKUP(PO_valitsin!$C$8,PO!$B$2:$B$294,PO!U$2:U$294))</f>
        <v>710.59999999999991</v>
      </c>
      <c r="CW235" s="7">
        <f>ABS(V235-_xlfn.XLOOKUP(PO_valitsin!$C$8,PO!$B$2:$B$294,PO!V$2:V$294))</f>
        <v>1.5599999999999987</v>
      </c>
      <c r="CX235" s="7">
        <f>ABS(W235-_xlfn.XLOOKUP(PO_valitsin!$C$8,PO!$B$2:$B$294,PO!W$2:W$294))</f>
        <v>879</v>
      </c>
      <c r="CY235" s="7">
        <f>ABS(X235-_xlfn.XLOOKUP(PO_valitsin!$C$8,PO!$B$2:$B$294,PO!X$2:X$294))</f>
        <v>1874</v>
      </c>
      <c r="CZ235" s="7">
        <f>ABS(Y235-_xlfn.XLOOKUP(PO_valitsin!$C$8,PO!$B$2:$B$294,PO!Y$2:Y$294))</f>
        <v>121</v>
      </c>
      <c r="DA235" s="7">
        <f>ABS(Z235-_xlfn.XLOOKUP(PO_valitsin!$C$8,PO!$B$2:$B$294,PO!Z$2:Z$294))</f>
        <v>998</v>
      </c>
      <c r="DB235" s="7">
        <f>ABS(AA235-_xlfn.XLOOKUP(PO_valitsin!$C$8,PO!$B$2:$B$294,PO!AA$2:AA$294))</f>
        <v>201</v>
      </c>
      <c r="DC235" s="7">
        <f>ABS(AC235-_xlfn.XLOOKUP(PO_valitsin!$C$8,PO!$B$2:$B$294,PO!AC$2:AC$294))</f>
        <v>3.2330646514892578</v>
      </c>
      <c r="DD235" s="7">
        <f>ABS(AD235-_xlfn.XLOOKUP(PO_valitsin!$C$8,PO!$B$2:$B$294,PO!AD$2:AD$294))</f>
        <v>0.7</v>
      </c>
      <c r="DE235" s="7">
        <f>ABS(AE235-_xlfn.XLOOKUP(PO_valitsin!$C$8,PO!$B$2:$B$294,PO!AE$2:AE$294))</f>
        <v>0.8</v>
      </c>
      <c r="DF235" s="7">
        <f>ABS(AF235-_xlfn.XLOOKUP(PO_valitsin!$C$8,PO!$B$2:$B$294,PO!AF$2:AF$294))</f>
        <v>1.7</v>
      </c>
      <c r="DG235" s="7">
        <f>ABS(AG235-_xlfn.XLOOKUP(PO_valitsin!$C$8,PO!$B$2:$B$294,PO!AG$2:AG$294))</f>
        <v>0.40000000000000036</v>
      </c>
      <c r="DH235" s="7">
        <f>ABS(AH235-_xlfn.XLOOKUP(PO_valitsin!$C$8,PO!$B$2:$B$294,PO!AH$2:AH$294))</f>
        <v>0</v>
      </c>
      <c r="DI235" s="7">
        <f>ABS(AI235-_xlfn.XLOOKUP(PO_valitsin!$C$8,PO!$B$2:$B$294,PO!AI$2:AI$294))</f>
        <v>0.25</v>
      </c>
      <c r="DJ235" s="7">
        <f>ABS(AJ235-_xlfn.XLOOKUP(PO_valitsin!$C$8,PO!$B$2:$B$294,PO!AJ$2:AJ$294))</f>
        <v>0.15000000000000013</v>
      </c>
      <c r="DK235" s="7">
        <f>ABS(AK235-_xlfn.XLOOKUP(PO_valitsin!$C$8,PO!$B$2:$B$294,PO!AK$2:AK$294))</f>
        <v>0</v>
      </c>
      <c r="DL235" s="7">
        <f>ABS(AL235-_xlfn.XLOOKUP(PO_valitsin!$C$8,PO!$B$2:$B$294,PO!AL$2:AL$294))</f>
        <v>0</v>
      </c>
      <c r="DM235" s="7">
        <f>ABS(AM235-_xlfn.XLOOKUP(PO_valitsin!$C$8,PO!$B$2:$B$294,PO!AM$2:AM$294))</f>
        <v>0.29999999999999716</v>
      </c>
      <c r="DN235" s="7">
        <f>ABS(AN235-_xlfn.XLOOKUP(PO_valitsin!$C$8,PO!$B$2:$B$294,PO!AN$2:AN$294))</f>
        <v>63.5</v>
      </c>
      <c r="DO235" s="7">
        <f>ABS(AO235-_xlfn.XLOOKUP(PO_valitsin!$C$8,PO!$B$2:$B$294,PO!AO$2:AO$294))</f>
        <v>5.8000000000000043</v>
      </c>
      <c r="DP235" s="7">
        <f>ABS(AP235-_xlfn.XLOOKUP(PO_valitsin!$C$8,PO!$B$2:$B$294,PO!AP$2:AP$294))</f>
        <v>9.7999999999999989</v>
      </c>
      <c r="DQ235" s="7">
        <f>ABS(AQ235-_xlfn.XLOOKUP(PO_valitsin!$C$8,PO!$B$2:$B$294,PO!AQ$2:AQ$294))</f>
        <v>73</v>
      </c>
      <c r="DR235" s="7">
        <f>ABS(AR235-_xlfn.XLOOKUP(PO_valitsin!$C$8,PO!$B$2:$B$294,PO!AR$2:AR$294))</f>
        <v>55</v>
      </c>
      <c r="DS235" s="7">
        <f>ABS(AS235-_xlfn.XLOOKUP(PO_valitsin!$C$8,PO!$B$2:$B$294,PO!AS$2:AS$294))</f>
        <v>544</v>
      </c>
      <c r="DT235" s="7">
        <f>ABS(AT235-_xlfn.XLOOKUP(PO_valitsin!$C$8,PO!$B$2:$B$294,PO!AT$2:AT$294))</f>
        <v>0.33300000000000018</v>
      </c>
      <c r="DU235" s="7">
        <f>ABS(AU235-_xlfn.XLOOKUP(PO_valitsin!$C$8,PO!$B$2:$B$294,PO!AU$2:AU$294))</f>
        <v>5873</v>
      </c>
      <c r="DV235" s="7">
        <f>ABS(AW235-_xlfn.XLOOKUP(PO_valitsin!$C$8,PO!$B$2:$B$294,PO!AW$2:AW$294))</f>
        <v>3054.9558409959882</v>
      </c>
      <c r="DW235" s="7">
        <f>ABS(AX235-_xlfn.XLOOKUP(PO_valitsin!$C$8,PO!$B$2:$B$294,PO!AX$2:AX$294))</f>
        <v>1</v>
      </c>
      <c r="DX235" s="7">
        <f>ABS(AY235-_xlfn.XLOOKUP(PO_valitsin!$C$8,PO!$B$2:$B$294,PO!AY$2:AY$294))</f>
        <v>47.497562408447266</v>
      </c>
      <c r="DY235" s="7">
        <f>ABS(AZ235-_xlfn.XLOOKUP(PO_valitsin!$C$8,PO!$B$2:$B$294,PO!AZ$2:AZ$294))</f>
        <v>0</v>
      </c>
      <c r="DZ235" s="7">
        <f>ABS(BA235-_xlfn.XLOOKUP(PO_valitsin!$C$8,PO!$B$2:$B$294,PO!BA$2:BA$294))</f>
        <v>0</v>
      </c>
      <c r="EA235" s="7">
        <f>ABS(BB235-_xlfn.XLOOKUP(PO_valitsin!$C$8,PO!$B$2:$B$294,PO!BB$2:BB$294))</f>
        <v>0</v>
      </c>
      <c r="EB235" s="7">
        <f>ABS(BC235-_xlfn.XLOOKUP(PO_valitsin!$C$8,PO!$B$2:$B$294,PO!BC$2:BC$294))</f>
        <v>0</v>
      </c>
      <c r="EC235" s="7">
        <f>ABS(BD235-_xlfn.XLOOKUP(PO_valitsin!$C$8,PO!$B$2:$B$294,PO!BD$2:BD$294))</f>
        <v>0</v>
      </c>
      <c r="ED235" s="7">
        <f>ABS(BE235-_xlfn.XLOOKUP(PO_valitsin!$C$8,PO!$B$2:$B$294,PO!BE$2:BE$294))</f>
        <v>5.3506088256835938</v>
      </c>
      <c r="EE235" s="7">
        <f>ABS(BF235-_xlfn.XLOOKUP(PO_valitsin!$C$8,PO!$B$2:$B$294,PO!BF$2:BF$294))</f>
        <v>3.98126220703125</v>
      </c>
      <c r="EF235" s="7">
        <f>ABS(BG235-_xlfn.XLOOKUP(PO_valitsin!$C$8,PO!$B$2:$B$294,PO!BG$2:BG$294))</f>
        <v>216.664794921875</v>
      </c>
      <c r="EG235" s="7">
        <f>ABS(BH235-_xlfn.XLOOKUP(PO_valitsin!$C$8,PO!$B$2:$B$294,PO!BH$2:BH$294))</f>
        <v>2383.1083984375</v>
      </c>
      <c r="EH235" s="7">
        <f>ABS(BI235-_xlfn.XLOOKUP(PO_valitsin!$C$8,PO!$B$2:$B$294,PO!BI$2:BI$294))</f>
        <v>305.521484375</v>
      </c>
      <c r="EI235" s="7">
        <f>ABS(BJ235-_xlfn.XLOOKUP(PO_valitsin!$C$8,PO!$B$2:$B$294,PO!BJ$2:BJ$294))</f>
        <v>0.18335723876953125</v>
      </c>
      <c r="EJ235" s="7">
        <f>ABS(BK235-_xlfn.XLOOKUP(PO_valitsin!$C$8,PO!$B$2:$B$294,PO!BK$2:BK$294))</f>
        <v>11.519767045974731</v>
      </c>
      <c r="EK235" s="7">
        <f>ABS(BL235-_xlfn.XLOOKUP(PO_valitsin!$C$8,PO!$B$2:$B$294,PO!BL$2:BL$294))</f>
        <v>6.8874549865722656</v>
      </c>
      <c r="EL235" s="7">
        <f>ABS(BM235-_xlfn.XLOOKUP(PO_valitsin!$C$8,PO!$B$2:$B$294,PO!BM$2:BM$294))</f>
        <v>16.387209892272949</v>
      </c>
      <c r="EM235" s="7">
        <f>ABS(BN235-_xlfn.XLOOKUP(PO_valitsin!$C$8,PO!$B$2:$B$294,PO!BN$2:BN$294))</f>
        <v>176.16666412353516</v>
      </c>
      <c r="EN235" s="7">
        <f>ABS(BO235-_xlfn.XLOOKUP(PO_valitsin!$C$8,PO!$B$2:$B$294,PO!BO$2:BO$294))</f>
        <v>3.2766614675521852</v>
      </c>
      <c r="EO235" s="7">
        <f>ABS(BP235-_xlfn.XLOOKUP(PO_valitsin!$C$8,PO!$B$2:$B$294,PO!BP$2:BP$294))</f>
        <v>3420.912109375</v>
      </c>
      <c r="EP235" s="7">
        <f>ABS(BQ235-_xlfn.XLOOKUP(PO_valitsin!$C$8,PO!$B$2:$B$294,PO!BQ$2:BQ$294))</f>
        <v>24.717926025390625</v>
      </c>
      <c r="EQ235" s="7">
        <f>ABS(BR235-_xlfn.XLOOKUP(PO_valitsin!$C$8,PO!$B$2:$B$294,PO!BR$2:BR$294))</f>
        <v>0</v>
      </c>
      <c r="ER235" s="7">
        <f>ABS(BS235-_xlfn.XLOOKUP(PO_valitsin!$C$8,PO!$B$2:$B$294,PO!BS$2:BS$294))</f>
        <v>2.627110481262207E-2</v>
      </c>
      <c r="ES235" s="7">
        <f>ABS(BT235-_xlfn.XLOOKUP(PO_valitsin!$C$8,PO!$B$2:$B$294,PO!BT$2:BT$294))</f>
        <v>0.11169667541980743</v>
      </c>
      <c r="ET235" s="7">
        <f>ABS(BU235-_xlfn.XLOOKUP(PO_valitsin!$C$8,PO!$B$2:$B$294,PO!BU$2:BU$294))</f>
        <v>1.5506447553634644</v>
      </c>
      <c r="EU235" s="7">
        <f>ABS(BV235-_xlfn.XLOOKUP(PO_valitsin!$C$8,PO!$B$2:$B$294,PO!BV$2:BV$294))</f>
        <v>41.398216247558594</v>
      </c>
      <c r="EV235" s="7">
        <f>ABS(BW235-_xlfn.XLOOKUP(PO_valitsin!$C$8,PO!$B$2:$B$294,PO!BW$2:BW$294))</f>
        <v>12.398223876953125</v>
      </c>
      <c r="EW235" s="7">
        <f>ABS(BX235-_xlfn.XLOOKUP(PO_valitsin!$C$8,PO!$B$2:$B$294,PO!BX$2:BX$294))</f>
        <v>0</v>
      </c>
      <c r="EX235" s="7">
        <f>ABS(BY235-_xlfn.XLOOKUP(PO_valitsin!$C$8,PO!$B$2:$B$294,PO!BY$2:BY$294))</f>
        <v>0</v>
      </c>
      <c r="EY235" s="7">
        <f>ABS(BZ235-_xlfn.XLOOKUP(PO_valitsin!$C$8,PO!$B$2:$B$294,PO!BZ$2:BZ$294))</f>
        <v>137.220703125</v>
      </c>
      <c r="EZ235" s="7">
        <f>ABS(CA235-_xlfn.XLOOKUP(PO_valitsin!$C$8,PO!$B$2:$B$294,PO!CA$2:CA$294))</f>
        <v>1364.24365234375</v>
      </c>
      <c r="FA235" s="7">
        <f>ABS(CB235-_xlfn.XLOOKUP(PO_valitsin!$C$8,PO!$B$2:$B$294,PO!CB$2:CB$294))</f>
        <v>0.28330695629119873</v>
      </c>
      <c r="FB235" s="7">
        <f>ABS(CC235-_xlfn.XLOOKUP(PO_valitsin!$C$8,PO!$B$2:$B$294,PO!CC$2:CC$294))</f>
        <v>1.7893447875976563</v>
      </c>
      <c r="FC235" s="7">
        <f>ABS(CD235-_xlfn.XLOOKUP(PO_valitsin!$C$8,PO!$B$2:$B$294,PO!CD$2:CD$294))</f>
        <v>46.07574462890625</v>
      </c>
      <c r="FD235" s="7">
        <f>ABS(CE235-_xlfn.XLOOKUP(PO_valitsin!$C$8,PO!$B$2:$B$294,PO!CE$2:CE$294))</f>
        <v>5.0545639991760254</v>
      </c>
      <c r="FE235" s="7">
        <f>ABS(CF235-_xlfn.XLOOKUP(PO_valitsin!$C$8,PO!$B$2:$B$294,PO!CF$2:CF$294))</f>
        <v>6.2142581939697266</v>
      </c>
      <c r="FF235" s="7">
        <f>ABS(CG235-_xlfn.XLOOKUP(PO_valitsin!$C$8,PO!$B$2:$B$294,PO!CG$2:CG$294))</f>
        <v>0</v>
      </c>
      <c r="FG235" s="7">
        <f>ABS(CH235-_xlfn.XLOOKUP(PO_valitsin!$C$8,PO!$B$2:$B$294,PO!CH$2:CH$294))</f>
        <v>2.1826916933059692</v>
      </c>
      <c r="FH235" s="7">
        <f>ABS(CI235-_xlfn.XLOOKUP(PO_valitsin!$C$8,PO!$B$2:$B$294,PO!CI$2:CI$294))</f>
        <v>4378.0654296875</v>
      </c>
      <c r="FI235" s="7">
        <f>ABS(CJ235-_xlfn.XLOOKUP(PO_valitsin!$C$8,PO!$B$2:$B$294,PO!CJ$2:CJ$294))</f>
        <v>1393</v>
      </c>
      <c r="FJ235" s="3">
        <f>IF($B235=PO_valitsin!$C$8,100000,PO!CK235/PO!J$296*PO_valitsin!D$5)</f>
        <v>0.18765255982666718</v>
      </c>
      <c r="FQ235" s="3">
        <f>IF($B235=PO_valitsin!$C$8,100000,PO!CR235/PO!Q$296*PO_valitsin!E$5)</f>
        <v>0.19202255039985133</v>
      </c>
      <c r="HM235" s="3">
        <f>IF($B235=PO_valitsin!$C$8,100000,PO!EN235/PO!BO$296*PO_valitsin!F$5)</f>
        <v>0.27164984788721463</v>
      </c>
      <c r="HN235" s="3">
        <f>IF($B235=PO_valitsin!$C$8,100000,PO!EO235/PO!BP$296*PO_valitsin!G$5)</f>
        <v>0.12099900460996688</v>
      </c>
      <c r="HR235" s="3">
        <f>IF($B235=PO_valitsin!$C$8,100000,PO!ES235/PO!BT$296*PO_valitsin!H$5)</f>
        <v>1.6677831081117398E-2</v>
      </c>
      <c r="IF235" s="3">
        <f>IF($B235=PO_valitsin!$C$8,100000,PO!FG235/PO!CH$296*PO_valitsin!I$5)</f>
        <v>0</v>
      </c>
      <c r="IH235" s="3">
        <f>IF($B235=PO_valitsin!$C$8,100000,PO!FI235/PO!CJ$296*PO_valitsin!J$5)</f>
        <v>0.13581254262969442</v>
      </c>
      <c r="II235" s="53">
        <f t="shared" si="9"/>
        <v>0.92481435983451188</v>
      </c>
      <c r="IJ235" s="14">
        <f t="shared" si="10"/>
        <v>176</v>
      </c>
      <c r="IK235" s="15">
        <f t="shared" si="11"/>
        <v>2.3400000000000024E-8</v>
      </c>
    </row>
    <row r="236" spans="1:245">
      <c r="A236">
        <v>2019</v>
      </c>
      <c r="B236" t="s">
        <v>672</v>
      </c>
      <c r="C236" t="s">
        <v>673</v>
      </c>
      <c r="D236" t="s">
        <v>411</v>
      </c>
      <c r="E236" t="s">
        <v>413</v>
      </c>
      <c r="F236" t="s">
        <v>242</v>
      </c>
      <c r="G236" t="s">
        <v>243</v>
      </c>
      <c r="H236" t="s">
        <v>89</v>
      </c>
      <c r="I236" t="s">
        <v>90</v>
      </c>
      <c r="J236">
        <v>41.799999237060547</v>
      </c>
      <c r="K236">
        <v>400.95999145507813</v>
      </c>
      <c r="L236">
        <v>131</v>
      </c>
      <c r="M236">
        <v>21423</v>
      </c>
      <c r="N236">
        <v>53.400001525878906</v>
      </c>
      <c r="O236">
        <v>-1.2000000476837158</v>
      </c>
      <c r="P236">
        <v>-304</v>
      </c>
      <c r="Q236">
        <v>82.300000000000011</v>
      </c>
      <c r="R236">
        <v>7.8000000000000007</v>
      </c>
      <c r="S236">
        <v>187</v>
      </c>
      <c r="T236">
        <v>0</v>
      </c>
      <c r="U236">
        <v>3978.7</v>
      </c>
      <c r="V236">
        <v>12.35</v>
      </c>
      <c r="W236">
        <v>2255</v>
      </c>
      <c r="X236">
        <v>105</v>
      </c>
      <c r="Y236">
        <v>1287</v>
      </c>
      <c r="Z236">
        <v>147</v>
      </c>
      <c r="AA236">
        <v>626</v>
      </c>
      <c r="AB236">
        <v>2459</v>
      </c>
      <c r="AC236">
        <v>17.995073318481445</v>
      </c>
      <c r="AD236">
        <v>0.5</v>
      </c>
      <c r="AE236">
        <v>0.3</v>
      </c>
      <c r="AF236">
        <v>1.4</v>
      </c>
      <c r="AG236">
        <v>4.7</v>
      </c>
      <c r="AH236">
        <v>0</v>
      </c>
      <c r="AI236">
        <v>21.25</v>
      </c>
      <c r="AJ236">
        <v>1.25</v>
      </c>
      <c r="AK236">
        <v>0.65</v>
      </c>
      <c r="AL236">
        <v>1</v>
      </c>
      <c r="AM236">
        <v>68.099999999999994</v>
      </c>
      <c r="AN236">
        <v>391.2</v>
      </c>
      <c r="AO236">
        <v>45.6</v>
      </c>
      <c r="AP236">
        <v>32.5</v>
      </c>
      <c r="AQ236">
        <v>22</v>
      </c>
      <c r="AR236">
        <v>29</v>
      </c>
      <c r="AS236">
        <v>745</v>
      </c>
      <c r="AT236">
        <v>4.1669999999999998</v>
      </c>
      <c r="AU236">
        <v>7987</v>
      </c>
      <c r="AV236" s="51">
        <v>9043.4153400868308</v>
      </c>
      <c r="AW236" s="51">
        <v>9168.7511328620621</v>
      </c>
      <c r="AX236">
        <v>1</v>
      </c>
      <c r="AY236">
        <v>20.186100006103516</v>
      </c>
      <c r="AZ236">
        <v>0</v>
      </c>
      <c r="BA236">
        <v>0</v>
      </c>
      <c r="BB236">
        <v>0</v>
      </c>
      <c r="BC236">
        <v>1</v>
      </c>
      <c r="BD236">
        <v>1</v>
      </c>
      <c r="BE236">
        <v>92.250923156738281</v>
      </c>
      <c r="BF236">
        <v>87.138259887695313</v>
      </c>
      <c r="BG236">
        <v>1219.10107421875</v>
      </c>
      <c r="BH236">
        <v>11855.591796875</v>
      </c>
      <c r="BI236">
        <v>13950.0732421875</v>
      </c>
      <c r="BJ236">
        <v>5.0924801826477051</v>
      </c>
      <c r="BK236">
        <v>-5.3132333755493164</v>
      </c>
      <c r="BL236">
        <v>26.364847183227539</v>
      </c>
      <c r="BM236">
        <v>-6.3253011703491211</v>
      </c>
      <c r="BN236">
        <v>275.5</v>
      </c>
      <c r="BO236">
        <v>3.8503870368003845E-2</v>
      </c>
      <c r="BP236">
        <v>23922.796875</v>
      </c>
      <c r="BQ236">
        <v>28.090150833129883</v>
      </c>
      <c r="BS236">
        <v>0.59370768070220947</v>
      </c>
      <c r="BT236">
        <v>4.6678803861141205E-2</v>
      </c>
      <c r="BU236">
        <v>1.4050319194793701</v>
      </c>
      <c r="BV236">
        <v>69.738128662109375</v>
      </c>
      <c r="BW236">
        <v>417.26181030273438</v>
      </c>
      <c r="BX236">
        <v>0</v>
      </c>
      <c r="BY236">
        <v>2</v>
      </c>
      <c r="BZ236">
        <v>9500</v>
      </c>
      <c r="CA236">
        <v>8073.65771484375</v>
      </c>
      <c r="CB236">
        <v>1.4517108201980591</v>
      </c>
      <c r="CC236">
        <v>11.679036140441895</v>
      </c>
      <c r="CD236">
        <v>81.350479125976563</v>
      </c>
      <c r="CE236">
        <v>10.111910820007324</v>
      </c>
      <c r="CF236">
        <v>14.34852123260498</v>
      </c>
      <c r="CG236">
        <v>0.11990407854318619</v>
      </c>
      <c r="CH236">
        <v>2.1183054447174072</v>
      </c>
      <c r="CI236">
        <v>9548.3876953125</v>
      </c>
      <c r="CJ236" s="51">
        <v>2758</v>
      </c>
      <c r="CK236" s="7">
        <f>ABS(J236-_xlfn.XLOOKUP(PO_valitsin!$C$8,PO!$B$2:$B$294,PO!J$2:J$294))</f>
        <v>2.4000015258789063</v>
      </c>
      <c r="CL236" s="7">
        <f>ABS(K236-_xlfn.XLOOKUP(PO_valitsin!$C$8,PO!$B$2:$B$294,PO!K$2:K$294))</f>
        <v>107.69998168945313</v>
      </c>
      <c r="CM236" s="7">
        <f>ABS(L236-_xlfn.XLOOKUP(PO_valitsin!$C$8,PO!$B$2:$B$294,PO!L$2:L$294))</f>
        <v>7.6999969482421875</v>
      </c>
      <c r="CN236" s="7">
        <f>ABS(M236-_xlfn.XLOOKUP(PO_valitsin!$C$8,PO!$B$2:$B$294,PO!M$2:M$294))</f>
        <v>4948</v>
      </c>
      <c r="CO236" s="7">
        <f>ABS(N236-_xlfn.XLOOKUP(PO_valitsin!$C$8,PO!$B$2:$B$294,PO!N$2:N$294))</f>
        <v>2.7999992370605469</v>
      </c>
      <c r="CP236" s="7">
        <f>ABS(O236-_xlfn.XLOOKUP(PO_valitsin!$C$8,PO!$B$2:$B$294,PO!O$2:O$294))</f>
        <v>0.40000003576278687</v>
      </c>
      <c r="CQ236" s="7">
        <f>ABS(P236-_xlfn.XLOOKUP(PO_valitsin!$C$8,PO!$B$2:$B$294,PO!P$2:P$294))</f>
        <v>246</v>
      </c>
      <c r="CR236" s="7">
        <f>ABS(Q236-_xlfn.XLOOKUP(PO_valitsin!$C$8,PO!$B$2:$B$294,PO!Q$2:Q$294))</f>
        <v>5.5</v>
      </c>
      <c r="CS236" s="7">
        <f>ABS(R236-_xlfn.XLOOKUP(PO_valitsin!$C$8,PO!$B$2:$B$294,PO!R$2:R$294))</f>
        <v>0.69999999999999929</v>
      </c>
      <c r="CT236" s="7">
        <f>ABS(S236-_xlfn.XLOOKUP(PO_valitsin!$C$8,PO!$B$2:$B$294,PO!S$2:S$294))</f>
        <v>35</v>
      </c>
      <c r="CU236" s="7">
        <f>ABS(T236-_xlfn.XLOOKUP(PO_valitsin!$C$8,PO!$B$2:$B$294,PO!T$2:T$294))</f>
        <v>0</v>
      </c>
      <c r="CV236" s="7">
        <f>ABS(U236-_xlfn.XLOOKUP(PO_valitsin!$C$8,PO!$B$2:$B$294,PO!U$2:U$294))</f>
        <v>155.09999999999991</v>
      </c>
      <c r="CW236" s="7">
        <f>ABS(V236-_xlfn.XLOOKUP(PO_valitsin!$C$8,PO!$B$2:$B$294,PO!V$2:V$294))</f>
        <v>0.92999999999999972</v>
      </c>
      <c r="CX236" s="7">
        <f>ABS(W236-_xlfn.XLOOKUP(PO_valitsin!$C$8,PO!$B$2:$B$294,PO!W$2:W$294))</f>
        <v>1650</v>
      </c>
      <c r="CY236" s="7">
        <f>ABS(X236-_xlfn.XLOOKUP(PO_valitsin!$C$8,PO!$B$2:$B$294,PO!X$2:X$294))</f>
        <v>64</v>
      </c>
      <c r="CZ236" s="7">
        <f>ABS(Y236-_xlfn.XLOOKUP(PO_valitsin!$C$8,PO!$B$2:$B$294,PO!Y$2:Y$294))</f>
        <v>607</v>
      </c>
      <c r="DA236" s="7">
        <f>ABS(Z236-_xlfn.XLOOKUP(PO_valitsin!$C$8,PO!$B$2:$B$294,PO!Z$2:Z$294))</f>
        <v>176</v>
      </c>
      <c r="DB236" s="7">
        <f>ABS(AA236-_xlfn.XLOOKUP(PO_valitsin!$C$8,PO!$B$2:$B$294,PO!AA$2:AA$294))</f>
        <v>216</v>
      </c>
      <c r="DC236" s="7">
        <f>ABS(AC236-_xlfn.XLOOKUP(PO_valitsin!$C$8,PO!$B$2:$B$294,PO!AC$2:AC$294))</f>
        <v>1.3799266815185547</v>
      </c>
      <c r="DD236" s="7">
        <f>ABS(AD236-_xlfn.XLOOKUP(PO_valitsin!$C$8,PO!$B$2:$B$294,PO!AD$2:AD$294))</f>
        <v>0.19999999999999996</v>
      </c>
      <c r="DE236" s="7">
        <f>ABS(AE236-_xlfn.XLOOKUP(PO_valitsin!$C$8,PO!$B$2:$B$294,PO!AE$2:AE$294))</f>
        <v>0.5</v>
      </c>
      <c r="DF236" s="7">
        <f>ABS(AF236-_xlfn.XLOOKUP(PO_valitsin!$C$8,PO!$B$2:$B$294,PO!AF$2:AF$294))</f>
        <v>0.30000000000000004</v>
      </c>
      <c r="DG236" s="7">
        <f>ABS(AG236-_xlfn.XLOOKUP(PO_valitsin!$C$8,PO!$B$2:$B$294,PO!AG$2:AG$294))</f>
        <v>0.29999999999999982</v>
      </c>
      <c r="DH236" s="7">
        <f>ABS(AH236-_xlfn.XLOOKUP(PO_valitsin!$C$8,PO!$B$2:$B$294,PO!AH$2:AH$294))</f>
        <v>0</v>
      </c>
      <c r="DI236" s="7">
        <f>ABS(AI236-_xlfn.XLOOKUP(PO_valitsin!$C$8,PO!$B$2:$B$294,PO!AI$2:AI$294))</f>
        <v>1</v>
      </c>
      <c r="DJ236" s="7">
        <f>ABS(AJ236-_xlfn.XLOOKUP(PO_valitsin!$C$8,PO!$B$2:$B$294,PO!AJ$2:AJ$294))</f>
        <v>0.14999999999999991</v>
      </c>
      <c r="DK236" s="7">
        <f>ABS(AK236-_xlfn.XLOOKUP(PO_valitsin!$C$8,PO!$B$2:$B$294,PO!AK$2:AK$294))</f>
        <v>0</v>
      </c>
      <c r="DL236" s="7">
        <f>ABS(AL236-_xlfn.XLOOKUP(PO_valitsin!$C$8,PO!$B$2:$B$294,PO!AL$2:AL$294))</f>
        <v>0.25</v>
      </c>
      <c r="DM236" s="7">
        <f>ABS(AM236-_xlfn.XLOOKUP(PO_valitsin!$C$8,PO!$B$2:$B$294,PO!AM$2:AM$294))</f>
        <v>9.2999999999999972</v>
      </c>
      <c r="DN236" s="7">
        <f>ABS(AN236-_xlfn.XLOOKUP(PO_valitsin!$C$8,PO!$B$2:$B$294,PO!AN$2:AN$294))</f>
        <v>57.599999999999966</v>
      </c>
      <c r="DO236" s="7">
        <f>ABS(AO236-_xlfn.XLOOKUP(PO_valitsin!$C$8,PO!$B$2:$B$294,PO!AO$2:AO$294))</f>
        <v>0.20000000000000284</v>
      </c>
      <c r="DP236" s="7">
        <f>ABS(AP236-_xlfn.XLOOKUP(PO_valitsin!$C$8,PO!$B$2:$B$294,PO!AP$2:AP$294))</f>
        <v>7.1000000000000014</v>
      </c>
      <c r="DQ236" s="7">
        <f>ABS(AQ236-_xlfn.XLOOKUP(PO_valitsin!$C$8,PO!$B$2:$B$294,PO!AQ$2:AQ$294))</f>
        <v>26</v>
      </c>
      <c r="DR236" s="7">
        <f>ABS(AR236-_xlfn.XLOOKUP(PO_valitsin!$C$8,PO!$B$2:$B$294,PO!AR$2:AR$294))</f>
        <v>6</v>
      </c>
      <c r="DS236" s="7">
        <f>ABS(AS236-_xlfn.XLOOKUP(PO_valitsin!$C$8,PO!$B$2:$B$294,PO!AS$2:AS$294))</f>
        <v>499</v>
      </c>
      <c r="DT236" s="7">
        <f>ABS(AT236-_xlfn.XLOOKUP(PO_valitsin!$C$8,PO!$B$2:$B$294,PO!AT$2:AT$294))</f>
        <v>1.8339999999999996</v>
      </c>
      <c r="DU236" s="7">
        <f>ABS(AU236-_xlfn.XLOOKUP(PO_valitsin!$C$8,PO!$B$2:$B$294,PO!AU$2:AU$294))</f>
        <v>2840</v>
      </c>
      <c r="DV236" s="7">
        <f>ABS(AW236-_xlfn.XLOOKUP(PO_valitsin!$C$8,PO!$B$2:$B$294,PO!AW$2:AW$294))</f>
        <v>653.63121628229237</v>
      </c>
      <c r="DW236" s="7">
        <f>ABS(AX236-_xlfn.XLOOKUP(PO_valitsin!$C$8,PO!$B$2:$B$294,PO!AX$2:AX$294))</f>
        <v>0</v>
      </c>
      <c r="DX236" s="7">
        <f>ABS(AY236-_xlfn.XLOOKUP(PO_valitsin!$C$8,PO!$B$2:$B$294,PO!AY$2:AY$294))</f>
        <v>17.075271606445313</v>
      </c>
      <c r="DY236" s="7">
        <f>ABS(AZ236-_xlfn.XLOOKUP(PO_valitsin!$C$8,PO!$B$2:$B$294,PO!AZ$2:AZ$294))</f>
        <v>0</v>
      </c>
      <c r="DZ236" s="7">
        <f>ABS(BA236-_xlfn.XLOOKUP(PO_valitsin!$C$8,PO!$B$2:$B$294,PO!BA$2:BA$294))</f>
        <v>0</v>
      </c>
      <c r="EA236" s="7">
        <f>ABS(BB236-_xlfn.XLOOKUP(PO_valitsin!$C$8,PO!$B$2:$B$294,PO!BB$2:BB$294))</f>
        <v>0</v>
      </c>
      <c r="EB236" s="7">
        <f>ABS(BC236-_xlfn.XLOOKUP(PO_valitsin!$C$8,PO!$B$2:$B$294,PO!BC$2:BC$294))</f>
        <v>1</v>
      </c>
      <c r="EC236" s="7">
        <f>ABS(BD236-_xlfn.XLOOKUP(PO_valitsin!$C$8,PO!$B$2:$B$294,PO!BD$2:BD$294))</f>
        <v>0</v>
      </c>
      <c r="ED236" s="7">
        <f>ABS(BE236-_xlfn.XLOOKUP(PO_valitsin!$C$8,PO!$B$2:$B$294,PO!BE$2:BE$294))</f>
        <v>3.226531982421875</v>
      </c>
      <c r="EE236" s="7">
        <f>ABS(BF236-_xlfn.XLOOKUP(PO_valitsin!$C$8,PO!$B$2:$B$294,PO!BF$2:BF$294))</f>
        <v>8.8804779052734375</v>
      </c>
      <c r="EF236" s="7">
        <f>ABS(BG236-_xlfn.XLOOKUP(PO_valitsin!$C$8,PO!$B$2:$B$294,PO!BG$2:BG$294))</f>
        <v>485.4112548828125</v>
      </c>
      <c r="EG236" s="7">
        <f>ABS(BH236-_xlfn.XLOOKUP(PO_valitsin!$C$8,PO!$B$2:$B$294,PO!BH$2:BH$294))</f>
        <v>1897.0625</v>
      </c>
      <c r="EH236" s="7">
        <f>ABS(BI236-_xlfn.XLOOKUP(PO_valitsin!$C$8,PO!$B$2:$B$294,PO!BI$2:BI$294))</f>
        <v>113.6298828125</v>
      </c>
      <c r="EI236" s="7">
        <f>ABS(BJ236-_xlfn.XLOOKUP(PO_valitsin!$C$8,PO!$B$2:$B$294,PO!BJ$2:BJ$294))</f>
        <v>1.7554237842559814</v>
      </c>
      <c r="EJ236" s="7">
        <f>ABS(BK236-_xlfn.XLOOKUP(PO_valitsin!$C$8,PO!$B$2:$B$294,PO!BK$2:BK$294))</f>
        <v>4.4109001159667969</v>
      </c>
      <c r="EK236" s="7">
        <f>ABS(BL236-_xlfn.XLOOKUP(PO_valitsin!$C$8,PO!$B$2:$B$294,PO!BL$2:BL$294))</f>
        <v>5.0704841613769531</v>
      </c>
      <c r="EL236" s="7">
        <f>ABS(BM236-_xlfn.XLOOKUP(PO_valitsin!$C$8,PO!$B$2:$B$294,PO!BM$2:BM$294))</f>
        <v>3.5401697158813477</v>
      </c>
      <c r="EM236" s="7">
        <f>ABS(BN236-_xlfn.XLOOKUP(PO_valitsin!$C$8,PO!$B$2:$B$294,PO!BN$2:BN$294))</f>
        <v>9</v>
      </c>
      <c r="EN236" s="7">
        <f>ABS(BO236-_xlfn.XLOOKUP(PO_valitsin!$C$8,PO!$B$2:$B$294,PO!BO$2:BO$294))</f>
        <v>0.22327305376529694</v>
      </c>
      <c r="EO236" s="7">
        <f>ABS(BP236-_xlfn.XLOOKUP(PO_valitsin!$C$8,PO!$B$2:$B$294,PO!BP$2:BP$294))</f>
        <v>848.400390625</v>
      </c>
      <c r="EP236" s="7">
        <f>ABS(BQ236-_xlfn.XLOOKUP(PO_valitsin!$C$8,PO!$B$2:$B$294,PO!BQ$2:BQ$294))</f>
        <v>5.2094554901123047</v>
      </c>
      <c r="EQ236" s="7">
        <f>ABS(BR236-_xlfn.XLOOKUP(PO_valitsin!$C$8,PO!$B$2:$B$294,PO!BR$2:BR$294))</f>
        <v>0</v>
      </c>
      <c r="ER236" s="7">
        <f>ABS(BS236-_xlfn.XLOOKUP(PO_valitsin!$C$8,PO!$B$2:$B$294,PO!BS$2:BS$294))</f>
        <v>4.2771816253662109E-2</v>
      </c>
      <c r="ES236" s="7">
        <f>ABS(BT236-_xlfn.XLOOKUP(PO_valitsin!$C$8,PO!$B$2:$B$294,PO!BT$2:BT$294))</f>
        <v>0.14148508757352829</v>
      </c>
      <c r="ET236" s="7">
        <f>ABS(BU236-_xlfn.XLOOKUP(PO_valitsin!$C$8,PO!$B$2:$B$294,PO!BU$2:BU$294))</f>
        <v>0.85293459892272949</v>
      </c>
      <c r="EU236" s="7">
        <f>ABS(BV236-_xlfn.XLOOKUP(PO_valitsin!$C$8,PO!$B$2:$B$294,PO!BV$2:BV$294))</f>
        <v>11.346626281738281</v>
      </c>
      <c r="EV236" s="7">
        <f>ABS(BW236-_xlfn.XLOOKUP(PO_valitsin!$C$8,PO!$B$2:$B$294,PO!BW$2:BW$294))</f>
        <v>150.5546875</v>
      </c>
      <c r="EW236" s="7">
        <f>ABS(BX236-_xlfn.XLOOKUP(PO_valitsin!$C$8,PO!$B$2:$B$294,PO!BX$2:BX$294))</f>
        <v>0</v>
      </c>
      <c r="EX236" s="7">
        <f>ABS(BY236-_xlfn.XLOOKUP(PO_valitsin!$C$8,PO!$B$2:$B$294,PO!BY$2:BY$294))</f>
        <v>1</v>
      </c>
      <c r="EY236" s="7">
        <f>ABS(BZ236-_xlfn.XLOOKUP(PO_valitsin!$C$8,PO!$B$2:$B$294,PO!BZ$2:BZ$294))</f>
        <v>1364.1708984375</v>
      </c>
      <c r="EZ236" s="7">
        <f>ABS(CA236-_xlfn.XLOOKUP(PO_valitsin!$C$8,PO!$B$2:$B$294,PO!CA$2:CA$294))</f>
        <v>2218.04296875</v>
      </c>
      <c r="FA236" s="7">
        <f>ABS(CB236-_xlfn.XLOOKUP(PO_valitsin!$C$8,PO!$B$2:$B$294,PO!CB$2:CB$294))</f>
        <v>0.23168051242828369</v>
      </c>
      <c r="FB236" s="7">
        <f>ABS(CC236-_xlfn.XLOOKUP(PO_valitsin!$C$8,PO!$B$2:$B$294,PO!CC$2:CC$294))</f>
        <v>0.65627479553222656</v>
      </c>
      <c r="FC236" s="7">
        <f>ABS(CD236-_xlfn.XLOOKUP(PO_valitsin!$C$8,PO!$B$2:$B$294,PO!CD$2:CD$294))</f>
        <v>15.181327819824219</v>
      </c>
      <c r="FD236" s="7">
        <f>ABS(CE236-_xlfn.XLOOKUP(PO_valitsin!$C$8,PO!$B$2:$B$294,PO!CE$2:CE$294))</f>
        <v>3.7793116569519043</v>
      </c>
      <c r="FE236" s="7">
        <f>ABS(CF236-_xlfn.XLOOKUP(PO_valitsin!$C$8,PO!$B$2:$B$294,PO!CF$2:CF$294))</f>
        <v>5.5303335189819336</v>
      </c>
      <c r="FF236" s="7">
        <f>ABS(CG236-_xlfn.XLOOKUP(PO_valitsin!$C$8,PO!$B$2:$B$294,PO!CG$2:CG$294))</f>
        <v>0.11990407854318619</v>
      </c>
      <c r="FG236" s="7">
        <f>ABS(CH236-_xlfn.XLOOKUP(PO_valitsin!$C$8,PO!$B$2:$B$294,PO!CH$2:CH$294))</f>
        <v>1.4024463891983032</v>
      </c>
      <c r="FH236" s="7">
        <f>ABS(CI236-_xlfn.XLOOKUP(PO_valitsin!$C$8,PO!$B$2:$B$294,PO!CI$2:CI$294))</f>
        <v>949.6201171875</v>
      </c>
      <c r="FI236" s="7">
        <f>ABS(CJ236-_xlfn.XLOOKUP(PO_valitsin!$C$8,PO!$B$2:$B$294,PO!CJ$2:CJ$294))</f>
        <v>827</v>
      </c>
      <c r="FJ236" s="3">
        <f>IF($B236=PO_valitsin!$C$8,100000,PO!CK236/PO!J$296*PO_valitsin!D$5)</f>
        <v>0.109845511592691</v>
      </c>
      <c r="FQ236" s="3">
        <f>IF($B236=PO_valitsin!$C$8,100000,PO!CR236/PO!Q$296*PO_valitsin!E$5)</f>
        <v>2.6012907073871484E-2</v>
      </c>
      <c r="HM236" s="3">
        <f>IF($B236=PO_valitsin!$C$8,100000,PO!EN236/PO!BO$296*PO_valitsin!F$5)</f>
        <v>1.8510331840282137E-2</v>
      </c>
      <c r="HN236" s="3">
        <f>IF($B236=PO_valitsin!$C$8,100000,PO!EO236/PO!BP$296*PO_valitsin!G$5)</f>
        <v>3.0008254960717837E-2</v>
      </c>
      <c r="HR236" s="3">
        <f>IF($B236=PO_valitsin!$C$8,100000,PO!ES236/PO!BT$296*PO_valitsin!H$5)</f>
        <v>2.1125645702342561E-2</v>
      </c>
      <c r="IF236" s="3">
        <f>IF($B236=PO_valitsin!$C$8,100000,PO!FG236/PO!CH$296*PO_valitsin!I$5)</f>
        <v>0</v>
      </c>
      <c r="IH236" s="3">
        <f>IF($B236=PO_valitsin!$C$8,100000,PO!FI236/PO!CJ$296*PO_valitsin!J$5)</f>
        <v>8.0629556895015997E-2</v>
      </c>
      <c r="II236" s="53">
        <f t="shared" si="9"/>
        <v>0.28613223156492101</v>
      </c>
      <c r="IJ236" s="14">
        <f t="shared" si="10"/>
        <v>12</v>
      </c>
      <c r="IK236" s="15">
        <f t="shared" si="11"/>
        <v>2.3500000000000025E-8</v>
      </c>
    </row>
    <row r="237" spans="1:245">
      <c r="A237">
        <v>2019</v>
      </c>
      <c r="B237" t="s">
        <v>674</v>
      </c>
      <c r="C237" t="s">
        <v>675</v>
      </c>
      <c r="D237" t="s">
        <v>346</v>
      </c>
      <c r="E237" t="s">
        <v>347</v>
      </c>
      <c r="F237" t="s">
        <v>137</v>
      </c>
      <c r="G237" t="s">
        <v>138</v>
      </c>
      <c r="H237" t="s">
        <v>103</v>
      </c>
      <c r="I237" t="s">
        <v>104</v>
      </c>
      <c r="J237">
        <v>49.599998474121094</v>
      </c>
      <c r="K237">
        <v>1447.3399658203125</v>
      </c>
      <c r="L237">
        <v>193.10000610351563</v>
      </c>
      <c r="M237">
        <v>2988</v>
      </c>
      <c r="N237">
        <v>2.0999999046325684</v>
      </c>
      <c r="O237">
        <v>-1.8999999761581421</v>
      </c>
      <c r="P237">
        <v>-31</v>
      </c>
      <c r="Q237">
        <v>53.7</v>
      </c>
      <c r="R237">
        <v>11.3</v>
      </c>
      <c r="S237">
        <v>250</v>
      </c>
      <c r="T237">
        <v>0</v>
      </c>
      <c r="U237">
        <v>4129.2</v>
      </c>
      <c r="V237">
        <v>11.36</v>
      </c>
      <c r="W237">
        <v>892</v>
      </c>
      <c r="X237">
        <v>185</v>
      </c>
      <c r="Y237">
        <v>646</v>
      </c>
      <c r="Z237">
        <v>1068</v>
      </c>
      <c r="AA237">
        <v>630</v>
      </c>
      <c r="AB237">
        <v>1241</v>
      </c>
      <c r="AC237">
        <v>15.861110687255859</v>
      </c>
      <c r="AD237">
        <v>0</v>
      </c>
      <c r="AE237">
        <v>0</v>
      </c>
      <c r="AF237">
        <v>0</v>
      </c>
      <c r="AG237">
        <v>0</v>
      </c>
      <c r="AH237">
        <v>0</v>
      </c>
      <c r="AI237">
        <v>22</v>
      </c>
      <c r="AJ237">
        <v>1.4</v>
      </c>
      <c r="AK237">
        <v>0.55000000000000004</v>
      </c>
      <c r="AL237">
        <v>1.3</v>
      </c>
      <c r="AM237">
        <v>125</v>
      </c>
      <c r="AN237">
        <v>303.89999999999998</v>
      </c>
      <c r="AO237">
        <v>47.2</v>
      </c>
      <c r="AP237">
        <v>21.6</v>
      </c>
      <c r="AQ237">
        <v>45</v>
      </c>
      <c r="AR237">
        <v>44</v>
      </c>
      <c r="AS237">
        <v>904</v>
      </c>
      <c r="AT237">
        <v>1.833</v>
      </c>
      <c r="AU237">
        <v>7793</v>
      </c>
      <c r="AV237" s="51">
        <v>9984.5679012345681</v>
      </c>
      <c r="AW237" s="51">
        <v>9978.3616692426585</v>
      </c>
      <c r="AX237">
        <v>1</v>
      </c>
      <c r="AY237">
        <v>74.649879455566406</v>
      </c>
      <c r="AZ237">
        <v>0</v>
      </c>
      <c r="BA237">
        <v>0</v>
      </c>
      <c r="BB237">
        <v>0</v>
      </c>
      <c r="BC237">
        <v>0</v>
      </c>
      <c r="BD237">
        <v>1</v>
      </c>
      <c r="BE237">
        <v>93.442619323730469</v>
      </c>
      <c r="BF237">
        <v>100</v>
      </c>
      <c r="BG237">
        <v>689.6551513671875</v>
      </c>
      <c r="BH237">
        <v>5931.03466796875</v>
      </c>
      <c r="BI237">
        <v>7496.5517578125</v>
      </c>
      <c r="BJ237">
        <v>4.8527441024780273</v>
      </c>
      <c r="BK237">
        <v>38.167610168457031</v>
      </c>
      <c r="BL237">
        <v>28.205127716064453</v>
      </c>
      <c r="BM237">
        <v>-34.090908050537109</v>
      </c>
      <c r="BN237">
        <v>164.5</v>
      </c>
      <c r="BO237">
        <v>-2.5965096712112428</v>
      </c>
      <c r="BP237">
        <v>22978.251953125</v>
      </c>
      <c r="BQ237">
        <v>39.714427947998047</v>
      </c>
      <c r="BS237">
        <v>0.62483268976211548</v>
      </c>
      <c r="BT237">
        <v>0.13386881351470947</v>
      </c>
      <c r="BU237">
        <v>0.8701472282409668</v>
      </c>
      <c r="BV237">
        <v>77.978584289550781</v>
      </c>
      <c r="BW237">
        <v>196.45248413085938</v>
      </c>
      <c r="BX237">
        <v>0</v>
      </c>
      <c r="BY237">
        <v>1</v>
      </c>
      <c r="BZ237">
        <v>9370.689453125</v>
      </c>
      <c r="CA237">
        <v>7413.79296875</v>
      </c>
      <c r="CB237">
        <v>0.97054886817932129</v>
      </c>
      <c r="CC237">
        <v>10.140562057495117</v>
      </c>
      <c r="CD237">
        <v>89.655174255371094</v>
      </c>
      <c r="CE237">
        <v>8.5808582305908203</v>
      </c>
      <c r="CF237">
        <v>4.6204619407653809</v>
      </c>
      <c r="CG237">
        <v>0</v>
      </c>
      <c r="CH237">
        <v>3.3003299236297607</v>
      </c>
      <c r="CI237">
        <v>10538.7646484375</v>
      </c>
      <c r="CJ237" s="51">
        <v>329</v>
      </c>
      <c r="CK237" s="7">
        <f>ABS(J237-_xlfn.XLOOKUP(PO_valitsin!$C$8,PO!$B$2:$B$294,PO!J$2:J$294))</f>
        <v>5.3999977111816406</v>
      </c>
      <c r="CL237" s="7">
        <f>ABS(K237-_xlfn.XLOOKUP(PO_valitsin!$C$8,PO!$B$2:$B$294,PO!K$2:K$294))</f>
        <v>1154.0799560546875</v>
      </c>
      <c r="CM237" s="7">
        <f>ABS(L237-_xlfn.XLOOKUP(PO_valitsin!$C$8,PO!$B$2:$B$294,PO!L$2:L$294))</f>
        <v>54.400009155273438</v>
      </c>
      <c r="CN237" s="7">
        <f>ABS(M237-_xlfn.XLOOKUP(PO_valitsin!$C$8,PO!$B$2:$B$294,PO!M$2:M$294))</f>
        <v>13487</v>
      </c>
      <c r="CO237" s="7">
        <f>ABS(N237-_xlfn.XLOOKUP(PO_valitsin!$C$8,PO!$B$2:$B$294,PO!N$2:N$294))</f>
        <v>54.100000858306885</v>
      </c>
      <c r="CP237" s="7">
        <f>ABS(O237-_xlfn.XLOOKUP(PO_valitsin!$C$8,PO!$B$2:$B$294,PO!O$2:O$294))</f>
        <v>1.0999999642372131</v>
      </c>
      <c r="CQ237" s="7">
        <f>ABS(P237-_xlfn.XLOOKUP(PO_valitsin!$C$8,PO!$B$2:$B$294,PO!P$2:P$294))</f>
        <v>27</v>
      </c>
      <c r="CR237" s="7">
        <f>ABS(Q237-_xlfn.XLOOKUP(PO_valitsin!$C$8,PO!$B$2:$B$294,PO!Q$2:Q$294))</f>
        <v>34.100000000000009</v>
      </c>
      <c r="CS237" s="7">
        <f>ABS(R237-_xlfn.XLOOKUP(PO_valitsin!$C$8,PO!$B$2:$B$294,PO!R$2:R$294))</f>
        <v>2.8000000000000007</v>
      </c>
      <c r="CT237" s="7">
        <f>ABS(S237-_xlfn.XLOOKUP(PO_valitsin!$C$8,PO!$B$2:$B$294,PO!S$2:S$294))</f>
        <v>98</v>
      </c>
      <c r="CU237" s="7">
        <f>ABS(T237-_xlfn.XLOOKUP(PO_valitsin!$C$8,PO!$B$2:$B$294,PO!T$2:T$294))</f>
        <v>0</v>
      </c>
      <c r="CV237" s="7">
        <f>ABS(U237-_xlfn.XLOOKUP(PO_valitsin!$C$8,PO!$B$2:$B$294,PO!U$2:U$294))</f>
        <v>305.59999999999991</v>
      </c>
      <c r="CW237" s="7">
        <f>ABS(V237-_xlfn.XLOOKUP(PO_valitsin!$C$8,PO!$B$2:$B$294,PO!V$2:V$294))</f>
        <v>1.92</v>
      </c>
      <c r="CX237" s="7">
        <f>ABS(W237-_xlfn.XLOOKUP(PO_valitsin!$C$8,PO!$B$2:$B$294,PO!W$2:W$294))</f>
        <v>287</v>
      </c>
      <c r="CY237" s="7">
        <f>ABS(X237-_xlfn.XLOOKUP(PO_valitsin!$C$8,PO!$B$2:$B$294,PO!X$2:X$294))</f>
        <v>16</v>
      </c>
      <c r="CZ237" s="7">
        <f>ABS(Y237-_xlfn.XLOOKUP(PO_valitsin!$C$8,PO!$B$2:$B$294,PO!Y$2:Y$294))</f>
        <v>34</v>
      </c>
      <c r="DA237" s="7">
        <f>ABS(Z237-_xlfn.XLOOKUP(PO_valitsin!$C$8,PO!$B$2:$B$294,PO!Z$2:Z$294))</f>
        <v>745</v>
      </c>
      <c r="DB237" s="7">
        <f>ABS(AA237-_xlfn.XLOOKUP(PO_valitsin!$C$8,PO!$B$2:$B$294,PO!AA$2:AA$294))</f>
        <v>220</v>
      </c>
      <c r="DC237" s="7">
        <f>ABS(AC237-_xlfn.XLOOKUP(PO_valitsin!$C$8,PO!$B$2:$B$294,PO!AC$2:AC$294))</f>
        <v>3.5138893127441406</v>
      </c>
      <c r="DD237" s="7">
        <f>ABS(AD237-_xlfn.XLOOKUP(PO_valitsin!$C$8,PO!$B$2:$B$294,PO!AD$2:AD$294))</f>
        <v>0.7</v>
      </c>
      <c r="DE237" s="7">
        <f>ABS(AE237-_xlfn.XLOOKUP(PO_valitsin!$C$8,PO!$B$2:$B$294,PO!AE$2:AE$294))</f>
        <v>0.8</v>
      </c>
      <c r="DF237" s="7">
        <f>ABS(AF237-_xlfn.XLOOKUP(PO_valitsin!$C$8,PO!$B$2:$B$294,PO!AF$2:AF$294))</f>
        <v>1.7</v>
      </c>
      <c r="DG237" s="7">
        <f>ABS(AG237-_xlfn.XLOOKUP(PO_valitsin!$C$8,PO!$B$2:$B$294,PO!AG$2:AG$294))</f>
        <v>5</v>
      </c>
      <c r="DH237" s="7">
        <f>ABS(AH237-_xlfn.XLOOKUP(PO_valitsin!$C$8,PO!$B$2:$B$294,PO!AH$2:AH$294))</f>
        <v>0</v>
      </c>
      <c r="DI237" s="7">
        <f>ABS(AI237-_xlfn.XLOOKUP(PO_valitsin!$C$8,PO!$B$2:$B$294,PO!AI$2:AI$294))</f>
        <v>0.25</v>
      </c>
      <c r="DJ237" s="7">
        <f>ABS(AJ237-_xlfn.XLOOKUP(PO_valitsin!$C$8,PO!$B$2:$B$294,PO!AJ$2:AJ$294))</f>
        <v>0.29999999999999982</v>
      </c>
      <c r="DK237" s="7">
        <f>ABS(AK237-_xlfn.XLOOKUP(PO_valitsin!$C$8,PO!$B$2:$B$294,PO!AK$2:AK$294))</f>
        <v>9.9999999999999978E-2</v>
      </c>
      <c r="DL237" s="7">
        <f>ABS(AL237-_xlfn.XLOOKUP(PO_valitsin!$C$8,PO!$B$2:$B$294,PO!AL$2:AL$294))</f>
        <v>5.0000000000000044E-2</v>
      </c>
      <c r="DM237" s="7">
        <f>ABS(AM237-_xlfn.XLOOKUP(PO_valitsin!$C$8,PO!$B$2:$B$294,PO!AM$2:AM$294))</f>
        <v>66.2</v>
      </c>
      <c r="DN237" s="7">
        <f>ABS(AN237-_xlfn.XLOOKUP(PO_valitsin!$C$8,PO!$B$2:$B$294,PO!AN$2:AN$294))</f>
        <v>29.700000000000045</v>
      </c>
      <c r="DO237" s="7">
        <f>ABS(AO237-_xlfn.XLOOKUP(PO_valitsin!$C$8,PO!$B$2:$B$294,PO!AO$2:AO$294))</f>
        <v>1.8000000000000043</v>
      </c>
      <c r="DP237" s="7">
        <f>ABS(AP237-_xlfn.XLOOKUP(PO_valitsin!$C$8,PO!$B$2:$B$294,PO!AP$2:AP$294))</f>
        <v>3.7999999999999972</v>
      </c>
      <c r="DQ237" s="7">
        <f>ABS(AQ237-_xlfn.XLOOKUP(PO_valitsin!$C$8,PO!$B$2:$B$294,PO!AQ$2:AQ$294))</f>
        <v>3</v>
      </c>
      <c r="DR237" s="7">
        <f>ABS(AR237-_xlfn.XLOOKUP(PO_valitsin!$C$8,PO!$B$2:$B$294,PO!AR$2:AR$294))</f>
        <v>9</v>
      </c>
      <c r="DS237" s="7">
        <f>ABS(AS237-_xlfn.XLOOKUP(PO_valitsin!$C$8,PO!$B$2:$B$294,PO!AS$2:AS$294))</f>
        <v>658</v>
      </c>
      <c r="DT237" s="7">
        <f>ABS(AT237-_xlfn.XLOOKUP(PO_valitsin!$C$8,PO!$B$2:$B$294,PO!AT$2:AT$294))</f>
        <v>0.50000000000000022</v>
      </c>
      <c r="DU237" s="7">
        <f>ABS(AU237-_xlfn.XLOOKUP(PO_valitsin!$C$8,PO!$B$2:$B$294,PO!AU$2:AU$294))</f>
        <v>2646</v>
      </c>
      <c r="DV237" s="7">
        <f>ABS(AW237-_xlfn.XLOOKUP(PO_valitsin!$C$8,PO!$B$2:$B$294,PO!AW$2:AW$294))</f>
        <v>1463.2417526628888</v>
      </c>
      <c r="DW237" s="7">
        <f>ABS(AX237-_xlfn.XLOOKUP(PO_valitsin!$C$8,PO!$B$2:$B$294,PO!AX$2:AX$294))</f>
        <v>0</v>
      </c>
      <c r="DX237" s="7">
        <f>ABS(AY237-_xlfn.XLOOKUP(PO_valitsin!$C$8,PO!$B$2:$B$294,PO!AY$2:AY$294))</f>
        <v>37.388507843017578</v>
      </c>
      <c r="DY237" s="7">
        <f>ABS(AZ237-_xlfn.XLOOKUP(PO_valitsin!$C$8,PO!$B$2:$B$294,PO!AZ$2:AZ$294))</f>
        <v>0</v>
      </c>
      <c r="DZ237" s="7">
        <f>ABS(BA237-_xlfn.XLOOKUP(PO_valitsin!$C$8,PO!$B$2:$B$294,PO!BA$2:BA$294))</f>
        <v>0</v>
      </c>
      <c r="EA237" s="7">
        <f>ABS(BB237-_xlfn.XLOOKUP(PO_valitsin!$C$8,PO!$B$2:$B$294,PO!BB$2:BB$294))</f>
        <v>0</v>
      </c>
      <c r="EB237" s="7">
        <f>ABS(BC237-_xlfn.XLOOKUP(PO_valitsin!$C$8,PO!$B$2:$B$294,PO!BC$2:BC$294))</f>
        <v>0</v>
      </c>
      <c r="EC237" s="7">
        <f>ABS(BD237-_xlfn.XLOOKUP(PO_valitsin!$C$8,PO!$B$2:$B$294,PO!BD$2:BD$294))</f>
        <v>0</v>
      </c>
      <c r="ED237" s="7">
        <f>ABS(BE237-_xlfn.XLOOKUP(PO_valitsin!$C$8,PO!$B$2:$B$294,PO!BE$2:BE$294))</f>
        <v>4.4182281494140625</v>
      </c>
      <c r="EE237" s="7">
        <f>ABS(BF237-_xlfn.XLOOKUP(PO_valitsin!$C$8,PO!$B$2:$B$294,PO!BF$2:BF$294))</f>
        <v>3.98126220703125</v>
      </c>
      <c r="EF237" s="7">
        <f>ABS(BG237-_xlfn.XLOOKUP(PO_valitsin!$C$8,PO!$B$2:$B$294,PO!BG$2:BG$294))</f>
        <v>44.03466796875</v>
      </c>
      <c r="EG237" s="7">
        <f>ABS(BH237-_xlfn.XLOOKUP(PO_valitsin!$C$8,PO!$B$2:$B$294,PO!BH$2:BH$294))</f>
        <v>4027.49462890625</v>
      </c>
      <c r="EH237" s="7">
        <f>ABS(BI237-_xlfn.XLOOKUP(PO_valitsin!$C$8,PO!$B$2:$B$294,PO!BI$2:BI$294))</f>
        <v>6339.8916015625</v>
      </c>
      <c r="EI237" s="7">
        <f>ABS(BJ237-_xlfn.XLOOKUP(PO_valitsin!$C$8,PO!$B$2:$B$294,PO!BJ$2:BJ$294))</f>
        <v>1.5156877040863037</v>
      </c>
      <c r="EJ237" s="7">
        <f>ABS(BK237-_xlfn.XLOOKUP(PO_valitsin!$C$8,PO!$B$2:$B$294,PO!BK$2:BK$294))</f>
        <v>47.891743659973145</v>
      </c>
      <c r="EK237" s="7">
        <f>ABS(BL237-_xlfn.XLOOKUP(PO_valitsin!$C$8,PO!$B$2:$B$294,PO!BL$2:BL$294))</f>
        <v>6.9107646942138672</v>
      </c>
      <c r="EL237" s="7">
        <f>ABS(BM237-_xlfn.XLOOKUP(PO_valitsin!$C$8,PO!$B$2:$B$294,PO!BM$2:BM$294))</f>
        <v>24.225437164306641</v>
      </c>
      <c r="EM237" s="7">
        <f>ABS(BN237-_xlfn.XLOOKUP(PO_valitsin!$C$8,PO!$B$2:$B$294,PO!BN$2:BN$294))</f>
        <v>102</v>
      </c>
      <c r="EN237" s="7">
        <f>ABS(BO237-_xlfn.XLOOKUP(PO_valitsin!$C$8,PO!$B$2:$B$294,PO!BO$2:BO$294))</f>
        <v>2.8582865953445435</v>
      </c>
      <c r="EO237" s="7">
        <f>ABS(BP237-_xlfn.XLOOKUP(PO_valitsin!$C$8,PO!$B$2:$B$294,PO!BP$2:BP$294))</f>
        <v>96.14453125</v>
      </c>
      <c r="EP237" s="7">
        <f>ABS(BQ237-_xlfn.XLOOKUP(PO_valitsin!$C$8,PO!$B$2:$B$294,PO!BQ$2:BQ$294))</f>
        <v>6.4148216247558594</v>
      </c>
      <c r="EQ237" s="7">
        <f>ABS(BR237-_xlfn.XLOOKUP(PO_valitsin!$C$8,PO!$B$2:$B$294,PO!BR$2:BR$294))</f>
        <v>0</v>
      </c>
      <c r="ER237" s="7">
        <f>ABS(BS237-_xlfn.XLOOKUP(PO_valitsin!$C$8,PO!$B$2:$B$294,PO!BS$2:BS$294))</f>
        <v>1.1646807193756104E-2</v>
      </c>
      <c r="ES237" s="7">
        <f>ABS(BT237-_xlfn.XLOOKUP(PO_valitsin!$C$8,PO!$B$2:$B$294,PO!BT$2:BT$294))</f>
        <v>5.4295077919960022E-2</v>
      </c>
      <c r="ET237" s="7">
        <f>ABS(BU237-_xlfn.XLOOKUP(PO_valitsin!$C$8,PO!$B$2:$B$294,PO!BU$2:BU$294))</f>
        <v>1.3878192901611328</v>
      </c>
      <c r="EU237" s="7">
        <f>ABS(BV237-_xlfn.XLOOKUP(PO_valitsin!$C$8,PO!$B$2:$B$294,PO!BV$2:BV$294))</f>
        <v>19.587081909179688</v>
      </c>
      <c r="EV237" s="7">
        <f>ABS(BW237-_xlfn.XLOOKUP(PO_valitsin!$C$8,PO!$B$2:$B$294,PO!BW$2:BW$294))</f>
        <v>70.254638671875</v>
      </c>
      <c r="EW237" s="7">
        <f>ABS(BX237-_xlfn.XLOOKUP(PO_valitsin!$C$8,PO!$B$2:$B$294,PO!BX$2:BX$294))</f>
        <v>0</v>
      </c>
      <c r="EX237" s="7">
        <f>ABS(BY237-_xlfn.XLOOKUP(PO_valitsin!$C$8,PO!$B$2:$B$294,PO!BY$2:BY$294))</f>
        <v>0</v>
      </c>
      <c r="EY237" s="7">
        <f>ABS(BZ237-_xlfn.XLOOKUP(PO_valitsin!$C$8,PO!$B$2:$B$294,PO!BZ$2:BZ$294))</f>
        <v>1234.8603515625</v>
      </c>
      <c r="EZ237" s="7">
        <f>ABS(CA237-_xlfn.XLOOKUP(PO_valitsin!$C$8,PO!$B$2:$B$294,PO!CA$2:CA$294))</f>
        <v>1558.17822265625</v>
      </c>
      <c r="FA237" s="7">
        <f>ABS(CB237-_xlfn.XLOOKUP(PO_valitsin!$C$8,PO!$B$2:$B$294,PO!CB$2:CB$294))</f>
        <v>0.2494814395904541</v>
      </c>
      <c r="FB237" s="7">
        <f>ABS(CC237-_xlfn.XLOOKUP(PO_valitsin!$C$8,PO!$B$2:$B$294,PO!CC$2:CC$294))</f>
        <v>0.88219928741455078</v>
      </c>
      <c r="FC237" s="7">
        <f>ABS(CD237-_xlfn.XLOOKUP(PO_valitsin!$C$8,PO!$B$2:$B$294,PO!CD$2:CD$294))</f>
        <v>23.48602294921875</v>
      </c>
      <c r="FD237" s="7">
        <f>ABS(CE237-_xlfn.XLOOKUP(PO_valitsin!$C$8,PO!$B$2:$B$294,PO!CE$2:CE$294))</f>
        <v>2.2482590675354004</v>
      </c>
      <c r="FE237" s="7">
        <f>ABS(CF237-_xlfn.XLOOKUP(PO_valitsin!$C$8,PO!$B$2:$B$294,PO!CF$2:CF$294))</f>
        <v>15.258392810821533</v>
      </c>
      <c r="FF237" s="7">
        <f>ABS(CG237-_xlfn.XLOOKUP(PO_valitsin!$C$8,PO!$B$2:$B$294,PO!CG$2:CG$294))</f>
        <v>0</v>
      </c>
      <c r="FG237" s="7">
        <f>ABS(CH237-_xlfn.XLOOKUP(PO_valitsin!$C$8,PO!$B$2:$B$294,PO!CH$2:CH$294))</f>
        <v>2.5844708681106567</v>
      </c>
      <c r="FH237" s="7">
        <f>ABS(CI237-_xlfn.XLOOKUP(PO_valitsin!$C$8,PO!$B$2:$B$294,PO!CI$2:CI$294))</f>
        <v>1939.9970703125</v>
      </c>
      <c r="FI237" s="7">
        <f>ABS(CJ237-_xlfn.XLOOKUP(PO_valitsin!$C$8,PO!$B$2:$B$294,PO!CJ$2:CJ$294))</f>
        <v>1602</v>
      </c>
      <c r="FJ237" s="3">
        <f>IF($B237=PO_valitsin!$C$8,100000,PO!CK237/PO!J$296*PO_valitsin!D$5)</f>
        <v>0.24715213919161333</v>
      </c>
      <c r="FQ237" s="3">
        <f>IF($B237=PO_valitsin!$C$8,100000,PO!CR237/PO!Q$296*PO_valitsin!E$5)</f>
        <v>0.16128002385800322</v>
      </c>
      <c r="HM237" s="3">
        <f>IF($B237=PO_valitsin!$C$8,100000,PO!EN237/PO!BO$296*PO_valitsin!F$5)</f>
        <v>0.23696470524416294</v>
      </c>
      <c r="HN237" s="3">
        <f>IF($B237=PO_valitsin!$C$8,100000,PO!EO237/PO!BP$296*PO_valitsin!G$5)</f>
        <v>3.400669823717649E-3</v>
      </c>
      <c r="HR237" s="3">
        <f>IF($B237=PO_valitsin!$C$8,100000,PO!ES237/PO!BT$296*PO_valitsin!H$5)</f>
        <v>8.1069927523073036E-3</v>
      </c>
      <c r="IF237" s="3">
        <f>IF($B237=PO_valitsin!$C$8,100000,PO!FG237/PO!CH$296*PO_valitsin!I$5)</f>
        <v>0</v>
      </c>
      <c r="IH237" s="3">
        <f>IF($B237=PO_valitsin!$C$8,100000,PO!FI237/PO!CJ$296*PO_valitsin!J$5)</f>
        <v>0.15618929884620997</v>
      </c>
      <c r="II237" s="53">
        <f t="shared" si="9"/>
        <v>0.81309385331601436</v>
      </c>
      <c r="IJ237" s="14">
        <f t="shared" si="10"/>
        <v>148</v>
      </c>
      <c r="IK237" s="15">
        <f t="shared" si="11"/>
        <v>2.3600000000000026E-8</v>
      </c>
    </row>
    <row r="238" spans="1:245">
      <c r="A238">
        <v>2019</v>
      </c>
      <c r="B238" t="s">
        <v>676</v>
      </c>
      <c r="C238" t="s">
        <v>677</v>
      </c>
      <c r="D238" t="s">
        <v>141</v>
      </c>
      <c r="E238" t="s">
        <v>142</v>
      </c>
      <c r="F238" t="s">
        <v>119</v>
      </c>
      <c r="G238" t="s">
        <v>120</v>
      </c>
      <c r="H238" t="s">
        <v>89</v>
      </c>
      <c r="I238" t="s">
        <v>90</v>
      </c>
      <c r="J238">
        <v>41.5</v>
      </c>
      <c r="K238">
        <v>339.70001220703125</v>
      </c>
      <c r="L238">
        <v>104</v>
      </c>
      <c r="M238">
        <v>21170</v>
      </c>
      <c r="N238">
        <v>62.299999237060547</v>
      </c>
      <c r="O238">
        <v>2.4000000953674316</v>
      </c>
      <c r="P238">
        <v>461</v>
      </c>
      <c r="Q238">
        <v>83.5</v>
      </c>
      <c r="R238">
        <v>5.5</v>
      </c>
      <c r="S238">
        <v>192</v>
      </c>
      <c r="T238">
        <v>0</v>
      </c>
      <c r="U238">
        <v>4875.8</v>
      </c>
      <c r="V238">
        <v>16.3</v>
      </c>
      <c r="W238">
        <v>2385</v>
      </c>
      <c r="X238">
        <v>25</v>
      </c>
      <c r="Y238">
        <v>774</v>
      </c>
      <c r="Z238">
        <v>405</v>
      </c>
      <c r="AA238">
        <v>466</v>
      </c>
      <c r="AB238">
        <v>2858</v>
      </c>
      <c r="AC238">
        <v>16.022727966308594</v>
      </c>
      <c r="AD238">
        <v>0</v>
      </c>
      <c r="AE238">
        <v>0.5</v>
      </c>
      <c r="AF238">
        <v>0</v>
      </c>
      <c r="AG238">
        <v>4.9000000000000004</v>
      </c>
      <c r="AH238">
        <v>1</v>
      </c>
      <c r="AI238">
        <v>19.25</v>
      </c>
      <c r="AJ238">
        <v>1.03</v>
      </c>
      <c r="AK238">
        <v>0.5</v>
      </c>
      <c r="AL238">
        <v>1.1000000000000001</v>
      </c>
      <c r="AM238">
        <v>55.6</v>
      </c>
      <c r="AN238">
        <v>402.3</v>
      </c>
      <c r="AO238">
        <v>37.200000000000003</v>
      </c>
      <c r="AP238">
        <v>36.1</v>
      </c>
      <c r="AQ238">
        <v>45</v>
      </c>
      <c r="AR238">
        <v>39</v>
      </c>
      <c r="AS238">
        <v>328</v>
      </c>
      <c r="AT238">
        <v>3</v>
      </c>
      <c r="AU238">
        <v>7243</v>
      </c>
      <c r="AV238" s="51">
        <v>10531.645186037591</v>
      </c>
      <c r="AW238" s="51">
        <v>10075.769615384615</v>
      </c>
      <c r="AX238">
        <v>0</v>
      </c>
      <c r="AY238">
        <v>29.522165298461914</v>
      </c>
      <c r="AZ238">
        <v>0</v>
      </c>
      <c r="BA238">
        <v>1</v>
      </c>
      <c r="BB238">
        <v>0</v>
      </c>
      <c r="BC238">
        <v>1</v>
      </c>
      <c r="BD238">
        <v>1</v>
      </c>
      <c r="BE238">
        <v>96.649482727050781</v>
      </c>
      <c r="BF238">
        <v>72.591209411621094</v>
      </c>
      <c r="BG238">
        <v>1504.32275390625</v>
      </c>
      <c r="BH238">
        <v>14405.3349609375</v>
      </c>
      <c r="BI238">
        <v>19221.798828125</v>
      </c>
      <c r="BJ238">
        <v>3.6453850269317627</v>
      </c>
      <c r="BK238">
        <v>0.47312349081039429</v>
      </c>
      <c r="BL238">
        <v>25.719425201416016</v>
      </c>
      <c r="BM238">
        <v>-45.986984252929688</v>
      </c>
      <c r="BN238">
        <v>174.26666259765625</v>
      </c>
      <c r="BO238">
        <v>0.52939710617065427</v>
      </c>
      <c r="BP238">
        <v>28743.888671875</v>
      </c>
      <c r="BQ238">
        <v>12.77170467376709</v>
      </c>
      <c r="BS238">
        <v>0.64690601825714111</v>
      </c>
      <c r="BT238">
        <v>30.722721099853516</v>
      </c>
      <c r="BU238">
        <v>5.1440715789794922</v>
      </c>
      <c r="BV238">
        <v>90.316482543945313</v>
      </c>
      <c r="BW238">
        <v>435.75814819335938</v>
      </c>
      <c r="BX238">
        <v>0</v>
      </c>
      <c r="BY238">
        <v>2</v>
      </c>
      <c r="BZ238">
        <v>10687.3203125</v>
      </c>
      <c r="CA238">
        <v>8009.3662109375</v>
      </c>
      <c r="CB238">
        <v>1.1761927604675293</v>
      </c>
      <c r="CC238">
        <v>11.166745185852051</v>
      </c>
      <c r="CD238">
        <v>91.566261291503906</v>
      </c>
      <c r="CE238">
        <v>9.6446704864501953</v>
      </c>
      <c r="CF238">
        <v>10.871404647827148</v>
      </c>
      <c r="CG238">
        <v>0.29610830545425415</v>
      </c>
      <c r="CH238">
        <v>0.50761419534683228</v>
      </c>
      <c r="CI238">
        <v>11243.681640625</v>
      </c>
      <c r="CJ238" s="51">
        <v>2599</v>
      </c>
      <c r="CK238" s="7">
        <f>ABS(J238-_xlfn.XLOOKUP(PO_valitsin!$C$8,PO!$B$2:$B$294,PO!J$2:J$294))</f>
        <v>2.7000007629394531</v>
      </c>
      <c r="CL238" s="7">
        <f>ABS(K238-_xlfn.XLOOKUP(PO_valitsin!$C$8,PO!$B$2:$B$294,PO!K$2:K$294))</f>
        <v>46.44000244140625</v>
      </c>
      <c r="CM238" s="7">
        <f>ABS(L238-_xlfn.XLOOKUP(PO_valitsin!$C$8,PO!$B$2:$B$294,PO!L$2:L$294))</f>
        <v>34.699996948242188</v>
      </c>
      <c r="CN238" s="7">
        <f>ABS(M238-_xlfn.XLOOKUP(PO_valitsin!$C$8,PO!$B$2:$B$294,PO!M$2:M$294))</f>
        <v>4695</v>
      </c>
      <c r="CO238" s="7">
        <f>ABS(N238-_xlfn.XLOOKUP(PO_valitsin!$C$8,PO!$B$2:$B$294,PO!N$2:N$294))</f>
        <v>6.0999984741210938</v>
      </c>
      <c r="CP238" s="7">
        <f>ABS(O238-_xlfn.XLOOKUP(PO_valitsin!$C$8,PO!$B$2:$B$294,PO!O$2:O$294))</f>
        <v>3.2000001072883606</v>
      </c>
      <c r="CQ238" s="7">
        <f>ABS(P238-_xlfn.XLOOKUP(PO_valitsin!$C$8,PO!$B$2:$B$294,PO!P$2:P$294))</f>
        <v>519</v>
      </c>
      <c r="CR238" s="7">
        <f>ABS(Q238-_xlfn.XLOOKUP(PO_valitsin!$C$8,PO!$B$2:$B$294,PO!Q$2:Q$294))</f>
        <v>4.3000000000000114</v>
      </c>
      <c r="CS238" s="7">
        <f>ABS(R238-_xlfn.XLOOKUP(PO_valitsin!$C$8,PO!$B$2:$B$294,PO!R$2:R$294))</f>
        <v>3</v>
      </c>
      <c r="CT238" s="7">
        <f>ABS(S238-_xlfn.XLOOKUP(PO_valitsin!$C$8,PO!$B$2:$B$294,PO!S$2:S$294))</f>
        <v>40</v>
      </c>
      <c r="CU238" s="7">
        <f>ABS(T238-_xlfn.XLOOKUP(PO_valitsin!$C$8,PO!$B$2:$B$294,PO!T$2:T$294))</f>
        <v>0</v>
      </c>
      <c r="CV238" s="7">
        <f>ABS(U238-_xlfn.XLOOKUP(PO_valitsin!$C$8,PO!$B$2:$B$294,PO!U$2:U$294))</f>
        <v>1052.2000000000003</v>
      </c>
      <c r="CW238" s="7">
        <f>ABS(V238-_xlfn.XLOOKUP(PO_valitsin!$C$8,PO!$B$2:$B$294,PO!V$2:V$294))</f>
        <v>3.0200000000000014</v>
      </c>
      <c r="CX238" s="7">
        <f>ABS(W238-_xlfn.XLOOKUP(PO_valitsin!$C$8,PO!$B$2:$B$294,PO!W$2:W$294))</f>
        <v>1780</v>
      </c>
      <c r="CY238" s="7">
        <f>ABS(X238-_xlfn.XLOOKUP(PO_valitsin!$C$8,PO!$B$2:$B$294,PO!X$2:X$294))</f>
        <v>144</v>
      </c>
      <c r="CZ238" s="7">
        <f>ABS(Y238-_xlfn.XLOOKUP(PO_valitsin!$C$8,PO!$B$2:$B$294,PO!Y$2:Y$294))</f>
        <v>94</v>
      </c>
      <c r="DA238" s="7">
        <f>ABS(Z238-_xlfn.XLOOKUP(PO_valitsin!$C$8,PO!$B$2:$B$294,PO!Z$2:Z$294))</f>
        <v>82</v>
      </c>
      <c r="DB238" s="7">
        <f>ABS(AA238-_xlfn.XLOOKUP(PO_valitsin!$C$8,PO!$B$2:$B$294,PO!AA$2:AA$294))</f>
        <v>56</v>
      </c>
      <c r="DC238" s="7">
        <f>ABS(AC238-_xlfn.XLOOKUP(PO_valitsin!$C$8,PO!$B$2:$B$294,PO!AC$2:AC$294))</f>
        <v>3.3522720336914063</v>
      </c>
      <c r="DD238" s="7">
        <f>ABS(AD238-_xlfn.XLOOKUP(PO_valitsin!$C$8,PO!$B$2:$B$294,PO!AD$2:AD$294))</f>
        <v>0.7</v>
      </c>
      <c r="DE238" s="7">
        <f>ABS(AE238-_xlfn.XLOOKUP(PO_valitsin!$C$8,PO!$B$2:$B$294,PO!AE$2:AE$294))</f>
        <v>0.30000000000000004</v>
      </c>
      <c r="DF238" s="7">
        <f>ABS(AF238-_xlfn.XLOOKUP(PO_valitsin!$C$8,PO!$B$2:$B$294,PO!AF$2:AF$294))</f>
        <v>1.7</v>
      </c>
      <c r="DG238" s="7">
        <f>ABS(AG238-_xlfn.XLOOKUP(PO_valitsin!$C$8,PO!$B$2:$B$294,PO!AG$2:AG$294))</f>
        <v>9.9999999999999645E-2</v>
      </c>
      <c r="DH238" s="7">
        <f>ABS(AH238-_xlfn.XLOOKUP(PO_valitsin!$C$8,PO!$B$2:$B$294,PO!AH$2:AH$294))</f>
        <v>1</v>
      </c>
      <c r="DI238" s="7">
        <f>ABS(AI238-_xlfn.XLOOKUP(PO_valitsin!$C$8,PO!$B$2:$B$294,PO!AI$2:AI$294))</f>
        <v>3</v>
      </c>
      <c r="DJ238" s="7">
        <f>ABS(AJ238-_xlfn.XLOOKUP(PO_valitsin!$C$8,PO!$B$2:$B$294,PO!AJ$2:AJ$294))</f>
        <v>7.0000000000000062E-2</v>
      </c>
      <c r="DK238" s="7">
        <f>ABS(AK238-_xlfn.XLOOKUP(PO_valitsin!$C$8,PO!$B$2:$B$294,PO!AK$2:AK$294))</f>
        <v>0.15000000000000002</v>
      </c>
      <c r="DL238" s="7">
        <f>ABS(AL238-_xlfn.XLOOKUP(PO_valitsin!$C$8,PO!$B$2:$B$294,PO!AL$2:AL$294))</f>
        <v>0.14999999999999991</v>
      </c>
      <c r="DM238" s="7">
        <f>ABS(AM238-_xlfn.XLOOKUP(PO_valitsin!$C$8,PO!$B$2:$B$294,PO!AM$2:AM$294))</f>
        <v>3.1999999999999957</v>
      </c>
      <c r="DN238" s="7">
        <f>ABS(AN238-_xlfn.XLOOKUP(PO_valitsin!$C$8,PO!$B$2:$B$294,PO!AN$2:AN$294))</f>
        <v>68.699999999999989</v>
      </c>
      <c r="DO238" s="7">
        <f>ABS(AO238-_xlfn.XLOOKUP(PO_valitsin!$C$8,PO!$B$2:$B$294,PO!AO$2:AO$294))</f>
        <v>8.1999999999999957</v>
      </c>
      <c r="DP238" s="7">
        <f>ABS(AP238-_xlfn.XLOOKUP(PO_valitsin!$C$8,PO!$B$2:$B$294,PO!AP$2:AP$294))</f>
        <v>10.700000000000003</v>
      </c>
      <c r="DQ238" s="7">
        <f>ABS(AQ238-_xlfn.XLOOKUP(PO_valitsin!$C$8,PO!$B$2:$B$294,PO!AQ$2:AQ$294))</f>
        <v>3</v>
      </c>
      <c r="DR238" s="7">
        <f>ABS(AR238-_xlfn.XLOOKUP(PO_valitsin!$C$8,PO!$B$2:$B$294,PO!AR$2:AR$294))</f>
        <v>4</v>
      </c>
      <c r="DS238" s="7">
        <f>ABS(AS238-_xlfn.XLOOKUP(PO_valitsin!$C$8,PO!$B$2:$B$294,PO!AS$2:AS$294))</f>
        <v>82</v>
      </c>
      <c r="DT238" s="7">
        <f>ABS(AT238-_xlfn.XLOOKUP(PO_valitsin!$C$8,PO!$B$2:$B$294,PO!AT$2:AT$294))</f>
        <v>0.66699999999999982</v>
      </c>
      <c r="DU238" s="7">
        <f>ABS(AU238-_xlfn.XLOOKUP(PO_valitsin!$C$8,PO!$B$2:$B$294,PO!AU$2:AU$294))</f>
        <v>2096</v>
      </c>
      <c r="DV238" s="7">
        <f>ABS(AW238-_xlfn.XLOOKUP(PO_valitsin!$C$8,PO!$B$2:$B$294,PO!AW$2:AW$294))</f>
        <v>1560.6496988048457</v>
      </c>
      <c r="DW238" s="7">
        <f>ABS(AX238-_xlfn.XLOOKUP(PO_valitsin!$C$8,PO!$B$2:$B$294,PO!AX$2:AX$294))</f>
        <v>1</v>
      </c>
      <c r="DX238" s="7">
        <f>ABS(AY238-_xlfn.XLOOKUP(PO_valitsin!$C$8,PO!$B$2:$B$294,PO!AY$2:AY$294))</f>
        <v>7.7392063140869141</v>
      </c>
      <c r="DY238" s="7">
        <f>ABS(AZ238-_xlfn.XLOOKUP(PO_valitsin!$C$8,PO!$B$2:$B$294,PO!AZ$2:AZ$294))</f>
        <v>0</v>
      </c>
      <c r="DZ238" s="7">
        <f>ABS(BA238-_xlfn.XLOOKUP(PO_valitsin!$C$8,PO!$B$2:$B$294,PO!BA$2:BA$294))</f>
        <v>1</v>
      </c>
      <c r="EA238" s="7">
        <f>ABS(BB238-_xlfn.XLOOKUP(PO_valitsin!$C$8,PO!$B$2:$B$294,PO!BB$2:BB$294))</f>
        <v>0</v>
      </c>
      <c r="EB238" s="7">
        <f>ABS(BC238-_xlfn.XLOOKUP(PO_valitsin!$C$8,PO!$B$2:$B$294,PO!BC$2:BC$294))</f>
        <v>1</v>
      </c>
      <c r="EC238" s="7">
        <f>ABS(BD238-_xlfn.XLOOKUP(PO_valitsin!$C$8,PO!$B$2:$B$294,PO!BD$2:BD$294))</f>
        <v>0</v>
      </c>
      <c r="ED238" s="7">
        <f>ABS(BE238-_xlfn.XLOOKUP(PO_valitsin!$C$8,PO!$B$2:$B$294,PO!BE$2:BE$294))</f>
        <v>7.625091552734375</v>
      </c>
      <c r="EE238" s="7">
        <f>ABS(BF238-_xlfn.XLOOKUP(PO_valitsin!$C$8,PO!$B$2:$B$294,PO!BF$2:BF$294))</f>
        <v>23.427528381347656</v>
      </c>
      <c r="EF238" s="7">
        <f>ABS(BG238-_xlfn.XLOOKUP(PO_valitsin!$C$8,PO!$B$2:$B$294,PO!BG$2:BG$294))</f>
        <v>770.6329345703125</v>
      </c>
      <c r="EG238" s="7">
        <f>ABS(BH238-_xlfn.XLOOKUP(PO_valitsin!$C$8,PO!$B$2:$B$294,PO!BH$2:BH$294))</f>
        <v>4446.8056640625</v>
      </c>
      <c r="EH238" s="7">
        <f>ABS(BI238-_xlfn.XLOOKUP(PO_valitsin!$C$8,PO!$B$2:$B$294,PO!BI$2:BI$294))</f>
        <v>5385.35546875</v>
      </c>
      <c r="EI238" s="7">
        <f>ABS(BJ238-_xlfn.XLOOKUP(PO_valitsin!$C$8,PO!$B$2:$B$294,PO!BJ$2:BJ$294))</f>
        <v>0.30832862854003906</v>
      </c>
      <c r="EJ238" s="7">
        <f>ABS(BK238-_xlfn.XLOOKUP(PO_valitsin!$C$8,PO!$B$2:$B$294,PO!BK$2:BK$294))</f>
        <v>10.197256982326508</v>
      </c>
      <c r="EK238" s="7">
        <f>ABS(BL238-_xlfn.XLOOKUP(PO_valitsin!$C$8,PO!$B$2:$B$294,PO!BL$2:BL$294))</f>
        <v>4.4250621795654297</v>
      </c>
      <c r="EL238" s="7">
        <f>ABS(BM238-_xlfn.XLOOKUP(PO_valitsin!$C$8,PO!$B$2:$B$294,PO!BM$2:BM$294))</f>
        <v>36.121513366699219</v>
      </c>
      <c r="EM238" s="7">
        <f>ABS(BN238-_xlfn.XLOOKUP(PO_valitsin!$C$8,PO!$B$2:$B$294,PO!BN$2:BN$294))</f>
        <v>92.23333740234375</v>
      </c>
      <c r="EN238" s="7">
        <f>ABS(BO238-_xlfn.XLOOKUP(PO_valitsin!$C$8,PO!$B$2:$B$294,PO!BO$2:BO$294))</f>
        <v>0.26762018203735349</v>
      </c>
      <c r="EO238" s="7">
        <f>ABS(BP238-_xlfn.XLOOKUP(PO_valitsin!$C$8,PO!$B$2:$B$294,PO!BP$2:BP$294))</f>
        <v>5669.4921875</v>
      </c>
      <c r="EP238" s="7">
        <f>ABS(BQ238-_xlfn.XLOOKUP(PO_valitsin!$C$8,PO!$B$2:$B$294,PO!BQ$2:BQ$294))</f>
        <v>20.527901649475098</v>
      </c>
      <c r="EQ238" s="7">
        <f>ABS(BR238-_xlfn.XLOOKUP(PO_valitsin!$C$8,PO!$B$2:$B$294,PO!BR$2:BR$294))</f>
        <v>0</v>
      </c>
      <c r="ER238" s="7">
        <f>ABS(BS238-_xlfn.XLOOKUP(PO_valitsin!$C$8,PO!$B$2:$B$294,PO!BS$2:BS$294))</f>
        <v>1.0426521301269531E-2</v>
      </c>
      <c r="ES238" s="7">
        <f>ABS(BT238-_xlfn.XLOOKUP(PO_valitsin!$C$8,PO!$B$2:$B$294,PO!BT$2:BT$294))</f>
        <v>30.534557208418846</v>
      </c>
      <c r="ET238" s="7">
        <f>ABS(BU238-_xlfn.XLOOKUP(PO_valitsin!$C$8,PO!$B$2:$B$294,PO!BU$2:BU$294))</f>
        <v>2.8861050605773926</v>
      </c>
      <c r="EU238" s="7">
        <f>ABS(BV238-_xlfn.XLOOKUP(PO_valitsin!$C$8,PO!$B$2:$B$294,PO!BV$2:BV$294))</f>
        <v>31.924980163574219</v>
      </c>
      <c r="EV238" s="7">
        <f>ABS(BW238-_xlfn.XLOOKUP(PO_valitsin!$C$8,PO!$B$2:$B$294,PO!BW$2:BW$294))</f>
        <v>169.051025390625</v>
      </c>
      <c r="EW238" s="7">
        <f>ABS(BX238-_xlfn.XLOOKUP(PO_valitsin!$C$8,PO!$B$2:$B$294,PO!BX$2:BX$294))</f>
        <v>0</v>
      </c>
      <c r="EX238" s="7">
        <f>ABS(BY238-_xlfn.XLOOKUP(PO_valitsin!$C$8,PO!$B$2:$B$294,PO!BY$2:BY$294))</f>
        <v>1</v>
      </c>
      <c r="EY238" s="7">
        <f>ABS(BZ238-_xlfn.XLOOKUP(PO_valitsin!$C$8,PO!$B$2:$B$294,PO!BZ$2:BZ$294))</f>
        <v>2551.4912109375</v>
      </c>
      <c r="EZ238" s="7">
        <f>ABS(CA238-_xlfn.XLOOKUP(PO_valitsin!$C$8,PO!$B$2:$B$294,PO!CA$2:CA$294))</f>
        <v>2153.75146484375</v>
      </c>
      <c r="FA238" s="7">
        <f>ABS(CB238-_xlfn.XLOOKUP(PO_valitsin!$C$8,PO!$B$2:$B$294,PO!CB$2:CB$294))</f>
        <v>4.3837547302246094E-2</v>
      </c>
      <c r="FB238" s="7">
        <f>ABS(CC238-_xlfn.XLOOKUP(PO_valitsin!$C$8,PO!$B$2:$B$294,PO!CC$2:CC$294))</f>
        <v>0.14398384094238281</v>
      </c>
      <c r="FC238" s="7">
        <f>ABS(CD238-_xlfn.XLOOKUP(PO_valitsin!$C$8,PO!$B$2:$B$294,PO!CD$2:CD$294))</f>
        <v>25.397109985351563</v>
      </c>
      <c r="FD238" s="7">
        <f>ABS(CE238-_xlfn.XLOOKUP(PO_valitsin!$C$8,PO!$B$2:$B$294,PO!CE$2:CE$294))</f>
        <v>3.3120713233947754</v>
      </c>
      <c r="FE238" s="7">
        <f>ABS(CF238-_xlfn.XLOOKUP(PO_valitsin!$C$8,PO!$B$2:$B$294,PO!CF$2:CF$294))</f>
        <v>9.0074501037597656</v>
      </c>
      <c r="FF238" s="7">
        <f>ABS(CG238-_xlfn.XLOOKUP(PO_valitsin!$C$8,PO!$B$2:$B$294,PO!CG$2:CG$294))</f>
        <v>0.29610830545425415</v>
      </c>
      <c r="FG238" s="7">
        <f>ABS(CH238-_xlfn.XLOOKUP(PO_valitsin!$C$8,PO!$B$2:$B$294,PO!CH$2:CH$294))</f>
        <v>0.20824486017227173</v>
      </c>
      <c r="FH238" s="7">
        <f>ABS(CI238-_xlfn.XLOOKUP(PO_valitsin!$C$8,PO!$B$2:$B$294,PO!CI$2:CI$294))</f>
        <v>2644.9140625</v>
      </c>
      <c r="FI238" s="7">
        <f>ABS(CJ238-_xlfn.XLOOKUP(PO_valitsin!$C$8,PO!$B$2:$B$294,PO!CJ$2:CJ$294))</f>
        <v>668</v>
      </c>
      <c r="FJ238" s="3">
        <f>IF($B238=PO_valitsin!$C$8,100000,PO!CK238/PO!J$296*PO_valitsin!D$5)</f>
        <v>0.12357615689312046</v>
      </c>
      <c r="FQ238" s="3">
        <f>IF($B238=PO_valitsin!$C$8,100000,PO!CR238/PO!Q$296*PO_valitsin!E$5)</f>
        <v>2.0337363712299574E-2</v>
      </c>
      <c r="HM238" s="3">
        <f>IF($B238=PO_valitsin!$C$8,100000,PO!EN238/PO!BO$296*PO_valitsin!F$5)</f>
        <v>2.2186906539449498E-2</v>
      </c>
      <c r="HN238" s="3">
        <f>IF($B238=PO_valitsin!$C$8,100000,PO!EO238/PO!BP$296*PO_valitsin!G$5)</f>
        <v>0.20053216493095355</v>
      </c>
      <c r="HR238" s="3">
        <f>IF($B238=PO_valitsin!$C$8,100000,PO!ES238/PO!BT$296*PO_valitsin!H$5)</f>
        <v>4.5592242145500652</v>
      </c>
      <c r="IF238" s="3">
        <f>IF($B238=PO_valitsin!$C$8,100000,PO!FG238/PO!CH$296*PO_valitsin!I$5)</f>
        <v>0</v>
      </c>
      <c r="IH238" s="3">
        <f>IF($B238=PO_valitsin!$C$8,100000,PO!FI238/PO!CJ$296*PO_valitsin!J$5)</f>
        <v>6.5127622739867816E-2</v>
      </c>
      <c r="II238" s="53">
        <f t="shared" si="9"/>
        <v>4.9909844530657566</v>
      </c>
      <c r="IJ238" s="14">
        <f t="shared" si="10"/>
        <v>271</v>
      </c>
      <c r="IK238" s="15">
        <f t="shared" si="11"/>
        <v>2.3700000000000027E-8</v>
      </c>
    </row>
    <row r="239" spans="1:245">
      <c r="A239">
        <v>2019</v>
      </c>
      <c r="B239" t="s">
        <v>678</v>
      </c>
      <c r="C239" t="s">
        <v>679</v>
      </c>
      <c r="D239" t="s">
        <v>141</v>
      </c>
      <c r="E239" t="s">
        <v>142</v>
      </c>
      <c r="F239" t="s">
        <v>119</v>
      </c>
      <c r="G239" t="s">
        <v>120</v>
      </c>
      <c r="H239" t="s">
        <v>103</v>
      </c>
      <c r="I239" t="s">
        <v>104</v>
      </c>
      <c r="J239">
        <v>42.400001525878906</v>
      </c>
      <c r="K239">
        <v>241.11000061035156</v>
      </c>
      <c r="L239">
        <v>112.90000152587891</v>
      </c>
      <c r="M239">
        <v>6145</v>
      </c>
      <c r="N239">
        <v>25.5</v>
      </c>
      <c r="O239">
        <v>0.20000000298023224</v>
      </c>
      <c r="P239">
        <v>-25</v>
      </c>
      <c r="Q239">
        <v>49.1</v>
      </c>
      <c r="R239">
        <v>6.1000000000000005</v>
      </c>
      <c r="S239">
        <v>113</v>
      </c>
      <c r="T239">
        <v>0</v>
      </c>
      <c r="U239">
        <v>4823.3</v>
      </c>
      <c r="V239">
        <v>16.3</v>
      </c>
      <c r="W239">
        <v>409</v>
      </c>
      <c r="X239">
        <v>292</v>
      </c>
      <c r="Y239">
        <v>350</v>
      </c>
      <c r="Z239">
        <v>369</v>
      </c>
      <c r="AA239">
        <v>370</v>
      </c>
      <c r="AB239">
        <v>2552</v>
      </c>
      <c r="AC239">
        <v>10.529411315917969</v>
      </c>
      <c r="AD239">
        <v>0</v>
      </c>
      <c r="AE239">
        <v>0</v>
      </c>
      <c r="AF239">
        <v>0</v>
      </c>
      <c r="AG239">
        <v>8.6</v>
      </c>
      <c r="AH239">
        <v>0</v>
      </c>
      <c r="AI239">
        <v>21.5</v>
      </c>
      <c r="AJ239">
        <v>1.2</v>
      </c>
      <c r="AK239">
        <v>0.5</v>
      </c>
      <c r="AL239">
        <v>1.2</v>
      </c>
      <c r="AM239">
        <v>48.9</v>
      </c>
      <c r="AN239">
        <v>393.1</v>
      </c>
      <c r="AO239">
        <v>37.1</v>
      </c>
      <c r="AP239">
        <v>35.200000000000003</v>
      </c>
      <c r="AQ239">
        <v>57</v>
      </c>
      <c r="AR239">
        <v>38</v>
      </c>
      <c r="AS239">
        <v>409</v>
      </c>
      <c r="AT239">
        <v>2</v>
      </c>
      <c r="AU239">
        <v>5406</v>
      </c>
      <c r="AV239" s="51">
        <v>9771.5917201998564</v>
      </c>
      <c r="AW239" s="51">
        <v>10408.650260999255</v>
      </c>
      <c r="AX239">
        <v>1</v>
      </c>
      <c r="AY239">
        <v>25.149595260620117</v>
      </c>
      <c r="AZ239">
        <v>0</v>
      </c>
      <c r="BA239">
        <v>0</v>
      </c>
      <c r="BB239">
        <v>0</v>
      </c>
      <c r="BC239">
        <v>0</v>
      </c>
      <c r="BD239">
        <v>1</v>
      </c>
      <c r="BE239">
        <v>91.16021728515625</v>
      </c>
      <c r="BF239">
        <v>71.259841918945313</v>
      </c>
      <c r="BG239">
        <v>1429.729736328125</v>
      </c>
      <c r="BH239">
        <v>17293.98046875</v>
      </c>
      <c r="BI239">
        <v>21096.556640625</v>
      </c>
      <c r="BJ239">
        <v>2.9443447589874268</v>
      </c>
      <c r="BK239">
        <v>-31.459684371948242</v>
      </c>
      <c r="BL239">
        <v>18.965517044067383</v>
      </c>
      <c r="BM239">
        <v>-1.4285714626312256</v>
      </c>
      <c r="BN239">
        <v>341</v>
      </c>
      <c r="BO239">
        <v>-1.2980887651443482</v>
      </c>
      <c r="BP239">
        <v>27542.20703125</v>
      </c>
      <c r="BQ239">
        <v>13.957221984863281</v>
      </c>
      <c r="BS239">
        <v>0.66948741674423218</v>
      </c>
      <c r="BT239">
        <v>27.762409210205078</v>
      </c>
      <c r="BU239">
        <v>5.7119607925415039</v>
      </c>
      <c r="BV239">
        <v>71.277458190917969</v>
      </c>
      <c r="BW239">
        <v>343.85678100585938</v>
      </c>
      <c r="BX239">
        <v>0</v>
      </c>
      <c r="BY239">
        <v>0</v>
      </c>
      <c r="BZ239">
        <v>10316.2158203125</v>
      </c>
      <c r="CA239">
        <v>8456.7568359375</v>
      </c>
      <c r="CB239">
        <v>1.1228641271591187</v>
      </c>
      <c r="CC239">
        <v>10.382424354553223</v>
      </c>
      <c r="CD239">
        <v>63.768115997314453</v>
      </c>
      <c r="CE239">
        <v>6.8965516090393066</v>
      </c>
      <c r="CF239">
        <v>13.949843406677246</v>
      </c>
      <c r="CG239">
        <v>0</v>
      </c>
      <c r="CH239">
        <v>0.94043886661529541</v>
      </c>
      <c r="CI239">
        <v>11074.9716796875</v>
      </c>
      <c r="CJ239" s="51">
        <v>682</v>
      </c>
      <c r="CK239" s="7">
        <f>ABS(J239-_xlfn.XLOOKUP(PO_valitsin!$C$8,PO!$B$2:$B$294,PO!J$2:J$294))</f>
        <v>1.7999992370605469</v>
      </c>
      <c r="CL239" s="7">
        <f>ABS(K239-_xlfn.XLOOKUP(PO_valitsin!$C$8,PO!$B$2:$B$294,PO!K$2:K$294))</f>
        <v>52.150009155273438</v>
      </c>
      <c r="CM239" s="7">
        <f>ABS(L239-_xlfn.XLOOKUP(PO_valitsin!$C$8,PO!$B$2:$B$294,PO!L$2:L$294))</f>
        <v>25.799995422363281</v>
      </c>
      <c r="CN239" s="7">
        <f>ABS(M239-_xlfn.XLOOKUP(PO_valitsin!$C$8,PO!$B$2:$B$294,PO!M$2:M$294))</f>
        <v>10330</v>
      </c>
      <c r="CO239" s="7">
        <f>ABS(N239-_xlfn.XLOOKUP(PO_valitsin!$C$8,PO!$B$2:$B$294,PO!N$2:N$294))</f>
        <v>30.700000762939453</v>
      </c>
      <c r="CP239" s="7">
        <f>ABS(O239-_xlfn.XLOOKUP(PO_valitsin!$C$8,PO!$B$2:$B$294,PO!O$2:O$294))</f>
        <v>1.0000000149011612</v>
      </c>
      <c r="CQ239" s="7">
        <f>ABS(P239-_xlfn.XLOOKUP(PO_valitsin!$C$8,PO!$B$2:$B$294,PO!P$2:P$294))</f>
        <v>33</v>
      </c>
      <c r="CR239" s="7">
        <f>ABS(Q239-_xlfn.XLOOKUP(PO_valitsin!$C$8,PO!$B$2:$B$294,PO!Q$2:Q$294))</f>
        <v>38.70000000000001</v>
      </c>
      <c r="CS239" s="7">
        <f>ABS(R239-_xlfn.XLOOKUP(PO_valitsin!$C$8,PO!$B$2:$B$294,PO!R$2:R$294))</f>
        <v>2.3999999999999995</v>
      </c>
      <c r="CT239" s="7">
        <f>ABS(S239-_xlfn.XLOOKUP(PO_valitsin!$C$8,PO!$B$2:$B$294,PO!S$2:S$294))</f>
        <v>39</v>
      </c>
      <c r="CU239" s="7">
        <f>ABS(T239-_xlfn.XLOOKUP(PO_valitsin!$C$8,PO!$B$2:$B$294,PO!T$2:T$294))</f>
        <v>0</v>
      </c>
      <c r="CV239" s="7">
        <f>ABS(U239-_xlfn.XLOOKUP(PO_valitsin!$C$8,PO!$B$2:$B$294,PO!U$2:U$294))</f>
        <v>999.70000000000027</v>
      </c>
      <c r="CW239" s="7">
        <f>ABS(V239-_xlfn.XLOOKUP(PO_valitsin!$C$8,PO!$B$2:$B$294,PO!V$2:V$294))</f>
        <v>3.0200000000000014</v>
      </c>
      <c r="CX239" s="7">
        <f>ABS(W239-_xlfn.XLOOKUP(PO_valitsin!$C$8,PO!$B$2:$B$294,PO!W$2:W$294))</f>
        <v>196</v>
      </c>
      <c r="CY239" s="7">
        <f>ABS(X239-_xlfn.XLOOKUP(PO_valitsin!$C$8,PO!$B$2:$B$294,PO!X$2:X$294))</f>
        <v>123</v>
      </c>
      <c r="CZ239" s="7">
        <f>ABS(Y239-_xlfn.XLOOKUP(PO_valitsin!$C$8,PO!$B$2:$B$294,PO!Y$2:Y$294))</f>
        <v>330</v>
      </c>
      <c r="DA239" s="7">
        <f>ABS(Z239-_xlfn.XLOOKUP(PO_valitsin!$C$8,PO!$B$2:$B$294,PO!Z$2:Z$294))</f>
        <v>46</v>
      </c>
      <c r="DB239" s="7">
        <f>ABS(AA239-_xlfn.XLOOKUP(PO_valitsin!$C$8,PO!$B$2:$B$294,PO!AA$2:AA$294))</f>
        <v>40</v>
      </c>
      <c r="DC239" s="7">
        <f>ABS(AC239-_xlfn.XLOOKUP(PO_valitsin!$C$8,PO!$B$2:$B$294,PO!AC$2:AC$294))</f>
        <v>8.8455886840820313</v>
      </c>
      <c r="DD239" s="7">
        <f>ABS(AD239-_xlfn.XLOOKUP(PO_valitsin!$C$8,PO!$B$2:$B$294,PO!AD$2:AD$294))</f>
        <v>0.7</v>
      </c>
      <c r="DE239" s="7">
        <f>ABS(AE239-_xlfn.XLOOKUP(PO_valitsin!$C$8,PO!$B$2:$B$294,PO!AE$2:AE$294))</f>
        <v>0.8</v>
      </c>
      <c r="DF239" s="7">
        <f>ABS(AF239-_xlfn.XLOOKUP(PO_valitsin!$C$8,PO!$B$2:$B$294,PO!AF$2:AF$294))</f>
        <v>1.7</v>
      </c>
      <c r="DG239" s="7">
        <f>ABS(AG239-_xlfn.XLOOKUP(PO_valitsin!$C$8,PO!$B$2:$B$294,PO!AG$2:AG$294))</f>
        <v>3.5999999999999996</v>
      </c>
      <c r="DH239" s="7">
        <f>ABS(AH239-_xlfn.XLOOKUP(PO_valitsin!$C$8,PO!$B$2:$B$294,PO!AH$2:AH$294))</f>
        <v>0</v>
      </c>
      <c r="DI239" s="7">
        <f>ABS(AI239-_xlfn.XLOOKUP(PO_valitsin!$C$8,PO!$B$2:$B$294,PO!AI$2:AI$294))</f>
        <v>0.75</v>
      </c>
      <c r="DJ239" s="7">
        <f>ABS(AJ239-_xlfn.XLOOKUP(PO_valitsin!$C$8,PO!$B$2:$B$294,PO!AJ$2:AJ$294))</f>
        <v>9.9999999999999867E-2</v>
      </c>
      <c r="DK239" s="7">
        <f>ABS(AK239-_xlfn.XLOOKUP(PO_valitsin!$C$8,PO!$B$2:$B$294,PO!AK$2:AK$294))</f>
        <v>0.15000000000000002</v>
      </c>
      <c r="DL239" s="7">
        <f>ABS(AL239-_xlfn.XLOOKUP(PO_valitsin!$C$8,PO!$B$2:$B$294,PO!AL$2:AL$294))</f>
        <v>5.0000000000000044E-2</v>
      </c>
      <c r="DM239" s="7">
        <f>ABS(AM239-_xlfn.XLOOKUP(PO_valitsin!$C$8,PO!$B$2:$B$294,PO!AM$2:AM$294))</f>
        <v>9.8999999999999986</v>
      </c>
      <c r="DN239" s="7">
        <f>ABS(AN239-_xlfn.XLOOKUP(PO_valitsin!$C$8,PO!$B$2:$B$294,PO!AN$2:AN$294))</f>
        <v>59.5</v>
      </c>
      <c r="DO239" s="7">
        <f>ABS(AO239-_xlfn.XLOOKUP(PO_valitsin!$C$8,PO!$B$2:$B$294,PO!AO$2:AO$294))</f>
        <v>8.2999999999999972</v>
      </c>
      <c r="DP239" s="7">
        <f>ABS(AP239-_xlfn.XLOOKUP(PO_valitsin!$C$8,PO!$B$2:$B$294,PO!AP$2:AP$294))</f>
        <v>9.8000000000000043</v>
      </c>
      <c r="DQ239" s="7">
        <f>ABS(AQ239-_xlfn.XLOOKUP(PO_valitsin!$C$8,PO!$B$2:$B$294,PO!AQ$2:AQ$294))</f>
        <v>9</v>
      </c>
      <c r="DR239" s="7">
        <f>ABS(AR239-_xlfn.XLOOKUP(PO_valitsin!$C$8,PO!$B$2:$B$294,PO!AR$2:AR$294))</f>
        <v>3</v>
      </c>
      <c r="DS239" s="7">
        <f>ABS(AS239-_xlfn.XLOOKUP(PO_valitsin!$C$8,PO!$B$2:$B$294,PO!AS$2:AS$294))</f>
        <v>163</v>
      </c>
      <c r="DT239" s="7">
        <f>ABS(AT239-_xlfn.XLOOKUP(PO_valitsin!$C$8,PO!$B$2:$B$294,PO!AT$2:AT$294))</f>
        <v>0.33300000000000018</v>
      </c>
      <c r="DU239" s="7">
        <f>ABS(AU239-_xlfn.XLOOKUP(PO_valitsin!$C$8,PO!$B$2:$B$294,PO!AU$2:AU$294))</f>
        <v>259</v>
      </c>
      <c r="DV239" s="7">
        <f>ABS(AW239-_xlfn.XLOOKUP(PO_valitsin!$C$8,PO!$B$2:$B$294,PO!AW$2:AW$294))</f>
        <v>1893.5303444194851</v>
      </c>
      <c r="DW239" s="7">
        <f>ABS(AX239-_xlfn.XLOOKUP(PO_valitsin!$C$8,PO!$B$2:$B$294,PO!AX$2:AX$294))</f>
        <v>0</v>
      </c>
      <c r="DX239" s="7">
        <f>ABS(AY239-_xlfn.XLOOKUP(PO_valitsin!$C$8,PO!$B$2:$B$294,PO!AY$2:AY$294))</f>
        <v>12.111776351928711</v>
      </c>
      <c r="DY239" s="7">
        <f>ABS(AZ239-_xlfn.XLOOKUP(PO_valitsin!$C$8,PO!$B$2:$B$294,PO!AZ$2:AZ$294))</f>
        <v>0</v>
      </c>
      <c r="DZ239" s="7">
        <f>ABS(BA239-_xlfn.XLOOKUP(PO_valitsin!$C$8,PO!$B$2:$B$294,PO!BA$2:BA$294))</f>
        <v>0</v>
      </c>
      <c r="EA239" s="7">
        <f>ABS(BB239-_xlfn.XLOOKUP(PO_valitsin!$C$8,PO!$B$2:$B$294,PO!BB$2:BB$294))</f>
        <v>0</v>
      </c>
      <c r="EB239" s="7">
        <f>ABS(BC239-_xlfn.XLOOKUP(PO_valitsin!$C$8,PO!$B$2:$B$294,PO!BC$2:BC$294))</f>
        <v>0</v>
      </c>
      <c r="EC239" s="7">
        <f>ABS(BD239-_xlfn.XLOOKUP(PO_valitsin!$C$8,PO!$B$2:$B$294,PO!BD$2:BD$294))</f>
        <v>0</v>
      </c>
      <c r="ED239" s="7">
        <f>ABS(BE239-_xlfn.XLOOKUP(PO_valitsin!$C$8,PO!$B$2:$B$294,PO!BE$2:BE$294))</f>
        <v>2.1358261108398438</v>
      </c>
      <c r="EE239" s="7">
        <f>ABS(BF239-_xlfn.XLOOKUP(PO_valitsin!$C$8,PO!$B$2:$B$294,PO!BF$2:BF$294))</f>
        <v>24.758895874023438</v>
      </c>
      <c r="EF239" s="7">
        <f>ABS(BG239-_xlfn.XLOOKUP(PO_valitsin!$C$8,PO!$B$2:$B$294,PO!BG$2:BG$294))</f>
        <v>696.0399169921875</v>
      </c>
      <c r="EG239" s="7">
        <f>ABS(BH239-_xlfn.XLOOKUP(PO_valitsin!$C$8,PO!$B$2:$B$294,PO!BH$2:BH$294))</f>
        <v>7335.451171875</v>
      </c>
      <c r="EH239" s="7">
        <f>ABS(BI239-_xlfn.XLOOKUP(PO_valitsin!$C$8,PO!$B$2:$B$294,PO!BI$2:BI$294))</f>
        <v>7260.11328125</v>
      </c>
      <c r="EI239" s="7">
        <f>ABS(BJ239-_xlfn.XLOOKUP(PO_valitsin!$C$8,PO!$B$2:$B$294,PO!BJ$2:BJ$294))</f>
        <v>0.39271163940429688</v>
      </c>
      <c r="EJ239" s="7">
        <f>ABS(BK239-_xlfn.XLOOKUP(PO_valitsin!$C$8,PO!$B$2:$B$294,PO!BK$2:BK$294))</f>
        <v>21.735550880432129</v>
      </c>
      <c r="EK239" s="7">
        <f>ABS(BL239-_xlfn.XLOOKUP(PO_valitsin!$C$8,PO!$B$2:$B$294,PO!BL$2:BL$294))</f>
        <v>2.3288459777832031</v>
      </c>
      <c r="EL239" s="7">
        <f>ABS(BM239-_xlfn.XLOOKUP(PO_valitsin!$C$8,PO!$B$2:$B$294,PO!BM$2:BM$294))</f>
        <v>8.4368994235992432</v>
      </c>
      <c r="EM239" s="7">
        <f>ABS(BN239-_xlfn.XLOOKUP(PO_valitsin!$C$8,PO!$B$2:$B$294,PO!BN$2:BN$294))</f>
        <v>74.5</v>
      </c>
      <c r="EN239" s="7">
        <f>ABS(BO239-_xlfn.XLOOKUP(PO_valitsin!$C$8,PO!$B$2:$B$294,PO!BO$2:BO$294))</f>
        <v>1.559865689277649</v>
      </c>
      <c r="EO239" s="7">
        <f>ABS(BP239-_xlfn.XLOOKUP(PO_valitsin!$C$8,PO!$B$2:$B$294,PO!BP$2:BP$294))</f>
        <v>4467.810546875</v>
      </c>
      <c r="EP239" s="7">
        <f>ABS(BQ239-_xlfn.XLOOKUP(PO_valitsin!$C$8,PO!$B$2:$B$294,PO!BQ$2:BQ$294))</f>
        <v>19.342384338378906</v>
      </c>
      <c r="EQ239" s="7">
        <f>ABS(BR239-_xlfn.XLOOKUP(PO_valitsin!$C$8,PO!$B$2:$B$294,PO!BR$2:BR$294))</f>
        <v>0</v>
      </c>
      <c r="ER239" s="7">
        <f>ABS(BS239-_xlfn.XLOOKUP(PO_valitsin!$C$8,PO!$B$2:$B$294,PO!BS$2:BS$294))</f>
        <v>3.3007919788360596E-2</v>
      </c>
      <c r="ES239" s="7">
        <f>ABS(BT239-_xlfn.XLOOKUP(PO_valitsin!$C$8,PO!$B$2:$B$294,PO!BT$2:BT$294))</f>
        <v>27.574245318770409</v>
      </c>
      <c r="ET239" s="7">
        <f>ABS(BU239-_xlfn.XLOOKUP(PO_valitsin!$C$8,PO!$B$2:$B$294,PO!BU$2:BU$294))</f>
        <v>3.4539942741394043</v>
      </c>
      <c r="EU239" s="7">
        <f>ABS(BV239-_xlfn.XLOOKUP(PO_valitsin!$C$8,PO!$B$2:$B$294,PO!BV$2:BV$294))</f>
        <v>12.885955810546875</v>
      </c>
      <c r="EV239" s="7">
        <f>ABS(BW239-_xlfn.XLOOKUP(PO_valitsin!$C$8,PO!$B$2:$B$294,PO!BW$2:BW$294))</f>
        <v>77.149658203125</v>
      </c>
      <c r="EW239" s="7">
        <f>ABS(BX239-_xlfn.XLOOKUP(PO_valitsin!$C$8,PO!$B$2:$B$294,PO!BX$2:BX$294))</f>
        <v>0</v>
      </c>
      <c r="EX239" s="7">
        <f>ABS(BY239-_xlfn.XLOOKUP(PO_valitsin!$C$8,PO!$B$2:$B$294,PO!BY$2:BY$294))</f>
        <v>1</v>
      </c>
      <c r="EY239" s="7">
        <f>ABS(BZ239-_xlfn.XLOOKUP(PO_valitsin!$C$8,PO!$B$2:$B$294,PO!BZ$2:BZ$294))</f>
        <v>2180.38671875</v>
      </c>
      <c r="EZ239" s="7">
        <f>ABS(CA239-_xlfn.XLOOKUP(PO_valitsin!$C$8,PO!$B$2:$B$294,PO!CA$2:CA$294))</f>
        <v>2601.14208984375</v>
      </c>
      <c r="FA239" s="7">
        <f>ABS(CB239-_xlfn.XLOOKUP(PO_valitsin!$C$8,PO!$B$2:$B$294,PO!CB$2:CB$294))</f>
        <v>9.7166180610656738E-2</v>
      </c>
      <c r="FB239" s="7">
        <f>ABS(CC239-_xlfn.XLOOKUP(PO_valitsin!$C$8,PO!$B$2:$B$294,PO!CC$2:CC$294))</f>
        <v>0.64033699035644531</v>
      </c>
      <c r="FC239" s="7">
        <f>ABS(CD239-_xlfn.XLOOKUP(PO_valitsin!$C$8,PO!$B$2:$B$294,PO!CD$2:CD$294))</f>
        <v>2.4010353088378906</v>
      </c>
      <c r="FD239" s="7">
        <f>ABS(CE239-_xlfn.XLOOKUP(PO_valitsin!$C$8,PO!$B$2:$B$294,PO!CE$2:CE$294))</f>
        <v>0.56395244598388672</v>
      </c>
      <c r="FE239" s="7">
        <f>ABS(CF239-_xlfn.XLOOKUP(PO_valitsin!$C$8,PO!$B$2:$B$294,PO!CF$2:CF$294))</f>
        <v>5.929011344909668</v>
      </c>
      <c r="FF239" s="7">
        <f>ABS(CG239-_xlfn.XLOOKUP(PO_valitsin!$C$8,PO!$B$2:$B$294,PO!CG$2:CG$294))</f>
        <v>0</v>
      </c>
      <c r="FG239" s="7">
        <f>ABS(CH239-_xlfn.XLOOKUP(PO_valitsin!$C$8,PO!$B$2:$B$294,PO!CH$2:CH$294))</f>
        <v>0.22457981109619141</v>
      </c>
      <c r="FH239" s="7">
        <f>ABS(CI239-_xlfn.XLOOKUP(PO_valitsin!$C$8,PO!$B$2:$B$294,PO!CI$2:CI$294))</f>
        <v>2476.2041015625</v>
      </c>
      <c r="FI239" s="7">
        <f>ABS(CJ239-_xlfn.XLOOKUP(PO_valitsin!$C$8,PO!$B$2:$B$294,PO!CJ$2:CJ$294))</f>
        <v>1249</v>
      </c>
      <c r="FJ239" s="3">
        <f>IF($B239=PO_valitsin!$C$8,100000,PO!CK239/PO!J$296*PO_valitsin!D$5)</f>
        <v>8.2384046397204438E-2</v>
      </c>
      <c r="FQ239" s="3">
        <f>IF($B239=PO_valitsin!$C$8,100000,PO!CR239/PO!Q$296*PO_valitsin!E$5)</f>
        <v>0.18303627341069573</v>
      </c>
      <c r="HM239" s="3">
        <f>IF($B239=PO_valitsin!$C$8,100000,PO!EN239/PO!BO$296*PO_valitsin!F$5)</f>
        <v>0.12931982184089025</v>
      </c>
      <c r="HN239" s="3">
        <f>IF($B239=PO_valitsin!$C$8,100000,PO!EO239/PO!BP$296*PO_valitsin!G$5)</f>
        <v>0.15802821343356707</v>
      </c>
      <c r="HR239" s="3">
        <f>IF($B239=PO_valitsin!$C$8,100000,PO!ES239/PO!BT$296*PO_valitsin!H$5)</f>
        <v>4.1172094324858817</v>
      </c>
      <c r="IF239" s="3">
        <f>IF($B239=PO_valitsin!$C$8,100000,PO!FG239/PO!CH$296*PO_valitsin!I$5)</f>
        <v>0</v>
      </c>
      <c r="IH239" s="3">
        <f>IF($B239=PO_valitsin!$C$8,100000,PO!FI239/PO!CJ$296*PO_valitsin!J$5)</f>
        <v>0.12177305509295647</v>
      </c>
      <c r="II239" s="53">
        <f t="shared" si="9"/>
        <v>4.7917508664611956</v>
      </c>
      <c r="IJ239" s="14">
        <f t="shared" si="10"/>
        <v>269</v>
      </c>
      <c r="IK239" s="15">
        <f t="shared" si="11"/>
        <v>2.3800000000000028E-8</v>
      </c>
    </row>
    <row r="240" spans="1:245">
      <c r="A240">
        <v>2019</v>
      </c>
      <c r="B240" t="s">
        <v>680</v>
      </c>
      <c r="C240" t="s">
        <v>681</v>
      </c>
      <c r="D240" t="s">
        <v>260</v>
      </c>
      <c r="E240" t="s">
        <v>261</v>
      </c>
      <c r="F240" t="s">
        <v>137</v>
      </c>
      <c r="G240" t="s">
        <v>138</v>
      </c>
      <c r="H240" t="s">
        <v>89</v>
      </c>
      <c r="I240" t="s">
        <v>90</v>
      </c>
      <c r="J240">
        <v>47.599998474121094</v>
      </c>
      <c r="K240">
        <v>11691.7001953125</v>
      </c>
      <c r="L240">
        <v>131.5</v>
      </c>
      <c r="M240">
        <v>8303</v>
      </c>
      <c r="N240">
        <v>0.69999998807907104</v>
      </c>
      <c r="O240">
        <v>-1.7000000476837158</v>
      </c>
      <c r="P240">
        <v>-118</v>
      </c>
      <c r="Q240">
        <v>60.5</v>
      </c>
      <c r="R240">
        <v>7.9</v>
      </c>
      <c r="S240">
        <v>652</v>
      </c>
      <c r="T240">
        <v>0</v>
      </c>
      <c r="U240">
        <v>4490.8999999999996</v>
      </c>
      <c r="V240">
        <v>11.36</v>
      </c>
      <c r="W240">
        <v>1165</v>
      </c>
      <c r="X240">
        <v>278</v>
      </c>
      <c r="Y240">
        <v>646</v>
      </c>
      <c r="Z240">
        <v>750</v>
      </c>
      <c r="AA240">
        <v>662</v>
      </c>
      <c r="AB240">
        <v>1622</v>
      </c>
      <c r="AC240">
        <v>13.724832534790039</v>
      </c>
      <c r="AD240">
        <v>0</v>
      </c>
      <c r="AE240">
        <v>0</v>
      </c>
      <c r="AF240">
        <v>0</v>
      </c>
      <c r="AG240">
        <v>8.6999999999999993</v>
      </c>
      <c r="AH240">
        <v>1</v>
      </c>
      <c r="AI240">
        <v>20</v>
      </c>
      <c r="AJ240">
        <v>1.4</v>
      </c>
      <c r="AK240">
        <v>0.45</v>
      </c>
      <c r="AL240">
        <v>1.1499999999999999</v>
      </c>
      <c r="AM240">
        <v>76.599999999999994</v>
      </c>
      <c r="AN240">
        <v>324.60000000000002</v>
      </c>
      <c r="AO240">
        <v>49.4</v>
      </c>
      <c r="AP240">
        <v>24.2</v>
      </c>
      <c r="AQ240">
        <v>163</v>
      </c>
      <c r="AR240">
        <v>179</v>
      </c>
      <c r="AS240">
        <v>1634</v>
      </c>
      <c r="AT240">
        <v>5</v>
      </c>
      <c r="AU240">
        <v>9771</v>
      </c>
      <c r="AV240" s="51">
        <v>13320.14652014652</v>
      </c>
      <c r="AW240" s="51">
        <v>11897.36279401283</v>
      </c>
      <c r="AX240">
        <v>1</v>
      </c>
      <c r="AY240">
        <v>108.42990112304688</v>
      </c>
      <c r="AZ240">
        <v>0</v>
      </c>
      <c r="BA240">
        <v>0</v>
      </c>
      <c r="BB240">
        <v>0</v>
      </c>
      <c r="BC240">
        <v>0</v>
      </c>
      <c r="BD240">
        <v>1</v>
      </c>
      <c r="BE240">
        <v>79.615386962890625</v>
      </c>
      <c r="BF240">
        <v>100</v>
      </c>
      <c r="BG240">
        <v>807.9625244140625</v>
      </c>
      <c r="BH240">
        <v>10547.8134765625</v>
      </c>
      <c r="BI240">
        <v>14549.8681640625</v>
      </c>
      <c r="BJ240">
        <v>3.9393231868743896</v>
      </c>
      <c r="BK240">
        <v>-3.227311372756958</v>
      </c>
      <c r="BL240">
        <v>27.131782531738281</v>
      </c>
      <c r="BM240">
        <v>8.9743585586547852</v>
      </c>
      <c r="BN240">
        <v>117.83333587646484</v>
      </c>
      <c r="BO240">
        <v>-1.0585460186004638</v>
      </c>
      <c r="BP240">
        <v>24508.681640625</v>
      </c>
      <c r="BQ240">
        <v>40.424770355224609</v>
      </c>
      <c r="BS240">
        <v>0.58689630031585693</v>
      </c>
      <c r="BT240">
        <v>0.18065759539604187</v>
      </c>
      <c r="BU240">
        <v>1.5416114330291748</v>
      </c>
      <c r="BV240">
        <v>174.03347778320313</v>
      </c>
      <c r="BW240">
        <v>384.198486328125</v>
      </c>
      <c r="BX240">
        <v>0</v>
      </c>
      <c r="BY240">
        <v>1</v>
      </c>
      <c r="BZ240">
        <v>11145.19921875</v>
      </c>
      <c r="CA240">
        <v>8079.62548828125</v>
      </c>
      <c r="CB240">
        <v>1.0237263441085815</v>
      </c>
      <c r="CC240">
        <v>7.7682766914367676</v>
      </c>
      <c r="CD240">
        <v>54.117645263671875</v>
      </c>
      <c r="CE240">
        <v>7.1317830085754395</v>
      </c>
      <c r="CF240">
        <v>11.317829132080078</v>
      </c>
      <c r="CG240">
        <v>0.15503875911235809</v>
      </c>
      <c r="CH240">
        <v>2.4806201457977295</v>
      </c>
      <c r="CI240">
        <v>13552.001953125</v>
      </c>
      <c r="CJ240" s="51">
        <v>692</v>
      </c>
      <c r="CK240" s="7">
        <f>ABS(J240-_xlfn.XLOOKUP(PO_valitsin!$C$8,PO!$B$2:$B$294,PO!J$2:J$294))</f>
        <v>3.3999977111816406</v>
      </c>
      <c r="CL240" s="7">
        <f>ABS(K240-_xlfn.XLOOKUP(PO_valitsin!$C$8,PO!$B$2:$B$294,PO!K$2:K$294))</f>
        <v>11398.440185546875</v>
      </c>
      <c r="CM240" s="7">
        <f>ABS(L240-_xlfn.XLOOKUP(PO_valitsin!$C$8,PO!$B$2:$B$294,PO!L$2:L$294))</f>
        <v>7.1999969482421875</v>
      </c>
      <c r="CN240" s="7">
        <f>ABS(M240-_xlfn.XLOOKUP(PO_valitsin!$C$8,PO!$B$2:$B$294,PO!M$2:M$294))</f>
        <v>8172</v>
      </c>
      <c r="CO240" s="7">
        <f>ABS(N240-_xlfn.XLOOKUP(PO_valitsin!$C$8,PO!$B$2:$B$294,PO!N$2:N$294))</f>
        <v>55.500000774860382</v>
      </c>
      <c r="CP240" s="7">
        <f>ABS(O240-_xlfn.XLOOKUP(PO_valitsin!$C$8,PO!$B$2:$B$294,PO!O$2:O$294))</f>
        <v>0.90000003576278687</v>
      </c>
      <c r="CQ240" s="7">
        <f>ABS(P240-_xlfn.XLOOKUP(PO_valitsin!$C$8,PO!$B$2:$B$294,PO!P$2:P$294))</f>
        <v>60</v>
      </c>
      <c r="CR240" s="7">
        <f>ABS(Q240-_xlfn.XLOOKUP(PO_valitsin!$C$8,PO!$B$2:$B$294,PO!Q$2:Q$294))</f>
        <v>27.300000000000011</v>
      </c>
      <c r="CS240" s="7">
        <f>ABS(R240-_xlfn.XLOOKUP(PO_valitsin!$C$8,PO!$B$2:$B$294,PO!R$2:R$294))</f>
        <v>0.59999999999999964</v>
      </c>
      <c r="CT240" s="7">
        <f>ABS(S240-_xlfn.XLOOKUP(PO_valitsin!$C$8,PO!$B$2:$B$294,PO!S$2:S$294))</f>
        <v>500</v>
      </c>
      <c r="CU240" s="7">
        <f>ABS(T240-_xlfn.XLOOKUP(PO_valitsin!$C$8,PO!$B$2:$B$294,PO!T$2:T$294))</f>
        <v>0</v>
      </c>
      <c r="CV240" s="7">
        <f>ABS(U240-_xlfn.XLOOKUP(PO_valitsin!$C$8,PO!$B$2:$B$294,PO!U$2:U$294))</f>
        <v>667.29999999999973</v>
      </c>
      <c r="CW240" s="7">
        <f>ABS(V240-_xlfn.XLOOKUP(PO_valitsin!$C$8,PO!$B$2:$B$294,PO!V$2:V$294))</f>
        <v>1.92</v>
      </c>
      <c r="CX240" s="7">
        <f>ABS(W240-_xlfn.XLOOKUP(PO_valitsin!$C$8,PO!$B$2:$B$294,PO!W$2:W$294))</f>
        <v>560</v>
      </c>
      <c r="CY240" s="7">
        <f>ABS(X240-_xlfn.XLOOKUP(PO_valitsin!$C$8,PO!$B$2:$B$294,PO!X$2:X$294))</f>
        <v>109</v>
      </c>
      <c r="CZ240" s="7">
        <f>ABS(Y240-_xlfn.XLOOKUP(PO_valitsin!$C$8,PO!$B$2:$B$294,PO!Y$2:Y$294))</f>
        <v>34</v>
      </c>
      <c r="DA240" s="7">
        <f>ABS(Z240-_xlfn.XLOOKUP(PO_valitsin!$C$8,PO!$B$2:$B$294,PO!Z$2:Z$294))</f>
        <v>427</v>
      </c>
      <c r="DB240" s="7">
        <f>ABS(AA240-_xlfn.XLOOKUP(PO_valitsin!$C$8,PO!$B$2:$B$294,PO!AA$2:AA$294))</f>
        <v>252</v>
      </c>
      <c r="DC240" s="7">
        <f>ABS(AC240-_xlfn.XLOOKUP(PO_valitsin!$C$8,PO!$B$2:$B$294,PO!AC$2:AC$294))</f>
        <v>5.6501674652099609</v>
      </c>
      <c r="DD240" s="7">
        <f>ABS(AD240-_xlfn.XLOOKUP(PO_valitsin!$C$8,PO!$B$2:$B$294,PO!AD$2:AD$294))</f>
        <v>0.7</v>
      </c>
      <c r="DE240" s="7">
        <f>ABS(AE240-_xlfn.XLOOKUP(PO_valitsin!$C$8,PO!$B$2:$B$294,PO!AE$2:AE$294))</f>
        <v>0.8</v>
      </c>
      <c r="DF240" s="7">
        <f>ABS(AF240-_xlfn.XLOOKUP(PO_valitsin!$C$8,PO!$B$2:$B$294,PO!AF$2:AF$294))</f>
        <v>1.7</v>
      </c>
      <c r="DG240" s="7">
        <f>ABS(AG240-_xlfn.XLOOKUP(PO_valitsin!$C$8,PO!$B$2:$B$294,PO!AG$2:AG$294))</f>
        <v>3.6999999999999993</v>
      </c>
      <c r="DH240" s="7">
        <f>ABS(AH240-_xlfn.XLOOKUP(PO_valitsin!$C$8,PO!$B$2:$B$294,PO!AH$2:AH$294))</f>
        <v>1</v>
      </c>
      <c r="DI240" s="7">
        <f>ABS(AI240-_xlfn.XLOOKUP(PO_valitsin!$C$8,PO!$B$2:$B$294,PO!AI$2:AI$294))</f>
        <v>2.25</v>
      </c>
      <c r="DJ240" s="7">
        <f>ABS(AJ240-_xlfn.XLOOKUP(PO_valitsin!$C$8,PO!$B$2:$B$294,PO!AJ$2:AJ$294))</f>
        <v>0.29999999999999982</v>
      </c>
      <c r="DK240" s="7">
        <f>ABS(AK240-_xlfn.XLOOKUP(PO_valitsin!$C$8,PO!$B$2:$B$294,PO!AK$2:AK$294))</f>
        <v>0.2</v>
      </c>
      <c r="DL240" s="7">
        <f>ABS(AL240-_xlfn.XLOOKUP(PO_valitsin!$C$8,PO!$B$2:$B$294,PO!AL$2:AL$294))</f>
        <v>0.10000000000000009</v>
      </c>
      <c r="DM240" s="7">
        <f>ABS(AM240-_xlfn.XLOOKUP(PO_valitsin!$C$8,PO!$B$2:$B$294,PO!AM$2:AM$294))</f>
        <v>17.799999999999997</v>
      </c>
      <c r="DN240" s="7">
        <f>ABS(AN240-_xlfn.XLOOKUP(PO_valitsin!$C$8,PO!$B$2:$B$294,PO!AN$2:AN$294))</f>
        <v>9</v>
      </c>
      <c r="DO240" s="7">
        <f>ABS(AO240-_xlfn.XLOOKUP(PO_valitsin!$C$8,PO!$B$2:$B$294,PO!AO$2:AO$294))</f>
        <v>4</v>
      </c>
      <c r="DP240" s="7">
        <f>ABS(AP240-_xlfn.XLOOKUP(PO_valitsin!$C$8,PO!$B$2:$B$294,PO!AP$2:AP$294))</f>
        <v>1.1999999999999993</v>
      </c>
      <c r="DQ240" s="7">
        <f>ABS(AQ240-_xlfn.XLOOKUP(PO_valitsin!$C$8,PO!$B$2:$B$294,PO!AQ$2:AQ$294))</f>
        <v>115</v>
      </c>
      <c r="DR240" s="7">
        <f>ABS(AR240-_xlfn.XLOOKUP(PO_valitsin!$C$8,PO!$B$2:$B$294,PO!AR$2:AR$294))</f>
        <v>144</v>
      </c>
      <c r="DS240" s="7">
        <f>ABS(AS240-_xlfn.XLOOKUP(PO_valitsin!$C$8,PO!$B$2:$B$294,PO!AS$2:AS$294))</f>
        <v>1388</v>
      </c>
      <c r="DT240" s="7">
        <f>ABS(AT240-_xlfn.XLOOKUP(PO_valitsin!$C$8,PO!$B$2:$B$294,PO!AT$2:AT$294))</f>
        <v>2.6669999999999998</v>
      </c>
      <c r="DU240" s="7">
        <f>ABS(AU240-_xlfn.XLOOKUP(PO_valitsin!$C$8,PO!$B$2:$B$294,PO!AU$2:AU$294))</f>
        <v>4624</v>
      </c>
      <c r="DV240" s="7">
        <f>ABS(AW240-_xlfn.XLOOKUP(PO_valitsin!$C$8,PO!$B$2:$B$294,PO!AW$2:AW$294))</f>
        <v>3382.2428774330601</v>
      </c>
      <c r="DW240" s="7">
        <f>ABS(AX240-_xlfn.XLOOKUP(PO_valitsin!$C$8,PO!$B$2:$B$294,PO!AX$2:AX$294))</f>
        <v>0</v>
      </c>
      <c r="DX240" s="7">
        <f>ABS(AY240-_xlfn.XLOOKUP(PO_valitsin!$C$8,PO!$B$2:$B$294,PO!AY$2:AY$294))</f>
        <v>71.168529510498047</v>
      </c>
      <c r="DY240" s="7">
        <f>ABS(AZ240-_xlfn.XLOOKUP(PO_valitsin!$C$8,PO!$B$2:$B$294,PO!AZ$2:AZ$294))</f>
        <v>0</v>
      </c>
      <c r="DZ240" s="7">
        <f>ABS(BA240-_xlfn.XLOOKUP(PO_valitsin!$C$8,PO!$B$2:$B$294,PO!BA$2:BA$294))</f>
        <v>0</v>
      </c>
      <c r="EA240" s="7">
        <f>ABS(BB240-_xlfn.XLOOKUP(PO_valitsin!$C$8,PO!$B$2:$B$294,PO!BB$2:BB$294))</f>
        <v>0</v>
      </c>
      <c r="EB240" s="7">
        <f>ABS(BC240-_xlfn.XLOOKUP(PO_valitsin!$C$8,PO!$B$2:$B$294,PO!BC$2:BC$294))</f>
        <v>0</v>
      </c>
      <c r="EC240" s="7">
        <f>ABS(BD240-_xlfn.XLOOKUP(PO_valitsin!$C$8,PO!$B$2:$B$294,PO!BD$2:BD$294))</f>
        <v>0</v>
      </c>
      <c r="ED240" s="7">
        <f>ABS(BE240-_xlfn.XLOOKUP(PO_valitsin!$C$8,PO!$B$2:$B$294,PO!BE$2:BE$294))</f>
        <v>9.4090042114257813</v>
      </c>
      <c r="EE240" s="7">
        <f>ABS(BF240-_xlfn.XLOOKUP(PO_valitsin!$C$8,PO!$B$2:$B$294,PO!BF$2:BF$294))</f>
        <v>3.98126220703125</v>
      </c>
      <c r="EF240" s="7">
        <f>ABS(BG240-_xlfn.XLOOKUP(PO_valitsin!$C$8,PO!$B$2:$B$294,PO!BG$2:BG$294))</f>
        <v>74.272705078125</v>
      </c>
      <c r="EG240" s="7">
        <f>ABS(BH240-_xlfn.XLOOKUP(PO_valitsin!$C$8,PO!$B$2:$B$294,PO!BH$2:BH$294))</f>
        <v>589.2841796875</v>
      </c>
      <c r="EH240" s="7">
        <f>ABS(BI240-_xlfn.XLOOKUP(PO_valitsin!$C$8,PO!$B$2:$B$294,PO!BI$2:BI$294))</f>
        <v>713.4248046875</v>
      </c>
      <c r="EI240" s="7">
        <f>ABS(BJ240-_xlfn.XLOOKUP(PO_valitsin!$C$8,PO!$B$2:$B$294,PO!BJ$2:BJ$294))</f>
        <v>0.60226678848266602</v>
      </c>
      <c r="EJ240" s="7">
        <f>ABS(BK240-_xlfn.XLOOKUP(PO_valitsin!$C$8,PO!$B$2:$B$294,PO!BK$2:BK$294))</f>
        <v>6.4968221187591553</v>
      </c>
      <c r="EK240" s="7">
        <f>ABS(BL240-_xlfn.XLOOKUP(PO_valitsin!$C$8,PO!$B$2:$B$294,PO!BL$2:BL$294))</f>
        <v>5.8374195098876953</v>
      </c>
      <c r="EL240" s="7">
        <f>ABS(BM240-_xlfn.XLOOKUP(PO_valitsin!$C$8,PO!$B$2:$B$294,PO!BM$2:BM$294))</f>
        <v>18.839829444885254</v>
      </c>
      <c r="EM240" s="7">
        <f>ABS(BN240-_xlfn.XLOOKUP(PO_valitsin!$C$8,PO!$B$2:$B$294,PO!BN$2:BN$294))</f>
        <v>148.66666412353516</v>
      </c>
      <c r="EN240" s="7">
        <f>ABS(BO240-_xlfn.XLOOKUP(PO_valitsin!$C$8,PO!$B$2:$B$294,PO!BO$2:BO$294))</f>
        <v>1.3203229427337646</v>
      </c>
      <c r="EO240" s="7">
        <f>ABS(BP240-_xlfn.XLOOKUP(PO_valitsin!$C$8,PO!$B$2:$B$294,PO!BP$2:BP$294))</f>
        <v>1434.28515625</v>
      </c>
      <c r="EP240" s="7">
        <f>ABS(BQ240-_xlfn.XLOOKUP(PO_valitsin!$C$8,PO!$B$2:$B$294,PO!BQ$2:BQ$294))</f>
        <v>7.1251640319824219</v>
      </c>
      <c r="EQ240" s="7">
        <f>ABS(BR240-_xlfn.XLOOKUP(PO_valitsin!$C$8,PO!$B$2:$B$294,PO!BR$2:BR$294))</f>
        <v>0</v>
      </c>
      <c r="ER240" s="7">
        <f>ABS(BS240-_xlfn.XLOOKUP(PO_valitsin!$C$8,PO!$B$2:$B$294,PO!BS$2:BS$294))</f>
        <v>4.9583196640014648E-2</v>
      </c>
      <c r="ES240" s="7">
        <f>ABS(BT240-_xlfn.XLOOKUP(PO_valitsin!$C$8,PO!$B$2:$B$294,PO!BT$2:BT$294))</f>
        <v>7.5062960386276245E-3</v>
      </c>
      <c r="ET240" s="7">
        <f>ABS(BU240-_xlfn.XLOOKUP(PO_valitsin!$C$8,PO!$B$2:$B$294,PO!BU$2:BU$294))</f>
        <v>0.7163550853729248</v>
      </c>
      <c r="EU240" s="7">
        <f>ABS(BV240-_xlfn.XLOOKUP(PO_valitsin!$C$8,PO!$B$2:$B$294,PO!BV$2:BV$294))</f>
        <v>115.64197540283203</v>
      </c>
      <c r="EV240" s="7">
        <f>ABS(BW240-_xlfn.XLOOKUP(PO_valitsin!$C$8,PO!$B$2:$B$294,PO!BW$2:BW$294))</f>
        <v>117.49136352539063</v>
      </c>
      <c r="EW240" s="7">
        <f>ABS(BX240-_xlfn.XLOOKUP(PO_valitsin!$C$8,PO!$B$2:$B$294,PO!BX$2:BX$294))</f>
        <v>0</v>
      </c>
      <c r="EX240" s="7">
        <f>ABS(BY240-_xlfn.XLOOKUP(PO_valitsin!$C$8,PO!$B$2:$B$294,PO!BY$2:BY$294))</f>
        <v>0</v>
      </c>
      <c r="EY240" s="7">
        <f>ABS(BZ240-_xlfn.XLOOKUP(PO_valitsin!$C$8,PO!$B$2:$B$294,PO!BZ$2:BZ$294))</f>
        <v>3009.3701171875</v>
      </c>
      <c r="EZ240" s="7">
        <f>ABS(CA240-_xlfn.XLOOKUP(PO_valitsin!$C$8,PO!$B$2:$B$294,PO!CA$2:CA$294))</f>
        <v>2224.0107421875</v>
      </c>
      <c r="FA240" s="7">
        <f>ABS(CB240-_xlfn.XLOOKUP(PO_valitsin!$C$8,PO!$B$2:$B$294,PO!CB$2:CB$294))</f>
        <v>0.19630396366119385</v>
      </c>
      <c r="FB240" s="7">
        <f>ABS(CC240-_xlfn.XLOOKUP(PO_valitsin!$C$8,PO!$B$2:$B$294,PO!CC$2:CC$294))</f>
        <v>3.2544846534729004</v>
      </c>
      <c r="FC240" s="7">
        <f>ABS(CD240-_xlfn.XLOOKUP(PO_valitsin!$C$8,PO!$B$2:$B$294,PO!CD$2:CD$294))</f>
        <v>12.051506042480469</v>
      </c>
      <c r="FD240" s="7">
        <f>ABS(CE240-_xlfn.XLOOKUP(PO_valitsin!$C$8,PO!$B$2:$B$294,PO!CE$2:CE$294))</f>
        <v>0.79918384552001953</v>
      </c>
      <c r="FE240" s="7">
        <f>ABS(CF240-_xlfn.XLOOKUP(PO_valitsin!$C$8,PO!$B$2:$B$294,PO!CF$2:CF$294))</f>
        <v>8.5610256195068359</v>
      </c>
      <c r="FF240" s="7">
        <f>ABS(CG240-_xlfn.XLOOKUP(PO_valitsin!$C$8,PO!$B$2:$B$294,PO!CG$2:CG$294))</f>
        <v>0.15503875911235809</v>
      </c>
      <c r="FG240" s="7">
        <f>ABS(CH240-_xlfn.XLOOKUP(PO_valitsin!$C$8,PO!$B$2:$B$294,PO!CH$2:CH$294))</f>
        <v>1.7647610902786255</v>
      </c>
      <c r="FH240" s="7">
        <f>ABS(CI240-_xlfn.XLOOKUP(PO_valitsin!$C$8,PO!$B$2:$B$294,PO!CI$2:CI$294))</f>
        <v>4953.234375</v>
      </c>
      <c r="FI240" s="7">
        <f>ABS(CJ240-_xlfn.XLOOKUP(PO_valitsin!$C$8,PO!$B$2:$B$294,PO!CJ$2:CJ$294))</f>
        <v>1239</v>
      </c>
      <c r="FJ240" s="3">
        <f>IF($B240=PO_valitsin!$C$8,100000,PO!CK240/PO!J$296*PO_valitsin!D$5)</f>
        <v>0.15561427106258002</v>
      </c>
      <c r="FQ240" s="3">
        <f>IF($B240=PO_valitsin!$C$8,100000,PO!CR240/PO!Q$296*PO_valitsin!E$5)</f>
        <v>0.12911861147576212</v>
      </c>
      <c r="HM240" s="3">
        <f>IF($B240=PO_valitsin!$C$8,100000,PO!EN240/PO!BO$296*PO_valitsin!F$5)</f>
        <v>0.10946065991479009</v>
      </c>
      <c r="HN240" s="3">
        <f>IF($B240=PO_valitsin!$C$8,100000,PO!EO240/PO!BP$296*PO_valitsin!G$5)</f>
        <v>5.0731229182268529E-2</v>
      </c>
      <c r="HR240" s="3">
        <f>IF($B240=PO_valitsin!$C$8,100000,PO!ES240/PO!BT$296*PO_valitsin!H$5)</f>
        <v>1.1207919743947204E-3</v>
      </c>
      <c r="IF240" s="3">
        <f>IF($B240=PO_valitsin!$C$8,100000,PO!FG240/PO!CH$296*PO_valitsin!I$5)</f>
        <v>0</v>
      </c>
      <c r="IH240" s="3">
        <f>IF($B240=PO_valitsin!$C$8,100000,PO!FI240/PO!CJ$296*PO_valitsin!J$5)</f>
        <v>0.12079809068068299</v>
      </c>
      <c r="II240" s="53">
        <f t="shared" si="9"/>
        <v>0.56684367819047854</v>
      </c>
      <c r="IJ240" s="14">
        <f t="shared" si="10"/>
        <v>84</v>
      </c>
      <c r="IK240" s="15">
        <f t="shared" si="11"/>
        <v>2.3900000000000029E-8</v>
      </c>
    </row>
    <row r="241" spans="1:245">
      <c r="A241">
        <v>2019</v>
      </c>
      <c r="B241" t="s">
        <v>682</v>
      </c>
      <c r="C241" t="s">
        <v>683</v>
      </c>
      <c r="D241" t="s">
        <v>93</v>
      </c>
      <c r="E241" t="s">
        <v>94</v>
      </c>
      <c r="F241" t="s">
        <v>95</v>
      </c>
      <c r="G241" t="s">
        <v>96</v>
      </c>
      <c r="H241" t="s">
        <v>103</v>
      </c>
      <c r="I241" t="s">
        <v>104</v>
      </c>
      <c r="J241">
        <v>47.700000762939453</v>
      </c>
      <c r="K241">
        <v>551.95001220703125</v>
      </c>
      <c r="L241">
        <v>178.39999389648438</v>
      </c>
      <c r="M241">
        <v>2052</v>
      </c>
      <c r="N241">
        <v>3.7000000476837158</v>
      </c>
      <c r="O241">
        <v>-1.6000000238418579</v>
      </c>
      <c r="P241">
        <v>-27</v>
      </c>
      <c r="Q241">
        <v>47.7</v>
      </c>
      <c r="R241">
        <v>10.700000000000001</v>
      </c>
      <c r="S241">
        <v>174</v>
      </c>
      <c r="T241">
        <v>0</v>
      </c>
      <c r="U241">
        <v>3000.5</v>
      </c>
      <c r="V241">
        <v>10.53</v>
      </c>
      <c r="W241">
        <v>0</v>
      </c>
      <c r="X241">
        <v>793</v>
      </c>
      <c r="Y241">
        <v>724</v>
      </c>
      <c r="Z241">
        <v>796</v>
      </c>
      <c r="AA241">
        <v>697</v>
      </c>
      <c r="AB241">
        <v>1114</v>
      </c>
      <c r="AC241">
        <v>15.714285850524902</v>
      </c>
      <c r="AD241">
        <v>0</v>
      </c>
      <c r="AE241">
        <v>0</v>
      </c>
      <c r="AF241">
        <v>0</v>
      </c>
      <c r="AG241">
        <v>0</v>
      </c>
      <c r="AH241">
        <v>0</v>
      </c>
      <c r="AI241">
        <v>21.75</v>
      </c>
      <c r="AJ241">
        <v>1.1000000000000001</v>
      </c>
      <c r="AK241">
        <v>0.6</v>
      </c>
      <c r="AL241">
        <v>1.35</v>
      </c>
      <c r="AM241">
        <v>58</v>
      </c>
      <c r="AN241">
        <v>256.5</v>
      </c>
      <c r="AO241">
        <v>43.5</v>
      </c>
      <c r="AP241">
        <v>17.399999999999999</v>
      </c>
      <c r="AQ241">
        <v>107</v>
      </c>
      <c r="AR241">
        <v>107</v>
      </c>
      <c r="AS241">
        <v>750</v>
      </c>
      <c r="AT241">
        <v>2</v>
      </c>
      <c r="AU241">
        <v>2790</v>
      </c>
      <c r="AV241" s="51">
        <v>9872.5274725274721</v>
      </c>
      <c r="AW241" s="51">
        <v>9548.3870967741932</v>
      </c>
      <c r="AX241">
        <v>0</v>
      </c>
      <c r="AY241">
        <v>105.89231109619141</v>
      </c>
      <c r="AZ241">
        <v>0</v>
      </c>
      <c r="BA241">
        <v>0</v>
      </c>
      <c r="BB241">
        <v>0</v>
      </c>
      <c r="BC241">
        <v>0</v>
      </c>
      <c r="BD241">
        <v>1</v>
      </c>
      <c r="BE241">
        <v>92.405059814453125</v>
      </c>
      <c r="BF241">
        <v>100</v>
      </c>
      <c r="BG241">
        <v>0</v>
      </c>
      <c r="BH241">
        <v>11134.5087890625</v>
      </c>
      <c r="BI241">
        <v>13003.421875</v>
      </c>
      <c r="BJ241">
        <v>3.7027292251586914</v>
      </c>
      <c r="BK241">
        <v>-8.3960227966308594</v>
      </c>
      <c r="BL241">
        <v>21.739130020141602</v>
      </c>
      <c r="BM241">
        <v>121.42857360839844</v>
      </c>
      <c r="BN241">
        <v>265</v>
      </c>
      <c r="BO241">
        <v>-16.693414974212647</v>
      </c>
      <c r="BP241">
        <v>18776.9609375</v>
      </c>
      <c r="BQ241">
        <v>55.554733276367188</v>
      </c>
      <c r="BS241">
        <v>0.62378168106079102</v>
      </c>
      <c r="BT241">
        <v>9.7465887665748596E-2</v>
      </c>
      <c r="BU241">
        <v>0.77972710132598877</v>
      </c>
      <c r="BV241">
        <v>106.23781585693359</v>
      </c>
      <c r="BW241">
        <v>263.15789794921875</v>
      </c>
      <c r="BX241">
        <v>0</v>
      </c>
      <c r="BY241">
        <v>0</v>
      </c>
      <c r="BZ241">
        <v>7541.98486328125</v>
      </c>
      <c r="CA241">
        <v>6458.01513671875</v>
      </c>
      <c r="CB241">
        <v>3.0214424133300781</v>
      </c>
      <c r="CC241">
        <v>10.575048446655273</v>
      </c>
      <c r="CD241">
        <v>29.032258987426758</v>
      </c>
      <c r="CE241">
        <v>7.8341012001037598</v>
      </c>
      <c r="CF241">
        <v>10.599078178405762</v>
      </c>
      <c r="CG241">
        <v>0</v>
      </c>
      <c r="CH241">
        <v>0</v>
      </c>
      <c r="CI241">
        <v>9370.3505859375</v>
      </c>
      <c r="CJ241" s="51">
        <v>234</v>
      </c>
      <c r="CK241" s="7">
        <f>ABS(J241-_xlfn.XLOOKUP(PO_valitsin!$C$8,PO!$B$2:$B$294,PO!J$2:J$294))</f>
        <v>3.5</v>
      </c>
      <c r="CL241" s="7">
        <f>ABS(K241-_xlfn.XLOOKUP(PO_valitsin!$C$8,PO!$B$2:$B$294,PO!K$2:K$294))</f>
        <v>258.69000244140625</v>
      </c>
      <c r="CM241" s="7">
        <f>ABS(L241-_xlfn.XLOOKUP(PO_valitsin!$C$8,PO!$B$2:$B$294,PO!L$2:L$294))</f>
        <v>39.699996948242188</v>
      </c>
      <c r="CN241" s="7">
        <f>ABS(M241-_xlfn.XLOOKUP(PO_valitsin!$C$8,PO!$B$2:$B$294,PO!M$2:M$294))</f>
        <v>14423</v>
      </c>
      <c r="CO241" s="7">
        <f>ABS(N241-_xlfn.XLOOKUP(PO_valitsin!$C$8,PO!$B$2:$B$294,PO!N$2:N$294))</f>
        <v>52.500000715255737</v>
      </c>
      <c r="CP241" s="7">
        <f>ABS(O241-_xlfn.XLOOKUP(PO_valitsin!$C$8,PO!$B$2:$B$294,PO!O$2:O$294))</f>
        <v>0.80000001192092896</v>
      </c>
      <c r="CQ241" s="7">
        <f>ABS(P241-_xlfn.XLOOKUP(PO_valitsin!$C$8,PO!$B$2:$B$294,PO!P$2:P$294))</f>
        <v>31</v>
      </c>
      <c r="CR241" s="7">
        <f>ABS(Q241-_xlfn.XLOOKUP(PO_valitsin!$C$8,PO!$B$2:$B$294,PO!Q$2:Q$294))</f>
        <v>40.100000000000009</v>
      </c>
      <c r="CS241" s="7">
        <f>ABS(R241-_xlfn.XLOOKUP(PO_valitsin!$C$8,PO!$B$2:$B$294,PO!R$2:R$294))</f>
        <v>2.2000000000000011</v>
      </c>
      <c r="CT241" s="7">
        <f>ABS(S241-_xlfn.XLOOKUP(PO_valitsin!$C$8,PO!$B$2:$B$294,PO!S$2:S$294))</f>
        <v>22</v>
      </c>
      <c r="CU241" s="7">
        <f>ABS(T241-_xlfn.XLOOKUP(PO_valitsin!$C$8,PO!$B$2:$B$294,PO!T$2:T$294))</f>
        <v>0</v>
      </c>
      <c r="CV241" s="7">
        <f>ABS(U241-_xlfn.XLOOKUP(PO_valitsin!$C$8,PO!$B$2:$B$294,PO!U$2:U$294))</f>
        <v>823.09999999999991</v>
      </c>
      <c r="CW241" s="7">
        <f>ABS(V241-_xlfn.XLOOKUP(PO_valitsin!$C$8,PO!$B$2:$B$294,PO!V$2:V$294))</f>
        <v>2.75</v>
      </c>
      <c r="CX241" s="7">
        <f>ABS(W241-_xlfn.XLOOKUP(PO_valitsin!$C$8,PO!$B$2:$B$294,PO!W$2:W$294))</f>
        <v>605</v>
      </c>
      <c r="CY241" s="7">
        <f>ABS(X241-_xlfn.XLOOKUP(PO_valitsin!$C$8,PO!$B$2:$B$294,PO!X$2:X$294))</f>
        <v>624</v>
      </c>
      <c r="CZ241" s="7">
        <f>ABS(Y241-_xlfn.XLOOKUP(PO_valitsin!$C$8,PO!$B$2:$B$294,PO!Y$2:Y$294))</f>
        <v>44</v>
      </c>
      <c r="DA241" s="7">
        <f>ABS(Z241-_xlfn.XLOOKUP(PO_valitsin!$C$8,PO!$B$2:$B$294,PO!Z$2:Z$294))</f>
        <v>473</v>
      </c>
      <c r="DB241" s="7">
        <f>ABS(AA241-_xlfn.XLOOKUP(PO_valitsin!$C$8,PO!$B$2:$B$294,PO!AA$2:AA$294))</f>
        <v>287</v>
      </c>
      <c r="DC241" s="7">
        <f>ABS(AC241-_xlfn.XLOOKUP(PO_valitsin!$C$8,PO!$B$2:$B$294,PO!AC$2:AC$294))</f>
        <v>3.6607141494750977</v>
      </c>
      <c r="DD241" s="7">
        <f>ABS(AD241-_xlfn.XLOOKUP(PO_valitsin!$C$8,PO!$B$2:$B$294,PO!AD$2:AD$294))</f>
        <v>0.7</v>
      </c>
      <c r="DE241" s="7">
        <f>ABS(AE241-_xlfn.XLOOKUP(PO_valitsin!$C$8,PO!$B$2:$B$294,PO!AE$2:AE$294))</f>
        <v>0.8</v>
      </c>
      <c r="DF241" s="7">
        <f>ABS(AF241-_xlfn.XLOOKUP(PO_valitsin!$C$8,PO!$B$2:$B$294,PO!AF$2:AF$294))</f>
        <v>1.7</v>
      </c>
      <c r="DG241" s="7">
        <f>ABS(AG241-_xlfn.XLOOKUP(PO_valitsin!$C$8,PO!$B$2:$B$294,PO!AG$2:AG$294))</f>
        <v>5</v>
      </c>
      <c r="DH241" s="7">
        <f>ABS(AH241-_xlfn.XLOOKUP(PO_valitsin!$C$8,PO!$B$2:$B$294,PO!AH$2:AH$294))</f>
        <v>0</v>
      </c>
      <c r="DI241" s="7">
        <f>ABS(AI241-_xlfn.XLOOKUP(PO_valitsin!$C$8,PO!$B$2:$B$294,PO!AI$2:AI$294))</f>
        <v>0.5</v>
      </c>
      <c r="DJ241" s="7">
        <f>ABS(AJ241-_xlfn.XLOOKUP(PO_valitsin!$C$8,PO!$B$2:$B$294,PO!AJ$2:AJ$294))</f>
        <v>0</v>
      </c>
      <c r="DK241" s="7">
        <f>ABS(AK241-_xlfn.XLOOKUP(PO_valitsin!$C$8,PO!$B$2:$B$294,PO!AK$2:AK$294))</f>
        <v>5.0000000000000044E-2</v>
      </c>
      <c r="DL241" s="7">
        <f>ABS(AL241-_xlfn.XLOOKUP(PO_valitsin!$C$8,PO!$B$2:$B$294,PO!AL$2:AL$294))</f>
        <v>0.10000000000000009</v>
      </c>
      <c r="DM241" s="7">
        <f>ABS(AM241-_xlfn.XLOOKUP(PO_valitsin!$C$8,PO!$B$2:$B$294,PO!AM$2:AM$294))</f>
        <v>0.79999999999999716</v>
      </c>
      <c r="DN241" s="7">
        <f>ABS(AN241-_xlfn.XLOOKUP(PO_valitsin!$C$8,PO!$B$2:$B$294,PO!AN$2:AN$294))</f>
        <v>77.100000000000023</v>
      </c>
      <c r="DO241" s="7">
        <f>ABS(AO241-_xlfn.XLOOKUP(PO_valitsin!$C$8,PO!$B$2:$B$294,PO!AO$2:AO$294))</f>
        <v>1.8999999999999986</v>
      </c>
      <c r="DP241" s="7">
        <f>ABS(AP241-_xlfn.XLOOKUP(PO_valitsin!$C$8,PO!$B$2:$B$294,PO!AP$2:AP$294))</f>
        <v>8</v>
      </c>
      <c r="DQ241" s="7">
        <f>ABS(AQ241-_xlfn.XLOOKUP(PO_valitsin!$C$8,PO!$B$2:$B$294,PO!AQ$2:AQ$294))</f>
        <v>59</v>
      </c>
      <c r="DR241" s="7">
        <f>ABS(AR241-_xlfn.XLOOKUP(PO_valitsin!$C$8,PO!$B$2:$B$294,PO!AR$2:AR$294))</f>
        <v>72</v>
      </c>
      <c r="DS241" s="7">
        <f>ABS(AS241-_xlfn.XLOOKUP(PO_valitsin!$C$8,PO!$B$2:$B$294,PO!AS$2:AS$294))</f>
        <v>504</v>
      </c>
      <c r="DT241" s="7">
        <f>ABS(AT241-_xlfn.XLOOKUP(PO_valitsin!$C$8,PO!$B$2:$B$294,PO!AT$2:AT$294))</f>
        <v>0.33300000000000018</v>
      </c>
      <c r="DU241" s="7">
        <f>ABS(AU241-_xlfn.XLOOKUP(PO_valitsin!$C$8,PO!$B$2:$B$294,PO!AU$2:AU$294))</f>
        <v>2357</v>
      </c>
      <c r="DV241" s="7">
        <f>ABS(AW241-_xlfn.XLOOKUP(PO_valitsin!$C$8,PO!$B$2:$B$294,PO!AW$2:AW$294))</f>
        <v>1033.2671801944234</v>
      </c>
      <c r="DW241" s="7">
        <f>ABS(AX241-_xlfn.XLOOKUP(PO_valitsin!$C$8,PO!$B$2:$B$294,PO!AX$2:AX$294))</f>
        <v>1</v>
      </c>
      <c r="DX241" s="7">
        <f>ABS(AY241-_xlfn.XLOOKUP(PO_valitsin!$C$8,PO!$B$2:$B$294,PO!AY$2:AY$294))</f>
        <v>68.630939483642578</v>
      </c>
      <c r="DY241" s="7">
        <f>ABS(AZ241-_xlfn.XLOOKUP(PO_valitsin!$C$8,PO!$B$2:$B$294,PO!AZ$2:AZ$294))</f>
        <v>0</v>
      </c>
      <c r="DZ241" s="7">
        <f>ABS(BA241-_xlfn.XLOOKUP(PO_valitsin!$C$8,PO!$B$2:$B$294,PO!BA$2:BA$294))</f>
        <v>0</v>
      </c>
      <c r="EA241" s="7">
        <f>ABS(BB241-_xlfn.XLOOKUP(PO_valitsin!$C$8,PO!$B$2:$B$294,PO!BB$2:BB$294))</f>
        <v>0</v>
      </c>
      <c r="EB241" s="7">
        <f>ABS(BC241-_xlfn.XLOOKUP(PO_valitsin!$C$8,PO!$B$2:$B$294,PO!BC$2:BC$294))</f>
        <v>0</v>
      </c>
      <c r="EC241" s="7">
        <f>ABS(BD241-_xlfn.XLOOKUP(PO_valitsin!$C$8,PO!$B$2:$B$294,PO!BD$2:BD$294))</f>
        <v>0</v>
      </c>
      <c r="ED241" s="7">
        <f>ABS(BE241-_xlfn.XLOOKUP(PO_valitsin!$C$8,PO!$B$2:$B$294,PO!BE$2:BE$294))</f>
        <v>3.3806686401367188</v>
      </c>
      <c r="EE241" s="7">
        <f>ABS(BF241-_xlfn.XLOOKUP(PO_valitsin!$C$8,PO!$B$2:$B$294,PO!BF$2:BF$294))</f>
        <v>3.98126220703125</v>
      </c>
      <c r="EF241" s="7">
        <f>ABS(BG241-_xlfn.XLOOKUP(PO_valitsin!$C$8,PO!$B$2:$B$294,PO!BG$2:BG$294))</f>
        <v>733.6898193359375</v>
      </c>
      <c r="EG241" s="7">
        <f>ABS(BH241-_xlfn.XLOOKUP(PO_valitsin!$C$8,PO!$B$2:$B$294,PO!BH$2:BH$294))</f>
        <v>1175.9794921875</v>
      </c>
      <c r="EH241" s="7">
        <f>ABS(BI241-_xlfn.XLOOKUP(PO_valitsin!$C$8,PO!$B$2:$B$294,PO!BI$2:BI$294))</f>
        <v>833.021484375</v>
      </c>
      <c r="EI241" s="7">
        <f>ABS(BJ241-_xlfn.XLOOKUP(PO_valitsin!$C$8,PO!$B$2:$B$294,PO!BJ$2:BJ$294))</f>
        <v>0.36567282676696777</v>
      </c>
      <c r="EJ241" s="7">
        <f>ABS(BK241-_xlfn.XLOOKUP(PO_valitsin!$C$8,PO!$B$2:$B$294,PO!BK$2:BK$294))</f>
        <v>1.3281106948852539</v>
      </c>
      <c r="EK241" s="7">
        <f>ABS(BL241-_xlfn.XLOOKUP(PO_valitsin!$C$8,PO!$B$2:$B$294,PO!BL$2:BL$294))</f>
        <v>0.44476699829101563</v>
      </c>
      <c r="EL241" s="7">
        <f>ABS(BM241-_xlfn.XLOOKUP(PO_valitsin!$C$8,PO!$B$2:$B$294,PO!BM$2:BM$294))</f>
        <v>131.29404449462891</v>
      </c>
      <c r="EM241" s="7">
        <f>ABS(BN241-_xlfn.XLOOKUP(PO_valitsin!$C$8,PO!$B$2:$B$294,PO!BN$2:BN$294))</f>
        <v>1.5</v>
      </c>
      <c r="EN241" s="7">
        <f>ABS(BO241-_xlfn.XLOOKUP(PO_valitsin!$C$8,PO!$B$2:$B$294,PO!BO$2:BO$294))</f>
        <v>16.955191898345948</v>
      </c>
      <c r="EO241" s="7">
        <f>ABS(BP241-_xlfn.XLOOKUP(PO_valitsin!$C$8,PO!$B$2:$B$294,PO!BP$2:BP$294))</f>
        <v>4297.435546875</v>
      </c>
      <c r="EP241" s="7">
        <f>ABS(BQ241-_xlfn.XLOOKUP(PO_valitsin!$C$8,PO!$B$2:$B$294,PO!BQ$2:BQ$294))</f>
        <v>22.255126953125</v>
      </c>
      <c r="EQ241" s="7">
        <f>ABS(BR241-_xlfn.XLOOKUP(PO_valitsin!$C$8,PO!$B$2:$B$294,PO!BR$2:BR$294))</f>
        <v>0</v>
      </c>
      <c r="ER241" s="7">
        <f>ABS(BS241-_xlfn.XLOOKUP(PO_valitsin!$C$8,PO!$B$2:$B$294,PO!BS$2:BS$294))</f>
        <v>1.2697815895080566E-2</v>
      </c>
      <c r="ES241" s="7">
        <f>ABS(BT241-_xlfn.XLOOKUP(PO_valitsin!$C$8,PO!$B$2:$B$294,PO!BT$2:BT$294))</f>
        <v>9.0698003768920898E-2</v>
      </c>
      <c r="ET241" s="7">
        <f>ABS(BU241-_xlfn.XLOOKUP(PO_valitsin!$C$8,PO!$B$2:$B$294,PO!BU$2:BU$294))</f>
        <v>1.4782394170761108</v>
      </c>
      <c r="EU241" s="7">
        <f>ABS(BV241-_xlfn.XLOOKUP(PO_valitsin!$C$8,PO!$B$2:$B$294,PO!BV$2:BV$294))</f>
        <v>47.8463134765625</v>
      </c>
      <c r="EV241" s="7">
        <f>ABS(BW241-_xlfn.XLOOKUP(PO_valitsin!$C$8,PO!$B$2:$B$294,PO!BW$2:BW$294))</f>
        <v>3.549224853515625</v>
      </c>
      <c r="EW241" s="7">
        <f>ABS(BX241-_xlfn.XLOOKUP(PO_valitsin!$C$8,PO!$B$2:$B$294,PO!BX$2:BX$294))</f>
        <v>0</v>
      </c>
      <c r="EX241" s="7">
        <f>ABS(BY241-_xlfn.XLOOKUP(PO_valitsin!$C$8,PO!$B$2:$B$294,PO!BY$2:BY$294))</f>
        <v>1</v>
      </c>
      <c r="EY241" s="7">
        <f>ABS(BZ241-_xlfn.XLOOKUP(PO_valitsin!$C$8,PO!$B$2:$B$294,PO!BZ$2:BZ$294))</f>
        <v>593.84423828125</v>
      </c>
      <c r="EZ241" s="7">
        <f>ABS(CA241-_xlfn.XLOOKUP(PO_valitsin!$C$8,PO!$B$2:$B$294,PO!CA$2:CA$294))</f>
        <v>602.400390625</v>
      </c>
      <c r="FA241" s="7">
        <f>ABS(CB241-_xlfn.XLOOKUP(PO_valitsin!$C$8,PO!$B$2:$B$294,PO!CB$2:CB$294))</f>
        <v>1.8014121055603027</v>
      </c>
      <c r="FB241" s="7">
        <f>ABS(CC241-_xlfn.XLOOKUP(PO_valitsin!$C$8,PO!$B$2:$B$294,PO!CC$2:CC$294))</f>
        <v>0.44771289825439453</v>
      </c>
      <c r="FC241" s="7">
        <f>ABS(CD241-_xlfn.XLOOKUP(PO_valitsin!$C$8,PO!$B$2:$B$294,PO!CD$2:CD$294))</f>
        <v>37.136892318725586</v>
      </c>
      <c r="FD241" s="7">
        <f>ABS(CE241-_xlfn.XLOOKUP(PO_valitsin!$C$8,PO!$B$2:$B$294,PO!CE$2:CE$294))</f>
        <v>1.5015020370483398</v>
      </c>
      <c r="FE241" s="7">
        <f>ABS(CF241-_xlfn.XLOOKUP(PO_valitsin!$C$8,PO!$B$2:$B$294,PO!CF$2:CF$294))</f>
        <v>9.2797765731811523</v>
      </c>
      <c r="FF241" s="7">
        <f>ABS(CG241-_xlfn.XLOOKUP(PO_valitsin!$C$8,PO!$B$2:$B$294,PO!CG$2:CG$294))</f>
        <v>0</v>
      </c>
      <c r="FG241" s="7">
        <f>ABS(CH241-_xlfn.XLOOKUP(PO_valitsin!$C$8,PO!$B$2:$B$294,PO!CH$2:CH$294))</f>
        <v>0.715859055519104</v>
      </c>
      <c r="FH241" s="7">
        <f>ABS(CI241-_xlfn.XLOOKUP(PO_valitsin!$C$8,PO!$B$2:$B$294,PO!CI$2:CI$294))</f>
        <v>771.5830078125</v>
      </c>
      <c r="FI241" s="7">
        <f>ABS(CJ241-_xlfn.XLOOKUP(PO_valitsin!$C$8,PO!$B$2:$B$294,PO!CJ$2:CJ$294))</f>
        <v>1697</v>
      </c>
      <c r="FJ241" s="3">
        <f>IF($B241=PO_valitsin!$C$8,100000,PO!CK241/PO!J$296*PO_valitsin!D$5)</f>
        <v>0.16019126922580826</v>
      </c>
      <c r="FQ241" s="3">
        <f>IF($B241=PO_valitsin!$C$8,100000,PO!CR241/PO!Q$296*PO_valitsin!E$5)</f>
        <v>0.18965774066586302</v>
      </c>
      <c r="HM241" s="3">
        <f>IF($B241=PO_valitsin!$C$8,100000,PO!EN241/PO!BO$296*PO_valitsin!F$5)</f>
        <v>1.4056610198199719</v>
      </c>
      <c r="HN241" s="3">
        <f>IF($B241=PO_valitsin!$C$8,100000,PO!EO241/PO!BP$296*PO_valitsin!G$5)</f>
        <v>0.15200198278182742</v>
      </c>
      <c r="HR241" s="3">
        <f>IF($B241=PO_valitsin!$C$8,100000,PO!ES241/PO!BT$296*PO_valitsin!H$5)</f>
        <v>1.3542444128864116E-2</v>
      </c>
      <c r="IF241" s="3">
        <f>IF($B241=PO_valitsin!$C$8,100000,PO!FG241/PO!CH$296*PO_valitsin!I$5)</f>
        <v>0</v>
      </c>
      <c r="IH241" s="3">
        <f>IF($B241=PO_valitsin!$C$8,100000,PO!FI241/PO!CJ$296*PO_valitsin!J$5)</f>
        <v>0.16545146076280792</v>
      </c>
      <c r="II241" s="53">
        <f t="shared" si="9"/>
        <v>2.086505941385143</v>
      </c>
      <c r="IJ241" s="14">
        <f t="shared" si="10"/>
        <v>260</v>
      </c>
      <c r="IK241" s="15">
        <f t="shared" si="11"/>
        <v>2.400000000000003E-8</v>
      </c>
    </row>
    <row r="242" spans="1:245">
      <c r="A242">
        <v>2019</v>
      </c>
      <c r="B242" t="s">
        <v>684</v>
      </c>
      <c r="C242" t="s">
        <v>685</v>
      </c>
      <c r="D242" t="s">
        <v>651</v>
      </c>
      <c r="E242" t="s">
        <v>653</v>
      </c>
      <c r="F242" t="s">
        <v>125</v>
      </c>
      <c r="G242" t="s">
        <v>126</v>
      </c>
      <c r="H242" t="s">
        <v>103</v>
      </c>
      <c r="I242" t="s">
        <v>104</v>
      </c>
      <c r="J242">
        <v>49.099998474121094</v>
      </c>
      <c r="K242">
        <v>667.83001708984375</v>
      </c>
      <c r="L242">
        <v>162.69999694824219</v>
      </c>
      <c r="M242">
        <v>8711</v>
      </c>
      <c r="N242">
        <v>13</v>
      </c>
      <c r="O242">
        <v>-1.2999999523162842</v>
      </c>
      <c r="P242">
        <v>-57</v>
      </c>
      <c r="Q242">
        <v>57.5</v>
      </c>
      <c r="R242">
        <v>7.8000000000000007</v>
      </c>
      <c r="S242">
        <v>280</v>
      </c>
      <c r="T242">
        <v>0</v>
      </c>
      <c r="U242">
        <v>3158.1</v>
      </c>
      <c r="V242">
        <v>12.51</v>
      </c>
      <c r="W242">
        <v>981</v>
      </c>
      <c r="X242">
        <v>553</v>
      </c>
      <c r="Y242">
        <v>616</v>
      </c>
      <c r="Z242">
        <v>580</v>
      </c>
      <c r="AA242">
        <v>642</v>
      </c>
      <c r="AB242">
        <v>2426</v>
      </c>
      <c r="AC242">
        <v>16.23255729675293</v>
      </c>
      <c r="AD242">
        <v>0</v>
      </c>
      <c r="AE242">
        <v>1</v>
      </c>
      <c r="AF242">
        <v>2</v>
      </c>
      <c r="AG242">
        <v>4.0999999999999996</v>
      </c>
      <c r="AH242">
        <v>0</v>
      </c>
      <c r="AI242">
        <v>20</v>
      </c>
      <c r="AJ242">
        <v>0.93</v>
      </c>
      <c r="AK242">
        <v>0.41</v>
      </c>
      <c r="AL242">
        <v>0.93</v>
      </c>
      <c r="AM242">
        <v>66.5</v>
      </c>
      <c r="AN242">
        <v>281.5</v>
      </c>
      <c r="AO242">
        <v>43</v>
      </c>
      <c r="AP242">
        <v>20.6</v>
      </c>
      <c r="AQ242">
        <v>92</v>
      </c>
      <c r="AR242">
        <v>78</v>
      </c>
      <c r="AS242">
        <v>517</v>
      </c>
      <c r="AT242">
        <v>3</v>
      </c>
      <c r="AU242">
        <v>7091</v>
      </c>
      <c r="AV242" s="51">
        <v>9848.8083333333325</v>
      </c>
      <c r="AW242" s="51">
        <v>9772.1518987341769</v>
      </c>
      <c r="AX242">
        <v>0</v>
      </c>
      <c r="AY242">
        <v>71.434608459472656</v>
      </c>
      <c r="AZ242">
        <v>0</v>
      </c>
      <c r="BA242">
        <v>0</v>
      </c>
      <c r="BB242">
        <v>0</v>
      </c>
      <c r="BC242">
        <v>0</v>
      </c>
      <c r="BD242">
        <v>1</v>
      </c>
      <c r="BE242">
        <v>83.576644897460938</v>
      </c>
      <c r="BF242">
        <v>100</v>
      </c>
      <c r="BG242">
        <v>873.78643798828125</v>
      </c>
      <c r="BH242">
        <v>13088.546875</v>
      </c>
      <c r="BI242">
        <v>15380.6845703125</v>
      </c>
      <c r="BJ242">
        <v>3.1452188491821289</v>
      </c>
      <c r="BK242">
        <v>-1.0934633016586304</v>
      </c>
      <c r="BL242">
        <v>20.809247970581055</v>
      </c>
      <c r="BM242">
        <v>1.1494252681732178</v>
      </c>
      <c r="BN242">
        <v>166.19999694824219</v>
      </c>
      <c r="BO242">
        <v>-2.1411382436752318</v>
      </c>
      <c r="BP242">
        <v>21860.396484375</v>
      </c>
      <c r="BQ242">
        <v>48.250774383544922</v>
      </c>
      <c r="BS242">
        <v>0.68706232309341431</v>
      </c>
      <c r="BT242">
        <v>0.56250715255737305</v>
      </c>
      <c r="BU242">
        <v>3.3750431537628174</v>
      </c>
      <c r="BV242">
        <v>101.48088836669922</v>
      </c>
      <c r="BW242">
        <v>408.90826416015625</v>
      </c>
      <c r="BX242">
        <v>0</v>
      </c>
      <c r="BY242">
        <v>1</v>
      </c>
      <c r="BZ242">
        <v>10228.1552734375</v>
      </c>
      <c r="CA242">
        <v>8703.8837890625</v>
      </c>
      <c r="CB242">
        <v>1.0102169513702393</v>
      </c>
      <c r="CC242">
        <v>8.127655029296875</v>
      </c>
      <c r="CD242">
        <v>139.77272033691406</v>
      </c>
      <c r="CE242">
        <v>17.372880935668945</v>
      </c>
      <c r="CF242">
        <v>7.4858756065368652</v>
      </c>
      <c r="CG242">
        <v>0.14124293625354767</v>
      </c>
      <c r="CH242">
        <v>4.5197739601135254</v>
      </c>
      <c r="CI242">
        <v>11497.8046875</v>
      </c>
      <c r="CJ242" s="51">
        <v>832</v>
      </c>
      <c r="CK242" s="7">
        <f>ABS(J242-_xlfn.XLOOKUP(PO_valitsin!$C$8,PO!$B$2:$B$294,PO!J$2:J$294))</f>
        <v>4.8999977111816406</v>
      </c>
      <c r="CL242" s="7">
        <f>ABS(K242-_xlfn.XLOOKUP(PO_valitsin!$C$8,PO!$B$2:$B$294,PO!K$2:K$294))</f>
        <v>374.57000732421875</v>
      </c>
      <c r="CM242" s="7">
        <f>ABS(L242-_xlfn.XLOOKUP(PO_valitsin!$C$8,PO!$B$2:$B$294,PO!L$2:L$294))</f>
        <v>24</v>
      </c>
      <c r="CN242" s="7">
        <f>ABS(M242-_xlfn.XLOOKUP(PO_valitsin!$C$8,PO!$B$2:$B$294,PO!M$2:M$294))</f>
        <v>7764</v>
      </c>
      <c r="CO242" s="7">
        <f>ABS(N242-_xlfn.XLOOKUP(PO_valitsin!$C$8,PO!$B$2:$B$294,PO!N$2:N$294))</f>
        <v>43.200000762939453</v>
      </c>
      <c r="CP242" s="7">
        <f>ABS(O242-_xlfn.XLOOKUP(PO_valitsin!$C$8,PO!$B$2:$B$294,PO!O$2:O$294))</f>
        <v>0.49999994039535522</v>
      </c>
      <c r="CQ242" s="7">
        <f>ABS(P242-_xlfn.XLOOKUP(PO_valitsin!$C$8,PO!$B$2:$B$294,PO!P$2:P$294))</f>
        <v>1</v>
      </c>
      <c r="CR242" s="7">
        <f>ABS(Q242-_xlfn.XLOOKUP(PO_valitsin!$C$8,PO!$B$2:$B$294,PO!Q$2:Q$294))</f>
        <v>30.300000000000011</v>
      </c>
      <c r="CS242" s="7">
        <f>ABS(R242-_xlfn.XLOOKUP(PO_valitsin!$C$8,PO!$B$2:$B$294,PO!R$2:R$294))</f>
        <v>0.69999999999999929</v>
      </c>
      <c r="CT242" s="7">
        <f>ABS(S242-_xlfn.XLOOKUP(PO_valitsin!$C$8,PO!$B$2:$B$294,PO!S$2:S$294))</f>
        <v>128</v>
      </c>
      <c r="CU242" s="7">
        <f>ABS(T242-_xlfn.XLOOKUP(PO_valitsin!$C$8,PO!$B$2:$B$294,PO!T$2:T$294))</f>
        <v>0</v>
      </c>
      <c r="CV242" s="7">
        <f>ABS(U242-_xlfn.XLOOKUP(PO_valitsin!$C$8,PO!$B$2:$B$294,PO!U$2:U$294))</f>
        <v>665.5</v>
      </c>
      <c r="CW242" s="7">
        <f>ABS(V242-_xlfn.XLOOKUP(PO_valitsin!$C$8,PO!$B$2:$B$294,PO!V$2:V$294))</f>
        <v>0.76999999999999957</v>
      </c>
      <c r="CX242" s="7">
        <f>ABS(W242-_xlfn.XLOOKUP(PO_valitsin!$C$8,PO!$B$2:$B$294,PO!W$2:W$294))</f>
        <v>376</v>
      </c>
      <c r="CY242" s="7">
        <f>ABS(X242-_xlfn.XLOOKUP(PO_valitsin!$C$8,PO!$B$2:$B$294,PO!X$2:X$294))</f>
        <v>384</v>
      </c>
      <c r="CZ242" s="7">
        <f>ABS(Y242-_xlfn.XLOOKUP(PO_valitsin!$C$8,PO!$B$2:$B$294,PO!Y$2:Y$294))</f>
        <v>64</v>
      </c>
      <c r="DA242" s="7">
        <f>ABS(Z242-_xlfn.XLOOKUP(PO_valitsin!$C$8,PO!$B$2:$B$294,PO!Z$2:Z$294))</f>
        <v>257</v>
      </c>
      <c r="DB242" s="7">
        <f>ABS(AA242-_xlfn.XLOOKUP(PO_valitsin!$C$8,PO!$B$2:$B$294,PO!AA$2:AA$294))</f>
        <v>232</v>
      </c>
      <c r="DC242" s="7">
        <f>ABS(AC242-_xlfn.XLOOKUP(PO_valitsin!$C$8,PO!$B$2:$B$294,PO!AC$2:AC$294))</f>
        <v>3.1424427032470703</v>
      </c>
      <c r="DD242" s="7">
        <f>ABS(AD242-_xlfn.XLOOKUP(PO_valitsin!$C$8,PO!$B$2:$B$294,PO!AD$2:AD$294))</f>
        <v>0.7</v>
      </c>
      <c r="DE242" s="7">
        <f>ABS(AE242-_xlfn.XLOOKUP(PO_valitsin!$C$8,PO!$B$2:$B$294,PO!AE$2:AE$294))</f>
        <v>0.19999999999999996</v>
      </c>
      <c r="DF242" s="7">
        <f>ABS(AF242-_xlfn.XLOOKUP(PO_valitsin!$C$8,PO!$B$2:$B$294,PO!AF$2:AF$294))</f>
        <v>0.30000000000000004</v>
      </c>
      <c r="DG242" s="7">
        <f>ABS(AG242-_xlfn.XLOOKUP(PO_valitsin!$C$8,PO!$B$2:$B$294,PO!AG$2:AG$294))</f>
        <v>0.90000000000000036</v>
      </c>
      <c r="DH242" s="7">
        <f>ABS(AH242-_xlfn.XLOOKUP(PO_valitsin!$C$8,PO!$B$2:$B$294,PO!AH$2:AH$294))</f>
        <v>0</v>
      </c>
      <c r="DI242" s="7">
        <f>ABS(AI242-_xlfn.XLOOKUP(PO_valitsin!$C$8,PO!$B$2:$B$294,PO!AI$2:AI$294))</f>
        <v>2.25</v>
      </c>
      <c r="DJ242" s="7">
        <f>ABS(AJ242-_xlfn.XLOOKUP(PO_valitsin!$C$8,PO!$B$2:$B$294,PO!AJ$2:AJ$294))</f>
        <v>0.17000000000000004</v>
      </c>
      <c r="DK242" s="7">
        <f>ABS(AK242-_xlfn.XLOOKUP(PO_valitsin!$C$8,PO!$B$2:$B$294,PO!AK$2:AK$294))</f>
        <v>0.24000000000000005</v>
      </c>
      <c r="DL242" s="7">
        <f>ABS(AL242-_xlfn.XLOOKUP(PO_valitsin!$C$8,PO!$B$2:$B$294,PO!AL$2:AL$294))</f>
        <v>0.31999999999999995</v>
      </c>
      <c r="DM242" s="7">
        <f>ABS(AM242-_xlfn.XLOOKUP(PO_valitsin!$C$8,PO!$B$2:$B$294,PO!AM$2:AM$294))</f>
        <v>7.7000000000000028</v>
      </c>
      <c r="DN242" s="7">
        <f>ABS(AN242-_xlfn.XLOOKUP(PO_valitsin!$C$8,PO!$B$2:$B$294,PO!AN$2:AN$294))</f>
        <v>52.100000000000023</v>
      </c>
      <c r="DO242" s="7">
        <f>ABS(AO242-_xlfn.XLOOKUP(PO_valitsin!$C$8,PO!$B$2:$B$294,PO!AO$2:AO$294))</f>
        <v>2.3999999999999986</v>
      </c>
      <c r="DP242" s="7">
        <f>ABS(AP242-_xlfn.XLOOKUP(PO_valitsin!$C$8,PO!$B$2:$B$294,PO!AP$2:AP$294))</f>
        <v>4.7999999999999972</v>
      </c>
      <c r="DQ242" s="7">
        <f>ABS(AQ242-_xlfn.XLOOKUP(PO_valitsin!$C$8,PO!$B$2:$B$294,PO!AQ$2:AQ$294))</f>
        <v>44</v>
      </c>
      <c r="DR242" s="7">
        <f>ABS(AR242-_xlfn.XLOOKUP(PO_valitsin!$C$8,PO!$B$2:$B$294,PO!AR$2:AR$294))</f>
        <v>43</v>
      </c>
      <c r="DS242" s="7">
        <f>ABS(AS242-_xlfn.XLOOKUP(PO_valitsin!$C$8,PO!$B$2:$B$294,PO!AS$2:AS$294))</f>
        <v>271</v>
      </c>
      <c r="DT242" s="7">
        <f>ABS(AT242-_xlfn.XLOOKUP(PO_valitsin!$C$8,PO!$B$2:$B$294,PO!AT$2:AT$294))</f>
        <v>0.66699999999999982</v>
      </c>
      <c r="DU242" s="7">
        <f>ABS(AU242-_xlfn.XLOOKUP(PO_valitsin!$C$8,PO!$B$2:$B$294,PO!AU$2:AU$294))</f>
        <v>1944</v>
      </c>
      <c r="DV242" s="7">
        <f>ABS(AW242-_xlfn.XLOOKUP(PO_valitsin!$C$8,PO!$B$2:$B$294,PO!AW$2:AW$294))</f>
        <v>1257.0319821544072</v>
      </c>
      <c r="DW242" s="7">
        <f>ABS(AX242-_xlfn.XLOOKUP(PO_valitsin!$C$8,PO!$B$2:$B$294,PO!AX$2:AX$294))</f>
        <v>1</v>
      </c>
      <c r="DX242" s="7">
        <f>ABS(AY242-_xlfn.XLOOKUP(PO_valitsin!$C$8,PO!$B$2:$B$294,PO!AY$2:AY$294))</f>
        <v>34.173236846923828</v>
      </c>
      <c r="DY242" s="7">
        <f>ABS(AZ242-_xlfn.XLOOKUP(PO_valitsin!$C$8,PO!$B$2:$B$294,PO!AZ$2:AZ$294))</f>
        <v>0</v>
      </c>
      <c r="DZ242" s="7">
        <f>ABS(BA242-_xlfn.XLOOKUP(PO_valitsin!$C$8,PO!$B$2:$B$294,PO!BA$2:BA$294))</f>
        <v>0</v>
      </c>
      <c r="EA242" s="7">
        <f>ABS(BB242-_xlfn.XLOOKUP(PO_valitsin!$C$8,PO!$B$2:$B$294,PO!BB$2:BB$294))</f>
        <v>0</v>
      </c>
      <c r="EB242" s="7">
        <f>ABS(BC242-_xlfn.XLOOKUP(PO_valitsin!$C$8,PO!$B$2:$B$294,PO!BC$2:BC$294))</f>
        <v>0</v>
      </c>
      <c r="EC242" s="7">
        <f>ABS(BD242-_xlfn.XLOOKUP(PO_valitsin!$C$8,PO!$B$2:$B$294,PO!BD$2:BD$294))</f>
        <v>0</v>
      </c>
      <c r="ED242" s="7">
        <f>ABS(BE242-_xlfn.XLOOKUP(PO_valitsin!$C$8,PO!$B$2:$B$294,PO!BE$2:BE$294))</f>
        <v>5.4477462768554688</v>
      </c>
      <c r="EE242" s="7">
        <f>ABS(BF242-_xlfn.XLOOKUP(PO_valitsin!$C$8,PO!$B$2:$B$294,PO!BF$2:BF$294))</f>
        <v>3.98126220703125</v>
      </c>
      <c r="EF242" s="7">
        <f>ABS(BG242-_xlfn.XLOOKUP(PO_valitsin!$C$8,PO!$B$2:$B$294,PO!BG$2:BG$294))</f>
        <v>140.09661865234375</v>
      </c>
      <c r="EG242" s="7">
        <f>ABS(BH242-_xlfn.XLOOKUP(PO_valitsin!$C$8,PO!$B$2:$B$294,PO!BH$2:BH$294))</f>
        <v>3130.017578125</v>
      </c>
      <c r="EH242" s="7">
        <f>ABS(BI242-_xlfn.XLOOKUP(PO_valitsin!$C$8,PO!$B$2:$B$294,PO!BI$2:BI$294))</f>
        <v>1544.2412109375</v>
      </c>
      <c r="EI242" s="7">
        <f>ABS(BJ242-_xlfn.XLOOKUP(PO_valitsin!$C$8,PO!$B$2:$B$294,PO!BJ$2:BJ$294))</f>
        <v>0.19183754920959473</v>
      </c>
      <c r="EJ242" s="7">
        <f>ABS(BK242-_xlfn.XLOOKUP(PO_valitsin!$C$8,PO!$B$2:$B$294,PO!BK$2:BK$294))</f>
        <v>8.6306701898574829</v>
      </c>
      <c r="EK242" s="7">
        <f>ABS(BL242-_xlfn.XLOOKUP(PO_valitsin!$C$8,PO!$B$2:$B$294,PO!BL$2:BL$294))</f>
        <v>0.48511505126953125</v>
      </c>
      <c r="EL242" s="7">
        <f>ABS(BM242-_xlfn.XLOOKUP(PO_valitsin!$C$8,PO!$B$2:$B$294,PO!BM$2:BM$294))</f>
        <v>11.014896154403687</v>
      </c>
      <c r="EM242" s="7">
        <f>ABS(BN242-_xlfn.XLOOKUP(PO_valitsin!$C$8,PO!$B$2:$B$294,PO!BN$2:BN$294))</f>
        <v>100.30000305175781</v>
      </c>
      <c r="EN242" s="7">
        <f>ABS(BO242-_xlfn.XLOOKUP(PO_valitsin!$C$8,PO!$B$2:$B$294,PO!BO$2:BO$294))</f>
        <v>2.4029151678085325</v>
      </c>
      <c r="EO242" s="7">
        <f>ABS(BP242-_xlfn.XLOOKUP(PO_valitsin!$C$8,PO!$B$2:$B$294,PO!BP$2:BP$294))</f>
        <v>1214</v>
      </c>
      <c r="EP242" s="7">
        <f>ABS(BQ242-_xlfn.XLOOKUP(PO_valitsin!$C$8,PO!$B$2:$B$294,PO!BQ$2:BQ$294))</f>
        <v>14.951168060302734</v>
      </c>
      <c r="EQ242" s="7">
        <f>ABS(BR242-_xlfn.XLOOKUP(PO_valitsin!$C$8,PO!$B$2:$B$294,PO!BR$2:BR$294))</f>
        <v>0</v>
      </c>
      <c r="ER242" s="7">
        <f>ABS(BS242-_xlfn.XLOOKUP(PO_valitsin!$C$8,PO!$B$2:$B$294,PO!BS$2:BS$294))</f>
        <v>5.0582826137542725E-2</v>
      </c>
      <c r="ES242" s="7">
        <f>ABS(BT242-_xlfn.XLOOKUP(PO_valitsin!$C$8,PO!$B$2:$B$294,PO!BT$2:BT$294))</f>
        <v>0.37434326112270355</v>
      </c>
      <c r="ET242" s="7">
        <f>ABS(BU242-_xlfn.XLOOKUP(PO_valitsin!$C$8,PO!$B$2:$B$294,PO!BU$2:BU$294))</f>
        <v>1.1170766353607178</v>
      </c>
      <c r="EU242" s="7">
        <f>ABS(BV242-_xlfn.XLOOKUP(PO_valitsin!$C$8,PO!$B$2:$B$294,PO!BV$2:BV$294))</f>
        <v>43.089385986328125</v>
      </c>
      <c r="EV242" s="7">
        <f>ABS(BW242-_xlfn.XLOOKUP(PO_valitsin!$C$8,PO!$B$2:$B$294,PO!BW$2:BW$294))</f>
        <v>142.20114135742188</v>
      </c>
      <c r="EW242" s="7">
        <f>ABS(BX242-_xlfn.XLOOKUP(PO_valitsin!$C$8,PO!$B$2:$B$294,PO!BX$2:BX$294))</f>
        <v>0</v>
      </c>
      <c r="EX242" s="7">
        <f>ABS(BY242-_xlfn.XLOOKUP(PO_valitsin!$C$8,PO!$B$2:$B$294,PO!BY$2:BY$294))</f>
        <v>0</v>
      </c>
      <c r="EY242" s="7">
        <f>ABS(BZ242-_xlfn.XLOOKUP(PO_valitsin!$C$8,PO!$B$2:$B$294,PO!BZ$2:BZ$294))</f>
        <v>2092.326171875</v>
      </c>
      <c r="EZ242" s="7">
        <f>ABS(CA242-_xlfn.XLOOKUP(PO_valitsin!$C$8,PO!$B$2:$B$294,PO!CA$2:CA$294))</f>
        <v>2848.26904296875</v>
      </c>
      <c r="FA242" s="7">
        <f>ABS(CB242-_xlfn.XLOOKUP(PO_valitsin!$C$8,PO!$B$2:$B$294,PO!CB$2:CB$294))</f>
        <v>0.20981335639953613</v>
      </c>
      <c r="FB242" s="7">
        <f>ABS(CC242-_xlfn.XLOOKUP(PO_valitsin!$C$8,PO!$B$2:$B$294,PO!CC$2:CC$294))</f>
        <v>2.895106315612793</v>
      </c>
      <c r="FC242" s="7">
        <f>ABS(CD242-_xlfn.XLOOKUP(PO_valitsin!$C$8,PO!$B$2:$B$294,PO!CD$2:CD$294))</f>
        <v>73.603569030761719</v>
      </c>
      <c r="FD242" s="7">
        <f>ABS(CE242-_xlfn.XLOOKUP(PO_valitsin!$C$8,PO!$B$2:$B$294,PO!CE$2:CE$294))</f>
        <v>11.040281772613525</v>
      </c>
      <c r="FE242" s="7">
        <f>ABS(CF242-_xlfn.XLOOKUP(PO_valitsin!$C$8,PO!$B$2:$B$294,PO!CF$2:CF$294))</f>
        <v>12.392979145050049</v>
      </c>
      <c r="FF242" s="7">
        <f>ABS(CG242-_xlfn.XLOOKUP(PO_valitsin!$C$8,PO!$B$2:$B$294,PO!CG$2:CG$294))</f>
        <v>0.14124293625354767</v>
      </c>
      <c r="FG242" s="7">
        <f>ABS(CH242-_xlfn.XLOOKUP(PO_valitsin!$C$8,PO!$B$2:$B$294,PO!CH$2:CH$294))</f>
        <v>3.8039149045944214</v>
      </c>
      <c r="FH242" s="7">
        <f>ABS(CI242-_xlfn.XLOOKUP(PO_valitsin!$C$8,PO!$B$2:$B$294,PO!CI$2:CI$294))</f>
        <v>2899.037109375</v>
      </c>
      <c r="FI242" s="7">
        <f>ABS(CJ242-_xlfn.XLOOKUP(PO_valitsin!$C$8,PO!$B$2:$B$294,PO!CJ$2:CJ$294))</f>
        <v>1099</v>
      </c>
      <c r="FJ242" s="3">
        <f>IF($B242=PO_valitsin!$C$8,100000,PO!CK242/PO!J$296*PO_valitsin!D$5)</f>
        <v>0.224267672159355</v>
      </c>
      <c r="FQ242" s="3">
        <f>IF($B242=PO_valitsin!$C$8,100000,PO!CR242/PO!Q$296*PO_valitsin!E$5)</f>
        <v>0.14330746987969203</v>
      </c>
      <c r="HM242" s="3">
        <f>IF($B242=PO_valitsin!$C$8,100000,PO!EN242/PO!BO$296*PO_valitsin!F$5)</f>
        <v>0.19921238317875534</v>
      </c>
      <c r="HN242" s="3">
        <f>IF($B242=PO_valitsin!$C$8,100000,PO!EO242/PO!BP$296*PO_valitsin!G$5)</f>
        <v>4.2939656705572905E-2</v>
      </c>
      <c r="HR242" s="3">
        <f>IF($B242=PO_valitsin!$C$8,100000,PO!ES242/PO!BT$296*PO_valitsin!H$5)</f>
        <v>5.589453447825668E-2</v>
      </c>
      <c r="IF242" s="3">
        <f>IF($B242=PO_valitsin!$C$8,100000,PO!FG242/PO!CH$296*PO_valitsin!I$5)</f>
        <v>0</v>
      </c>
      <c r="IH242" s="3">
        <f>IF($B242=PO_valitsin!$C$8,100000,PO!FI242/PO!CJ$296*PO_valitsin!J$5)</f>
        <v>0.10714858890885441</v>
      </c>
      <c r="II242" s="53">
        <f t="shared" si="9"/>
        <v>0.77277032941048629</v>
      </c>
      <c r="IJ242" s="14">
        <f t="shared" si="10"/>
        <v>145</v>
      </c>
      <c r="IK242" s="15">
        <f t="shared" si="11"/>
        <v>2.4100000000000031E-8</v>
      </c>
    </row>
    <row r="243" spans="1:245">
      <c r="A243">
        <v>2019</v>
      </c>
      <c r="B243" t="s">
        <v>686</v>
      </c>
      <c r="C243" t="s">
        <v>687</v>
      </c>
      <c r="D243" t="s">
        <v>241</v>
      </c>
      <c r="E243" t="s">
        <v>205</v>
      </c>
      <c r="F243" t="s">
        <v>242</v>
      </c>
      <c r="G243" t="s">
        <v>243</v>
      </c>
      <c r="H243" t="s">
        <v>103</v>
      </c>
      <c r="I243" t="s">
        <v>104</v>
      </c>
      <c r="J243">
        <v>50.700000762939453</v>
      </c>
      <c r="K243">
        <v>1465.9100341796875</v>
      </c>
      <c r="L243">
        <v>187.89999389648438</v>
      </c>
      <c r="M243">
        <v>3897</v>
      </c>
      <c r="N243">
        <v>2.7000000476837158</v>
      </c>
      <c r="O243">
        <v>-1.7999999523162842</v>
      </c>
      <c r="P243">
        <v>-21</v>
      </c>
      <c r="Q243">
        <v>43</v>
      </c>
      <c r="R243">
        <v>13.8</v>
      </c>
      <c r="S243">
        <v>360</v>
      </c>
      <c r="T243">
        <v>0</v>
      </c>
      <c r="U243">
        <v>3266.1</v>
      </c>
      <c r="V243">
        <v>12.35</v>
      </c>
      <c r="W243">
        <v>1424</v>
      </c>
      <c r="X243">
        <v>636</v>
      </c>
      <c r="Y243">
        <v>970</v>
      </c>
      <c r="Z243">
        <v>832</v>
      </c>
      <c r="AA243">
        <v>753</v>
      </c>
      <c r="AB243">
        <v>1329</v>
      </c>
      <c r="AC243">
        <v>16.027778625488281</v>
      </c>
      <c r="AD243">
        <v>0</v>
      </c>
      <c r="AE243">
        <v>0</v>
      </c>
      <c r="AF243">
        <v>0</v>
      </c>
      <c r="AG243">
        <v>5.6</v>
      </c>
      <c r="AH243">
        <v>0</v>
      </c>
      <c r="AI243">
        <v>20.5</v>
      </c>
      <c r="AJ243">
        <v>0.93</v>
      </c>
      <c r="AK243">
        <v>0.41</v>
      </c>
      <c r="AL243">
        <v>0.93</v>
      </c>
      <c r="AM243">
        <v>75.7</v>
      </c>
      <c r="AN243">
        <v>268.10000000000002</v>
      </c>
      <c r="AO243">
        <v>50.2</v>
      </c>
      <c r="AP243">
        <v>16.399999999999999</v>
      </c>
      <c r="AQ243">
        <v>88</v>
      </c>
      <c r="AR243">
        <v>102</v>
      </c>
      <c r="AS243">
        <v>840</v>
      </c>
      <c r="AT243">
        <v>2.8330000000000002</v>
      </c>
      <c r="AU243">
        <v>7500</v>
      </c>
      <c r="AV243" s="51">
        <v>9470.7602339181285</v>
      </c>
      <c r="AW243" s="51">
        <v>9348.1481481481478</v>
      </c>
      <c r="AX243">
        <v>1</v>
      </c>
      <c r="AY243">
        <v>86.880294799804688</v>
      </c>
      <c r="AZ243">
        <v>0</v>
      </c>
      <c r="BA243">
        <v>0</v>
      </c>
      <c r="BB243">
        <v>0</v>
      </c>
      <c r="BC243">
        <v>0</v>
      </c>
      <c r="BD243">
        <v>1</v>
      </c>
      <c r="BE243">
        <v>89.393936157226563</v>
      </c>
      <c r="BF243">
        <v>100</v>
      </c>
      <c r="BG243">
        <v>1124.2603759765625</v>
      </c>
      <c r="BH243">
        <v>11717.0703125</v>
      </c>
      <c r="BI243">
        <v>13092.791015625</v>
      </c>
      <c r="BJ243">
        <v>3.2828586101531982</v>
      </c>
      <c r="BK243">
        <v>3.1077437400817871</v>
      </c>
      <c r="BL243">
        <v>36.363636016845703</v>
      </c>
      <c r="BM243">
        <v>18.181818008422852</v>
      </c>
      <c r="BN243">
        <v>125.33333587646484</v>
      </c>
      <c r="BO243">
        <v>-3.1957810878753663</v>
      </c>
      <c r="BP243">
        <v>20081.84765625</v>
      </c>
      <c r="BQ243">
        <v>54.492763519287109</v>
      </c>
      <c r="BS243">
        <v>0.63022840023040771</v>
      </c>
      <c r="BT243">
        <v>0.10264305770397186</v>
      </c>
      <c r="BU243">
        <v>0.64151912927627563</v>
      </c>
      <c r="BV243">
        <v>113.16397094726563</v>
      </c>
      <c r="BW243">
        <v>285.86093139648438</v>
      </c>
      <c r="BX243">
        <v>0</v>
      </c>
      <c r="BY243">
        <v>1</v>
      </c>
      <c r="BZ243">
        <v>9911.2421875</v>
      </c>
      <c r="CA243">
        <v>8869.822265625</v>
      </c>
      <c r="CB243">
        <v>1.0007698535919189</v>
      </c>
      <c r="CC243">
        <v>7.826533317565918</v>
      </c>
      <c r="CD243">
        <v>89.74359130859375</v>
      </c>
      <c r="CE243">
        <v>10.491803169250488</v>
      </c>
      <c r="CF243">
        <v>7.2131147384643555</v>
      </c>
      <c r="CG243">
        <v>0</v>
      </c>
      <c r="CH243">
        <v>2.2950818538665771</v>
      </c>
      <c r="CI243">
        <v>10296.6474609375</v>
      </c>
      <c r="CJ243" s="51">
        <v>337</v>
      </c>
      <c r="CK243" s="7">
        <f>ABS(J243-_xlfn.XLOOKUP(PO_valitsin!$C$8,PO!$B$2:$B$294,PO!J$2:J$294))</f>
        <v>6.5</v>
      </c>
      <c r="CL243" s="7">
        <f>ABS(K243-_xlfn.XLOOKUP(PO_valitsin!$C$8,PO!$B$2:$B$294,PO!K$2:K$294))</f>
        <v>1172.6500244140625</v>
      </c>
      <c r="CM243" s="7">
        <f>ABS(L243-_xlfn.XLOOKUP(PO_valitsin!$C$8,PO!$B$2:$B$294,PO!L$2:L$294))</f>
        <v>49.199996948242188</v>
      </c>
      <c r="CN243" s="7">
        <f>ABS(M243-_xlfn.XLOOKUP(PO_valitsin!$C$8,PO!$B$2:$B$294,PO!M$2:M$294))</f>
        <v>12578</v>
      </c>
      <c r="CO243" s="7">
        <f>ABS(N243-_xlfn.XLOOKUP(PO_valitsin!$C$8,PO!$B$2:$B$294,PO!N$2:N$294))</f>
        <v>53.500000715255737</v>
      </c>
      <c r="CP243" s="7">
        <f>ABS(O243-_xlfn.XLOOKUP(PO_valitsin!$C$8,PO!$B$2:$B$294,PO!O$2:O$294))</f>
        <v>0.99999994039535522</v>
      </c>
      <c r="CQ243" s="7">
        <f>ABS(P243-_xlfn.XLOOKUP(PO_valitsin!$C$8,PO!$B$2:$B$294,PO!P$2:P$294))</f>
        <v>37</v>
      </c>
      <c r="CR243" s="7">
        <f>ABS(Q243-_xlfn.XLOOKUP(PO_valitsin!$C$8,PO!$B$2:$B$294,PO!Q$2:Q$294))</f>
        <v>44.800000000000011</v>
      </c>
      <c r="CS243" s="7">
        <f>ABS(R243-_xlfn.XLOOKUP(PO_valitsin!$C$8,PO!$B$2:$B$294,PO!R$2:R$294))</f>
        <v>5.3000000000000007</v>
      </c>
      <c r="CT243" s="7">
        <f>ABS(S243-_xlfn.XLOOKUP(PO_valitsin!$C$8,PO!$B$2:$B$294,PO!S$2:S$294))</f>
        <v>208</v>
      </c>
      <c r="CU243" s="7">
        <f>ABS(T243-_xlfn.XLOOKUP(PO_valitsin!$C$8,PO!$B$2:$B$294,PO!T$2:T$294))</f>
        <v>0</v>
      </c>
      <c r="CV243" s="7">
        <f>ABS(U243-_xlfn.XLOOKUP(PO_valitsin!$C$8,PO!$B$2:$B$294,PO!U$2:U$294))</f>
        <v>557.5</v>
      </c>
      <c r="CW243" s="7">
        <f>ABS(V243-_xlfn.XLOOKUP(PO_valitsin!$C$8,PO!$B$2:$B$294,PO!V$2:V$294))</f>
        <v>0.92999999999999972</v>
      </c>
      <c r="CX243" s="7">
        <f>ABS(W243-_xlfn.XLOOKUP(PO_valitsin!$C$8,PO!$B$2:$B$294,PO!W$2:W$294))</f>
        <v>819</v>
      </c>
      <c r="CY243" s="7">
        <f>ABS(X243-_xlfn.XLOOKUP(PO_valitsin!$C$8,PO!$B$2:$B$294,PO!X$2:X$294))</f>
        <v>467</v>
      </c>
      <c r="CZ243" s="7">
        <f>ABS(Y243-_xlfn.XLOOKUP(PO_valitsin!$C$8,PO!$B$2:$B$294,PO!Y$2:Y$294))</f>
        <v>290</v>
      </c>
      <c r="DA243" s="7">
        <f>ABS(Z243-_xlfn.XLOOKUP(PO_valitsin!$C$8,PO!$B$2:$B$294,PO!Z$2:Z$294))</f>
        <v>509</v>
      </c>
      <c r="DB243" s="7">
        <f>ABS(AA243-_xlfn.XLOOKUP(PO_valitsin!$C$8,PO!$B$2:$B$294,PO!AA$2:AA$294))</f>
        <v>343</v>
      </c>
      <c r="DC243" s="7">
        <f>ABS(AC243-_xlfn.XLOOKUP(PO_valitsin!$C$8,PO!$B$2:$B$294,PO!AC$2:AC$294))</f>
        <v>3.3472213745117188</v>
      </c>
      <c r="DD243" s="7">
        <f>ABS(AD243-_xlfn.XLOOKUP(PO_valitsin!$C$8,PO!$B$2:$B$294,PO!AD$2:AD$294))</f>
        <v>0.7</v>
      </c>
      <c r="DE243" s="7">
        <f>ABS(AE243-_xlfn.XLOOKUP(PO_valitsin!$C$8,PO!$B$2:$B$294,PO!AE$2:AE$294))</f>
        <v>0.8</v>
      </c>
      <c r="DF243" s="7">
        <f>ABS(AF243-_xlfn.XLOOKUP(PO_valitsin!$C$8,PO!$B$2:$B$294,PO!AF$2:AF$294))</f>
        <v>1.7</v>
      </c>
      <c r="DG243" s="7">
        <f>ABS(AG243-_xlfn.XLOOKUP(PO_valitsin!$C$8,PO!$B$2:$B$294,PO!AG$2:AG$294))</f>
        <v>0.59999999999999964</v>
      </c>
      <c r="DH243" s="7">
        <f>ABS(AH243-_xlfn.XLOOKUP(PO_valitsin!$C$8,PO!$B$2:$B$294,PO!AH$2:AH$294))</f>
        <v>0</v>
      </c>
      <c r="DI243" s="7">
        <f>ABS(AI243-_xlfn.XLOOKUP(PO_valitsin!$C$8,PO!$B$2:$B$294,PO!AI$2:AI$294))</f>
        <v>1.75</v>
      </c>
      <c r="DJ243" s="7">
        <f>ABS(AJ243-_xlfn.XLOOKUP(PO_valitsin!$C$8,PO!$B$2:$B$294,PO!AJ$2:AJ$294))</f>
        <v>0.17000000000000004</v>
      </c>
      <c r="DK243" s="7">
        <f>ABS(AK243-_xlfn.XLOOKUP(PO_valitsin!$C$8,PO!$B$2:$B$294,PO!AK$2:AK$294))</f>
        <v>0.24000000000000005</v>
      </c>
      <c r="DL243" s="7">
        <f>ABS(AL243-_xlfn.XLOOKUP(PO_valitsin!$C$8,PO!$B$2:$B$294,PO!AL$2:AL$294))</f>
        <v>0.31999999999999995</v>
      </c>
      <c r="DM243" s="7">
        <f>ABS(AM243-_xlfn.XLOOKUP(PO_valitsin!$C$8,PO!$B$2:$B$294,PO!AM$2:AM$294))</f>
        <v>16.900000000000006</v>
      </c>
      <c r="DN243" s="7">
        <f>ABS(AN243-_xlfn.XLOOKUP(PO_valitsin!$C$8,PO!$B$2:$B$294,PO!AN$2:AN$294))</f>
        <v>65.5</v>
      </c>
      <c r="DO243" s="7">
        <f>ABS(AO243-_xlfn.XLOOKUP(PO_valitsin!$C$8,PO!$B$2:$B$294,PO!AO$2:AO$294))</f>
        <v>4.8000000000000043</v>
      </c>
      <c r="DP243" s="7">
        <f>ABS(AP243-_xlfn.XLOOKUP(PO_valitsin!$C$8,PO!$B$2:$B$294,PO!AP$2:AP$294))</f>
        <v>9</v>
      </c>
      <c r="DQ243" s="7">
        <f>ABS(AQ243-_xlfn.XLOOKUP(PO_valitsin!$C$8,PO!$B$2:$B$294,PO!AQ$2:AQ$294))</f>
        <v>40</v>
      </c>
      <c r="DR243" s="7">
        <f>ABS(AR243-_xlfn.XLOOKUP(PO_valitsin!$C$8,PO!$B$2:$B$294,PO!AR$2:AR$294))</f>
        <v>67</v>
      </c>
      <c r="DS243" s="7">
        <f>ABS(AS243-_xlfn.XLOOKUP(PO_valitsin!$C$8,PO!$B$2:$B$294,PO!AS$2:AS$294))</f>
        <v>594</v>
      </c>
      <c r="DT243" s="7">
        <f>ABS(AT243-_xlfn.XLOOKUP(PO_valitsin!$C$8,PO!$B$2:$B$294,PO!AT$2:AT$294))</f>
        <v>0.5</v>
      </c>
      <c r="DU243" s="7">
        <f>ABS(AU243-_xlfn.XLOOKUP(PO_valitsin!$C$8,PO!$B$2:$B$294,PO!AU$2:AU$294))</f>
        <v>2353</v>
      </c>
      <c r="DV243" s="7">
        <f>ABS(AW243-_xlfn.XLOOKUP(PO_valitsin!$C$8,PO!$B$2:$B$294,PO!AW$2:AW$294))</f>
        <v>833.02823156837803</v>
      </c>
      <c r="DW243" s="7">
        <f>ABS(AX243-_xlfn.XLOOKUP(PO_valitsin!$C$8,PO!$B$2:$B$294,PO!AX$2:AX$294))</f>
        <v>0</v>
      </c>
      <c r="DX243" s="7">
        <f>ABS(AY243-_xlfn.XLOOKUP(PO_valitsin!$C$8,PO!$B$2:$B$294,PO!AY$2:AY$294))</f>
        <v>49.618923187255859</v>
      </c>
      <c r="DY243" s="7">
        <f>ABS(AZ243-_xlfn.XLOOKUP(PO_valitsin!$C$8,PO!$B$2:$B$294,PO!AZ$2:AZ$294))</f>
        <v>0</v>
      </c>
      <c r="DZ243" s="7">
        <f>ABS(BA243-_xlfn.XLOOKUP(PO_valitsin!$C$8,PO!$B$2:$B$294,PO!BA$2:BA$294))</f>
        <v>0</v>
      </c>
      <c r="EA243" s="7">
        <f>ABS(BB243-_xlfn.XLOOKUP(PO_valitsin!$C$8,PO!$B$2:$B$294,PO!BB$2:BB$294))</f>
        <v>0</v>
      </c>
      <c r="EB243" s="7">
        <f>ABS(BC243-_xlfn.XLOOKUP(PO_valitsin!$C$8,PO!$B$2:$B$294,PO!BC$2:BC$294))</f>
        <v>0</v>
      </c>
      <c r="EC243" s="7">
        <f>ABS(BD243-_xlfn.XLOOKUP(PO_valitsin!$C$8,PO!$B$2:$B$294,PO!BD$2:BD$294))</f>
        <v>0</v>
      </c>
      <c r="ED243" s="7">
        <f>ABS(BE243-_xlfn.XLOOKUP(PO_valitsin!$C$8,PO!$B$2:$B$294,PO!BE$2:BE$294))</f>
        <v>0.36954498291015625</v>
      </c>
      <c r="EE243" s="7">
        <f>ABS(BF243-_xlfn.XLOOKUP(PO_valitsin!$C$8,PO!$B$2:$B$294,PO!BF$2:BF$294))</f>
        <v>3.98126220703125</v>
      </c>
      <c r="EF243" s="7">
        <f>ABS(BG243-_xlfn.XLOOKUP(PO_valitsin!$C$8,PO!$B$2:$B$294,PO!BG$2:BG$294))</f>
        <v>390.570556640625</v>
      </c>
      <c r="EG243" s="7">
        <f>ABS(BH243-_xlfn.XLOOKUP(PO_valitsin!$C$8,PO!$B$2:$B$294,PO!BH$2:BH$294))</f>
        <v>1758.541015625</v>
      </c>
      <c r="EH243" s="7">
        <f>ABS(BI243-_xlfn.XLOOKUP(PO_valitsin!$C$8,PO!$B$2:$B$294,PO!BI$2:BI$294))</f>
        <v>743.65234375</v>
      </c>
      <c r="EI243" s="7">
        <f>ABS(BJ243-_xlfn.XLOOKUP(PO_valitsin!$C$8,PO!$B$2:$B$294,PO!BJ$2:BJ$294))</f>
        <v>5.4197788238525391E-2</v>
      </c>
      <c r="EJ243" s="7">
        <f>ABS(BK243-_xlfn.XLOOKUP(PO_valitsin!$C$8,PO!$B$2:$B$294,PO!BK$2:BK$294))</f>
        <v>12.8318772315979</v>
      </c>
      <c r="EK243" s="7">
        <f>ABS(BL243-_xlfn.XLOOKUP(PO_valitsin!$C$8,PO!$B$2:$B$294,PO!BL$2:BL$294))</f>
        <v>15.069272994995117</v>
      </c>
      <c r="EL243" s="7">
        <f>ABS(BM243-_xlfn.XLOOKUP(PO_valitsin!$C$8,PO!$B$2:$B$294,PO!BM$2:BM$294))</f>
        <v>28.04728889465332</v>
      </c>
      <c r="EM243" s="7">
        <f>ABS(BN243-_xlfn.XLOOKUP(PO_valitsin!$C$8,PO!$B$2:$B$294,PO!BN$2:BN$294))</f>
        <v>141.16666412353516</v>
      </c>
      <c r="EN243" s="7">
        <f>ABS(BO243-_xlfn.XLOOKUP(PO_valitsin!$C$8,PO!$B$2:$B$294,PO!BO$2:BO$294))</f>
        <v>3.4575580120086671</v>
      </c>
      <c r="EO243" s="7">
        <f>ABS(BP243-_xlfn.XLOOKUP(PO_valitsin!$C$8,PO!$B$2:$B$294,PO!BP$2:BP$294))</f>
        <v>2992.548828125</v>
      </c>
      <c r="EP243" s="7">
        <f>ABS(BQ243-_xlfn.XLOOKUP(PO_valitsin!$C$8,PO!$B$2:$B$294,PO!BQ$2:BQ$294))</f>
        <v>21.193157196044922</v>
      </c>
      <c r="EQ243" s="7">
        <f>ABS(BR243-_xlfn.XLOOKUP(PO_valitsin!$C$8,PO!$B$2:$B$294,PO!BR$2:BR$294))</f>
        <v>0</v>
      </c>
      <c r="ER243" s="7">
        <f>ABS(BS243-_xlfn.XLOOKUP(PO_valitsin!$C$8,PO!$B$2:$B$294,PO!BS$2:BS$294))</f>
        <v>6.2510967254638672E-3</v>
      </c>
      <c r="ES243" s="7">
        <f>ABS(BT243-_xlfn.XLOOKUP(PO_valitsin!$C$8,PO!$B$2:$B$294,PO!BT$2:BT$294))</f>
        <v>8.5520833730697632E-2</v>
      </c>
      <c r="ET243" s="7">
        <f>ABS(BU243-_xlfn.XLOOKUP(PO_valitsin!$C$8,PO!$B$2:$B$294,PO!BU$2:BU$294))</f>
        <v>1.616447389125824</v>
      </c>
      <c r="EU243" s="7">
        <f>ABS(BV243-_xlfn.XLOOKUP(PO_valitsin!$C$8,PO!$B$2:$B$294,PO!BV$2:BV$294))</f>
        <v>54.772468566894531</v>
      </c>
      <c r="EV243" s="7">
        <f>ABS(BW243-_xlfn.XLOOKUP(PO_valitsin!$C$8,PO!$B$2:$B$294,PO!BW$2:BW$294))</f>
        <v>19.15380859375</v>
      </c>
      <c r="EW243" s="7">
        <f>ABS(BX243-_xlfn.XLOOKUP(PO_valitsin!$C$8,PO!$B$2:$B$294,PO!BX$2:BX$294))</f>
        <v>0</v>
      </c>
      <c r="EX243" s="7">
        <f>ABS(BY243-_xlfn.XLOOKUP(PO_valitsin!$C$8,PO!$B$2:$B$294,PO!BY$2:BY$294))</f>
        <v>0</v>
      </c>
      <c r="EY243" s="7">
        <f>ABS(BZ243-_xlfn.XLOOKUP(PO_valitsin!$C$8,PO!$B$2:$B$294,PO!BZ$2:BZ$294))</f>
        <v>1775.4130859375</v>
      </c>
      <c r="EZ243" s="7">
        <f>ABS(CA243-_xlfn.XLOOKUP(PO_valitsin!$C$8,PO!$B$2:$B$294,PO!CA$2:CA$294))</f>
        <v>3014.20751953125</v>
      </c>
      <c r="FA243" s="7">
        <f>ABS(CB243-_xlfn.XLOOKUP(PO_valitsin!$C$8,PO!$B$2:$B$294,PO!CB$2:CB$294))</f>
        <v>0.21926045417785645</v>
      </c>
      <c r="FB243" s="7">
        <f>ABS(CC243-_xlfn.XLOOKUP(PO_valitsin!$C$8,PO!$B$2:$B$294,PO!CC$2:CC$294))</f>
        <v>3.19622802734375</v>
      </c>
      <c r="FC243" s="7">
        <f>ABS(CD243-_xlfn.XLOOKUP(PO_valitsin!$C$8,PO!$B$2:$B$294,PO!CD$2:CD$294))</f>
        <v>23.574440002441406</v>
      </c>
      <c r="FD243" s="7">
        <f>ABS(CE243-_xlfn.XLOOKUP(PO_valitsin!$C$8,PO!$B$2:$B$294,PO!CE$2:CE$294))</f>
        <v>4.1592040061950684</v>
      </c>
      <c r="FE243" s="7">
        <f>ABS(CF243-_xlfn.XLOOKUP(PO_valitsin!$C$8,PO!$B$2:$B$294,PO!CF$2:CF$294))</f>
        <v>12.665740013122559</v>
      </c>
      <c r="FF243" s="7">
        <f>ABS(CG243-_xlfn.XLOOKUP(PO_valitsin!$C$8,PO!$B$2:$B$294,PO!CG$2:CG$294))</f>
        <v>0</v>
      </c>
      <c r="FG243" s="7">
        <f>ABS(CH243-_xlfn.XLOOKUP(PO_valitsin!$C$8,PO!$B$2:$B$294,PO!CH$2:CH$294))</f>
        <v>1.5792227983474731</v>
      </c>
      <c r="FH243" s="7">
        <f>ABS(CI243-_xlfn.XLOOKUP(PO_valitsin!$C$8,PO!$B$2:$B$294,PO!CI$2:CI$294))</f>
        <v>1697.8798828125</v>
      </c>
      <c r="FI243" s="7">
        <f>ABS(CJ243-_xlfn.XLOOKUP(PO_valitsin!$C$8,PO!$B$2:$B$294,PO!CJ$2:CJ$294))</f>
        <v>1594</v>
      </c>
      <c r="FJ243" s="3">
        <f>IF($B243=PO_valitsin!$C$8,100000,PO!CK243/PO!J$296*PO_valitsin!D$5)</f>
        <v>0.29749807141935819</v>
      </c>
      <c r="FQ243" s="3">
        <f>IF($B243=PO_valitsin!$C$8,100000,PO!CR243/PO!Q$296*PO_valitsin!E$5)</f>
        <v>0.21188695216535322</v>
      </c>
      <c r="HM243" s="3">
        <f>IF($B243=PO_valitsin!$C$8,100000,PO!EN243/PO!BO$296*PO_valitsin!F$5)</f>
        <v>0.28664697812833051</v>
      </c>
      <c r="HN243" s="3">
        <f>IF($B243=PO_valitsin!$C$8,100000,PO!EO243/PO!BP$296*PO_valitsin!G$5)</f>
        <v>0.10584762714526524</v>
      </c>
      <c r="HR243" s="3">
        <f>IF($B243=PO_valitsin!$C$8,100000,PO!ES243/PO!BT$296*PO_valitsin!H$5)</f>
        <v>1.276942230837403E-2</v>
      </c>
      <c r="IF243" s="3">
        <f>IF($B243=PO_valitsin!$C$8,100000,PO!FG243/PO!CH$296*PO_valitsin!I$5)</f>
        <v>0</v>
      </c>
      <c r="IH243" s="3">
        <f>IF($B243=PO_valitsin!$C$8,100000,PO!FI243/PO!CJ$296*PO_valitsin!J$5)</f>
        <v>0.15540932731639118</v>
      </c>
      <c r="II243" s="53">
        <f t="shared" si="9"/>
        <v>1.0700584026830724</v>
      </c>
      <c r="IJ243" s="14">
        <f t="shared" si="10"/>
        <v>207</v>
      </c>
      <c r="IK243" s="15">
        <f t="shared" si="11"/>
        <v>2.4200000000000031E-8</v>
      </c>
    </row>
    <row r="244" spans="1:245">
      <c r="A244">
        <v>2019</v>
      </c>
      <c r="B244" t="s">
        <v>688</v>
      </c>
      <c r="C244" t="s">
        <v>689</v>
      </c>
      <c r="D244" t="s">
        <v>304</v>
      </c>
      <c r="E244" t="s">
        <v>292</v>
      </c>
      <c r="F244" t="s">
        <v>226</v>
      </c>
      <c r="G244" t="s">
        <v>227</v>
      </c>
      <c r="H244" t="s">
        <v>89</v>
      </c>
      <c r="I244" t="s">
        <v>90</v>
      </c>
      <c r="J244">
        <v>46.200000762939453</v>
      </c>
      <c r="K244">
        <v>2648.75</v>
      </c>
      <c r="L244">
        <v>144.39999389648438</v>
      </c>
      <c r="M244">
        <v>10336</v>
      </c>
      <c r="N244">
        <v>3.9000000953674316</v>
      </c>
      <c r="O244">
        <v>-0.5</v>
      </c>
      <c r="P244">
        <v>-20</v>
      </c>
      <c r="Q244">
        <v>60.6</v>
      </c>
      <c r="R244">
        <v>8.6</v>
      </c>
      <c r="S244">
        <v>662</v>
      </c>
      <c r="T244">
        <v>0</v>
      </c>
      <c r="U244">
        <v>3923</v>
      </c>
      <c r="V244">
        <v>11.07</v>
      </c>
      <c r="W244">
        <v>208</v>
      </c>
      <c r="X244">
        <v>66</v>
      </c>
      <c r="Y244">
        <v>255</v>
      </c>
      <c r="Z244">
        <v>1034</v>
      </c>
      <c r="AA244">
        <v>478</v>
      </c>
      <c r="AB244">
        <v>1073</v>
      </c>
      <c r="AC244">
        <v>16.4254150390625</v>
      </c>
      <c r="AD244">
        <v>0</v>
      </c>
      <c r="AE244">
        <v>0.9</v>
      </c>
      <c r="AF244">
        <v>0</v>
      </c>
      <c r="AG244">
        <v>4.7</v>
      </c>
      <c r="AH244">
        <v>0</v>
      </c>
      <c r="AI244">
        <v>21.25</v>
      </c>
      <c r="AJ244">
        <v>1.1000000000000001</v>
      </c>
      <c r="AK244">
        <v>0.6</v>
      </c>
      <c r="AL244">
        <v>1.2</v>
      </c>
      <c r="AM244">
        <v>73.400000000000006</v>
      </c>
      <c r="AN244">
        <v>341.9</v>
      </c>
      <c r="AO244">
        <v>47.7</v>
      </c>
      <c r="AP244">
        <v>26.1</v>
      </c>
      <c r="AQ244">
        <v>74</v>
      </c>
      <c r="AR244">
        <v>106</v>
      </c>
      <c r="AS244">
        <v>1009</v>
      </c>
      <c r="AT244">
        <v>2.6669999999999998</v>
      </c>
      <c r="AU244">
        <v>13016</v>
      </c>
      <c r="AV244" s="51">
        <v>10016.781836130305</v>
      </c>
      <c r="AW244" s="51">
        <v>9929.8765432098771</v>
      </c>
      <c r="AX244">
        <v>0</v>
      </c>
      <c r="AY244">
        <v>142.37483215332031</v>
      </c>
      <c r="AZ244">
        <v>0</v>
      </c>
      <c r="BA244">
        <v>0</v>
      </c>
      <c r="BB244">
        <v>0</v>
      </c>
      <c r="BC244">
        <v>0</v>
      </c>
      <c r="BD244">
        <v>1</v>
      </c>
      <c r="BE244">
        <v>94.331062316894531</v>
      </c>
      <c r="BF244">
        <v>86.982246398925781</v>
      </c>
      <c r="BG244">
        <v>244.59234619140625</v>
      </c>
      <c r="BH244">
        <v>12762.5615234375</v>
      </c>
      <c r="BI244">
        <v>14875.298828125</v>
      </c>
      <c r="BJ244">
        <v>4.267937183380127</v>
      </c>
      <c r="BK244">
        <v>-8.6815195083618164</v>
      </c>
      <c r="BL244">
        <v>27.076923370361328</v>
      </c>
      <c r="BM244">
        <v>21.568628311157227</v>
      </c>
      <c r="BN244">
        <v>144</v>
      </c>
      <c r="BO244">
        <v>-0.93903762102127075</v>
      </c>
      <c r="BP244">
        <v>22948.982421875</v>
      </c>
      <c r="BQ244">
        <v>39.717563629150391</v>
      </c>
      <c r="BS244">
        <v>0.60797214508056641</v>
      </c>
      <c r="BT244">
        <v>0.15479876101016998</v>
      </c>
      <c r="BU244">
        <v>2.8347523212432861</v>
      </c>
      <c r="BV244">
        <v>65.595977783203125</v>
      </c>
      <c r="BW244">
        <v>397.83282470703125</v>
      </c>
      <c r="BX244">
        <v>0</v>
      </c>
      <c r="BY244">
        <v>1</v>
      </c>
      <c r="BZ244">
        <v>10918.46875</v>
      </c>
      <c r="CA244">
        <v>9367.720703125</v>
      </c>
      <c r="CB244">
        <v>1.1996904611587524</v>
      </c>
      <c r="CC244">
        <v>9.1137771606445313</v>
      </c>
      <c r="CD244">
        <v>53.225807189941406</v>
      </c>
      <c r="CE244">
        <v>6.1571125984191895</v>
      </c>
      <c r="CF244">
        <v>9.4479827880859375</v>
      </c>
      <c r="CG244">
        <v>0</v>
      </c>
      <c r="CH244">
        <v>2.0169851779937744</v>
      </c>
      <c r="CI244">
        <v>10201.919921875</v>
      </c>
      <c r="CJ244" s="51">
        <v>1000</v>
      </c>
      <c r="CK244" s="7">
        <f>ABS(J244-_xlfn.XLOOKUP(PO_valitsin!$C$8,PO!$B$2:$B$294,PO!J$2:J$294))</f>
        <v>2</v>
      </c>
      <c r="CL244" s="7">
        <f>ABS(K244-_xlfn.XLOOKUP(PO_valitsin!$C$8,PO!$B$2:$B$294,PO!K$2:K$294))</f>
        <v>2355.489990234375</v>
      </c>
      <c r="CM244" s="7">
        <f>ABS(L244-_xlfn.XLOOKUP(PO_valitsin!$C$8,PO!$B$2:$B$294,PO!L$2:L$294))</f>
        <v>5.6999969482421875</v>
      </c>
      <c r="CN244" s="7">
        <f>ABS(M244-_xlfn.XLOOKUP(PO_valitsin!$C$8,PO!$B$2:$B$294,PO!M$2:M$294))</f>
        <v>6139</v>
      </c>
      <c r="CO244" s="7">
        <f>ABS(N244-_xlfn.XLOOKUP(PO_valitsin!$C$8,PO!$B$2:$B$294,PO!N$2:N$294))</f>
        <v>52.300000667572021</v>
      </c>
      <c r="CP244" s="7">
        <f>ABS(O244-_xlfn.XLOOKUP(PO_valitsin!$C$8,PO!$B$2:$B$294,PO!O$2:O$294))</f>
        <v>0.30000001192092896</v>
      </c>
      <c r="CQ244" s="7">
        <f>ABS(P244-_xlfn.XLOOKUP(PO_valitsin!$C$8,PO!$B$2:$B$294,PO!P$2:P$294))</f>
        <v>38</v>
      </c>
      <c r="CR244" s="7">
        <f>ABS(Q244-_xlfn.XLOOKUP(PO_valitsin!$C$8,PO!$B$2:$B$294,PO!Q$2:Q$294))</f>
        <v>27.20000000000001</v>
      </c>
      <c r="CS244" s="7">
        <f>ABS(R244-_xlfn.XLOOKUP(PO_valitsin!$C$8,PO!$B$2:$B$294,PO!R$2:R$294))</f>
        <v>9.9999999999999645E-2</v>
      </c>
      <c r="CT244" s="7">
        <f>ABS(S244-_xlfn.XLOOKUP(PO_valitsin!$C$8,PO!$B$2:$B$294,PO!S$2:S$294))</f>
        <v>510</v>
      </c>
      <c r="CU244" s="7">
        <f>ABS(T244-_xlfn.XLOOKUP(PO_valitsin!$C$8,PO!$B$2:$B$294,PO!T$2:T$294))</f>
        <v>0</v>
      </c>
      <c r="CV244" s="7">
        <f>ABS(U244-_xlfn.XLOOKUP(PO_valitsin!$C$8,PO!$B$2:$B$294,PO!U$2:U$294))</f>
        <v>99.400000000000091</v>
      </c>
      <c r="CW244" s="7">
        <f>ABS(V244-_xlfn.XLOOKUP(PO_valitsin!$C$8,PO!$B$2:$B$294,PO!V$2:V$294))</f>
        <v>2.2099999999999991</v>
      </c>
      <c r="CX244" s="7">
        <f>ABS(W244-_xlfn.XLOOKUP(PO_valitsin!$C$8,PO!$B$2:$B$294,PO!W$2:W$294))</f>
        <v>397</v>
      </c>
      <c r="CY244" s="7">
        <f>ABS(X244-_xlfn.XLOOKUP(PO_valitsin!$C$8,PO!$B$2:$B$294,PO!X$2:X$294))</f>
        <v>103</v>
      </c>
      <c r="CZ244" s="7">
        <f>ABS(Y244-_xlfn.XLOOKUP(PO_valitsin!$C$8,PO!$B$2:$B$294,PO!Y$2:Y$294))</f>
        <v>425</v>
      </c>
      <c r="DA244" s="7">
        <f>ABS(Z244-_xlfn.XLOOKUP(PO_valitsin!$C$8,PO!$B$2:$B$294,PO!Z$2:Z$294))</f>
        <v>711</v>
      </c>
      <c r="DB244" s="7">
        <f>ABS(AA244-_xlfn.XLOOKUP(PO_valitsin!$C$8,PO!$B$2:$B$294,PO!AA$2:AA$294))</f>
        <v>68</v>
      </c>
      <c r="DC244" s="7">
        <f>ABS(AC244-_xlfn.XLOOKUP(PO_valitsin!$C$8,PO!$B$2:$B$294,PO!AC$2:AC$294))</f>
        <v>2.9495849609375</v>
      </c>
      <c r="DD244" s="7">
        <f>ABS(AD244-_xlfn.XLOOKUP(PO_valitsin!$C$8,PO!$B$2:$B$294,PO!AD$2:AD$294))</f>
        <v>0.7</v>
      </c>
      <c r="DE244" s="7">
        <f>ABS(AE244-_xlfn.XLOOKUP(PO_valitsin!$C$8,PO!$B$2:$B$294,PO!AE$2:AE$294))</f>
        <v>9.9999999999999978E-2</v>
      </c>
      <c r="DF244" s="7">
        <f>ABS(AF244-_xlfn.XLOOKUP(PO_valitsin!$C$8,PO!$B$2:$B$294,PO!AF$2:AF$294))</f>
        <v>1.7</v>
      </c>
      <c r="DG244" s="7">
        <f>ABS(AG244-_xlfn.XLOOKUP(PO_valitsin!$C$8,PO!$B$2:$B$294,PO!AG$2:AG$294))</f>
        <v>0.29999999999999982</v>
      </c>
      <c r="DH244" s="7">
        <f>ABS(AH244-_xlfn.XLOOKUP(PO_valitsin!$C$8,PO!$B$2:$B$294,PO!AH$2:AH$294))</f>
        <v>0</v>
      </c>
      <c r="DI244" s="7">
        <f>ABS(AI244-_xlfn.XLOOKUP(PO_valitsin!$C$8,PO!$B$2:$B$294,PO!AI$2:AI$294))</f>
        <v>1</v>
      </c>
      <c r="DJ244" s="7">
        <f>ABS(AJ244-_xlfn.XLOOKUP(PO_valitsin!$C$8,PO!$B$2:$B$294,PO!AJ$2:AJ$294))</f>
        <v>0</v>
      </c>
      <c r="DK244" s="7">
        <f>ABS(AK244-_xlfn.XLOOKUP(PO_valitsin!$C$8,PO!$B$2:$B$294,PO!AK$2:AK$294))</f>
        <v>5.0000000000000044E-2</v>
      </c>
      <c r="DL244" s="7">
        <f>ABS(AL244-_xlfn.XLOOKUP(PO_valitsin!$C$8,PO!$B$2:$B$294,PO!AL$2:AL$294))</f>
        <v>5.0000000000000044E-2</v>
      </c>
      <c r="DM244" s="7">
        <f>ABS(AM244-_xlfn.XLOOKUP(PO_valitsin!$C$8,PO!$B$2:$B$294,PO!AM$2:AM$294))</f>
        <v>14.600000000000009</v>
      </c>
      <c r="DN244" s="7">
        <f>ABS(AN244-_xlfn.XLOOKUP(PO_valitsin!$C$8,PO!$B$2:$B$294,PO!AN$2:AN$294))</f>
        <v>8.2999999999999545</v>
      </c>
      <c r="DO244" s="7">
        <f>ABS(AO244-_xlfn.XLOOKUP(PO_valitsin!$C$8,PO!$B$2:$B$294,PO!AO$2:AO$294))</f>
        <v>2.3000000000000043</v>
      </c>
      <c r="DP244" s="7">
        <f>ABS(AP244-_xlfn.XLOOKUP(PO_valitsin!$C$8,PO!$B$2:$B$294,PO!AP$2:AP$294))</f>
        <v>0.70000000000000284</v>
      </c>
      <c r="DQ244" s="7">
        <f>ABS(AQ244-_xlfn.XLOOKUP(PO_valitsin!$C$8,PO!$B$2:$B$294,PO!AQ$2:AQ$294))</f>
        <v>26</v>
      </c>
      <c r="DR244" s="7">
        <f>ABS(AR244-_xlfn.XLOOKUP(PO_valitsin!$C$8,PO!$B$2:$B$294,PO!AR$2:AR$294))</f>
        <v>71</v>
      </c>
      <c r="DS244" s="7">
        <f>ABS(AS244-_xlfn.XLOOKUP(PO_valitsin!$C$8,PO!$B$2:$B$294,PO!AS$2:AS$294))</f>
        <v>763</v>
      </c>
      <c r="DT244" s="7">
        <f>ABS(AT244-_xlfn.XLOOKUP(PO_valitsin!$C$8,PO!$B$2:$B$294,PO!AT$2:AT$294))</f>
        <v>0.33399999999999963</v>
      </c>
      <c r="DU244" s="7">
        <f>ABS(AU244-_xlfn.XLOOKUP(PO_valitsin!$C$8,PO!$B$2:$B$294,PO!AU$2:AU$294))</f>
        <v>7869</v>
      </c>
      <c r="DV244" s="7">
        <f>ABS(AW244-_xlfn.XLOOKUP(PO_valitsin!$C$8,PO!$B$2:$B$294,PO!AW$2:AW$294))</f>
        <v>1414.7566266301073</v>
      </c>
      <c r="DW244" s="7">
        <f>ABS(AX244-_xlfn.XLOOKUP(PO_valitsin!$C$8,PO!$B$2:$B$294,PO!AX$2:AX$294))</f>
        <v>1</v>
      </c>
      <c r="DX244" s="7">
        <f>ABS(AY244-_xlfn.XLOOKUP(PO_valitsin!$C$8,PO!$B$2:$B$294,PO!AY$2:AY$294))</f>
        <v>105.11346054077148</v>
      </c>
      <c r="DY244" s="7">
        <f>ABS(AZ244-_xlfn.XLOOKUP(PO_valitsin!$C$8,PO!$B$2:$B$294,PO!AZ$2:AZ$294))</f>
        <v>0</v>
      </c>
      <c r="DZ244" s="7">
        <f>ABS(BA244-_xlfn.XLOOKUP(PO_valitsin!$C$8,PO!$B$2:$B$294,PO!BA$2:BA$294))</f>
        <v>0</v>
      </c>
      <c r="EA244" s="7">
        <f>ABS(BB244-_xlfn.XLOOKUP(PO_valitsin!$C$8,PO!$B$2:$B$294,PO!BB$2:BB$294))</f>
        <v>0</v>
      </c>
      <c r="EB244" s="7">
        <f>ABS(BC244-_xlfn.XLOOKUP(PO_valitsin!$C$8,PO!$B$2:$B$294,PO!BC$2:BC$294))</f>
        <v>0</v>
      </c>
      <c r="EC244" s="7">
        <f>ABS(BD244-_xlfn.XLOOKUP(PO_valitsin!$C$8,PO!$B$2:$B$294,PO!BD$2:BD$294))</f>
        <v>0</v>
      </c>
      <c r="ED244" s="7">
        <f>ABS(BE244-_xlfn.XLOOKUP(PO_valitsin!$C$8,PO!$B$2:$B$294,PO!BE$2:BE$294))</f>
        <v>5.306671142578125</v>
      </c>
      <c r="EE244" s="7">
        <f>ABS(BF244-_xlfn.XLOOKUP(PO_valitsin!$C$8,PO!$B$2:$B$294,PO!BF$2:BF$294))</f>
        <v>9.0364913940429688</v>
      </c>
      <c r="EF244" s="7">
        <f>ABS(BG244-_xlfn.XLOOKUP(PO_valitsin!$C$8,PO!$B$2:$B$294,PO!BG$2:BG$294))</f>
        <v>489.09747314453125</v>
      </c>
      <c r="EG244" s="7">
        <f>ABS(BH244-_xlfn.XLOOKUP(PO_valitsin!$C$8,PO!$B$2:$B$294,PO!BH$2:BH$294))</f>
        <v>2804.0322265625</v>
      </c>
      <c r="EH244" s="7">
        <f>ABS(BI244-_xlfn.XLOOKUP(PO_valitsin!$C$8,PO!$B$2:$B$294,PO!BI$2:BI$294))</f>
        <v>1038.85546875</v>
      </c>
      <c r="EI244" s="7">
        <f>ABS(BJ244-_xlfn.XLOOKUP(PO_valitsin!$C$8,PO!$B$2:$B$294,PO!BJ$2:BJ$294))</f>
        <v>0.93088078498840332</v>
      </c>
      <c r="EJ244" s="7">
        <f>ABS(BK244-_xlfn.XLOOKUP(PO_valitsin!$C$8,PO!$B$2:$B$294,PO!BK$2:BK$294))</f>
        <v>1.0426139831542969</v>
      </c>
      <c r="EK244" s="7">
        <f>ABS(BL244-_xlfn.XLOOKUP(PO_valitsin!$C$8,PO!$B$2:$B$294,PO!BL$2:BL$294))</f>
        <v>5.7825603485107422</v>
      </c>
      <c r="EL244" s="7">
        <f>ABS(BM244-_xlfn.XLOOKUP(PO_valitsin!$C$8,PO!$B$2:$B$294,PO!BM$2:BM$294))</f>
        <v>31.434099197387695</v>
      </c>
      <c r="EM244" s="7">
        <f>ABS(BN244-_xlfn.XLOOKUP(PO_valitsin!$C$8,PO!$B$2:$B$294,PO!BN$2:BN$294))</f>
        <v>122.5</v>
      </c>
      <c r="EN244" s="7">
        <f>ABS(BO244-_xlfn.XLOOKUP(PO_valitsin!$C$8,PO!$B$2:$B$294,PO!BO$2:BO$294))</f>
        <v>1.2008145451545715</v>
      </c>
      <c r="EO244" s="7">
        <f>ABS(BP244-_xlfn.XLOOKUP(PO_valitsin!$C$8,PO!$B$2:$B$294,PO!BP$2:BP$294))</f>
        <v>125.4140625</v>
      </c>
      <c r="EP244" s="7">
        <f>ABS(BQ244-_xlfn.XLOOKUP(PO_valitsin!$C$8,PO!$B$2:$B$294,PO!BQ$2:BQ$294))</f>
        <v>6.4179573059082031</v>
      </c>
      <c r="EQ244" s="7">
        <f>ABS(BR244-_xlfn.XLOOKUP(PO_valitsin!$C$8,PO!$B$2:$B$294,PO!BR$2:BR$294))</f>
        <v>0</v>
      </c>
      <c r="ER244" s="7">
        <f>ABS(BS244-_xlfn.XLOOKUP(PO_valitsin!$C$8,PO!$B$2:$B$294,PO!BS$2:BS$294))</f>
        <v>2.8507351875305176E-2</v>
      </c>
      <c r="ES244" s="7">
        <f>ABS(BT244-_xlfn.XLOOKUP(PO_valitsin!$C$8,PO!$B$2:$B$294,PO!BT$2:BT$294))</f>
        <v>3.3365130424499512E-2</v>
      </c>
      <c r="ET244" s="7">
        <f>ABS(BU244-_xlfn.XLOOKUP(PO_valitsin!$C$8,PO!$B$2:$B$294,PO!BU$2:BU$294))</f>
        <v>0.57678580284118652</v>
      </c>
      <c r="EU244" s="7">
        <f>ABS(BV244-_xlfn.XLOOKUP(PO_valitsin!$C$8,PO!$B$2:$B$294,PO!BV$2:BV$294))</f>
        <v>7.2044754028320313</v>
      </c>
      <c r="EV244" s="7">
        <f>ABS(BW244-_xlfn.XLOOKUP(PO_valitsin!$C$8,PO!$B$2:$B$294,PO!BW$2:BW$294))</f>
        <v>131.12570190429688</v>
      </c>
      <c r="EW244" s="7">
        <f>ABS(BX244-_xlfn.XLOOKUP(PO_valitsin!$C$8,PO!$B$2:$B$294,PO!BX$2:BX$294))</f>
        <v>0</v>
      </c>
      <c r="EX244" s="7">
        <f>ABS(BY244-_xlfn.XLOOKUP(PO_valitsin!$C$8,PO!$B$2:$B$294,PO!BY$2:BY$294))</f>
        <v>0</v>
      </c>
      <c r="EY244" s="7">
        <f>ABS(BZ244-_xlfn.XLOOKUP(PO_valitsin!$C$8,PO!$B$2:$B$294,PO!BZ$2:BZ$294))</f>
        <v>2782.6396484375</v>
      </c>
      <c r="EZ244" s="7">
        <f>ABS(CA244-_xlfn.XLOOKUP(PO_valitsin!$C$8,PO!$B$2:$B$294,PO!CA$2:CA$294))</f>
        <v>3512.10595703125</v>
      </c>
      <c r="FA244" s="7">
        <f>ABS(CB244-_xlfn.XLOOKUP(PO_valitsin!$C$8,PO!$B$2:$B$294,PO!CB$2:CB$294))</f>
        <v>2.0339846611022949E-2</v>
      </c>
      <c r="FB244" s="7">
        <f>ABS(CC244-_xlfn.XLOOKUP(PO_valitsin!$C$8,PO!$B$2:$B$294,PO!CC$2:CC$294))</f>
        <v>1.9089841842651367</v>
      </c>
      <c r="FC244" s="7">
        <f>ABS(CD244-_xlfn.XLOOKUP(PO_valitsin!$C$8,PO!$B$2:$B$294,PO!CD$2:CD$294))</f>
        <v>12.943344116210938</v>
      </c>
      <c r="FD244" s="7">
        <f>ABS(CE244-_xlfn.XLOOKUP(PO_valitsin!$C$8,PO!$B$2:$B$294,PO!CE$2:CE$294))</f>
        <v>0.17548656463623047</v>
      </c>
      <c r="FE244" s="7">
        <f>ABS(CF244-_xlfn.XLOOKUP(PO_valitsin!$C$8,PO!$B$2:$B$294,PO!CF$2:CF$294))</f>
        <v>10.430871963500977</v>
      </c>
      <c r="FF244" s="7">
        <f>ABS(CG244-_xlfn.XLOOKUP(PO_valitsin!$C$8,PO!$B$2:$B$294,PO!CG$2:CG$294))</f>
        <v>0</v>
      </c>
      <c r="FG244" s="7">
        <f>ABS(CH244-_xlfn.XLOOKUP(PO_valitsin!$C$8,PO!$B$2:$B$294,PO!CH$2:CH$294))</f>
        <v>1.3011261224746704</v>
      </c>
      <c r="FH244" s="7">
        <f>ABS(CI244-_xlfn.XLOOKUP(PO_valitsin!$C$8,PO!$B$2:$B$294,PO!CI$2:CI$294))</f>
        <v>1603.15234375</v>
      </c>
      <c r="FI244" s="7">
        <f>ABS(CJ244-_xlfn.XLOOKUP(PO_valitsin!$C$8,PO!$B$2:$B$294,PO!CJ$2:CJ$294))</f>
        <v>931</v>
      </c>
      <c r="FJ244" s="3">
        <f>IF($B244=PO_valitsin!$C$8,100000,PO!CK244/PO!J$296*PO_valitsin!D$5)</f>
        <v>9.1537868129033292E-2</v>
      </c>
      <c r="FQ244" s="3">
        <f>IF($B244=PO_valitsin!$C$8,100000,PO!CR244/PO!Q$296*PO_valitsin!E$5)</f>
        <v>0.12864564952896446</v>
      </c>
      <c r="HM244" s="3">
        <f>IF($B244=PO_valitsin!$C$8,100000,PO!EN244/PO!BO$296*PO_valitsin!F$5)</f>
        <v>9.9552880809405442E-2</v>
      </c>
      <c r="HN244" s="3">
        <f>IF($B244=PO_valitsin!$C$8,100000,PO!EO244/PO!BP$296*PO_valitsin!G$5)</f>
        <v>4.435944637398076E-3</v>
      </c>
      <c r="HR244" s="3">
        <f>IF($B244=PO_valitsin!$C$8,100000,PO!ES244/PO!BT$296*PO_valitsin!H$5)</f>
        <v>4.9818672501023764E-3</v>
      </c>
      <c r="IF244" s="3">
        <f>IF($B244=PO_valitsin!$C$8,100000,PO!FG244/PO!CH$296*PO_valitsin!I$5)</f>
        <v>0</v>
      </c>
      <c r="IH244" s="3">
        <f>IF($B244=PO_valitsin!$C$8,100000,PO!FI244/PO!CJ$296*PO_valitsin!J$5)</f>
        <v>9.0769186782660105E-2</v>
      </c>
      <c r="II244" s="53">
        <f t="shared" si="9"/>
        <v>0.41992342143756373</v>
      </c>
      <c r="IJ244" s="14">
        <f t="shared" si="10"/>
        <v>37</v>
      </c>
      <c r="IK244" s="15">
        <f t="shared" si="11"/>
        <v>2.4300000000000032E-8</v>
      </c>
    </row>
    <row r="245" spans="1:245">
      <c r="A245">
        <v>2019</v>
      </c>
      <c r="B245" t="s">
        <v>690</v>
      </c>
      <c r="C245" t="s">
        <v>691</v>
      </c>
      <c r="D245" t="s">
        <v>129</v>
      </c>
      <c r="E245" t="s">
        <v>130</v>
      </c>
      <c r="F245" t="s">
        <v>131</v>
      </c>
      <c r="G245" t="s">
        <v>132</v>
      </c>
      <c r="H245" t="s">
        <v>103</v>
      </c>
      <c r="I245" t="s">
        <v>104</v>
      </c>
      <c r="J245">
        <v>54.299999237060547</v>
      </c>
      <c r="K245">
        <v>584.530029296875</v>
      </c>
      <c r="L245">
        <v>194.89999389648438</v>
      </c>
      <c r="M245">
        <v>2492</v>
      </c>
      <c r="N245">
        <v>4.3000001907348633</v>
      </c>
      <c r="O245">
        <v>-1.5</v>
      </c>
      <c r="P245">
        <v>7</v>
      </c>
      <c r="Q245">
        <v>42.2</v>
      </c>
      <c r="R245">
        <v>12</v>
      </c>
      <c r="S245">
        <v>187</v>
      </c>
      <c r="T245">
        <v>0</v>
      </c>
      <c r="U245">
        <v>3391.7</v>
      </c>
      <c r="V245">
        <v>11.04</v>
      </c>
      <c r="W245">
        <v>242</v>
      </c>
      <c r="X245">
        <v>727</v>
      </c>
      <c r="Y245">
        <v>848</v>
      </c>
      <c r="Z245">
        <v>1513</v>
      </c>
      <c r="AA245">
        <v>1073</v>
      </c>
      <c r="AB245">
        <v>1827</v>
      </c>
      <c r="AC245">
        <v>13.050847053527832</v>
      </c>
      <c r="AD245">
        <v>0</v>
      </c>
      <c r="AE245">
        <v>0</v>
      </c>
      <c r="AF245">
        <v>0</v>
      </c>
      <c r="AG245">
        <v>0</v>
      </c>
      <c r="AH245">
        <v>0</v>
      </c>
      <c r="AI245">
        <v>21.5</v>
      </c>
      <c r="AJ245">
        <v>0.93</v>
      </c>
      <c r="AK245">
        <v>0.45</v>
      </c>
      <c r="AL245">
        <v>1.05</v>
      </c>
      <c r="AM245">
        <v>85.3</v>
      </c>
      <c r="AN245">
        <v>267.8</v>
      </c>
      <c r="AO245">
        <v>43.4</v>
      </c>
      <c r="AP245">
        <v>19.399999999999999</v>
      </c>
      <c r="AQ245">
        <v>81</v>
      </c>
      <c r="AR245">
        <v>71</v>
      </c>
      <c r="AS245">
        <v>884</v>
      </c>
      <c r="AT245">
        <v>1.5</v>
      </c>
      <c r="AU245">
        <v>6091</v>
      </c>
      <c r="AV245" s="51">
        <v>14342.336336336337</v>
      </c>
      <c r="AW245" s="51">
        <v>17589.563517915311</v>
      </c>
      <c r="AX245">
        <v>1</v>
      </c>
      <c r="AY245">
        <v>82.060173034667969</v>
      </c>
      <c r="AZ245">
        <v>1</v>
      </c>
      <c r="BA245">
        <v>0</v>
      </c>
      <c r="BB245">
        <v>0</v>
      </c>
      <c r="BC245">
        <v>0</v>
      </c>
      <c r="BD245">
        <v>1</v>
      </c>
      <c r="BE245">
        <v>77.049179077148438</v>
      </c>
      <c r="BF245">
        <v>100</v>
      </c>
      <c r="BG245">
        <v>533.33331298828125</v>
      </c>
      <c r="BH245">
        <v>12317.3115234375</v>
      </c>
      <c r="BI245">
        <v>13599.0625</v>
      </c>
      <c r="BJ245">
        <v>2.5672149658203125</v>
      </c>
      <c r="BK245">
        <v>4.8083181381225586</v>
      </c>
      <c r="BL245">
        <v>25.581396102905273</v>
      </c>
      <c r="BM245">
        <v>69.230766296386719</v>
      </c>
      <c r="BN245">
        <v>158</v>
      </c>
      <c r="BO245">
        <v>-7.8061717033386229</v>
      </c>
      <c r="BP245">
        <v>19835.6875</v>
      </c>
      <c r="BQ245">
        <v>56.890285491943359</v>
      </c>
      <c r="BS245">
        <v>0.64646869897842407</v>
      </c>
      <c r="BT245">
        <v>0.16051363945007324</v>
      </c>
      <c r="BU245">
        <v>2.6886036396026611</v>
      </c>
      <c r="BV245">
        <v>126.80577850341797</v>
      </c>
      <c r="BW245">
        <v>285.31298828125</v>
      </c>
      <c r="BX245">
        <v>0</v>
      </c>
      <c r="BY245">
        <v>1</v>
      </c>
      <c r="BZ245">
        <v>11600</v>
      </c>
      <c r="CA245">
        <v>10506.6669921875</v>
      </c>
      <c r="CB245">
        <v>0.88282501697540283</v>
      </c>
      <c r="CC245">
        <v>6.0593900680541992</v>
      </c>
      <c r="CD245">
        <v>31.818181991577148</v>
      </c>
      <c r="CE245">
        <v>4.6357617378234863</v>
      </c>
      <c r="CF245">
        <v>11.920529365539551</v>
      </c>
      <c r="CG245">
        <v>0</v>
      </c>
      <c r="CH245">
        <v>0.66225165128707886</v>
      </c>
      <c r="CI245">
        <v>13733.1611328125</v>
      </c>
      <c r="CJ245" s="51">
        <v>157</v>
      </c>
      <c r="CK245" s="7">
        <f>ABS(J245-_xlfn.XLOOKUP(PO_valitsin!$C$8,PO!$B$2:$B$294,PO!J$2:J$294))</f>
        <v>10.099998474121094</v>
      </c>
      <c r="CL245" s="7">
        <f>ABS(K245-_xlfn.XLOOKUP(PO_valitsin!$C$8,PO!$B$2:$B$294,PO!K$2:K$294))</f>
        <v>291.27001953125</v>
      </c>
      <c r="CM245" s="7">
        <f>ABS(L245-_xlfn.XLOOKUP(PO_valitsin!$C$8,PO!$B$2:$B$294,PO!L$2:L$294))</f>
        <v>56.199996948242188</v>
      </c>
      <c r="CN245" s="7">
        <f>ABS(M245-_xlfn.XLOOKUP(PO_valitsin!$C$8,PO!$B$2:$B$294,PO!M$2:M$294))</f>
        <v>13983</v>
      </c>
      <c r="CO245" s="7">
        <f>ABS(N245-_xlfn.XLOOKUP(PO_valitsin!$C$8,PO!$B$2:$B$294,PO!N$2:N$294))</f>
        <v>51.90000057220459</v>
      </c>
      <c r="CP245" s="7">
        <f>ABS(O245-_xlfn.XLOOKUP(PO_valitsin!$C$8,PO!$B$2:$B$294,PO!O$2:O$294))</f>
        <v>0.69999998807907104</v>
      </c>
      <c r="CQ245" s="7">
        <f>ABS(P245-_xlfn.XLOOKUP(PO_valitsin!$C$8,PO!$B$2:$B$294,PO!P$2:P$294))</f>
        <v>65</v>
      </c>
      <c r="CR245" s="7">
        <f>ABS(Q245-_xlfn.XLOOKUP(PO_valitsin!$C$8,PO!$B$2:$B$294,PO!Q$2:Q$294))</f>
        <v>45.600000000000009</v>
      </c>
      <c r="CS245" s="7">
        <f>ABS(R245-_xlfn.XLOOKUP(PO_valitsin!$C$8,PO!$B$2:$B$294,PO!R$2:R$294))</f>
        <v>3.5</v>
      </c>
      <c r="CT245" s="7">
        <f>ABS(S245-_xlfn.XLOOKUP(PO_valitsin!$C$8,PO!$B$2:$B$294,PO!S$2:S$294))</f>
        <v>35</v>
      </c>
      <c r="CU245" s="7">
        <f>ABS(T245-_xlfn.XLOOKUP(PO_valitsin!$C$8,PO!$B$2:$B$294,PO!T$2:T$294))</f>
        <v>0</v>
      </c>
      <c r="CV245" s="7">
        <f>ABS(U245-_xlfn.XLOOKUP(PO_valitsin!$C$8,PO!$B$2:$B$294,PO!U$2:U$294))</f>
        <v>431.90000000000009</v>
      </c>
      <c r="CW245" s="7">
        <f>ABS(V245-_xlfn.XLOOKUP(PO_valitsin!$C$8,PO!$B$2:$B$294,PO!V$2:V$294))</f>
        <v>2.2400000000000002</v>
      </c>
      <c r="CX245" s="7">
        <f>ABS(W245-_xlfn.XLOOKUP(PO_valitsin!$C$8,PO!$B$2:$B$294,PO!W$2:W$294))</f>
        <v>363</v>
      </c>
      <c r="CY245" s="7">
        <f>ABS(X245-_xlfn.XLOOKUP(PO_valitsin!$C$8,PO!$B$2:$B$294,PO!X$2:X$294))</f>
        <v>558</v>
      </c>
      <c r="CZ245" s="7">
        <f>ABS(Y245-_xlfn.XLOOKUP(PO_valitsin!$C$8,PO!$B$2:$B$294,PO!Y$2:Y$294))</f>
        <v>168</v>
      </c>
      <c r="DA245" s="7">
        <f>ABS(Z245-_xlfn.XLOOKUP(PO_valitsin!$C$8,PO!$B$2:$B$294,PO!Z$2:Z$294))</f>
        <v>1190</v>
      </c>
      <c r="DB245" s="7">
        <f>ABS(AA245-_xlfn.XLOOKUP(PO_valitsin!$C$8,PO!$B$2:$B$294,PO!AA$2:AA$294))</f>
        <v>663</v>
      </c>
      <c r="DC245" s="7">
        <f>ABS(AC245-_xlfn.XLOOKUP(PO_valitsin!$C$8,PO!$B$2:$B$294,PO!AC$2:AC$294))</f>
        <v>6.324152946472168</v>
      </c>
      <c r="DD245" s="7">
        <f>ABS(AD245-_xlfn.XLOOKUP(PO_valitsin!$C$8,PO!$B$2:$B$294,PO!AD$2:AD$294))</f>
        <v>0.7</v>
      </c>
      <c r="DE245" s="7">
        <f>ABS(AE245-_xlfn.XLOOKUP(PO_valitsin!$C$8,PO!$B$2:$B$294,PO!AE$2:AE$294))</f>
        <v>0.8</v>
      </c>
      <c r="DF245" s="7">
        <f>ABS(AF245-_xlfn.XLOOKUP(PO_valitsin!$C$8,PO!$B$2:$B$294,PO!AF$2:AF$294))</f>
        <v>1.7</v>
      </c>
      <c r="DG245" s="7">
        <f>ABS(AG245-_xlfn.XLOOKUP(PO_valitsin!$C$8,PO!$B$2:$B$294,PO!AG$2:AG$294))</f>
        <v>5</v>
      </c>
      <c r="DH245" s="7">
        <f>ABS(AH245-_xlfn.XLOOKUP(PO_valitsin!$C$8,PO!$B$2:$B$294,PO!AH$2:AH$294))</f>
        <v>0</v>
      </c>
      <c r="DI245" s="7">
        <f>ABS(AI245-_xlfn.XLOOKUP(PO_valitsin!$C$8,PO!$B$2:$B$294,PO!AI$2:AI$294))</f>
        <v>0.75</v>
      </c>
      <c r="DJ245" s="7">
        <f>ABS(AJ245-_xlfn.XLOOKUP(PO_valitsin!$C$8,PO!$B$2:$B$294,PO!AJ$2:AJ$294))</f>
        <v>0.17000000000000004</v>
      </c>
      <c r="DK245" s="7">
        <f>ABS(AK245-_xlfn.XLOOKUP(PO_valitsin!$C$8,PO!$B$2:$B$294,PO!AK$2:AK$294))</f>
        <v>0.2</v>
      </c>
      <c r="DL245" s="7">
        <f>ABS(AL245-_xlfn.XLOOKUP(PO_valitsin!$C$8,PO!$B$2:$B$294,PO!AL$2:AL$294))</f>
        <v>0.19999999999999996</v>
      </c>
      <c r="DM245" s="7">
        <f>ABS(AM245-_xlfn.XLOOKUP(PO_valitsin!$C$8,PO!$B$2:$B$294,PO!AM$2:AM$294))</f>
        <v>26.5</v>
      </c>
      <c r="DN245" s="7">
        <f>ABS(AN245-_xlfn.XLOOKUP(PO_valitsin!$C$8,PO!$B$2:$B$294,PO!AN$2:AN$294))</f>
        <v>65.800000000000011</v>
      </c>
      <c r="DO245" s="7">
        <f>ABS(AO245-_xlfn.XLOOKUP(PO_valitsin!$C$8,PO!$B$2:$B$294,PO!AO$2:AO$294))</f>
        <v>2</v>
      </c>
      <c r="DP245" s="7">
        <f>ABS(AP245-_xlfn.XLOOKUP(PO_valitsin!$C$8,PO!$B$2:$B$294,PO!AP$2:AP$294))</f>
        <v>6</v>
      </c>
      <c r="DQ245" s="7">
        <f>ABS(AQ245-_xlfn.XLOOKUP(PO_valitsin!$C$8,PO!$B$2:$B$294,PO!AQ$2:AQ$294))</f>
        <v>33</v>
      </c>
      <c r="DR245" s="7">
        <f>ABS(AR245-_xlfn.XLOOKUP(PO_valitsin!$C$8,PO!$B$2:$B$294,PO!AR$2:AR$294))</f>
        <v>36</v>
      </c>
      <c r="DS245" s="7">
        <f>ABS(AS245-_xlfn.XLOOKUP(PO_valitsin!$C$8,PO!$B$2:$B$294,PO!AS$2:AS$294))</f>
        <v>638</v>
      </c>
      <c r="DT245" s="7">
        <f>ABS(AT245-_xlfn.XLOOKUP(PO_valitsin!$C$8,PO!$B$2:$B$294,PO!AT$2:AT$294))</f>
        <v>0.83300000000000018</v>
      </c>
      <c r="DU245" s="7">
        <f>ABS(AU245-_xlfn.XLOOKUP(PO_valitsin!$C$8,PO!$B$2:$B$294,PO!AU$2:AU$294))</f>
        <v>944</v>
      </c>
      <c r="DV245" s="7">
        <f>ABS(AW245-_xlfn.XLOOKUP(PO_valitsin!$C$8,PO!$B$2:$B$294,PO!AW$2:AW$294))</f>
        <v>9074.4436013355407</v>
      </c>
      <c r="DW245" s="7">
        <f>ABS(AX245-_xlfn.XLOOKUP(PO_valitsin!$C$8,PO!$B$2:$B$294,PO!AX$2:AX$294))</f>
        <v>0</v>
      </c>
      <c r="DX245" s="7">
        <f>ABS(AY245-_xlfn.XLOOKUP(PO_valitsin!$C$8,PO!$B$2:$B$294,PO!AY$2:AY$294))</f>
        <v>44.798801422119141</v>
      </c>
      <c r="DY245" s="7">
        <f>ABS(AZ245-_xlfn.XLOOKUP(PO_valitsin!$C$8,PO!$B$2:$B$294,PO!AZ$2:AZ$294))</f>
        <v>1</v>
      </c>
      <c r="DZ245" s="7">
        <f>ABS(BA245-_xlfn.XLOOKUP(PO_valitsin!$C$8,PO!$B$2:$B$294,PO!BA$2:BA$294))</f>
        <v>0</v>
      </c>
      <c r="EA245" s="7">
        <f>ABS(BB245-_xlfn.XLOOKUP(PO_valitsin!$C$8,PO!$B$2:$B$294,PO!BB$2:BB$294))</f>
        <v>0</v>
      </c>
      <c r="EB245" s="7">
        <f>ABS(BC245-_xlfn.XLOOKUP(PO_valitsin!$C$8,PO!$B$2:$B$294,PO!BC$2:BC$294))</f>
        <v>0</v>
      </c>
      <c r="EC245" s="7">
        <f>ABS(BD245-_xlfn.XLOOKUP(PO_valitsin!$C$8,PO!$B$2:$B$294,PO!BD$2:BD$294))</f>
        <v>0</v>
      </c>
      <c r="ED245" s="7">
        <f>ABS(BE245-_xlfn.XLOOKUP(PO_valitsin!$C$8,PO!$B$2:$B$294,PO!BE$2:BE$294))</f>
        <v>11.975212097167969</v>
      </c>
      <c r="EE245" s="7">
        <f>ABS(BF245-_xlfn.XLOOKUP(PO_valitsin!$C$8,PO!$B$2:$B$294,PO!BF$2:BF$294))</f>
        <v>3.98126220703125</v>
      </c>
      <c r="EF245" s="7">
        <f>ABS(BG245-_xlfn.XLOOKUP(PO_valitsin!$C$8,PO!$B$2:$B$294,PO!BG$2:BG$294))</f>
        <v>200.35650634765625</v>
      </c>
      <c r="EG245" s="7">
        <f>ABS(BH245-_xlfn.XLOOKUP(PO_valitsin!$C$8,PO!$B$2:$B$294,PO!BH$2:BH$294))</f>
        <v>2358.7822265625</v>
      </c>
      <c r="EH245" s="7">
        <f>ABS(BI245-_xlfn.XLOOKUP(PO_valitsin!$C$8,PO!$B$2:$B$294,PO!BI$2:BI$294))</f>
        <v>237.380859375</v>
      </c>
      <c r="EI245" s="7">
        <f>ABS(BJ245-_xlfn.XLOOKUP(PO_valitsin!$C$8,PO!$B$2:$B$294,PO!BJ$2:BJ$294))</f>
        <v>0.76984143257141113</v>
      </c>
      <c r="EJ245" s="7">
        <f>ABS(BK245-_xlfn.XLOOKUP(PO_valitsin!$C$8,PO!$B$2:$B$294,PO!BK$2:BK$294))</f>
        <v>14.532451629638672</v>
      </c>
      <c r="EK245" s="7">
        <f>ABS(BL245-_xlfn.XLOOKUP(PO_valitsin!$C$8,PO!$B$2:$B$294,PO!BL$2:BL$294))</f>
        <v>4.2870330810546875</v>
      </c>
      <c r="EL245" s="7">
        <f>ABS(BM245-_xlfn.XLOOKUP(PO_valitsin!$C$8,PO!$B$2:$B$294,PO!BM$2:BM$294))</f>
        <v>79.096237182617188</v>
      </c>
      <c r="EM245" s="7">
        <f>ABS(BN245-_xlfn.XLOOKUP(PO_valitsin!$C$8,PO!$B$2:$B$294,PO!BN$2:BN$294))</f>
        <v>108.5</v>
      </c>
      <c r="EN245" s="7">
        <f>ABS(BO245-_xlfn.XLOOKUP(PO_valitsin!$C$8,PO!$B$2:$B$294,PO!BO$2:BO$294))</f>
        <v>8.0679486274719245</v>
      </c>
      <c r="EO245" s="7">
        <f>ABS(BP245-_xlfn.XLOOKUP(PO_valitsin!$C$8,PO!$B$2:$B$294,PO!BP$2:BP$294))</f>
        <v>3238.708984375</v>
      </c>
      <c r="EP245" s="7">
        <f>ABS(BQ245-_xlfn.XLOOKUP(PO_valitsin!$C$8,PO!$B$2:$B$294,PO!BQ$2:BQ$294))</f>
        <v>23.590679168701172</v>
      </c>
      <c r="EQ245" s="7">
        <f>ABS(BR245-_xlfn.XLOOKUP(PO_valitsin!$C$8,PO!$B$2:$B$294,PO!BR$2:BR$294))</f>
        <v>0</v>
      </c>
      <c r="ER245" s="7">
        <f>ABS(BS245-_xlfn.XLOOKUP(PO_valitsin!$C$8,PO!$B$2:$B$294,PO!BS$2:BS$294))</f>
        <v>9.9892020225524902E-3</v>
      </c>
      <c r="ES245" s="7">
        <f>ABS(BT245-_xlfn.XLOOKUP(PO_valitsin!$C$8,PO!$B$2:$B$294,PO!BT$2:BT$294))</f>
        <v>2.7650251984596252E-2</v>
      </c>
      <c r="ET245" s="7">
        <f>ABS(BU245-_xlfn.XLOOKUP(PO_valitsin!$C$8,PO!$B$2:$B$294,PO!BU$2:BU$294))</f>
        <v>0.43063712120056152</v>
      </c>
      <c r="EU245" s="7">
        <f>ABS(BV245-_xlfn.XLOOKUP(PO_valitsin!$C$8,PO!$B$2:$B$294,PO!BV$2:BV$294))</f>
        <v>68.414276123046875</v>
      </c>
      <c r="EV245" s="7">
        <f>ABS(BW245-_xlfn.XLOOKUP(PO_valitsin!$C$8,PO!$B$2:$B$294,PO!BW$2:BW$294))</f>
        <v>18.605865478515625</v>
      </c>
      <c r="EW245" s="7">
        <f>ABS(BX245-_xlfn.XLOOKUP(PO_valitsin!$C$8,PO!$B$2:$B$294,PO!BX$2:BX$294))</f>
        <v>0</v>
      </c>
      <c r="EX245" s="7">
        <f>ABS(BY245-_xlfn.XLOOKUP(PO_valitsin!$C$8,PO!$B$2:$B$294,PO!BY$2:BY$294))</f>
        <v>0</v>
      </c>
      <c r="EY245" s="7">
        <f>ABS(BZ245-_xlfn.XLOOKUP(PO_valitsin!$C$8,PO!$B$2:$B$294,PO!BZ$2:BZ$294))</f>
        <v>3464.1708984375</v>
      </c>
      <c r="EZ245" s="7">
        <f>ABS(CA245-_xlfn.XLOOKUP(PO_valitsin!$C$8,PO!$B$2:$B$294,PO!CA$2:CA$294))</f>
        <v>4651.05224609375</v>
      </c>
      <c r="FA245" s="7">
        <f>ABS(CB245-_xlfn.XLOOKUP(PO_valitsin!$C$8,PO!$B$2:$B$294,PO!CB$2:CB$294))</f>
        <v>0.33720529079437256</v>
      </c>
      <c r="FB245" s="7">
        <f>ABS(CC245-_xlfn.XLOOKUP(PO_valitsin!$C$8,PO!$B$2:$B$294,PO!CC$2:CC$294))</f>
        <v>4.9633712768554688</v>
      </c>
      <c r="FC245" s="7">
        <f>ABS(CD245-_xlfn.XLOOKUP(PO_valitsin!$C$8,PO!$B$2:$B$294,PO!CD$2:CD$294))</f>
        <v>34.350969314575195</v>
      </c>
      <c r="FD245" s="7">
        <f>ABS(CE245-_xlfn.XLOOKUP(PO_valitsin!$C$8,PO!$B$2:$B$294,PO!CE$2:CE$294))</f>
        <v>1.6968374252319336</v>
      </c>
      <c r="FE245" s="7">
        <f>ABS(CF245-_xlfn.XLOOKUP(PO_valitsin!$C$8,PO!$B$2:$B$294,PO!CF$2:CF$294))</f>
        <v>7.9583253860473633</v>
      </c>
      <c r="FF245" s="7">
        <f>ABS(CG245-_xlfn.XLOOKUP(PO_valitsin!$C$8,PO!$B$2:$B$294,PO!CG$2:CG$294))</f>
        <v>0</v>
      </c>
      <c r="FG245" s="7">
        <f>ABS(CH245-_xlfn.XLOOKUP(PO_valitsin!$C$8,PO!$B$2:$B$294,PO!CH$2:CH$294))</f>
        <v>5.3607404232025146E-2</v>
      </c>
      <c r="FH245" s="7">
        <f>ABS(CI245-_xlfn.XLOOKUP(PO_valitsin!$C$8,PO!$B$2:$B$294,PO!CI$2:CI$294))</f>
        <v>5134.3935546875</v>
      </c>
      <c r="FI245" s="7">
        <f>ABS(CJ245-_xlfn.XLOOKUP(PO_valitsin!$C$8,PO!$B$2:$B$294,PO!CJ$2:CJ$294))</f>
        <v>1774</v>
      </c>
      <c r="FJ245" s="3">
        <f>IF($B245=PO_valitsin!$C$8,100000,PO!CK245/PO!J$296*PO_valitsin!D$5)</f>
        <v>0.46226616421376704</v>
      </c>
      <c r="FQ245" s="3">
        <f>IF($B245=PO_valitsin!$C$8,100000,PO!CR245/PO!Q$296*PO_valitsin!E$5)</f>
        <v>0.21567064773973449</v>
      </c>
      <c r="HM245" s="3">
        <f>IF($B245=PO_valitsin!$C$8,100000,PO!EN245/PO!BO$296*PO_valitsin!F$5)</f>
        <v>0.6688689201243232</v>
      </c>
      <c r="HN245" s="3">
        <f>IF($B245=PO_valitsin!$C$8,100000,PO!EO245/PO!BP$296*PO_valitsin!G$5)</f>
        <v>0.11455440853238649</v>
      </c>
      <c r="HR245" s="3">
        <f>IF($B245=PO_valitsin!$C$8,100000,PO!ES245/PO!BT$296*PO_valitsin!H$5)</f>
        <v>4.1285582602725466E-3</v>
      </c>
      <c r="IF245" s="3">
        <f>IF($B245=PO_valitsin!$C$8,100000,PO!FG245/PO!CH$296*PO_valitsin!I$5)</f>
        <v>0</v>
      </c>
      <c r="IH245" s="3">
        <f>IF($B245=PO_valitsin!$C$8,100000,PO!FI245/PO!CJ$296*PO_valitsin!J$5)</f>
        <v>0.17295868673731368</v>
      </c>
      <c r="II245" s="53">
        <f t="shared" si="9"/>
        <v>1.6384474100077975</v>
      </c>
      <c r="IJ245" s="14">
        <f t="shared" si="10"/>
        <v>252</v>
      </c>
      <c r="IK245" s="15">
        <f t="shared" si="11"/>
        <v>2.4400000000000033E-8</v>
      </c>
    </row>
    <row r="246" spans="1:245">
      <c r="A246">
        <v>2019</v>
      </c>
      <c r="B246" t="s">
        <v>692</v>
      </c>
      <c r="C246" t="s">
        <v>693</v>
      </c>
      <c r="D246" t="s">
        <v>224</v>
      </c>
      <c r="E246" t="s">
        <v>225</v>
      </c>
      <c r="F246" t="s">
        <v>226</v>
      </c>
      <c r="G246" t="s">
        <v>227</v>
      </c>
      <c r="H246" t="s">
        <v>103</v>
      </c>
      <c r="I246" t="s">
        <v>104</v>
      </c>
      <c r="J246">
        <v>52.900001525878906</v>
      </c>
      <c r="K246">
        <v>5270.56005859375</v>
      </c>
      <c r="L246">
        <v>200.39999389648438</v>
      </c>
      <c r="M246">
        <v>7727</v>
      </c>
      <c r="N246">
        <v>1.5</v>
      </c>
      <c r="O246">
        <v>-1.7000000476837158</v>
      </c>
      <c r="P246">
        <v>-88</v>
      </c>
      <c r="Q246">
        <v>62.800000000000004</v>
      </c>
      <c r="R246">
        <v>16.100000000000001</v>
      </c>
      <c r="S246">
        <v>1067</v>
      </c>
      <c r="T246">
        <v>0</v>
      </c>
      <c r="U246">
        <v>3477.2</v>
      </c>
      <c r="V246">
        <v>11.07</v>
      </c>
      <c r="W246">
        <v>2525</v>
      </c>
      <c r="X246">
        <v>1443</v>
      </c>
      <c r="Y246">
        <v>754</v>
      </c>
      <c r="Z246">
        <v>1577</v>
      </c>
      <c r="AA246">
        <v>755</v>
      </c>
      <c r="AB246">
        <v>2519</v>
      </c>
      <c r="AC246">
        <v>13.903225898742676</v>
      </c>
      <c r="AD246">
        <v>0</v>
      </c>
      <c r="AE246">
        <v>1.7</v>
      </c>
      <c r="AF246">
        <v>0</v>
      </c>
      <c r="AG246">
        <v>5.5</v>
      </c>
      <c r="AH246">
        <v>1</v>
      </c>
      <c r="AI246">
        <v>21.5</v>
      </c>
      <c r="AJ246">
        <v>0.95</v>
      </c>
      <c r="AK246">
        <v>0.45</v>
      </c>
      <c r="AL246">
        <v>1</v>
      </c>
      <c r="AM246">
        <v>53.6</v>
      </c>
      <c r="AN246">
        <v>277.5</v>
      </c>
      <c r="AO246">
        <v>50.4</v>
      </c>
      <c r="AP246">
        <v>17.7</v>
      </c>
      <c r="AQ246">
        <v>140</v>
      </c>
      <c r="AR246">
        <v>181</v>
      </c>
      <c r="AS246">
        <v>1249</v>
      </c>
      <c r="AT246">
        <v>2.3330000000000002</v>
      </c>
      <c r="AU246">
        <v>9188</v>
      </c>
      <c r="AV246" s="51">
        <v>13166.079505300353</v>
      </c>
      <c r="AW246" s="51">
        <v>12966.634806131649</v>
      </c>
      <c r="AX246">
        <v>1</v>
      </c>
      <c r="AY246">
        <v>162.81388854980469</v>
      </c>
      <c r="AZ246">
        <v>0</v>
      </c>
      <c r="BA246">
        <v>0</v>
      </c>
      <c r="BB246">
        <v>0</v>
      </c>
      <c r="BC246">
        <v>0</v>
      </c>
      <c r="BD246">
        <v>1</v>
      </c>
      <c r="BE246">
        <v>92.993629455566406</v>
      </c>
      <c r="BF246">
        <v>100</v>
      </c>
      <c r="BG246">
        <v>843.00341796875</v>
      </c>
      <c r="BH246">
        <v>16778.310546875</v>
      </c>
      <c r="BI246">
        <v>18382.9140625</v>
      </c>
      <c r="BJ246">
        <v>2.0324575901031494</v>
      </c>
      <c r="BK246">
        <v>-42.274497985839844</v>
      </c>
      <c r="BL246">
        <v>27.678571701049805</v>
      </c>
      <c r="BM246">
        <v>3.2258064746856689</v>
      </c>
      <c r="BN246">
        <v>301</v>
      </c>
      <c r="BO246">
        <v>-4.8707500934600834</v>
      </c>
      <c r="BP246">
        <v>20905.009765625</v>
      </c>
      <c r="BQ246">
        <v>53.366233825683594</v>
      </c>
      <c r="BS246">
        <v>0.61925715208053589</v>
      </c>
      <c r="BT246">
        <v>9.05914306640625E-2</v>
      </c>
      <c r="BU246">
        <v>2.7436263561248779</v>
      </c>
      <c r="BV246">
        <v>83.991203308105469</v>
      </c>
      <c r="BW246">
        <v>426.42681884765625</v>
      </c>
      <c r="BX246">
        <v>0</v>
      </c>
      <c r="BY246">
        <v>1</v>
      </c>
      <c r="BZ246">
        <v>9853.2421875</v>
      </c>
      <c r="CA246">
        <v>8993.173828125</v>
      </c>
      <c r="CB246">
        <v>0.82826453447341919</v>
      </c>
      <c r="CC246">
        <v>6.4449334144592285</v>
      </c>
      <c r="CD246">
        <v>65.625</v>
      </c>
      <c r="CE246">
        <v>8.2329320907592773</v>
      </c>
      <c r="CF246">
        <v>5.2208833694458008</v>
      </c>
      <c r="CG246">
        <v>4.417670726776123</v>
      </c>
      <c r="CH246">
        <v>3.0120482444763184</v>
      </c>
      <c r="CI246">
        <v>13782.55859375</v>
      </c>
      <c r="CJ246" s="51">
        <v>561</v>
      </c>
      <c r="CK246" s="7">
        <f>ABS(J246-_xlfn.XLOOKUP(PO_valitsin!$C$8,PO!$B$2:$B$294,PO!J$2:J$294))</f>
        <v>8.7000007629394531</v>
      </c>
      <c r="CL246" s="7">
        <f>ABS(K246-_xlfn.XLOOKUP(PO_valitsin!$C$8,PO!$B$2:$B$294,PO!K$2:K$294))</f>
        <v>4977.300048828125</v>
      </c>
      <c r="CM246" s="7">
        <f>ABS(L246-_xlfn.XLOOKUP(PO_valitsin!$C$8,PO!$B$2:$B$294,PO!L$2:L$294))</f>
        <v>61.699996948242188</v>
      </c>
      <c r="CN246" s="7">
        <f>ABS(M246-_xlfn.XLOOKUP(PO_valitsin!$C$8,PO!$B$2:$B$294,PO!M$2:M$294))</f>
        <v>8748</v>
      </c>
      <c r="CO246" s="7">
        <f>ABS(N246-_xlfn.XLOOKUP(PO_valitsin!$C$8,PO!$B$2:$B$294,PO!N$2:N$294))</f>
        <v>54.700000762939453</v>
      </c>
      <c r="CP246" s="7">
        <f>ABS(O246-_xlfn.XLOOKUP(PO_valitsin!$C$8,PO!$B$2:$B$294,PO!O$2:O$294))</f>
        <v>0.90000003576278687</v>
      </c>
      <c r="CQ246" s="7">
        <f>ABS(P246-_xlfn.XLOOKUP(PO_valitsin!$C$8,PO!$B$2:$B$294,PO!P$2:P$294))</f>
        <v>30</v>
      </c>
      <c r="CR246" s="7">
        <f>ABS(Q246-_xlfn.XLOOKUP(PO_valitsin!$C$8,PO!$B$2:$B$294,PO!Q$2:Q$294))</f>
        <v>25.000000000000007</v>
      </c>
      <c r="CS246" s="7">
        <f>ABS(R246-_xlfn.XLOOKUP(PO_valitsin!$C$8,PO!$B$2:$B$294,PO!R$2:R$294))</f>
        <v>7.6000000000000014</v>
      </c>
      <c r="CT246" s="7">
        <f>ABS(S246-_xlfn.XLOOKUP(PO_valitsin!$C$8,PO!$B$2:$B$294,PO!S$2:S$294))</f>
        <v>915</v>
      </c>
      <c r="CU246" s="7">
        <f>ABS(T246-_xlfn.XLOOKUP(PO_valitsin!$C$8,PO!$B$2:$B$294,PO!T$2:T$294))</f>
        <v>0</v>
      </c>
      <c r="CV246" s="7">
        <f>ABS(U246-_xlfn.XLOOKUP(PO_valitsin!$C$8,PO!$B$2:$B$294,PO!U$2:U$294))</f>
        <v>346.40000000000009</v>
      </c>
      <c r="CW246" s="7">
        <f>ABS(V246-_xlfn.XLOOKUP(PO_valitsin!$C$8,PO!$B$2:$B$294,PO!V$2:V$294))</f>
        <v>2.2099999999999991</v>
      </c>
      <c r="CX246" s="7">
        <f>ABS(W246-_xlfn.XLOOKUP(PO_valitsin!$C$8,PO!$B$2:$B$294,PO!W$2:W$294))</f>
        <v>1920</v>
      </c>
      <c r="CY246" s="7">
        <f>ABS(X246-_xlfn.XLOOKUP(PO_valitsin!$C$8,PO!$B$2:$B$294,PO!X$2:X$294))</f>
        <v>1274</v>
      </c>
      <c r="CZ246" s="7">
        <f>ABS(Y246-_xlfn.XLOOKUP(PO_valitsin!$C$8,PO!$B$2:$B$294,PO!Y$2:Y$294))</f>
        <v>74</v>
      </c>
      <c r="DA246" s="7">
        <f>ABS(Z246-_xlfn.XLOOKUP(PO_valitsin!$C$8,PO!$B$2:$B$294,PO!Z$2:Z$294))</f>
        <v>1254</v>
      </c>
      <c r="DB246" s="7">
        <f>ABS(AA246-_xlfn.XLOOKUP(PO_valitsin!$C$8,PO!$B$2:$B$294,PO!AA$2:AA$294))</f>
        <v>345</v>
      </c>
      <c r="DC246" s="7">
        <f>ABS(AC246-_xlfn.XLOOKUP(PO_valitsin!$C$8,PO!$B$2:$B$294,PO!AC$2:AC$294))</f>
        <v>5.4717741012573242</v>
      </c>
      <c r="DD246" s="7">
        <f>ABS(AD246-_xlfn.XLOOKUP(PO_valitsin!$C$8,PO!$B$2:$B$294,PO!AD$2:AD$294))</f>
        <v>0.7</v>
      </c>
      <c r="DE246" s="7">
        <f>ABS(AE246-_xlfn.XLOOKUP(PO_valitsin!$C$8,PO!$B$2:$B$294,PO!AE$2:AE$294))</f>
        <v>0.89999999999999991</v>
      </c>
      <c r="DF246" s="7">
        <f>ABS(AF246-_xlfn.XLOOKUP(PO_valitsin!$C$8,PO!$B$2:$B$294,PO!AF$2:AF$294))</f>
        <v>1.7</v>
      </c>
      <c r="DG246" s="7">
        <f>ABS(AG246-_xlfn.XLOOKUP(PO_valitsin!$C$8,PO!$B$2:$B$294,PO!AG$2:AG$294))</f>
        <v>0.5</v>
      </c>
      <c r="DH246" s="7">
        <f>ABS(AH246-_xlfn.XLOOKUP(PO_valitsin!$C$8,PO!$B$2:$B$294,PO!AH$2:AH$294))</f>
        <v>1</v>
      </c>
      <c r="DI246" s="7">
        <f>ABS(AI246-_xlfn.XLOOKUP(PO_valitsin!$C$8,PO!$B$2:$B$294,PO!AI$2:AI$294))</f>
        <v>0.75</v>
      </c>
      <c r="DJ246" s="7">
        <f>ABS(AJ246-_xlfn.XLOOKUP(PO_valitsin!$C$8,PO!$B$2:$B$294,PO!AJ$2:AJ$294))</f>
        <v>0.15000000000000013</v>
      </c>
      <c r="DK246" s="7">
        <f>ABS(AK246-_xlfn.XLOOKUP(PO_valitsin!$C$8,PO!$B$2:$B$294,PO!AK$2:AK$294))</f>
        <v>0.2</v>
      </c>
      <c r="DL246" s="7">
        <f>ABS(AL246-_xlfn.XLOOKUP(PO_valitsin!$C$8,PO!$B$2:$B$294,PO!AL$2:AL$294))</f>
        <v>0.25</v>
      </c>
      <c r="DM246" s="7">
        <f>ABS(AM246-_xlfn.XLOOKUP(PO_valitsin!$C$8,PO!$B$2:$B$294,PO!AM$2:AM$294))</f>
        <v>5.1999999999999957</v>
      </c>
      <c r="DN246" s="7">
        <f>ABS(AN246-_xlfn.XLOOKUP(PO_valitsin!$C$8,PO!$B$2:$B$294,PO!AN$2:AN$294))</f>
        <v>56.100000000000023</v>
      </c>
      <c r="DO246" s="7">
        <f>ABS(AO246-_xlfn.XLOOKUP(PO_valitsin!$C$8,PO!$B$2:$B$294,PO!AO$2:AO$294))</f>
        <v>5</v>
      </c>
      <c r="DP246" s="7">
        <f>ABS(AP246-_xlfn.XLOOKUP(PO_valitsin!$C$8,PO!$B$2:$B$294,PO!AP$2:AP$294))</f>
        <v>7.6999999999999993</v>
      </c>
      <c r="DQ246" s="7">
        <f>ABS(AQ246-_xlfn.XLOOKUP(PO_valitsin!$C$8,PO!$B$2:$B$294,PO!AQ$2:AQ$294))</f>
        <v>92</v>
      </c>
      <c r="DR246" s="7">
        <f>ABS(AR246-_xlfn.XLOOKUP(PO_valitsin!$C$8,PO!$B$2:$B$294,PO!AR$2:AR$294))</f>
        <v>146</v>
      </c>
      <c r="DS246" s="7">
        <f>ABS(AS246-_xlfn.XLOOKUP(PO_valitsin!$C$8,PO!$B$2:$B$294,PO!AS$2:AS$294))</f>
        <v>1003</v>
      </c>
      <c r="DT246" s="7">
        <f>ABS(AT246-_xlfn.XLOOKUP(PO_valitsin!$C$8,PO!$B$2:$B$294,PO!AT$2:AT$294))</f>
        <v>0</v>
      </c>
      <c r="DU246" s="7">
        <f>ABS(AU246-_xlfn.XLOOKUP(PO_valitsin!$C$8,PO!$B$2:$B$294,PO!AU$2:AU$294))</f>
        <v>4041</v>
      </c>
      <c r="DV246" s="7">
        <f>ABS(AW246-_xlfn.XLOOKUP(PO_valitsin!$C$8,PO!$B$2:$B$294,PO!AW$2:AW$294))</f>
        <v>4451.5148895518796</v>
      </c>
      <c r="DW246" s="7">
        <f>ABS(AX246-_xlfn.XLOOKUP(PO_valitsin!$C$8,PO!$B$2:$B$294,PO!AX$2:AX$294))</f>
        <v>0</v>
      </c>
      <c r="DX246" s="7">
        <f>ABS(AY246-_xlfn.XLOOKUP(PO_valitsin!$C$8,PO!$B$2:$B$294,PO!AY$2:AY$294))</f>
        <v>125.55251693725586</v>
      </c>
      <c r="DY246" s="7">
        <f>ABS(AZ246-_xlfn.XLOOKUP(PO_valitsin!$C$8,PO!$B$2:$B$294,PO!AZ$2:AZ$294))</f>
        <v>0</v>
      </c>
      <c r="DZ246" s="7">
        <f>ABS(BA246-_xlfn.XLOOKUP(PO_valitsin!$C$8,PO!$B$2:$B$294,PO!BA$2:BA$294))</f>
        <v>0</v>
      </c>
      <c r="EA246" s="7">
        <f>ABS(BB246-_xlfn.XLOOKUP(PO_valitsin!$C$8,PO!$B$2:$B$294,PO!BB$2:BB$294))</f>
        <v>0</v>
      </c>
      <c r="EB246" s="7">
        <f>ABS(BC246-_xlfn.XLOOKUP(PO_valitsin!$C$8,PO!$B$2:$B$294,PO!BC$2:BC$294))</f>
        <v>0</v>
      </c>
      <c r="EC246" s="7">
        <f>ABS(BD246-_xlfn.XLOOKUP(PO_valitsin!$C$8,PO!$B$2:$B$294,PO!BD$2:BD$294))</f>
        <v>0</v>
      </c>
      <c r="ED246" s="7">
        <f>ABS(BE246-_xlfn.XLOOKUP(PO_valitsin!$C$8,PO!$B$2:$B$294,PO!BE$2:BE$294))</f>
        <v>3.96923828125</v>
      </c>
      <c r="EE246" s="7">
        <f>ABS(BF246-_xlfn.XLOOKUP(PO_valitsin!$C$8,PO!$B$2:$B$294,PO!BF$2:BF$294))</f>
        <v>3.98126220703125</v>
      </c>
      <c r="EF246" s="7">
        <f>ABS(BG246-_xlfn.XLOOKUP(PO_valitsin!$C$8,PO!$B$2:$B$294,PO!BG$2:BG$294))</f>
        <v>109.3135986328125</v>
      </c>
      <c r="EG246" s="7">
        <f>ABS(BH246-_xlfn.XLOOKUP(PO_valitsin!$C$8,PO!$B$2:$B$294,PO!BH$2:BH$294))</f>
        <v>6819.78125</v>
      </c>
      <c r="EH246" s="7">
        <f>ABS(BI246-_xlfn.XLOOKUP(PO_valitsin!$C$8,PO!$B$2:$B$294,PO!BI$2:BI$294))</f>
        <v>4546.470703125</v>
      </c>
      <c r="EI246" s="7">
        <f>ABS(BJ246-_xlfn.XLOOKUP(PO_valitsin!$C$8,PO!$B$2:$B$294,PO!BJ$2:BJ$294))</f>
        <v>1.3045988082885742</v>
      </c>
      <c r="EJ246" s="7">
        <f>ABS(BK246-_xlfn.XLOOKUP(PO_valitsin!$C$8,PO!$B$2:$B$294,PO!BK$2:BK$294))</f>
        <v>32.55036449432373</v>
      </c>
      <c r="EK246" s="7">
        <f>ABS(BL246-_xlfn.XLOOKUP(PO_valitsin!$C$8,PO!$B$2:$B$294,PO!BL$2:BL$294))</f>
        <v>6.3842086791992188</v>
      </c>
      <c r="EL246" s="7">
        <f>ABS(BM246-_xlfn.XLOOKUP(PO_valitsin!$C$8,PO!$B$2:$B$294,PO!BM$2:BM$294))</f>
        <v>13.091277360916138</v>
      </c>
      <c r="EM246" s="7">
        <f>ABS(BN246-_xlfn.XLOOKUP(PO_valitsin!$C$8,PO!$B$2:$B$294,PO!BN$2:BN$294))</f>
        <v>34.5</v>
      </c>
      <c r="EN246" s="7">
        <f>ABS(BO246-_xlfn.XLOOKUP(PO_valitsin!$C$8,PO!$B$2:$B$294,PO!BO$2:BO$294))</f>
        <v>5.1325270175933841</v>
      </c>
      <c r="EO246" s="7">
        <f>ABS(BP246-_xlfn.XLOOKUP(PO_valitsin!$C$8,PO!$B$2:$B$294,PO!BP$2:BP$294))</f>
        <v>2169.38671875</v>
      </c>
      <c r="EP246" s="7">
        <f>ABS(BQ246-_xlfn.XLOOKUP(PO_valitsin!$C$8,PO!$B$2:$B$294,PO!BQ$2:BQ$294))</f>
        <v>20.066627502441406</v>
      </c>
      <c r="EQ246" s="7">
        <f>ABS(BR246-_xlfn.XLOOKUP(PO_valitsin!$C$8,PO!$B$2:$B$294,PO!BR$2:BR$294))</f>
        <v>0</v>
      </c>
      <c r="ER246" s="7">
        <f>ABS(BS246-_xlfn.XLOOKUP(PO_valitsin!$C$8,PO!$B$2:$B$294,PO!BS$2:BS$294))</f>
        <v>1.7222344875335693E-2</v>
      </c>
      <c r="ES246" s="7">
        <f>ABS(BT246-_xlfn.XLOOKUP(PO_valitsin!$C$8,PO!$B$2:$B$294,PO!BT$2:BT$294))</f>
        <v>9.7572460770606995E-2</v>
      </c>
      <c r="ET246" s="7">
        <f>ABS(BU246-_xlfn.XLOOKUP(PO_valitsin!$C$8,PO!$B$2:$B$294,PO!BU$2:BU$294))</f>
        <v>0.48565983772277832</v>
      </c>
      <c r="EU246" s="7">
        <f>ABS(BV246-_xlfn.XLOOKUP(PO_valitsin!$C$8,PO!$B$2:$B$294,PO!BV$2:BV$294))</f>
        <v>25.599700927734375</v>
      </c>
      <c r="EV246" s="7">
        <f>ABS(BW246-_xlfn.XLOOKUP(PO_valitsin!$C$8,PO!$B$2:$B$294,PO!BW$2:BW$294))</f>
        <v>159.71969604492188</v>
      </c>
      <c r="EW246" s="7">
        <f>ABS(BX246-_xlfn.XLOOKUP(PO_valitsin!$C$8,PO!$B$2:$B$294,PO!BX$2:BX$294))</f>
        <v>0</v>
      </c>
      <c r="EX246" s="7">
        <f>ABS(BY246-_xlfn.XLOOKUP(PO_valitsin!$C$8,PO!$B$2:$B$294,PO!BY$2:BY$294))</f>
        <v>0</v>
      </c>
      <c r="EY246" s="7">
        <f>ABS(BZ246-_xlfn.XLOOKUP(PO_valitsin!$C$8,PO!$B$2:$B$294,PO!BZ$2:BZ$294))</f>
        <v>1717.4130859375</v>
      </c>
      <c r="EZ246" s="7">
        <f>ABS(CA246-_xlfn.XLOOKUP(PO_valitsin!$C$8,PO!$B$2:$B$294,PO!CA$2:CA$294))</f>
        <v>3137.55908203125</v>
      </c>
      <c r="FA246" s="7">
        <f>ABS(CB246-_xlfn.XLOOKUP(PO_valitsin!$C$8,PO!$B$2:$B$294,PO!CB$2:CB$294))</f>
        <v>0.3917657732963562</v>
      </c>
      <c r="FB246" s="7">
        <f>ABS(CC246-_xlfn.XLOOKUP(PO_valitsin!$C$8,PO!$B$2:$B$294,PO!CC$2:CC$294))</f>
        <v>4.5778279304504395</v>
      </c>
      <c r="FC246" s="7">
        <f>ABS(CD246-_xlfn.XLOOKUP(PO_valitsin!$C$8,PO!$B$2:$B$294,PO!CD$2:CD$294))</f>
        <v>0.54415130615234375</v>
      </c>
      <c r="FD246" s="7">
        <f>ABS(CE246-_xlfn.XLOOKUP(PO_valitsin!$C$8,PO!$B$2:$B$294,PO!CE$2:CE$294))</f>
        <v>1.9003329277038574</v>
      </c>
      <c r="FE246" s="7">
        <f>ABS(CF246-_xlfn.XLOOKUP(PO_valitsin!$C$8,PO!$B$2:$B$294,PO!CF$2:CF$294))</f>
        <v>14.657971382141113</v>
      </c>
      <c r="FF246" s="7">
        <f>ABS(CG246-_xlfn.XLOOKUP(PO_valitsin!$C$8,PO!$B$2:$B$294,PO!CG$2:CG$294))</f>
        <v>4.417670726776123</v>
      </c>
      <c r="FG246" s="7">
        <f>ABS(CH246-_xlfn.XLOOKUP(PO_valitsin!$C$8,PO!$B$2:$B$294,PO!CH$2:CH$294))</f>
        <v>2.2961891889572144</v>
      </c>
      <c r="FH246" s="7">
        <f>ABS(CI246-_xlfn.XLOOKUP(PO_valitsin!$C$8,PO!$B$2:$B$294,PO!CI$2:CI$294))</f>
        <v>5183.791015625</v>
      </c>
      <c r="FI246" s="7">
        <f>ABS(CJ246-_xlfn.XLOOKUP(PO_valitsin!$C$8,PO!$B$2:$B$294,PO!CJ$2:CJ$294))</f>
        <v>1370</v>
      </c>
      <c r="FJ246" s="3">
        <f>IF($B246=PO_valitsin!$C$8,100000,PO!CK246/PO!J$296*PO_valitsin!D$5)</f>
        <v>0.39818976128022038</v>
      </c>
      <c r="FQ246" s="3">
        <f>IF($B246=PO_valitsin!$C$8,100000,PO!CR246/PO!Q$296*PO_valitsin!E$5)</f>
        <v>0.11824048669941585</v>
      </c>
      <c r="HM246" s="3">
        <f>IF($B246=PO_valitsin!$C$8,100000,PO!EN246/PO!BO$296*PO_valitsin!F$5)</f>
        <v>0.42550937819274637</v>
      </c>
      <c r="HN246" s="3">
        <f>IF($B246=PO_valitsin!$C$8,100000,PO!EO246/PO!BP$296*PO_valitsin!G$5)</f>
        <v>7.673206010276297E-2</v>
      </c>
      <c r="HR246" s="3">
        <f>IF($B246=PO_valitsin!$C$8,100000,PO!ES246/PO!BT$296*PO_valitsin!H$5)</f>
        <v>1.4568893951274803E-2</v>
      </c>
      <c r="IF246" s="3">
        <f>IF($B246=PO_valitsin!$C$8,100000,PO!FG246/PO!CH$296*PO_valitsin!I$5)</f>
        <v>0</v>
      </c>
      <c r="IH246" s="3">
        <f>IF($B246=PO_valitsin!$C$8,100000,PO!FI246/PO!CJ$296*PO_valitsin!J$5)</f>
        <v>0.13357012448146546</v>
      </c>
      <c r="II246" s="53">
        <f t="shared" si="9"/>
        <v>1.1668107292078858</v>
      </c>
      <c r="IJ246" s="14">
        <f t="shared" si="10"/>
        <v>218</v>
      </c>
      <c r="IK246" s="15">
        <f t="shared" si="11"/>
        <v>2.4500000000000034E-8</v>
      </c>
    </row>
    <row r="247" spans="1:245">
      <c r="A247">
        <v>2019</v>
      </c>
      <c r="B247" t="s">
        <v>694</v>
      </c>
      <c r="C247" t="s">
        <v>695</v>
      </c>
      <c r="D247" t="s">
        <v>627</v>
      </c>
      <c r="E247" t="s">
        <v>628</v>
      </c>
      <c r="F247" t="s">
        <v>242</v>
      </c>
      <c r="G247" t="s">
        <v>243</v>
      </c>
      <c r="H247" t="s">
        <v>89</v>
      </c>
      <c r="I247" t="s">
        <v>90</v>
      </c>
      <c r="J247">
        <v>48.799999237060547</v>
      </c>
      <c r="K247">
        <v>713.54998779296875</v>
      </c>
      <c r="L247">
        <v>175.89999389648438</v>
      </c>
      <c r="M247">
        <v>7064</v>
      </c>
      <c r="N247">
        <v>9.8999996185302734</v>
      </c>
      <c r="O247">
        <v>-1.1000000238418579</v>
      </c>
      <c r="P247">
        <v>-21</v>
      </c>
      <c r="Q247">
        <v>72.400000000000006</v>
      </c>
      <c r="R247">
        <v>9.8000000000000007</v>
      </c>
      <c r="S247">
        <v>243</v>
      </c>
      <c r="T247">
        <v>0</v>
      </c>
      <c r="U247">
        <v>3482</v>
      </c>
      <c r="V247">
        <v>12.35</v>
      </c>
      <c r="W247">
        <v>227</v>
      </c>
      <c r="X247">
        <v>318</v>
      </c>
      <c r="Y247">
        <v>576</v>
      </c>
      <c r="Z247">
        <v>738</v>
      </c>
      <c r="AA247">
        <v>596</v>
      </c>
      <c r="AB247">
        <v>1097</v>
      </c>
      <c r="AC247">
        <v>14.98692798614502</v>
      </c>
      <c r="AD247">
        <v>0</v>
      </c>
      <c r="AE247">
        <v>1.2</v>
      </c>
      <c r="AF247">
        <v>0</v>
      </c>
      <c r="AG247">
        <v>4.3</v>
      </c>
      <c r="AH247">
        <v>0</v>
      </c>
      <c r="AI247">
        <v>21.75</v>
      </c>
      <c r="AJ247">
        <v>1.05</v>
      </c>
      <c r="AK247">
        <v>0.7</v>
      </c>
      <c r="AL247">
        <v>1.25</v>
      </c>
      <c r="AM247">
        <v>58.6</v>
      </c>
      <c r="AN247">
        <v>298.60000000000002</v>
      </c>
      <c r="AO247">
        <v>48.4</v>
      </c>
      <c r="AP247">
        <v>20.7</v>
      </c>
      <c r="AQ247">
        <v>55</v>
      </c>
      <c r="AR247">
        <v>75</v>
      </c>
      <c r="AS247">
        <v>678</v>
      </c>
      <c r="AT247">
        <v>2</v>
      </c>
      <c r="AU247">
        <v>6880</v>
      </c>
      <c r="AV247" s="51">
        <v>10395.685912240186</v>
      </c>
      <c r="AW247" s="51">
        <v>10320.574162679426</v>
      </c>
      <c r="AX247">
        <v>1</v>
      </c>
      <c r="AY247">
        <v>41.550388336181641</v>
      </c>
      <c r="AZ247">
        <v>0</v>
      </c>
      <c r="BA247">
        <v>0</v>
      </c>
      <c r="BB247">
        <v>0</v>
      </c>
      <c r="BC247">
        <v>0</v>
      </c>
      <c r="BD247">
        <v>1</v>
      </c>
      <c r="BE247">
        <v>77.570091247558594</v>
      </c>
      <c r="BF247">
        <v>71.333335876464844</v>
      </c>
      <c r="BG247">
        <v>348.77383422851563</v>
      </c>
      <c r="BH247">
        <v>12298.779296875</v>
      </c>
      <c r="BI247">
        <v>16818.40625</v>
      </c>
      <c r="BJ247">
        <v>3.0444788932800293</v>
      </c>
      <c r="BK247">
        <v>6.3820700645446777</v>
      </c>
      <c r="BL247">
        <v>25.36231803894043</v>
      </c>
      <c r="BM247">
        <v>19.047618865966797</v>
      </c>
      <c r="BN247">
        <v>160.75</v>
      </c>
      <c r="BO247">
        <v>-1.1038902759552003</v>
      </c>
      <c r="BP247">
        <v>20923.287109375</v>
      </c>
      <c r="BQ247">
        <v>50.9017333984375</v>
      </c>
      <c r="BS247">
        <v>0.60107588768005371</v>
      </c>
      <c r="BT247">
        <v>4.2468857020139694E-2</v>
      </c>
      <c r="BU247">
        <v>2.1942241191864014</v>
      </c>
      <c r="BV247">
        <v>82.672706604003906</v>
      </c>
      <c r="BW247">
        <v>322.338623046875</v>
      </c>
      <c r="BX247">
        <v>0</v>
      </c>
      <c r="BY247">
        <v>1</v>
      </c>
      <c r="BZ247">
        <v>9855.5859375</v>
      </c>
      <c r="CA247">
        <v>7207.08447265625</v>
      </c>
      <c r="CB247">
        <v>1.0617214441299438</v>
      </c>
      <c r="CC247">
        <v>8.465458869934082</v>
      </c>
      <c r="CD247">
        <v>52</v>
      </c>
      <c r="CE247">
        <v>6.5217390060424805</v>
      </c>
      <c r="CF247">
        <v>20.903009414672852</v>
      </c>
      <c r="CG247">
        <v>0.33444815874099731</v>
      </c>
      <c r="CH247">
        <v>1.8394649028778076</v>
      </c>
      <c r="CI247">
        <v>11121.228515625</v>
      </c>
      <c r="CJ247" s="51">
        <v>639</v>
      </c>
      <c r="CK247" s="7">
        <f>ABS(J247-_xlfn.XLOOKUP(PO_valitsin!$C$8,PO!$B$2:$B$294,PO!J$2:J$294))</f>
        <v>4.5999984741210938</v>
      </c>
      <c r="CL247" s="7">
        <f>ABS(K247-_xlfn.XLOOKUP(PO_valitsin!$C$8,PO!$B$2:$B$294,PO!K$2:K$294))</f>
        <v>420.28997802734375</v>
      </c>
      <c r="CM247" s="7">
        <f>ABS(L247-_xlfn.XLOOKUP(PO_valitsin!$C$8,PO!$B$2:$B$294,PO!L$2:L$294))</f>
        <v>37.199996948242188</v>
      </c>
      <c r="CN247" s="7">
        <f>ABS(M247-_xlfn.XLOOKUP(PO_valitsin!$C$8,PO!$B$2:$B$294,PO!M$2:M$294))</f>
        <v>9411</v>
      </c>
      <c r="CO247" s="7">
        <f>ABS(N247-_xlfn.XLOOKUP(PO_valitsin!$C$8,PO!$B$2:$B$294,PO!N$2:N$294))</f>
        <v>46.30000114440918</v>
      </c>
      <c r="CP247" s="7">
        <f>ABS(O247-_xlfn.XLOOKUP(PO_valitsin!$C$8,PO!$B$2:$B$294,PO!O$2:O$294))</f>
        <v>0.30000001192092896</v>
      </c>
      <c r="CQ247" s="7">
        <f>ABS(P247-_xlfn.XLOOKUP(PO_valitsin!$C$8,PO!$B$2:$B$294,PO!P$2:P$294))</f>
        <v>37</v>
      </c>
      <c r="CR247" s="7">
        <f>ABS(Q247-_xlfn.XLOOKUP(PO_valitsin!$C$8,PO!$B$2:$B$294,PO!Q$2:Q$294))</f>
        <v>15.400000000000006</v>
      </c>
      <c r="CS247" s="7">
        <f>ABS(R247-_xlfn.XLOOKUP(PO_valitsin!$C$8,PO!$B$2:$B$294,PO!R$2:R$294))</f>
        <v>1.3000000000000007</v>
      </c>
      <c r="CT247" s="7">
        <f>ABS(S247-_xlfn.XLOOKUP(PO_valitsin!$C$8,PO!$B$2:$B$294,PO!S$2:S$294))</f>
        <v>91</v>
      </c>
      <c r="CU247" s="7">
        <f>ABS(T247-_xlfn.XLOOKUP(PO_valitsin!$C$8,PO!$B$2:$B$294,PO!T$2:T$294))</f>
        <v>0</v>
      </c>
      <c r="CV247" s="7">
        <f>ABS(U247-_xlfn.XLOOKUP(PO_valitsin!$C$8,PO!$B$2:$B$294,PO!U$2:U$294))</f>
        <v>341.59999999999991</v>
      </c>
      <c r="CW247" s="7">
        <f>ABS(V247-_xlfn.XLOOKUP(PO_valitsin!$C$8,PO!$B$2:$B$294,PO!V$2:V$294))</f>
        <v>0.92999999999999972</v>
      </c>
      <c r="CX247" s="7">
        <f>ABS(W247-_xlfn.XLOOKUP(PO_valitsin!$C$8,PO!$B$2:$B$294,PO!W$2:W$294))</f>
        <v>378</v>
      </c>
      <c r="CY247" s="7">
        <f>ABS(X247-_xlfn.XLOOKUP(PO_valitsin!$C$8,PO!$B$2:$B$294,PO!X$2:X$294))</f>
        <v>149</v>
      </c>
      <c r="CZ247" s="7">
        <f>ABS(Y247-_xlfn.XLOOKUP(PO_valitsin!$C$8,PO!$B$2:$B$294,PO!Y$2:Y$294))</f>
        <v>104</v>
      </c>
      <c r="DA247" s="7">
        <f>ABS(Z247-_xlfn.XLOOKUP(PO_valitsin!$C$8,PO!$B$2:$B$294,PO!Z$2:Z$294))</f>
        <v>415</v>
      </c>
      <c r="DB247" s="7">
        <f>ABS(AA247-_xlfn.XLOOKUP(PO_valitsin!$C$8,PO!$B$2:$B$294,PO!AA$2:AA$294))</f>
        <v>186</v>
      </c>
      <c r="DC247" s="7">
        <f>ABS(AC247-_xlfn.XLOOKUP(PO_valitsin!$C$8,PO!$B$2:$B$294,PO!AC$2:AC$294))</f>
        <v>4.3880720138549805</v>
      </c>
      <c r="DD247" s="7">
        <f>ABS(AD247-_xlfn.XLOOKUP(PO_valitsin!$C$8,PO!$B$2:$B$294,PO!AD$2:AD$294))</f>
        <v>0.7</v>
      </c>
      <c r="DE247" s="7">
        <f>ABS(AE247-_xlfn.XLOOKUP(PO_valitsin!$C$8,PO!$B$2:$B$294,PO!AE$2:AE$294))</f>
        <v>0.39999999999999991</v>
      </c>
      <c r="DF247" s="7">
        <f>ABS(AF247-_xlfn.XLOOKUP(PO_valitsin!$C$8,PO!$B$2:$B$294,PO!AF$2:AF$294))</f>
        <v>1.7</v>
      </c>
      <c r="DG247" s="7">
        <f>ABS(AG247-_xlfn.XLOOKUP(PO_valitsin!$C$8,PO!$B$2:$B$294,PO!AG$2:AG$294))</f>
        <v>0.70000000000000018</v>
      </c>
      <c r="DH247" s="7">
        <f>ABS(AH247-_xlfn.XLOOKUP(PO_valitsin!$C$8,PO!$B$2:$B$294,PO!AH$2:AH$294))</f>
        <v>0</v>
      </c>
      <c r="DI247" s="7">
        <f>ABS(AI247-_xlfn.XLOOKUP(PO_valitsin!$C$8,PO!$B$2:$B$294,PO!AI$2:AI$294))</f>
        <v>0.5</v>
      </c>
      <c r="DJ247" s="7">
        <f>ABS(AJ247-_xlfn.XLOOKUP(PO_valitsin!$C$8,PO!$B$2:$B$294,PO!AJ$2:AJ$294))</f>
        <v>5.0000000000000044E-2</v>
      </c>
      <c r="DK247" s="7">
        <f>ABS(AK247-_xlfn.XLOOKUP(PO_valitsin!$C$8,PO!$B$2:$B$294,PO!AK$2:AK$294))</f>
        <v>4.9999999999999933E-2</v>
      </c>
      <c r="DL247" s="7">
        <f>ABS(AL247-_xlfn.XLOOKUP(PO_valitsin!$C$8,PO!$B$2:$B$294,PO!AL$2:AL$294))</f>
        <v>0</v>
      </c>
      <c r="DM247" s="7">
        <f>ABS(AM247-_xlfn.XLOOKUP(PO_valitsin!$C$8,PO!$B$2:$B$294,PO!AM$2:AM$294))</f>
        <v>0.19999999999999574</v>
      </c>
      <c r="DN247" s="7">
        <f>ABS(AN247-_xlfn.XLOOKUP(PO_valitsin!$C$8,PO!$B$2:$B$294,PO!AN$2:AN$294))</f>
        <v>35</v>
      </c>
      <c r="DO247" s="7">
        <f>ABS(AO247-_xlfn.XLOOKUP(PO_valitsin!$C$8,PO!$B$2:$B$294,PO!AO$2:AO$294))</f>
        <v>3</v>
      </c>
      <c r="DP247" s="7">
        <f>ABS(AP247-_xlfn.XLOOKUP(PO_valitsin!$C$8,PO!$B$2:$B$294,PO!AP$2:AP$294))</f>
        <v>4.6999999999999993</v>
      </c>
      <c r="DQ247" s="7">
        <f>ABS(AQ247-_xlfn.XLOOKUP(PO_valitsin!$C$8,PO!$B$2:$B$294,PO!AQ$2:AQ$294))</f>
        <v>7</v>
      </c>
      <c r="DR247" s="7">
        <f>ABS(AR247-_xlfn.XLOOKUP(PO_valitsin!$C$8,PO!$B$2:$B$294,PO!AR$2:AR$294))</f>
        <v>40</v>
      </c>
      <c r="DS247" s="7">
        <f>ABS(AS247-_xlfn.XLOOKUP(PO_valitsin!$C$8,PO!$B$2:$B$294,PO!AS$2:AS$294))</f>
        <v>432</v>
      </c>
      <c r="DT247" s="7">
        <f>ABS(AT247-_xlfn.XLOOKUP(PO_valitsin!$C$8,PO!$B$2:$B$294,PO!AT$2:AT$294))</f>
        <v>0.33300000000000018</v>
      </c>
      <c r="DU247" s="7">
        <f>ABS(AU247-_xlfn.XLOOKUP(PO_valitsin!$C$8,PO!$B$2:$B$294,PO!AU$2:AU$294))</f>
        <v>1733</v>
      </c>
      <c r="DV247" s="7">
        <f>ABS(AW247-_xlfn.XLOOKUP(PO_valitsin!$C$8,PO!$B$2:$B$294,PO!AW$2:AW$294))</f>
        <v>1805.4542460996563</v>
      </c>
      <c r="DW247" s="7">
        <f>ABS(AX247-_xlfn.XLOOKUP(PO_valitsin!$C$8,PO!$B$2:$B$294,PO!AX$2:AX$294))</f>
        <v>0</v>
      </c>
      <c r="DX247" s="7">
        <f>ABS(AY247-_xlfn.XLOOKUP(PO_valitsin!$C$8,PO!$B$2:$B$294,PO!AY$2:AY$294))</f>
        <v>4.2890167236328125</v>
      </c>
      <c r="DY247" s="7">
        <f>ABS(AZ247-_xlfn.XLOOKUP(PO_valitsin!$C$8,PO!$B$2:$B$294,PO!AZ$2:AZ$294))</f>
        <v>0</v>
      </c>
      <c r="DZ247" s="7">
        <f>ABS(BA247-_xlfn.XLOOKUP(PO_valitsin!$C$8,PO!$B$2:$B$294,PO!BA$2:BA$294))</f>
        <v>0</v>
      </c>
      <c r="EA247" s="7">
        <f>ABS(BB247-_xlfn.XLOOKUP(PO_valitsin!$C$8,PO!$B$2:$B$294,PO!BB$2:BB$294))</f>
        <v>0</v>
      </c>
      <c r="EB247" s="7">
        <f>ABS(BC247-_xlfn.XLOOKUP(PO_valitsin!$C$8,PO!$B$2:$B$294,PO!BC$2:BC$294))</f>
        <v>0</v>
      </c>
      <c r="EC247" s="7">
        <f>ABS(BD247-_xlfn.XLOOKUP(PO_valitsin!$C$8,PO!$B$2:$B$294,PO!BD$2:BD$294))</f>
        <v>0</v>
      </c>
      <c r="ED247" s="7">
        <f>ABS(BE247-_xlfn.XLOOKUP(PO_valitsin!$C$8,PO!$B$2:$B$294,PO!BE$2:BE$294))</f>
        <v>11.454299926757813</v>
      </c>
      <c r="EE247" s="7">
        <f>ABS(BF247-_xlfn.XLOOKUP(PO_valitsin!$C$8,PO!$B$2:$B$294,PO!BF$2:BF$294))</f>
        <v>24.685401916503906</v>
      </c>
      <c r="EF247" s="7">
        <f>ABS(BG247-_xlfn.XLOOKUP(PO_valitsin!$C$8,PO!$B$2:$B$294,PO!BG$2:BG$294))</f>
        <v>384.91598510742188</v>
      </c>
      <c r="EG247" s="7">
        <f>ABS(BH247-_xlfn.XLOOKUP(PO_valitsin!$C$8,PO!$B$2:$B$294,PO!BH$2:BH$294))</f>
        <v>2340.25</v>
      </c>
      <c r="EH247" s="7">
        <f>ABS(BI247-_xlfn.XLOOKUP(PO_valitsin!$C$8,PO!$B$2:$B$294,PO!BI$2:BI$294))</f>
        <v>2981.962890625</v>
      </c>
      <c r="EI247" s="7">
        <f>ABS(BJ247-_xlfn.XLOOKUP(PO_valitsin!$C$8,PO!$B$2:$B$294,PO!BJ$2:BJ$294))</f>
        <v>0.29257750511169434</v>
      </c>
      <c r="EJ247" s="7">
        <f>ABS(BK247-_xlfn.XLOOKUP(PO_valitsin!$C$8,PO!$B$2:$B$294,PO!BK$2:BK$294))</f>
        <v>16.106203556060791</v>
      </c>
      <c r="EK247" s="7">
        <f>ABS(BL247-_xlfn.XLOOKUP(PO_valitsin!$C$8,PO!$B$2:$B$294,PO!BL$2:BL$294))</f>
        <v>4.0679550170898438</v>
      </c>
      <c r="EL247" s="7">
        <f>ABS(BM247-_xlfn.XLOOKUP(PO_valitsin!$C$8,PO!$B$2:$B$294,PO!BM$2:BM$294))</f>
        <v>28.913089752197266</v>
      </c>
      <c r="EM247" s="7">
        <f>ABS(BN247-_xlfn.XLOOKUP(PO_valitsin!$C$8,PO!$B$2:$B$294,PO!BN$2:BN$294))</f>
        <v>105.75</v>
      </c>
      <c r="EN247" s="7">
        <f>ABS(BO247-_xlfn.XLOOKUP(PO_valitsin!$C$8,PO!$B$2:$B$294,PO!BO$2:BO$294))</f>
        <v>1.3656672000885011</v>
      </c>
      <c r="EO247" s="7">
        <f>ABS(BP247-_xlfn.XLOOKUP(PO_valitsin!$C$8,PO!$B$2:$B$294,PO!BP$2:BP$294))</f>
        <v>2151.109375</v>
      </c>
      <c r="EP247" s="7">
        <f>ABS(BQ247-_xlfn.XLOOKUP(PO_valitsin!$C$8,PO!$B$2:$B$294,PO!BQ$2:BQ$294))</f>
        <v>17.602127075195313</v>
      </c>
      <c r="EQ247" s="7">
        <f>ABS(BR247-_xlfn.XLOOKUP(PO_valitsin!$C$8,PO!$B$2:$B$294,PO!BR$2:BR$294))</f>
        <v>0</v>
      </c>
      <c r="ER247" s="7">
        <f>ABS(BS247-_xlfn.XLOOKUP(PO_valitsin!$C$8,PO!$B$2:$B$294,PO!BS$2:BS$294))</f>
        <v>3.5403609275817871E-2</v>
      </c>
      <c r="ES247" s="7">
        <f>ABS(BT247-_xlfn.XLOOKUP(PO_valitsin!$C$8,PO!$B$2:$B$294,PO!BT$2:BT$294))</f>
        <v>0.1456950344145298</v>
      </c>
      <c r="ET247" s="7">
        <f>ABS(BU247-_xlfn.XLOOKUP(PO_valitsin!$C$8,PO!$B$2:$B$294,PO!BU$2:BU$294))</f>
        <v>6.3742399215698242E-2</v>
      </c>
      <c r="EU247" s="7">
        <f>ABS(BV247-_xlfn.XLOOKUP(PO_valitsin!$C$8,PO!$B$2:$B$294,PO!BV$2:BV$294))</f>
        <v>24.281204223632813</v>
      </c>
      <c r="EV247" s="7">
        <f>ABS(BW247-_xlfn.XLOOKUP(PO_valitsin!$C$8,PO!$B$2:$B$294,PO!BW$2:BW$294))</f>
        <v>55.631500244140625</v>
      </c>
      <c r="EW247" s="7">
        <f>ABS(BX247-_xlfn.XLOOKUP(PO_valitsin!$C$8,PO!$B$2:$B$294,PO!BX$2:BX$294))</f>
        <v>0</v>
      </c>
      <c r="EX247" s="7">
        <f>ABS(BY247-_xlfn.XLOOKUP(PO_valitsin!$C$8,PO!$B$2:$B$294,PO!BY$2:BY$294))</f>
        <v>0</v>
      </c>
      <c r="EY247" s="7">
        <f>ABS(BZ247-_xlfn.XLOOKUP(PO_valitsin!$C$8,PO!$B$2:$B$294,PO!BZ$2:BZ$294))</f>
        <v>1719.7568359375</v>
      </c>
      <c r="EZ247" s="7">
        <f>ABS(CA247-_xlfn.XLOOKUP(PO_valitsin!$C$8,PO!$B$2:$B$294,PO!CA$2:CA$294))</f>
        <v>1351.4697265625</v>
      </c>
      <c r="FA247" s="7">
        <f>ABS(CB247-_xlfn.XLOOKUP(PO_valitsin!$C$8,PO!$B$2:$B$294,PO!CB$2:CB$294))</f>
        <v>0.15830886363983154</v>
      </c>
      <c r="FB247" s="7">
        <f>ABS(CC247-_xlfn.XLOOKUP(PO_valitsin!$C$8,PO!$B$2:$B$294,PO!CC$2:CC$294))</f>
        <v>2.5573024749755859</v>
      </c>
      <c r="FC247" s="7">
        <f>ABS(CD247-_xlfn.XLOOKUP(PO_valitsin!$C$8,PO!$B$2:$B$294,PO!CD$2:CD$294))</f>
        <v>14.169151306152344</v>
      </c>
      <c r="FD247" s="7">
        <f>ABS(CE247-_xlfn.XLOOKUP(PO_valitsin!$C$8,PO!$B$2:$B$294,PO!CE$2:CE$294))</f>
        <v>0.18913984298706055</v>
      </c>
      <c r="FE247" s="7">
        <f>ABS(CF247-_xlfn.XLOOKUP(PO_valitsin!$C$8,PO!$B$2:$B$294,PO!CF$2:CF$294))</f>
        <v>1.0241546630859375</v>
      </c>
      <c r="FF247" s="7">
        <f>ABS(CG247-_xlfn.XLOOKUP(PO_valitsin!$C$8,PO!$B$2:$B$294,PO!CG$2:CG$294))</f>
        <v>0.33444815874099731</v>
      </c>
      <c r="FG247" s="7">
        <f>ABS(CH247-_xlfn.XLOOKUP(PO_valitsin!$C$8,PO!$B$2:$B$294,PO!CH$2:CH$294))</f>
        <v>1.1236058473587036</v>
      </c>
      <c r="FH247" s="7">
        <f>ABS(CI247-_xlfn.XLOOKUP(PO_valitsin!$C$8,PO!$B$2:$B$294,PO!CI$2:CI$294))</f>
        <v>2522.4609375</v>
      </c>
      <c r="FI247" s="7">
        <f>ABS(CJ247-_xlfn.XLOOKUP(PO_valitsin!$C$8,PO!$B$2:$B$294,PO!CJ$2:CJ$294))</f>
        <v>1292</v>
      </c>
      <c r="FJ247" s="3">
        <f>IF($B247=PO_valitsin!$C$8,100000,PO!CK247/PO!J$296*PO_valitsin!D$5)</f>
        <v>0.2105370268589255</v>
      </c>
      <c r="FQ247" s="3">
        <f>IF($B247=PO_valitsin!$C$8,100000,PO!CR247/PO!Q$296*PO_valitsin!E$5)</f>
        <v>7.2836139806840172E-2</v>
      </c>
      <c r="HM247" s="3">
        <f>IF($B247=PO_valitsin!$C$8,100000,PO!EN247/PO!BO$296*PO_valitsin!F$5)</f>
        <v>0.11321990106159516</v>
      </c>
      <c r="HN247" s="3">
        <f>IF($B247=PO_valitsin!$C$8,100000,PO!EO247/PO!BP$296*PO_valitsin!G$5)</f>
        <v>7.608558327729778E-2</v>
      </c>
      <c r="HR247" s="3">
        <f>IF($B247=PO_valitsin!$C$8,100000,PO!ES247/PO!BT$296*PO_valitsin!H$5)</f>
        <v>2.1754247959400039E-2</v>
      </c>
      <c r="IF247" s="3">
        <f>IF($B247=PO_valitsin!$C$8,100000,PO!FG247/PO!CH$296*PO_valitsin!I$5)</f>
        <v>0</v>
      </c>
      <c r="IH247" s="3">
        <f>IF($B247=PO_valitsin!$C$8,100000,PO!FI247/PO!CJ$296*PO_valitsin!J$5)</f>
        <v>0.1259654020657324</v>
      </c>
      <c r="II247" s="53">
        <f t="shared" si="9"/>
        <v>0.62039832562979103</v>
      </c>
      <c r="IJ247" s="14">
        <f t="shared" si="10"/>
        <v>102</v>
      </c>
      <c r="IK247" s="15">
        <f t="shared" si="11"/>
        <v>2.4600000000000035E-8</v>
      </c>
    </row>
    <row r="248" spans="1:245">
      <c r="A248">
        <v>2019</v>
      </c>
      <c r="B248" t="s">
        <v>696</v>
      </c>
      <c r="C248" t="s">
        <v>697</v>
      </c>
      <c r="D248" t="s">
        <v>111</v>
      </c>
      <c r="E248" t="s">
        <v>112</v>
      </c>
      <c r="F248" t="s">
        <v>113</v>
      </c>
      <c r="G248" t="s">
        <v>114</v>
      </c>
      <c r="H248" t="s">
        <v>103</v>
      </c>
      <c r="I248" t="s">
        <v>104</v>
      </c>
      <c r="J248">
        <v>55.700000762939453</v>
      </c>
      <c r="K248">
        <v>666.29998779296875</v>
      </c>
      <c r="L248">
        <v>206.39999389648438</v>
      </c>
      <c r="M248">
        <v>3657</v>
      </c>
      <c r="N248">
        <v>5.5</v>
      </c>
      <c r="O248">
        <v>-2.5999999046325684</v>
      </c>
      <c r="P248">
        <v>-48</v>
      </c>
      <c r="Q248">
        <v>52.6</v>
      </c>
      <c r="R248">
        <v>10.5</v>
      </c>
      <c r="S248">
        <v>235</v>
      </c>
      <c r="T248">
        <v>0</v>
      </c>
      <c r="U248">
        <v>3242.3</v>
      </c>
      <c r="V248">
        <v>12.18</v>
      </c>
      <c r="W248">
        <v>3116</v>
      </c>
      <c r="X248">
        <v>1302</v>
      </c>
      <c r="Y248">
        <v>186</v>
      </c>
      <c r="Z248">
        <v>1515</v>
      </c>
      <c r="AA248">
        <v>988</v>
      </c>
      <c r="AB248">
        <v>5666</v>
      </c>
      <c r="AC248">
        <v>14.805194854736328</v>
      </c>
      <c r="AD248">
        <v>0</v>
      </c>
      <c r="AE248">
        <v>0</v>
      </c>
      <c r="AF248">
        <v>0</v>
      </c>
      <c r="AG248">
        <v>6.8</v>
      </c>
      <c r="AH248">
        <v>0</v>
      </c>
      <c r="AI248">
        <v>19</v>
      </c>
      <c r="AJ248">
        <v>0.95</v>
      </c>
      <c r="AK248">
        <v>0.5</v>
      </c>
      <c r="AL248">
        <v>1</v>
      </c>
      <c r="AM248">
        <v>83.8</v>
      </c>
      <c r="AN248">
        <v>261.60000000000002</v>
      </c>
      <c r="AO248">
        <v>41.4</v>
      </c>
      <c r="AP248">
        <v>19.8</v>
      </c>
      <c r="AQ248">
        <v>150</v>
      </c>
      <c r="AR248">
        <v>60</v>
      </c>
      <c r="AS248">
        <v>668</v>
      </c>
      <c r="AT248">
        <v>2</v>
      </c>
      <c r="AU248">
        <v>11650</v>
      </c>
      <c r="AV248" s="51">
        <v>15611.940298507463</v>
      </c>
      <c r="AW248" s="51">
        <v>16337.182448036952</v>
      </c>
      <c r="AX248">
        <v>1</v>
      </c>
      <c r="AY248">
        <v>82.279708862304688</v>
      </c>
      <c r="AZ248">
        <v>0</v>
      </c>
      <c r="BA248">
        <v>0</v>
      </c>
      <c r="BB248">
        <v>0</v>
      </c>
      <c r="BC248">
        <v>0</v>
      </c>
      <c r="BD248">
        <v>1</v>
      </c>
      <c r="BE248">
        <v>70.526313781738281</v>
      </c>
      <c r="BF248">
        <v>100</v>
      </c>
      <c r="BG248">
        <v>905.98291015625</v>
      </c>
      <c r="BH248">
        <v>11902.576171875</v>
      </c>
      <c r="BI248">
        <v>13269.2822265625</v>
      </c>
      <c r="BJ248">
        <v>2.6810500621795654</v>
      </c>
      <c r="BK248">
        <v>2.0387799013406038E-3</v>
      </c>
      <c r="BL248">
        <v>20.895523071289063</v>
      </c>
      <c r="BM248">
        <v>-16.666666030883789</v>
      </c>
      <c r="BN248">
        <v>123.5</v>
      </c>
      <c r="BO248">
        <v>-6.8221879959106442</v>
      </c>
      <c r="BP248">
        <v>20735.13671875</v>
      </c>
      <c r="BQ248">
        <v>52.713405609130859</v>
      </c>
      <c r="BS248">
        <v>0.64205634593963623</v>
      </c>
      <c r="BT248">
        <v>0.1367240846157074</v>
      </c>
      <c r="BU248">
        <v>1.8867924213409424</v>
      </c>
      <c r="BV248">
        <v>130.98167419433594</v>
      </c>
      <c r="BW248">
        <v>275.0888671875</v>
      </c>
      <c r="BX248">
        <v>0</v>
      </c>
      <c r="BY248">
        <v>1</v>
      </c>
      <c r="BZ248">
        <v>11119.658203125</v>
      </c>
      <c r="CA248">
        <v>9974.359375</v>
      </c>
      <c r="CB248">
        <v>0.54689633846282959</v>
      </c>
      <c r="CC248">
        <v>5.6330323219299316</v>
      </c>
      <c r="CD248">
        <v>110</v>
      </c>
      <c r="CE248">
        <v>10.194174766540527</v>
      </c>
      <c r="CF248">
        <v>21.359222412109375</v>
      </c>
      <c r="CG248">
        <v>0</v>
      </c>
      <c r="CH248">
        <v>2.9126212596893311</v>
      </c>
      <c r="CI248">
        <v>16646.51171875</v>
      </c>
      <c r="CJ248" s="51">
        <v>227</v>
      </c>
      <c r="CK248" s="7">
        <f>ABS(J248-_xlfn.XLOOKUP(PO_valitsin!$C$8,PO!$B$2:$B$294,PO!J$2:J$294))</f>
        <v>11.5</v>
      </c>
      <c r="CL248" s="7">
        <f>ABS(K248-_xlfn.XLOOKUP(PO_valitsin!$C$8,PO!$B$2:$B$294,PO!K$2:K$294))</f>
        <v>373.03997802734375</v>
      </c>
      <c r="CM248" s="7">
        <f>ABS(L248-_xlfn.XLOOKUP(PO_valitsin!$C$8,PO!$B$2:$B$294,PO!L$2:L$294))</f>
        <v>67.699996948242188</v>
      </c>
      <c r="CN248" s="7">
        <f>ABS(M248-_xlfn.XLOOKUP(PO_valitsin!$C$8,PO!$B$2:$B$294,PO!M$2:M$294))</f>
        <v>12818</v>
      </c>
      <c r="CO248" s="7">
        <f>ABS(N248-_xlfn.XLOOKUP(PO_valitsin!$C$8,PO!$B$2:$B$294,PO!N$2:N$294))</f>
        <v>50.700000762939453</v>
      </c>
      <c r="CP248" s="7">
        <f>ABS(O248-_xlfn.XLOOKUP(PO_valitsin!$C$8,PO!$B$2:$B$294,PO!O$2:O$294))</f>
        <v>1.7999998927116394</v>
      </c>
      <c r="CQ248" s="7">
        <f>ABS(P248-_xlfn.XLOOKUP(PO_valitsin!$C$8,PO!$B$2:$B$294,PO!P$2:P$294))</f>
        <v>10</v>
      </c>
      <c r="CR248" s="7">
        <f>ABS(Q248-_xlfn.XLOOKUP(PO_valitsin!$C$8,PO!$B$2:$B$294,PO!Q$2:Q$294))</f>
        <v>35.20000000000001</v>
      </c>
      <c r="CS248" s="7">
        <f>ABS(R248-_xlfn.XLOOKUP(PO_valitsin!$C$8,PO!$B$2:$B$294,PO!R$2:R$294))</f>
        <v>2</v>
      </c>
      <c r="CT248" s="7">
        <f>ABS(S248-_xlfn.XLOOKUP(PO_valitsin!$C$8,PO!$B$2:$B$294,PO!S$2:S$294))</f>
        <v>83</v>
      </c>
      <c r="CU248" s="7">
        <f>ABS(T248-_xlfn.XLOOKUP(PO_valitsin!$C$8,PO!$B$2:$B$294,PO!T$2:T$294))</f>
        <v>0</v>
      </c>
      <c r="CV248" s="7">
        <f>ABS(U248-_xlfn.XLOOKUP(PO_valitsin!$C$8,PO!$B$2:$B$294,PO!U$2:U$294))</f>
        <v>581.29999999999973</v>
      </c>
      <c r="CW248" s="7">
        <f>ABS(V248-_xlfn.XLOOKUP(PO_valitsin!$C$8,PO!$B$2:$B$294,PO!V$2:V$294))</f>
        <v>1.0999999999999996</v>
      </c>
      <c r="CX248" s="7">
        <f>ABS(W248-_xlfn.XLOOKUP(PO_valitsin!$C$8,PO!$B$2:$B$294,PO!W$2:W$294))</f>
        <v>2511</v>
      </c>
      <c r="CY248" s="7">
        <f>ABS(X248-_xlfn.XLOOKUP(PO_valitsin!$C$8,PO!$B$2:$B$294,PO!X$2:X$294))</f>
        <v>1133</v>
      </c>
      <c r="CZ248" s="7">
        <f>ABS(Y248-_xlfn.XLOOKUP(PO_valitsin!$C$8,PO!$B$2:$B$294,PO!Y$2:Y$294))</f>
        <v>494</v>
      </c>
      <c r="DA248" s="7">
        <f>ABS(Z248-_xlfn.XLOOKUP(PO_valitsin!$C$8,PO!$B$2:$B$294,PO!Z$2:Z$294))</f>
        <v>1192</v>
      </c>
      <c r="DB248" s="7">
        <f>ABS(AA248-_xlfn.XLOOKUP(PO_valitsin!$C$8,PO!$B$2:$B$294,PO!AA$2:AA$294))</f>
        <v>578</v>
      </c>
      <c r="DC248" s="7">
        <f>ABS(AC248-_xlfn.XLOOKUP(PO_valitsin!$C$8,PO!$B$2:$B$294,PO!AC$2:AC$294))</f>
        <v>4.5698051452636719</v>
      </c>
      <c r="DD248" s="7">
        <f>ABS(AD248-_xlfn.XLOOKUP(PO_valitsin!$C$8,PO!$B$2:$B$294,PO!AD$2:AD$294))</f>
        <v>0.7</v>
      </c>
      <c r="DE248" s="7">
        <f>ABS(AE248-_xlfn.XLOOKUP(PO_valitsin!$C$8,PO!$B$2:$B$294,PO!AE$2:AE$294))</f>
        <v>0.8</v>
      </c>
      <c r="DF248" s="7">
        <f>ABS(AF248-_xlfn.XLOOKUP(PO_valitsin!$C$8,PO!$B$2:$B$294,PO!AF$2:AF$294))</f>
        <v>1.7</v>
      </c>
      <c r="DG248" s="7">
        <f>ABS(AG248-_xlfn.XLOOKUP(PO_valitsin!$C$8,PO!$B$2:$B$294,PO!AG$2:AG$294))</f>
        <v>1.7999999999999998</v>
      </c>
      <c r="DH248" s="7">
        <f>ABS(AH248-_xlfn.XLOOKUP(PO_valitsin!$C$8,PO!$B$2:$B$294,PO!AH$2:AH$294))</f>
        <v>0</v>
      </c>
      <c r="DI248" s="7">
        <f>ABS(AI248-_xlfn.XLOOKUP(PO_valitsin!$C$8,PO!$B$2:$B$294,PO!AI$2:AI$294))</f>
        <v>3.25</v>
      </c>
      <c r="DJ248" s="7">
        <f>ABS(AJ248-_xlfn.XLOOKUP(PO_valitsin!$C$8,PO!$B$2:$B$294,PO!AJ$2:AJ$294))</f>
        <v>0.15000000000000013</v>
      </c>
      <c r="DK248" s="7">
        <f>ABS(AK248-_xlfn.XLOOKUP(PO_valitsin!$C$8,PO!$B$2:$B$294,PO!AK$2:AK$294))</f>
        <v>0.15000000000000002</v>
      </c>
      <c r="DL248" s="7">
        <f>ABS(AL248-_xlfn.XLOOKUP(PO_valitsin!$C$8,PO!$B$2:$B$294,PO!AL$2:AL$294))</f>
        <v>0.25</v>
      </c>
      <c r="DM248" s="7">
        <f>ABS(AM248-_xlfn.XLOOKUP(PO_valitsin!$C$8,PO!$B$2:$B$294,PO!AM$2:AM$294))</f>
        <v>25</v>
      </c>
      <c r="DN248" s="7">
        <f>ABS(AN248-_xlfn.XLOOKUP(PO_valitsin!$C$8,PO!$B$2:$B$294,PO!AN$2:AN$294))</f>
        <v>72</v>
      </c>
      <c r="DO248" s="7">
        <f>ABS(AO248-_xlfn.XLOOKUP(PO_valitsin!$C$8,PO!$B$2:$B$294,PO!AO$2:AO$294))</f>
        <v>4</v>
      </c>
      <c r="DP248" s="7">
        <f>ABS(AP248-_xlfn.XLOOKUP(PO_valitsin!$C$8,PO!$B$2:$B$294,PO!AP$2:AP$294))</f>
        <v>5.5999999999999979</v>
      </c>
      <c r="DQ248" s="7">
        <f>ABS(AQ248-_xlfn.XLOOKUP(PO_valitsin!$C$8,PO!$B$2:$B$294,PO!AQ$2:AQ$294))</f>
        <v>102</v>
      </c>
      <c r="DR248" s="7">
        <f>ABS(AR248-_xlfn.XLOOKUP(PO_valitsin!$C$8,PO!$B$2:$B$294,PO!AR$2:AR$294))</f>
        <v>25</v>
      </c>
      <c r="DS248" s="7">
        <f>ABS(AS248-_xlfn.XLOOKUP(PO_valitsin!$C$8,PO!$B$2:$B$294,PO!AS$2:AS$294))</f>
        <v>422</v>
      </c>
      <c r="DT248" s="7">
        <f>ABS(AT248-_xlfn.XLOOKUP(PO_valitsin!$C$8,PO!$B$2:$B$294,PO!AT$2:AT$294))</f>
        <v>0.33300000000000018</v>
      </c>
      <c r="DU248" s="7">
        <f>ABS(AU248-_xlfn.XLOOKUP(PO_valitsin!$C$8,PO!$B$2:$B$294,PO!AU$2:AU$294))</f>
        <v>6503</v>
      </c>
      <c r="DV248" s="7">
        <f>ABS(AW248-_xlfn.XLOOKUP(PO_valitsin!$C$8,PO!$B$2:$B$294,PO!AW$2:AW$294))</f>
        <v>7822.0625314571826</v>
      </c>
      <c r="DW248" s="7">
        <f>ABS(AX248-_xlfn.XLOOKUP(PO_valitsin!$C$8,PO!$B$2:$B$294,PO!AX$2:AX$294))</f>
        <v>0</v>
      </c>
      <c r="DX248" s="7">
        <f>ABS(AY248-_xlfn.XLOOKUP(PO_valitsin!$C$8,PO!$B$2:$B$294,PO!AY$2:AY$294))</f>
        <v>45.018337249755859</v>
      </c>
      <c r="DY248" s="7">
        <f>ABS(AZ248-_xlfn.XLOOKUP(PO_valitsin!$C$8,PO!$B$2:$B$294,PO!AZ$2:AZ$294))</f>
        <v>0</v>
      </c>
      <c r="DZ248" s="7">
        <f>ABS(BA248-_xlfn.XLOOKUP(PO_valitsin!$C$8,PO!$B$2:$B$294,PO!BA$2:BA$294))</f>
        <v>0</v>
      </c>
      <c r="EA248" s="7">
        <f>ABS(BB248-_xlfn.XLOOKUP(PO_valitsin!$C$8,PO!$B$2:$B$294,PO!BB$2:BB$294))</f>
        <v>0</v>
      </c>
      <c r="EB248" s="7">
        <f>ABS(BC248-_xlfn.XLOOKUP(PO_valitsin!$C$8,PO!$B$2:$B$294,PO!BC$2:BC$294))</f>
        <v>0</v>
      </c>
      <c r="EC248" s="7">
        <f>ABS(BD248-_xlfn.XLOOKUP(PO_valitsin!$C$8,PO!$B$2:$B$294,PO!BD$2:BD$294))</f>
        <v>0</v>
      </c>
      <c r="ED248" s="7">
        <f>ABS(BE248-_xlfn.XLOOKUP(PO_valitsin!$C$8,PO!$B$2:$B$294,PO!BE$2:BE$294))</f>
        <v>18.498077392578125</v>
      </c>
      <c r="EE248" s="7">
        <f>ABS(BF248-_xlfn.XLOOKUP(PO_valitsin!$C$8,PO!$B$2:$B$294,PO!BF$2:BF$294))</f>
        <v>3.98126220703125</v>
      </c>
      <c r="EF248" s="7">
        <f>ABS(BG248-_xlfn.XLOOKUP(PO_valitsin!$C$8,PO!$B$2:$B$294,PO!BG$2:BG$294))</f>
        <v>172.2930908203125</v>
      </c>
      <c r="EG248" s="7">
        <f>ABS(BH248-_xlfn.XLOOKUP(PO_valitsin!$C$8,PO!$B$2:$B$294,PO!BH$2:BH$294))</f>
        <v>1944.046875</v>
      </c>
      <c r="EH248" s="7">
        <f>ABS(BI248-_xlfn.XLOOKUP(PO_valitsin!$C$8,PO!$B$2:$B$294,PO!BI$2:BI$294))</f>
        <v>567.1611328125</v>
      </c>
      <c r="EI248" s="7">
        <f>ABS(BJ248-_xlfn.XLOOKUP(PO_valitsin!$C$8,PO!$B$2:$B$294,PO!BJ$2:BJ$294))</f>
        <v>0.6560063362121582</v>
      </c>
      <c r="EJ248" s="7">
        <f>ABS(BK248-_xlfn.XLOOKUP(PO_valitsin!$C$8,PO!$B$2:$B$294,PO!BK$2:BK$294))</f>
        <v>9.7261722714174539</v>
      </c>
      <c r="EK248" s="7">
        <f>ABS(BL248-_xlfn.XLOOKUP(PO_valitsin!$C$8,PO!$B$2:$B$294,PO!BL$2:BL$294))</f>
        <v>0.39883995056152344</v>
      </c>
      <c r="EL248" s="7">
        <f>ABS(BM248-_xlfn.XLOOKUP(PO_valitsin!$C$8,PO!$B$2:$B$294,PO!BM$2:BM$294))</f>
        <v>6.8011951446533203</v>
      </c>
      <c r="EM248" s="7">
        <f>ABS(BN248-_xlfn.XLOOKUP(PO_valitsin!$C$8,PO!$B$2:$B$294,PO!BN$2:BN$294))</f>
        <v>143</v>
      </c>
      <c r="EN248" s="7">
        <f>ABS(BO248-_xlfn.XLOOKUP(PO_valitsin!$C$8,PO!$B$2:$B$294,PO!BO$2:BO$294))</f>
        <v>7.083964920043945</v>
      </c>
      <c r="EO248" s="7">
        <f>ABS(BP248-_xlfn.XLOOKUP(PO_valitsin!$C$8,PO!$B$2:$B$294,PO!BP$2:BP$294))</f>
        <v>2339.259765625</v>
      </c>
      <c r="EP248" s="7">
        <f>ABS(BQ248-_xlfn.XLOOKUP(PO_valitsin!$C$8,PO!$B$2:$B$294,PO!BQ$2:BQ$294))</f>
        <v>19.413799285888672</v>
      </c>
      <c r="EQ248" s="7">
        <f>ABS(BR248-_xlfn.XLOOKUP(PO_valitsin!$C$8,PO!$B$2:$B$294,PO!BR$2:BR$294))</f>
        <v>0</v>
      </c>
      <c r="ER248" s="7">
        <f>ABS(BS248-_xlfn.XLOOKUP(PO_valitsin!$C$8,PO!$B$2:$B$294,PO!BS$2:BS$294))</f>
        <v>5.5768489837646484E-3</v>
      </c>
      <c r="ES248" s="7">
        <f>ABS(BT248-_xlfn.XLOOKUP(PO_valitsin!$C$8,PO!$B$2:$B$294,PO!BT$2:BT$294))</f>
        <v>5.1439806818962097E-2</v>
      </c>
      <c r="ET248" s="7">
        <f>ABS(BU248-_xlfn.XLOOKUP(PO_valitsin!$C$8,PO!$B$2:$B$294,PO!BU$2:BU$294))</f>
        <v>0.37117409706115723</v>
      </c>
      <c r="EU248" s="7">
        <f>ABS(BV248-_xlfn.XLOOKUP(PO_valitsin!$C$8,PO!$B$2:$B$294,PO!BV$2:BV$294))</f>
        <v>72.590171813964844</v>
      </c>
      <c r="EV248" s="7">
        <f>ABS(BW248-_xlfn.XLOOKUP(PO_valitsin!$C$8,PO!$B$2:$B$294,PO!BW$2:BW$294))</f>
        <v>8.381744384765625</v>
      </c>
      <c r="EW248" s="7">
        <f>ABS(BX248-_xlfn.XLOOKUP(PO_valitsin!$C$8,PO!$B$2:$B$294,PO!BX$2:BX$294))</f>
        <v>0</v>
      </c>
      <c r="EX248" s="7">
        <f>ABS(BY248-_xlfn.XLOOKUP(PO_valitsin!$C$8,PO!$B$2:$B$294,PO!BY$2:BY$294))</f>
        <v>0</v>
      </c>
      <c r="EY248" s="7">
        <f>ABS(BZ248-_xlfn.XLOOKUP(PO_valitsin!$C$8,PO!$B$2:$B$294,PO!BZ$2:BZ$294))</f>
        <v>2983.8291015625</v>
      </c>
      <c r="EZ248" s="7">
        <f>ABS(CA248-_xlfn.XLOOKUP(PO_valitsin!$C$8,PO!$B$2:$B$294,PO!CA$2:CA$294))</f>
        <v>4118.74462890625</v>
      </c>
      <c r="FA248" s="7">
        <f>ABS(CB248-_xlfn.XLOOKUP(PO_valitsin!$C$8,PO!$B$2:$B$294,PO!CB$2:CB$294))</f>
        <v>0.6731339693069458</v>
      </c>
      <c r="FB248" s="7">
        <f>ABS(CC248-_xlfn.XLOOKUP(PO_valitsin!$C$8,PO!$B$2:$B$294,PO!CC$2:CC$294))</f>
        <v>5.3897290229797363</v>
      </c>
      <c r="FC248" s="7">
        <f>ABS(CD248-_xlfn.XLOOKUP(PO_valitsin!$C$8,PO!$B$2:$B$294,PO!CD$2:CD$294))</f>
        <v>43.830848693847656</v>
      </c>
      <c r="FD248" s="7">
        <f>ABS(CE248-_xlfn.XLOOKUP(PO_valitsin!$C$8,PO!$B$2:$B$294,PO!CE$2:CE$294))</f>
        <v>3.8615756034851074</v>
      </c>
      <c r="FE248" s="7">
        <f>ABS(CF248-_xlfn.XLOOKUP(PO_valitsin!$C$8,PO!$B$2:$B$294,PO!CF$2:CF$294))</f>
        <v>1.4803676605224609</v>
      </c>
      <c r="FF248" s="7">
        <f>ABS(CG248-_xlfn.XLOOKUP(PO_valitsin!$C$8,PO!$B$2:$B$294,PO!CG$2:CG$294))</f>
        <v>0</v>
      </c>
      <c r="FG248" s="7">
        <f>ABS(CH248-_xlfn.XLOOKUP(PO_valitsin!$C$8,PO!$B$2:$B$294,PO!CH$2:CH$294))</f>
        <v>2.1967622041702271</v>
      </c>
      <c r="FH248" s="7">
        <f>ABS(CI248-_xlfn.XLOOKUP(PO_valitsin!$C$8,PO!$B$2:$B$294,PO!CI$2:CI$294))</f>
        <v>8047.744140625</v>
      </c>
      <c r="FI248" s="7">
        <f>ABS(CJ248-_xlfn.XLOOKUP(PO_valitsin!$C$8,PO!$B$2:$B$294,PO!CJ$2:CJ$294))</f>
        <v>1704</v>
      </c>
      <c r="FJ248" s="3">
        <f>IF($B248=PO_valitsin!$C$8,100000,PO!CK248/PO!J$296*PO_valitsin!D$5)</f>
        <v>0.5263427417419414</v>
      </c>
      <c r="FQ248" s="3">
        <f>IF($B248=PO_valitsin!$C$8,100000,PO!CR248/PO!Q$296*PO_valitsin!E$5)</f>
        <v>0.16648260527277753</v>
      </c>
      <c r="HM248" s="3">
        <f>IF($B248=PO_valitsin!$C$8,100000,PO!EN248/PO!BO$296*PO_valitsin!F$5)</f>
        <v>0.58729228271661682</v>
      </c>
      <c r="HN248" s="3">
        <f>IF($B248=PO_valitsin!$C$8,100000,PO!EO248/PO!BP$296*PO_valitsin!G$5)</f>
        <v>8.2740536475367735E-2</v>
      </c>
      <c r="HR248" s="3">
        <f>IF($B248=PO_valitsin!$C$8,100000,PO!ES248/PO!BT$296*PO_valitsin!H$5)</f>
        <v>7.6806619870068817E-3</v>
      </c>
      <c r="IF248" s="3">
        <f>IF($B248=PO_valitsin!$C$8,100000,PO!FG248/PO!CH$296*PO_valitsin!I$5)</f>
        <v>0</v>
      </c>
      <c r="IH248" s="3">
        <f>IF($B248=PO_valitsin!$C$8,100000,PO!FI248/PO!CJ$296*PO_valitsin!J$5)</f>
        <v>0.16613393585139935</v>
      </c>
      <c r="II248" s="53">
        <f t="shared" si="9"/>
        <v>1.5366727887451097</v>
      </c>
      <c r="IJ248" s="14">
        <f t="shared" si="10"/>
        <v>249</v>
      </c>
      <c r="IK248" s="15">
        <f t="shared" si="11"/>
        <v>2.4700000000000036E-8</v>
      </c>
    </row>
    <row r="249" spans="1:245">
      <c r="A249">
        <v>2019</v>
      </c>
      <c r="B249" t="s">
        <v>698</v>
      </c>
      <c r="C249" t="s">
        <v>699</v>
      </c>
      <c r="D249" t="s">
        <v>147</v>
      </c>
      <c r="E249" t="s">
        <v>148</v>
      </c>
      <c r="F249" t="s">
        <v>149</v>
      </c>
      <c r="G249" t="s">
        <v>150</v>
      </c>
      <c r="H249" t="s">
        <v>103</v>
      </c>
      <c r="I249" t="s">
        <v>104</v>
      </c>
      <c r="J249">
        <v>48.900001525878906</v>
      </c>
      <c r="K249">
        <v>406.75</v>
      </c>
      <c r="L249">
        <v>142.39999389648438</v>
      </c>
      <c r="M249">
        <v>6721</v>
      </c>
      <c r="N249">
        <v>16.5</v>
      </c>
      <c r="O249">
        <v>-1.2999999523162842</v>
      </c>
      <c r="P249">
        <v>-52</v>
      </c>
      <c r="Q249">
        <v>73</v>
      </c>
      <c r="R249">
        <v>6</v>
      </c>
      <c r="S249">
        <v>202</v>
      </c>
      <c r="T249">
        <v>0</v>
      </c>
      <c r="U249">
        <v>3958.2</v>
      </c>
      <c r="V249">
        <v>10.29</v>
      </c>
      <c r="W249">
        <v>735</v>
      </c>
      <c r="X249">
        <v>274</v>
      </c>
      <c r="Y249">
        <v>427</v>
      </c>
      <c r="Z249">
        <v>205</v>
      </c>
      <c r="AA249">
        <v>589</v>
      </c>
      <c r="AB249">
        <v>1526</v>
      </c>
      <c r="AC249">
        <v>15.85401439666748</v>
      </c>
      <c r="AD249">
        <v>0</v>
      </c>
      <c r="AE249">
        <v>2.2999999999999998</v>
      </c>
      <c r="AF249">
        <v>2.4</v>
      </c>
      <c r="AG249">
        <v>6.6</v>
      </c>
      <c r="AH249">
        <v>0</v>
      </c>
      <c r="AI249">
        <v>21.5</v>
      </c>
      <c r="AJ249">
        <v>1</v>
      </c>
      <c r="AK249">
        <v>0.49</v>
      </c>
      <c r="AL249">
        <v>1.1000000000000001</v>
      </c>
      <c r="AM249">
        <v>71.7</v>
      </c>
      <c r="AN249">
        <v>302.2</v>
      </c>
      <c r="AO249">
        <v>45.3</v>
      </c>
      <c r="AP249">
        <v>23.5</v>
      </c>
      <c r="AQ249">
        <v>71</v>
      </c>
      <c r="AR249">
        <v>68</v>
      </c>
      <c r="AS249">
        <v>441</v>
      </c>
      <c r="AT249">
        <v>3.5</v>
      </c>
      <c r="AU249">
        <v>7048</v>
      </c>
      <c r="AV249" s="51">
        <v>10215.146299483649</v>
      </c>
      <c r="AW249" s="51">
        <v>10015.503875968992</v>
      </c>
      <c r="AX249">
        <v>1</v>
      </c>
      <c r="AY249">
        <v>66.620407104492188</v>
      </c>
      <c r="AZ249">
        <v>0</v>
      </c>
      <c r="BA249">
        <v>0</v>
      </c>
      <c r="BB249">
        <v>0</v>
      </c>
      <c r="BC249">
        <v>0</v>
      </c>
      <c r="BD249">
        <v>1</v>
      </c>
      <c r="BE249">
        <v>62.995594024658203</v>
      </c>
      <c r="BF249">
        <v>100</v>
      </c>
      <c r="BG249">
        <v>6.3492064476013184</v>
      </c>
      <c r="BH249">
        <v>11529.521484375</v>
      </c>
      <c r="BI249">
        <v>12747.1162109375</v>
      </c>
      <c r="BJ249">
        <v>3.3604373931884766</v>
      </c>
      <c r="BK249">
        <v>-2.2814242839813232</v>
      </c>
      <c r="BL249">
        <v>27.058822631835938</v>
      </c>
      <c r="BM249">
        <v>6.7796611785888672</v>
      </c>
      <c r="BN249">
        <v>118.59999847412109</v>
      </c>
      <c r="BO249">
        <v>-2.5051416993141173</v>
      </c>
      <c r="BP249">
        <v>23944.37109375</v>
      </c>
      <c r="BQ249">
        <v>30.526205062866211</v>
      </c>
      <c r="BS249">
        <v>0.76015472412109375</v>
      </c>
      <c r="BT249">
        <v>0.19342359900474548</v>
      </c>
      <c r="BU249">
        <v>2.14253830909729</v>
      </c>
      <c r="BV249">
        <v>61.300403594970703</v>
      </c>
      <c r="BW249">
        <v>213.80746459960938</v>
      </c>
      <c r="BX249">
        <v>0</v>
      </c>
      <c r="BY249">
        <v>1</v>
      </c>
      <c r="BZ249">
        <v>9139.6826171875</v>
      </c>
      <c r="CA249">
        <v>8266.6669921875</v>
      </c>
      <c r="CB249">
        <v>0.93736052513122559</v>
      </c>
      <c r="CC249">
        <v>7.7964587211608887</v>
      </c>
      <c r="CD249">
        <v>82.539680480957031</v>
      </c>
      <c r="CE249">
        <v>9.9236640930175781</v>
      </c>
      <c r="CF249">
        <v>6.8702292442321777</v>
      </c>
      <c r="CG249">
        <v>0</v>
      </c>
      <c r="CH249">
        <v>0.19083969295024872</v>
      </c>
      <c r="CI249">
        <v>11339.619140625</v>
      </c>
      <c r="CJ249" s="51">
        <v>576</v>
      </c>
      <c r="CK249" s="7">
        <f>ABS(J249-_xlfn.XLOOKUP(PO_valitsin!$C$8,PO!$B$2:$B$294,PO!J$2:J$294))</f>
        <v>4.7000007629394531</v>
      </c>
      <c r="CL249" s="7">
        <f>ABS(K249-_xlfn.XLOOKUP(PO_valitsin!$C$8,PO!$B$2:$B$294,PO!K$2:K$294))</f>
        <v>113.489990234375</v>
      </c>
      <c r="CM249" s="7">
        <f>ABS(L249-_xlfn.XLOOKUP(PO_valitsin!$C$8,PO!$B$2:$B$294,PO!L$2:L$294))</f>
        <v>3.6999969482421875</v>
      </c>
      <c r="CN249" s="7">
        <f>ABS(M249-_xlfn.XLOOKUP(PO_valitsin!$C$8,PO!$B$2:$B$294,PO!M$2:M$294))</f>
        <v>9754</v>
      </c>
      <c r="CO249" s="7">
        <f>ABS(N249-_xlfn.XLOOKUP(PO_valitsin!$C$8,PO!$B$2:$B$294,PO!N$2:N$294))</f>
        <v>39.700000762939453</v>
      </c>
      <c r="CP249" s="7">
        <f>ABS(O249-_xlfn.XLOOKUP(PO_valitsin!$C$8,PO!$B$2:$B$294,PO!O$2:O$294))</f>
        <v>0.49999994039535522</v>
      </c>
      <c r="CQ249" s="7">
        <f>ABS(P249-_xlfn.XLOOKUP(PO_valitsin!$C$8,PO!$B$2:$B$294,PO!P$2:P$294))</f>
        <v>6</v>
      </c>
      <c r="CR249" s="7">
        <f>ABS(Q249-_xlfn.XLOOKUP(PO_valitsin!$C$8,PO!$B$2:$B$294,PO!Q$2:Q$294))</f>
        <v>14.800000000000011</v>
      </c>
      <c r="CS249" s="7">
        <f>ABS(R249-_xlfn.XLOOKUP(PO_valitsin!$C$8,PO!$B$2:$B$294,PO!R$2:R$294))</f>
        <v>2.5</v>
      </c>
      <c r="CT249" s="7">
        <f>ABS(S249-_xlfn.XLOOKUP(PO_valitsin!$C$8,PO!$B$2:$B$294,PO!S$2:S$294))</f>
        <v>50</v>
      </c>
      <c r="CU249" s="7">
        <f>ABS(T249-_xlfn.XLOOKUP(PO_valitsin!$C$8,PO!$B$2:$B$294,PO!T$2:T$294))</f>
        <v>0</v>
      </c>
      <c r="CV249" s="7">
        <f>ABS(U249-_xlfn.XLOOKUP(PO_valitsin!$C$8,PO!$B$2:$B$294,PO!U$2:U$294))</f>
        <v>134.59999999999991</v>
      </c>
      <c r="CW249" s="7">
        <f>ABS(V249-_xlfn.XLOOKUP(PO_valitsin!$C$8,PO!$B$2:$B$294,PO!V$2:V$294))</f>
        <v>2.99</v>
      </c>
      <c r="CX249" s="7">
        <f>ABS(W249-_xlfn.XLOOKUP(PO_valitsin!$C$8,PO!$B$2:$B$294,PO!W$2:W$294))</f>
        <v>130</v>
      </c>
      <c r="CY249" s="7">
        <f>ABS(X249-_xlfn.XLOOKUP(PO_valitsin!$C$8,PO!$B$2:$B$294,PO!X$2:X$294))</f>
        <v>105</v>
      </c>
      <c r="CZ249" s="7">
        <f>ABS(Y249-_xlfn.XLOOKUP(PO_valitsin!$C$8,PO!$B$2:$B$294,PO!Y$2:Y$294))</f>
        <v>253</v>
      </c>
      <c r="DA249" s="7">
        <f>ABS(Z249-_xlfn.XLOOKUP(PO_valitsin!$C$8,PO!$B$2:$B$294,PO!Z$2:Z$294))</f>
        <v>118</v>
      </c>
      <c r="DB249" s="7">
        <f>ABS(AA249-_xlfn.XLOOKUP(PO_valitsin!$C$8,PO!$B$2:$B$294,PO!AA$2:AA$294))</f>
        <v>179</v>
      </c>
      <c r="DC249" s="7">
        <f>ABS(AC249-_xlfn.XLOOKUP(PO_valitsin!$C$8,PO!$B$2:$B$294,PO!AC$2:AC$294))</f>
        <v>3.5209856033325195</v>
      </c>
      <c r="DD249" s="7">
        <f>ABS(AD249-_xlfn.XLOOKUP(PO_valitsin!$C$8,PO!$B$2:$B$294,PO!AD$2:AD$294))</f>
        <v>0.7</v>
      </c>
      <c r="DE249" s="7">
        <f>ABS(AE249-_xlfn.XLOOKUP(PO_valitsin!$C$8,PO!$B$2:$B$294,PO!AE$2:AE$294))</f>
        <v>1.4999999999999998</v>
      </c>
      <c r="DF249" s="7">
        <f>ABS(AF249-_xlfn.XLOOKUP(PO_valitsin!$C$8,PO!$B$2:$B$294,PO!AF$2:AF$294))</f>
        <v>0.7</v>
      </c>
      <c r="DG249" s="7">
        <f>ABS(AG249-_xlfn.XLOOKUP(PO_valitsin!$C$8,PO!$B$2:$B$294,PO!AG$2:AG$294))</f>
        <v>1.5999999999999996</v>
      </c>
      <c r="DH249" s="7">
        <f>ABS(AH249-_xlfn.XLOOKUP(PO_valitsin!$C$8,PO!$B$2:$B$294,PO!AH$2:AH$294))</f>
        <v>0</v>
      </c>
      <c r="DI249" s="7">
        <f>ABS(AI249-_xlfn.XLOOKUP(PO_valitsin!$C$8,PO!$B$2:$B$294,PO!AI$2:AI$294))</f>
        <v>0.75</v>
      </c>
      <c r="DJ249" s="7">
        <f>ABS(AJ249-_xlfn.XLOOKUP(PO_valitsin!$C$8,PO!$B$2:$B$294,PO!AJ$2:AJ$294))</f>
        <v>0.10000000000000009</v>
      </c>
      <c r="DK249" s="7">
        <f>ABS(AK249-_xlfn.XLOOKUP(PO_valitsin!$C$8,PO!$B$2:$B$294,PO!AK$2:AK$294))</f>
        <v>0.16000000000000003</v>
      </c>
      <c r="DL249" s="7">
        <f>ABS(AL249-_xlfn.XLOOKUP(PO_valitsin!$C$8,PO!$B$2:$B$294,PO!AL$2:AL$294))</f>
        <v>0.14999999999999991</v>
      </c>
      <c r="DM249" s="7">
        <f>ABS(AM249-_xlfn.XLOOKUP(PO_valitsin!$C$8,PO!$B$2:$B$294,PO!AM$2:AM$294))</f>
        <v>12.900000000000006</v>
      </c>
      <c r="DN249" s="7">
        <f>ABS(AN249-_xlfn.XLOOKUP(PO_valitsin!$C$8,PO!$B$2:$B$294,PO!AN$2:AN$294))</f>
        <v>31.400000000000034</v>
      </c>
      <c r="DO249" s="7">
        <f>ABS(AO249-_xlfn.XLOOKUP(PO_valitsin!$C$8,PO!$B$2:$B$294,PO!AO$2:AO$294))</f>
        <v>0.10000000000000142</v>
      </c>
      <c r="DP249" s="7">
        <f>ABS(AP249-_xlfn.XLOOKUP(PO_valitsin!$C$8,PO!$B$2:$B$294,PO!AP$2:AP$294))</f>
        <v>1.8999999999999986</v>
      </c>
      <c r="DQ249" s="7">
        <f>ABS(AQ249-_xlfn.XLOOKUP(PO_valitsin!$C$8,PO!$B$2:$B$294,PO!AQ$2:AQ$294))</f>
        <v>23</v>
      </c>
      <c r="DR249" s="7">
        <f>ABS(AR249-_xlfn.XLOOKUP(PO_valitsin!$C$8,PO!$B$2:$B$294,PO!AR$2:AR$294))</f>
        <v>33</v>
      </c>
      <c r="DS249" s="7">
        <f>ABS(AS249-_xlfn.XLOOKUP(PO_valitsin!$C$8,PO!$B$2:$B$294,PO!AS$2:AS$294))</f>
        <v>195</v>
      </c>
      <c r="DT249" s="7">
        <f>ABS(AT249-_xlfn.XLOOKUP(PO_valitsin!$C$8,PO!$B$2:$B$294,PO!AT$2:AT$294))</f>
        <v>1.1669999999999998</v>
      </c>
      <c r="DU249" s="7">
        <f>ABS(AU249-_xlfn.XLOOKUP(PO_valitsin!$C$8,PO!$B$2:$B$294,PO!AU$2:AU$294))</f>
        <v>1901</v>
      </c>
      <c r="DV249" s="7">
        <f>ABS(AW249-_xlfn.XLOOKUP(PO_valitsin!$C$8,PO!$B$2:$B$294,PO!AW$2:AW$294))</f>
        <v>1500.3839593892226</v>
      </c>
      <c r="DW249" s="7">
        <f>ABS(AX249-_xlfn.XLOOKUP(PO_valitsin!$C$8,PO!$B$2:$B$294,PO!AX$2:AX$294))</f>
        <v>0</v>
      </c>
      <c r="DX249" s="7">
        <f>ABS(AY249-_xlfn.XLOOKUP(PO_valitsin!$C$8,PO!$B$2:$B$294,PO!AY$2:AY$294))</f>
        <v>29.359035491943359</v>
      </c>
      <c r="DY249" s="7">
        <f>ABS(AZ249-_xlfn.XLOOKUP(PO_valitsin!$C$8,PO!$B$2:$B$294,PO!AZ$2:AZ$294))</f>
        <v>0</v>
      </c>
      <c r="DZ249" s="7">
        <f>ABS(BA249-_xlfn.XLOOKUP(PO_valitsin!$C$8,PO!$B$2:$B$294,PO!BA$2:BA$294))</f>
        <v>0</v>
      </c>
      <c r="EA249" s="7">
        <f>ABS(BB249-_xlfn.XLOOKUP(PO_valitsin!$C$8,PO!$B$2:$B$294,PO!BB$2:BB$294))</f>
        <v>0</v>
      </c>
      <c r="EB249" s="7">
        <f>ABS(BC249-_xlfn.XLOOKUP(PO_valitsin!$C$8,PO!$B$2:$B$294,PO!BC$2:BC$294))</f>
        <v>0</v>
      </c>
      <c r="EC249" s="7">
        <f>ABS(BD249-_xlfn.XLOOKUP(PO_valitsin!$C$8,PO!$B$2:$B$294,PO!BD$2:BD$294))</f>
        <v>0</v>
      </c>
      <c r="ED249" s="7">
        <f>ABS(BE249-_xlfn.XLOOKUP(PO_valitsin!$C$8,PO!$B$2:$B$294,PO!BE$2:BE$294))</f>
        <v>26.028797149658203</v>
      </c>
      <c r="EE249" s="7">
        <f>ABS(BF249-_xlfn.XLOOKUP(PO_valitsin!$C$8,PO!$B$2:$B$294,PO!BF$2:BF$294))</f>
        <v>3.98126220703125</v>
      </c>
      <c r="EF249" s="7">
        <f>ABS(BG249-_xlfn.XLOOKUP(PO_valitsin!$C$8,PO!$B$2:$B$294,PO!BG$2:BG$294))</f>
        <v>727.34061288833618</v>
      </c>
      <c r="EG249" s="7">
        <f>ABS(BH249-_xlfn.XLOOKUP(PO_valitsin!$C$8,PO!$B$2:$B$294,PO!BH$2:BH$294))</f>
        <v>1570.9921875</v>
      </c>
      <c r="EH249" s="7">
        <f>ABS(BI249-_xlfn.XLOOKUP(PO_valitsin!$C$8,PO!$B$2:$B$294,PO!BI$2:BI$294))</f>
        <v>1089.3271484375</v>
      </c>
      <c r="EI249" s="7">
        <f>ABS(BJ249-_xlfn.XLOOKUP(PO_valitsin!$C$8,PO!$B$2:$B$294,PO!BJ$2:BJ$294))</f>
        <v>2.338099479675293E-2</v>
      </c>
      <c r="EJ249" s="7">
        <f>ABS(BK249-_xlfn.XLOOKUP(PO_valitsin!$C$8,PO!$B$2:$B$294,PO!BK$2:BK$294))</f>
        <v>7.44270920753479</v>
      </c>
      <c r="EK249" s="7">
        <f>ABS(BL249-_xlfn.XLOOKUP(PO_valitsin!$C$8,PO!$B$2:$B$294,PO!BL$2:BL$294))</f>
        <v>5.7644596099853516</v>
      </c>
      <c r="EL249" s="7">
        <f>ABS(BM249-_xlfn.XLOOKUP(PO_valitsin!$C$8,PO!$B$2:$B$294,PO!BM$2:BM$294))</f>
        <v>16.645132064819336</v>
      </c>
      <c r="EM249" s="7">
        <f>ABS(BN249-_xlfn.XLOOKUP(PO_valitsin!$C$8,PO!$B$2:$B$294,PO!BN$2:BN$294))</f>
        <v>147.90000152587891</v>
      </c>
      <c r="EN249" s="7">
        <f>ABS(BO249-_xlfn.XLOOKUP(PO_valitsin!$C$8,PO!$B$2:$B$294,PO!BO$2:BO$294))</f>
        <v>2.7669186234474181</v>
      </c>
      <c r="EO249" s="7">
        <f>ABS(BP249-_xlfn.XLOOKUP(PO_valitsin!$C$8,PO!$B$2:$B$294,PO!BP$2:BP$294))</f>
        <v>869.974609375</v>
      </c>
      <c r="EP249" s="7">
        <f>ABS(BQ249-_xlfn.XLOOKUP(PO_valitsin!$C$8,PO!$B$2:$B$294,PO!BQ$2:BQ$294))</f>
        <v>2.7734012603759766</v>
      </c>
      <c r="EQ249" s="7">
        <f>ABS(BR249-_xlfn.XLOOKUP(PO_valitsin!$C$8,PO!$B$2:$B$294,PO!BR$2:BR$294))</f>
        <v>0</v>
      </c>
      <c r="ER249" s="7">
        <f>ABS(BS249-_xlfn.XLOOKUP(PO_valitsin!$C$8,PO!$B$2:$B$294,PO!BS$2:BS$294))</f>
        <v>0.12367522716522217</v>
      </c>
      <c r="ES249" s="7">
        <f>ABS(BT249-_xlfn.XLOOKUP(PO_valitsin!$C$8,PO!$B$2:$B$294,PO!BT$2:BT$294))</f>
        <v>5.2597075700759888E-3</v>
      </c>
      <c r="ET249" s="7">
        <f>ABS(BU249-_xlfn.XLOOKUP(PO_valitsin!$C$8,PO!$B$2:$B$294,PO!BU$2:BU$294))</f>
        <v>0.11542820930480957</v>
      </c>
      <c r="EU249" s="7">
        <f>ABS(BV249-_xlfn.XLOOKUP(PO_valitsin!$C$8,PO!$B$2:$B$294,PO!BV$2:BV$294))</f>
        <v>2.9089012145996094</v>
      </c>
      <c r="EV249" s="7">
        <f>ABS(BW249-_xlfn.XLOOKUP(PO_valitsin!$C$8,PO!$B$2:$B$294,PO!BW$2:BW$294))</f>
        <v>52.899658203125</v>
      </c>
      <c r="EW249" s="7">
        <f>ABS(BX249-_xlfn.XLOOKUP(PO_valitsin!$C$8,PO!$B$2:$B$294,PO!BX$2:BX$294))</f>
        <v>0</v>
      </c>
      <c r="EX249" s="7">
        <f>ABS(BY249-_xlfn.XLOOKUP(PO_valitsin!$C$8,PO!$B$2:$B$294,PO!BY$2:BY$294))</f>
        <v>0</v>
      </c>
      <c r="EY249" s="7">
        <f>ABS(BZ249-_xlfn.XLOOKUP(PO_valitsin!$C$8,PO!$B$2:$B$294,PO!BZ$2:BZ$294))</f>
        <v>1003.853515625</v>
      </c>
      <c r="EZ249" s="7">
        <f>ABS(CA249-_xlfn.XLOOKUP(PO_valitsin!$C$8,PO!$B$2:$B$294,PO!CA$2:CA$294))</f>
        <v>2411.05224609375</v>
      </c>
      <c r="FA249" s="7">
        <f>ABS(CB249-_xlfn.XLOOKUP(PO_valitsin!$C$8,PO!$B$2:$B$294,PO!CB$2:CB$294))</f>
        <v>0.2826697826385498</v>
      </c>
      <c r="FB249" s="7">
        <f>ABS(CC249-_xlfn.XLOOKUP(PO_valitsin!$C$8,PO!$B$2:$B$294,PO!CC$2:CC$294))</f>
        <v>3.2263026237487793</v>
      </c>
      <c r="FC249" s="7">
        <f>ABS(CD249-_xlfn.XLOOKUP(PO_valitsin!$C$8,PO!$B$2:$B$294,PO!CD$2:CD$294))</f>
        <v>16.370529174804688</v>
      </c>
      <c r="FD249" s="7">
        <f>ABS(CE249-_xlfn.XLOOKUP(PO_valitsin!$C$8,PO!$B$2:$B$294,PO!CE$2:CE$294))</f>
        <v>3.5910649299621582</v>
      </c>
      <c r="FE249" s="7">
        <f>ABS(CF249-_xlfn.XLOOKUP(PO_valitsin!$C$8,PO!$B$2:$B$294,PO!CF$2:CF$294))</f>
        <v>13.008625507354736</v>
      </c>
      <c r="FF249" s="7">
        <f>ABS(CG249-_xlfn.XLOOKUP(PO_valitsin!$C$8,PO!$B$2:$B$294,PO!CG$2:CG$294))</f>
        <v>0</v>
      </c>
      <c r="FG249" s="7">
        <f>ABS(CH249-_xlfn.XLOOKUP(PO_valitsin!$C$8,PO!$B$2:$B$294,PO!CH$2:CH$294))</f>
        <v>0.52501936256885529</v>
      </c>
      <c r="FH249" s="7">
        <f>ABS(CI249-_xlfn.XLOOKUP(PO_valitsin!$C$8,PO!$B$2:$B$294,PO!CI$2:CI$294))</f>
        <v>2740.8515625</v>
      </c>
      <c r="FI249" s="7">
        <f>ABS(CJ249-_xlfn.XLOOKUP(PO_valitsin!$C$8,PO!$B$2:$B$294,PO!CJ$2:CJ$294))</f>
        <v>1355</v>
      </c>
      <c r="FJ249" s="3">
        <f>IF($B249=PO_valitsin!$C$8,100000,PO!CK249/PO!J$296*PO_valitsin!D$5)</f>
        <v>0.21511402502215377</v>
      </c>
      <c r="FQ249" s="3">
        <f>IF($B249=PO_valitsin!$C$8,100000,PO!CR249/PO!Q$296*PO_valitsin!E$5)</f>
        <v>6.9998368126054228E-2</v>
      </c>
      <c r="HM249" s="3">
        <f>IF($B249=PO_valitsin!$C$8,100000,PO!EN249/PO!BO$296*PO_valitsin!F$5)</f>
        <v>0.2293898929196663</v>
      </c>
      <c r="HN249" s="3">
        <f>IF($B249=PO_valitsin!$C$8,100000,PO!EO249/PO!BP$296*PO_valitsin!G$5)</f>
        <v>3.0771343549528325E-2</v>
      </c>
      <c r="HR249" s="3">
        <f>IF($B249=PO_valitsin!$C$8,100000,PO!ES249/PO!BT$296*PO_valitsin!H$5)</f>
        <v>7.8534579529881076E-4</v>
      </c>
      <c r="IF249" s="3">
        <f>IF($B249=PO_valitsin!$C$8,100000,PO!FG249/PO!CH$296*PO_valitsin!I$5)</f>
        <v>0</v>
      </c>
      <c r="IH249" s="3">
        <f>IF($B249=PO_valitsin!$C$8,100000,PO!FI249/PO!CJ$296*PO_valitsin!J$5)</f>
        <v>0.13210767786305525</v>
      </c>
      <c r="II249" s="53">
        <f t="shared" si="9"/>
        <v>0.6781666780757567</v>
      </c>
      <c r="IJ249" s="14">
        <f t="shared" si="10"/>
        <v>115</v>
      </c>
      <c r="IK249" s="15">
        <f t="shared" si="11"/>
        <v>2.4800000000000037E-8</v>
      </c>
    </row>
    <row r="250" spans="1:245">
      <c r="A250">
        <v>2019</v>
      </c>
      <c r="B250" t="s">
        <v>700</v>
      </c>
      <c r="C250" t="s">
        <v>701</v>
      </c>
      <c r="D250" t="s">
        <v>443</v>
      </c>
      <c r="E250" t="s">
        <v>212</v>
      </c>
      <c r="F250" t="s">
        <v>256</v>
      </c>
      <c r="G250" t="s">
        <v>257</v>
      </c>
      <c r="H250" t="s">
        <v>103</v>
      </c>
      <c r="I250" t="s">
        <v>104</v>
      </c>
      <c r="J250">
        <v>46.299999237060547</v>
      </c>
      <c r="K250">
        <v>344.70001220703125</v>
      </c>
      <c r="L250">
        <v>136.5</v>
      </c>
      <c r="M250">
        <v>4671</v>
      </c>
      <c r="N250">
        <v>13.600000381469727</v>
      </c>
      <c r="O250">
        <v>-0.89999997615814209</v>
      </c>
      <c r="P250">
        <v>-29</v>
      </c>
      <c r="Q250">
        <v>58.300000000000004</v>
      </c>
      <c r="R250">
        <v>8.3000000000000007</v>
      </c>
      <c r="S250">
        <v>127</v>
      </c>
      <c r="T250">
        <v>0</v>
      </c>
      <c r="U250">
        <v>4329.8999999999996</v>
      </c>
      <c r="V250">
        <v>11.95</v>
      </c>
      <c r="W250">
        <v>1190</v>
      </c>
      <c r="X250">
        <v>310</v>
      </c>
      <c r="Y250">
        <v>1190</v>
      </c>
      <c r="Z250">
        <v>542</v>
      </c>
      <c r="AA250">
        <v>613</v>
      </c>
      <c r="AB250">
        <v>1376</v>
      </c>
      <c r="AC250">
        <v>17.166666030883789</v>
      </c>
      <c r="AD250">
        <v>0</v>
      </c>
      <c r="AE250">
        <v>0</v>
      </c>
      <c r="AF250">
        <v>0</v>
      </c>
      <c r="AG250">
        <v>7.6</v>
      </c>
      <c r="AH250">
        <v>0</v>
      </c>
      <c r="AI250">
        <v>21</v>
      </c>
      <c r="AJ250">
        <v>1.4</v>
      </c>
      <c r="AK250">
        <v>0.55000000000000004</v>
      </c>
      <c r="AL250">
        <v>1.3</v>
      </c>
      <c r="AM250">
        <v>67.5</v>
      </c>
      <c r="AN250">
        <v>385.5</v>
      </c>
      <c r="AO250">
        <v>40.299999999999997</v>
      </c>
      <c r="AP250">
        <v>34.4</v>
      </c>
      <c r="AQ250">
        <v>33</v>
      </c>
      <c r="AR250">
        <v>101</v>
      </c>
      <c r="AS250">
        <v>682</v>
      </c>
      <c r="AT250">
        <v>5</v>
      </c>
      <c r="AU250">
        <v>12026</v>
      </c>
      <c r="AV250" s="51">
        <v>10290.90909090909</v>
      </c>
      <c r="AW250" s="51">
        <v>10246.632124352331</v>
      </c>
      <c r="AX250">
        <v>0</v>
      </c>
      <c r="AY250">
        <v>13.407009124755859</v>
      </c>
      <c r="AZ250">
        <v>0</v>
      </c>
      <c r="BA250">
        <v>1</v>
      </c>
      <c r="BB250">
        <v>0</v>
      </c>
      <c r="BC250">
        <v>0</v>
      </c>
      <c r="BD250">
        <v>1</v>
      </c>
      <c r="BE250">
        <v>100</v>
      </c>
      <c r="BF250">
        <v>92.896171569824219</v>
      </c>
      <c r="BG250">
        <v>7.9365077018737793</v>
      </c>
      <c r="BH250">
        <v>10393.8857421875</v>
      </c>
      <c r="BI250">
        <v>12116.40234375</v>
      </c>
      <c r="BJ250">
        <v>3.6416187286376953</v>
      </c>
      <c r="BK250">
        <v>1.8270208835601807</v>
      </c>
      <c r="BL250">
        <v>20.212766647338867</v>
      </c>
      <c r="BM250">
        <v>-18.75</v>
      </c>
      <c r="BN250">
        <v>162.66667175292969</v>
      </c>
      <c r="BO250">
        <v>-2.5475536346435548</v>
      </c>
      <c r="BP250">
        <v>24433.21484375</v>
      </c>
      <c r="BQ250">
        <v>23.002098083496094</v>
      </c>
      <c r="BS250">
        <v>0.67266112565994263</v>
      </c>
      <c r="BT250">
        <v>0.19267822802066803</v>
      </c>
      <c r="BU250">
        <v>4.4101905822753906</v>
      </c>
      <c r="BV250">
        <v>63.1556396484375</v>
      </c>
      <c r="BW250">
        <v>211.946044921875</v>
      </c>
      <c r="BX250">
        <v>0</v>
      </c>
      <c r="BY250">
        <v>0</v>
      </c>
      <c r="BZ250">
        <v>8178.5712890625</v>
      </c>
      <c r="CA250">
        <v>7015.873046875</v>
      </c>
      <c r="CB250">
        <v>0.83493900299072266</v>
      </c>
      <c r="CC250">
        <v>9.6339111328125</v>
      </c>
      <c r="CD250">
        <v>97.435897827148438</v>
      </c>
      <c r="CE250">
        <v>8.4444446563720703</v>
      </c>
      <c r="CF250">
        <v>11.333333015441895</v>
      </c>
      <c r="CG250">
        <v>0</v>
      </c>
      <c r="CH250">
        <v>1.5555555820465088</v>
      </c>
      <c r="CI250">
        <v>11706.7158203125</v>
      </c>
      <c r="CJ250" s="51">
        <v>488</v>
      </c>
      <c r="CK250" s="7">
        <f>ABS(J250-_xlfn.XLOOKUP(PO_valitsin!$C$8,PO!$B$2:$B$294,PO!J$2:J$294))</f>
        <v>2.0999984741210938</v>
      </c>
      <c r="CL250" s="7">
        <f>ABS(K250-_xlfn.XLOOKUP(PO_valitsin!$C$8,PO!$B$2:$B$294,PO!K$2:K$294))</f>
        <v>51.44000244140625</v>
      </c>
      <c r="CM250" s="7">
        <f>ABS(L250-_xlfn.XLOOKUP(PO_valitsin!$C$8,PO!$B$2:$B$294,PO!L$2:L$294))</f>
        <v>2.1999969482421875</v>
      </c>
      <c r="CN250" s="7">
        <f>ABS(M250-_xlfn.XLOOKUP(PO_valitsin!$C$8,PO!$B$2:$B$294,PO!M$2:M$294))</f>
        <v>11804</v>
      </c>
      <c r="CO250" s="7">
        <f>ABS(N250-_xlfn.XLOOKUP(PO_valitsin!$C$8,PO!$B$2:$B$294,PO!N$2:N$294))</f>
        <v>42.600000381469727</v>
      </c>
      <c r="CP250" s="7">
        <f>ABS(O250-_xlfn.XLOOKUP(PO_valitsin!$C$8,PO!$B$2:$B$294,PO!O$2:O$294))</f>
        <v>9.9999964237213135E-2</v>
      </c>
      <c r="CQ250" s="7">
        <f>ABS(P250-_xlfn.XLOOKUP(PO_valitsin!$C$8,PO!$B$2:$B$294,PO!P$2:P$294))</f>
        <v>29</v>
      </c>
      <c r="CR250" s="7">
        <f>ABS(Q250-_xlfn.XLOOKUP(PO_valitsin!$C$8,PO!$B$2:$B$294,PO!Q$2:Q$294))</f>
        <v>29.500000000000007</v>
      </c>
      <c r="CS250" s="7">
        <f>ABS(R250-_xlfn.XLOOKUP(PO_valitsin!$C$8,PO!$B$2:$B$294,PO!R$2:R$294))</f>
        <v>0.19999999999999929</v>
      </c>
      <c r="CT250" s="7">
        <f>ABS(S250-_xlfn.XLOOKUP(PO_valitsin!$C$8,PO!$B$2:$B$294,PO!S$2:S$294))</f>
        <v>25</v>
      </c>
      <c r="CU250" s="7">
        <f>ABS(T250-_xlfn.XLOOKUP(PO_valitsin!$C$8,PO!$B$2:$B$294,PO!T$2:T$294))</f>
        <v>0</v>
      </c>
      <c r="CV250" s="7">
        <f>ABS(U250-_xlfn.XLOOKUP(PO_valitsin!$C$8,PO!$B$2:$B$294,PO!U$2:U$294))</f>
        <v>506.29999999999973</v>
      </c>
      <c r="CW250" s="7">
        <f>ABS(V250-_xlfn.XLOOKUP(PO_valitsin!$C$8,PO!$B$2:$B$294,PO!V$2:V$294))</f>
        <v>1.33</v>
      </c>
      <c r="CX250" s="7">
        <f>ABS(W250-_xlfn.XLOOKUP(PO_valitsin!$C$8,PO!$B$2:$B$294,PO!W$2:W$294))</f>
        <v>585</v>
      </c>
      <c r="CY250" s="7">
        <f>ABS(X250-_xlfn.XLOOKUP(PO_valitsin!$C$8,PO!$B$2:$B$294,PO!X$2:X$294))</f>
        <v>141</v>
      </c>
      <c r="CZ250" s="7">
        <f>ABS(Y250-_xlfn.XLOOKUP(PO_valitsin!$C$8,PO!$B$2:$B$294,PO!Y$2:Y$294))</f>
        <v>510</v>
      </c>
      <c r="DA250" s="7">
        <f>ABS(Z250-_xlfn.XLOOKUP(PO_valitsin!$C$8,PO!$B$2:$B$294,PO!Z$2:Z$294))</f>
        <v>219</v>
      </c>
      <c r="DB250" s="7">
        <f>ABS(AA250-_xlfn.XLOOKUP(PO_valitsin!$C$8,PO!$B$2:$B$294,PO!AA$2:AA$294))</f>
        <v>203</v>
      </c>
      <c r="DC250" s="7">
        <f>ABS(AC250-_xlfn.XLOOKUP(PO_valitsin!$C$8,PO!$B$2:$B$294,PO!AC$2:AC$294))</f>
        <v>2.2083339691162109</v>
      </c>
      <c r="DD250" s="7">
        <f>ABS(AD250-_xlfn.XLOOKUP(PO_valitsin!$C$8,PO!$B$2:$B$294,PO!AD$2:AD$294))</f>
        <v>0.7</v>
      </c>
      <c r="DE250" s="7">
        <f>ABS(AE250-_xlfn.XLOOKUP(PO_valitsin!$C$8,PO!$B$2:$B$294,PO!AE$2:AE$294))</f>
        <v>0.8</v>
      </c>
      <c r="DF250" s="7">
        <f>ABS(AF250-_xlfn.XLOOKUP(PO_valitsin!$C$8,PO!$B$2:$B$294,PO!AF$2:AF$294))</f>
        <v>1.7</v>
      </c>
      <c r="DG250" s="7">
        <f>ABS(AG250-_xlfn.XLOOKUP(PO_valitsin!$C$8,PO!$B$2:$B$294,PO!AG$2:AG$294))</f>
        <v>2.5999999999999996</v>
      </c>
      <c r="DH250" s="7">
        <f>ABS(AH250-_xlfn.XLOOKUP(PO_valitsin!$C$8,PO!$B$2:$B$294,PO!AH$2:AH$294))</f>
        <v>0</v>
      </c>
      <c r="DI250" s="7">
        <f>ABS(AI250-_xlfn.XLOOKUP(PO_valitsin!$C$8,PO!$B$2:$B$294,PO!AI$2:AI$294))</f>
        <v>1.25</v>
      </c>
      <c r="DJ250" s="7">
        <f>ABS(AJ250-_xlfn.XLOOKUP(PO_valitsin!$C$8,PO!$B$2:$B$294,PO!AJ$2:AJ$294))</f>
        <v>0.29999999999999982</v>
      </c>
      <c r="DK250" s="7">
        <f>ABS(AK250-_xlfn.XLOOKUP(PO_valitsin!$C$8,PO!$B$2:$B$294,PO!AK$2:AK$294))</f>
        <v>9.9999999999999978E-2</v>
      </c>
      <c r="DL250" s="7">
        <f>ABS(AL250-_xlfn.XLOOKUP(PO_valitsin!$C$8,PO!$B$2:$B$294,PO!AL$2:AL$294))</f>
        <v>5.0000000000000044E-2</v>
      </c>
      <c r="DM250" s="7">
        <f>ABS(AM250-_xlfn.XLOOKUP(PO_valitsin!$C$8,PO!$B$2:$B$294,PO!AM$2:AM$294))</f>
        <v>8.7000000000000028</v>
      </c>
      <c r="DN250" s="7">
        <f>ABS(AN250-_xlfn.XLOOKUP(PO_valitsin!$C$8,PO!$B$2:$B$294,PO!AN$2:AN$294))</f>
        <v>51.899999999999977</v>
      </c>
      <c r="DO250" s="7">
        <f>ABS(AO250-_xlfn.XLOOKUP(PO_valitsin!$C$8,PO!$B$2:$B$294,PO!AO$2:AO$294))</f>
        <v>5.1000000000000014</v>
      </c>
      <c r="DP250" s="7">
        <f>ABS(AP250-_xlfn.XLOOKUP(PO_valitsin!$C$8,PO!$B$2:$B$294,PO!AP$2:AP$294))</f>
        <v>9</v>
      </c>
      <c r="DQ250" s="7">
        <f>ABS(AQ250-_xlfn.XLOOKUP(PO_valitsin!$C$8,PO!$B$2:$B$294,PO!AQ$2:AQ$294))</f>
        <v>15</v>
      </c>
      <c r="DR250" s="7">
        <f>ABS(AR250-_xlfn.XLOOKUP(PO_valitsin!$C$8,PO!$B$2:$B$294,PO!AR$2:AR$294))</f>
        <v>66</v>
      </c>
      <c r="DS250" s="7">
        <f>ABS(AS250-_xlfn.XLOOKUP(PO_valitsin!$C$8,PO!$B$2:$B$294,PO!AS$2:AS$294))</f>
        <v>436</v>
      </c>
      <c r="DT250" s="7">
        <f>ABS(AT250-_xlfn.XLOOKUP(PO_valitsin!$C$8,PO!$B$2:$B$294,PO!AT$2:AT$294))</f>
        <v>2.6669999999999998</v>
      </c>
      <c r="DU250" s="7">
        <f>ABS(AU250-_xlfn.XLOOKUP(PO_valitsin!$C$8,PO!$B$2:$B$294,PO!AU$2:AU$294))</f>
        <v>6879</v>
      </c>
      <c r="DV250" s="7">
        <f>ABS(AW250-_xlfn.XLOOKUP(PO_valitsin!$C$8,PO!$B$2:$B$294,PO!AW$2:AW$294))</f>
        <v>1731.5122077725609</v>
      </c>
      <c r="DW250" s="7">
        <f>ABS(AX250-_xlfn.XLOOKUP(PO_valitsin!$C$8,PO!$B$2:$B$294,PO!AX$2:AX$294))</f>
        <v>1</v>
      </c>
      <c r="DX250" s="7">
        <f>ABS(AY250-_xlfn.XLOOKUP(PO_valitsin!$C$8,PO!$B$2:$B$294,PO!AY$2:AY$294))</f>
        <v>23.854362487792969</v>
      </c>
      <c r="DY250" s="7">
        <f>ABS(AZ250-_xlfn.XLOOKUP(PO_valitsin!$C$8,PO!$B$2:$B$294,PO!AZ$2:AZ$294))</f>
        <v>0</v>
      </c>
      <c r="DZ250" s="7">
        <f>ABS(BA250-_xlfn.XLOOKUP(PO_valitsin!$C$8,PO!$B$2:$B$294,PO!BA$2:BA$294))</f>
        <v>1</v>
      </c>
      <c r="EA250" s="7">
        <f>ABS(BB250-_xlfn.XLOOKUP(PO_valitsin!$C$8,PO!$B$2:$B$294,PO!BB$2:BB$294))</f>
        <v>0</v>
      </c>
      <c r="EB250" s="7">
        <f>ABS(BC250-_xlfn.XLOOKUP(PO_valitsin!$C$8,PO!$B$2:$B$294,PO!BC$2:BC$294))</f>
        <v>0</v>
      </c>
      <c r="EC250" s="7">
        <f>ABS(BD250-_xlfn.XLOOKUP(PO_valitsin!$C$8,PO!$B$2:$B$294,PO!BD$2:BD$294))</f>
        <v>0</v>
      </c>
      <c r="ED250" s="7">
        <f>ABS(BE250-_xlfn.XLOOKUP(PO_valitsin!$C$8,PO!$B$2:$B$294,PO!BE$2:BE$294))</f>
        <v>10.975608825683594</v>
      </c>
      <c r="EE250" s="7">
        <f>ABS(BF250-_xlfn.XLOOKUP(PO_valitsin!$C$8,PO!$B$2:$B$294,PO!BF$2:BF$294))</f>
        <v>3.1225662231445313</v>
      </c>
      <c r="EF250" s="7">
        <f>ABS(BG250-_xlfn.XLOOKUP(PO_valitsin!$C$8,PO!$B$2:$B$294,PO!BG$2:BG$294))</f>
        <v>725.75331163406372</v>
      </c>
      <c r="EG250" s="7">
        <f>ABS(BH250-_xlfn.XLOOKUP(PO_valitsin!$C$8,PO!$B$2:$B$294,PO!BH$2:BH$294))</f>
        <v>435.3564453125</v>
      </c>
      <c r="EH250" s="7">
        <f>ABS(BI250-_xlfn.XLOOKUP(PO_valitsin!$C$8,PO!$B$2:$B$294,PO!BI$2:BI$294))</f>
        <v>1720.041015625</v>
      </c>
      <c r="EI250" s="7">
        <f>ABS(BJ250-_xlfn.XLOOKUP(PO_valitsin!$C$8,PO!$B$2:$B$294,PO!BJ$2:BJ$294))</f>
        <v>0.30456233024597168</v>
      </c>
      <c r="EJ250" s="7">
        <f>ABS(BK250-_xlfn.XLOOKUP(PO_valitsin!$C$8,PO!$B$2:$B$294,PO!BK$2:BK$294))</f>
        <v>11.551154375076294</v>
      </c>
      <c r="EK250" s="7">
        <f>ABS(BL250-_xlfn.XLOOKUP(PO_valitsin!$C$8,PO!$B$2:$B$294,PO!BL$2:BL$294))</f>
        <v>1.0815963745117188</v>
      </c>
      <c r="EL250" s="7">
        <f>ABS(BM250-_xlfn.XLOOKUP(PO_valitsin!$C$8,PO!$B$2:$B$294,PO!BM$2:BM$294))</f>
        <v>8.8845291137695313</v>
      </c>
      <c r="EM250" s="7">
        <f>ABS(BN250-_xlfn.XLOOKUP(PO_valitsin!$C$8,PO!$B$2:$B$294,PO!BN$2:BN$294))</f>
        <v>103.83332824707031</v>
      </c>
      <c r="EN250" s="7">
        <f>ABS(BO250-_xlfn.XLOOKUP(PO_valitsin!$C$8,PO!$B$2:$B$294,PO!BO$2:BO$294))</f>
        <v>2.8093305587768556</v>
      </c>
      <c r="EO250" s="7">
        <f>ABS(BP250-_xlfn.XLOOKUP(PO_valitsin!$C$8,PO!$B$2:$B$294,PO!BP$2:BP$294))</f>
        <v>1358.818359375</v>
      </c>
      <c r="EP250" s="7">
        <f>ABS(BQ250-_xlfn.XLOOKUP(PO_valitsin!$C$8,PO!$B$2:$B$294,PO!BQ$2:BQ$294))</f>
        <v>10.297508239746094</v>
      </c>
      <c r="EQ250" s="7">
        <f>ABS(BR250-_xlfn.XLOOKUP(PO_valitsin!$C$8,PO!$B$2:$B$294,PO!BR$2:BR$294))</f>
        <v>0</v>
      </c>
      <c r="ER250" s="7">
        <f>ABS(BS250-_xlfn.XLOOKUP(PO_valitsin!$C$8,PO!$B$2:$B$294,PO!BS$2:BS$294))</f>
        <v>3.6181628704071045E-2</v>
      </c>
      <c r="ES250" s="7">
        <f>ABS(BT250-_xlfn.XLOOKUP(PO_valitsin!$C$8,PO!$B$2:$B$294,PO!BT$2:BT$294))</f>
        <v>4.5143365859985352E-3</v>
      </c>
      <c r="ET250" s="7">
        <f>ABS(BU250-_xlfn.XLOOKUP(PO_valitsin!$C$8,PO!$B$2:$B$294,PO!BU$2:BU$294))</f>
        <v>2.152224063873291</v>
      </c>
      <c r="EU250" s="7">
        <f>ABS(BV250-_xlfn.XLOOKUP(PO_valitsin!$C$8,PO!$B$2:$B$294,PO!BV$2:BV$294))</f>
        <v>4.7641372680664063</v>
      </c>
      <c r="EV250" s="7">
        <f>ABS(BW250-_xlfn.XLOOKUP(PO_valitsin!$C$8,PO!$B$2:$B$294,PO!BW$2:BW$294))</f>
        <v>54.761077880859375</v>
      </c>
      <c r="EW250" s="7">
        <f>ABS(BX250-_xlfn.XLOOKUP(PO_valitsin!$C$8,PO!$B$2:$B$294,PO!BX$2:BX$294))</f>
        <v>0</v>
      </c>
      <c r="EX250" s="7">
        <f>ABS(BY250-_xlfn.XLOOKUP(PO_valitsin!$C$8,PO!$B$2:$B$294,PO!BY$2:BY$294))</f>
        <v>1</v>
      </c>
      <c r="EY250" s="7">
        <f>ABS(BZ250-_xlfn.XLOOKUP(PO_valitsin!$C$8,PO!$B$2:$B$294,PO!BZ$2:BZ$294))</f>
        <v>42.7421875</v>
      </c>
      <c r="EZ250" s="7">
        <f>ABS(CA250-_xlfn.XLOOKUP(PO_valitsin!$C$8,PO!$B$2:$B$294,PO!CA$2:CA$294))</f>
        <v>1160.25830078125</v>
      </c>
      <c r="FA250" s="7">
        <f>ABS(CB250-_xlfn.XLOOKUP(PO_valitsin!$C$8,PO!$B$2:$B$294,PO!CB$2:CB$294))</f>
        <v>0.38509130477905273</v>
      </c>
      <c r="FB250" s="7">
        <f>ABS(CC250-_xlfn.XLOOKUP(PO_valitsin!$C$8,PO!$B$2:$B$294,PO!CC$2:CC$294))</f>
        <v>1.388850212097168</v>
      </c>
      <c r="FC250" s="7">
        <f>ABS(CD250-_xlfn.XLOOKUP(PO_valitsin!$C$8,PO!$B$2:$B$294,PO!CD$2:CD$294))</f>
        <v>31.266746520996094</v>
      </c>
      <c r="FD250" s="7">
        <f>ABS(CE250-_xlfn.XLOOKUP(PO_valitsin!$C$8,PO!$B$2:$B$294,PO!CE$2:CE$294))</f>
        <v>2.1118454933166504</v>
      </c>
      <c r="FE250" s="7">
        <f>ABS(CF250-_xlfn.XLOOKUP(PO_valitsin!$C$8,PO!$B$2:$B$294,PO!CF$2:CF$294))</f>
        <v>8.5455217361450195</v>
      </c>
      <c r="FF250" s="7">
        <f>ABS(CG250-_xlfn.XLOOKUP(PO_valitsin!$C$8,PO!$B$2:$B$294,PO!CG$2:CG$294))</f>
        <v>0</v>
      </c>
      <c r="FG250" s="7">
        <f>ABS(CH250-_xlfn.XLOOKUP(PO_valitsin!$C$8,PO!$B$2:$B$294,PO!CH$2:CH$294))</f>
        <v>0.83969652652740479</v>
      </c>
      <c r="FH250" s="7">
        <f>ABS(CI250-_xlfn.XLOOKUP(PO_valitsin!$C$8,PO!$B$2:$B$294,PO!CI$2:CI$294))</f>
        <v>3107.9482421875</v>
      </c>
      <c r="FI250" s="7">
        <f>ABS(CJ250-_xlfn.XLOOKUP(PO_valitsin!$C$8,PO!$B$2:$B$294,PO!CJ$2:CJ$294))</f>
        <v>1443</v>
      </c>
      <c r="FJ250" s="3">
        <f>IF($B250=PO_valitsin!$C$8,100000,PO!CK250/PO!J$296*PO_valitsin!D$5)</f>
        <v>9.6114691697633911E-2</v>
      </c>
      <c r="FQ250" s="3">
        <f>IF($B250=PO_valitsin!$C$8,100000,PO!CR250/PO!Q$296*PO_valitsin!E$5)</f>
        <v>0.13952377430531071</v>
      </c>
      <c r="HM250" s="3">
        <f>IF($B250=PO_valitsin!$C$8,100000,PO!EN250/PO!BO$296*PO_valitsin!F$5)</f>
        <v>0.232906031493924</v>
      </c>
      <c r="HN250" s="3">
        <f>IF($B250=PO_valitsin!$C$8,100000,PO!EO250/PO!BP$296*PO_valitsin!G$5)</f>
        <v>4.8061938942992009E-2</v>
      </c>
      <c r="HR250" s="3">
        <f>IF($B250=PO_valitsin!$C$8,100000,PO!ES250/PO!BT$296*PO_valitsin!H$5)</f>
        <v>6.7405178123359382E-4</v>
      </c>
      <c r="IF250" s="3">
        <f>IF($B250=PO_valitsin!$C$8,100000,PO!FG250/PO!CH$296*PO_valitsin!I$5)</f>
        <v>0</v>
      </c>
      <c r="IH250" s="3">
        <f>IF($B250=PO_valitsin!$C$8,100000,PO!FI250/PO!CJ$296*PO_valitsin!J$5)</f>
        <v>0.14068736469106177</v>
      </c>
      <c r="II250" s="53">
        <f t="shared" si="9"/>
        <v>0.65796787781215604</v>
      </c>
      <c r="IJ250" s="14">
        <f t="shared" si="10"/>
        <v>109</v>
      </c>
      <c r="IK250" s="15">
        <f t="shared" si="11"/>
        <v>2.4900000000000038E-8</v>
      </c>
    </row>
    <row r="251" spans="1:245">
      <c r="A251">
        <v>2019</v>
      </c>
      <c r="B251" t="s">
        <v>702</v>
      </c>
      <c r="C251" t="s">
        <v>703</v>
      </c>
      <c r="D251" t="s">
        <v>424</v>
      </c>
      <c r="E251" t="s">
        <v>285</v>
      </c>
      <c r="F251" t="s">
        <v>101</v>
      </c>
      <c r="G251" t="s">
        <v>102</v>
      </c>
      <c r="H251" t="s">
        <v>103</v>
      </c>
      <c r="I251" t="s">
        <v>104</v>
      </c>
      <c r="J251">
        <v>48.099998474121094</v>
      </c>
      <c r="K251">
        <v>2437.7900390625</v>
      </c>
      <c r="L251">
        <v>185.39999389648438</v>
      </c>
      <c r="M251">
        <v>3976</v>
      </c>
      <c r="N251">
        <v>1.6000000238418579</v>
      </c>
      <c r="O251">
        <v>-1.2000000476837158</v>
      </c>
      <c r="P251">
        <v>-13</v>
      </c>
      <c r="Q251">
        <v>46.5</v>
      </c>
      <c r="R251">
        <v>13.700000000000001</v>
      </c>
      <c r="S251">
        <v>320</v>
      </c>
      <c r="T251">
        <v>0</v>
      </c>
      <c r="U251">
        <v>3012.8</v>
      </c>
      <c r="V251">
        <v>11.72</v>
      </c>
      <c r="W251">
        <v>1162</v>
      </c>
      <c r="X251">
        <v>1351</v>
      </c>
      <c r="Y251">
        <v>730</v>
      </c>
      <c r="Z251">
        <v>1173</v>
      </c>
      <c r="AA251">
        <v>676</v>
      </c>
      <c r="AB251">
        <v>1256</v>
      </c>
      <c r="AC251">
        <v>16.526315689086914</v>
      </c>
      <c r="AD251">
        <v>0</v>
      </c>
      <c r="AE251">
        <v>0</v>
      </c>
      <c r="AF251">
        <v>0</v>
      </c>
      <c r="AG251">
        <v>6.6</v>
      </c>
      <c r="AH251">
        <v>0</v>
      </c>
      <c r="AI251">
        <v>20.5</v>
      </c>
      <c r="AJ251">
        <v>1.03</v>
      </c>
      <c r="AK251">
        <v>0.45</v>
      </c>
      <c r="AL251">
        <v>1.03</v>
      </c>
      <c r="AM251">
        <v>62.5</v>
      </c>
      <c r="AN251">
        <v>281</v>
      </c>
      <c r="AO251">
        <v>51.8</v>
      </c>
      <c r="AP251">
        <v>16.899999999999999</v>
      </c>
      <c r="AQ251">
        <v>169</v>
      </c>
      <c r="AR251">
        <v>163</v>
      </c>
      <c r="AS251">
        <v>1164</v>
      </c>
      <c r="AT251">
        <v>5</v>
      </c>
      <c r="AU251">
        <v>8325</v>
      </c>
      <c r="AV251" s="51">
        <v>11627.118644067798</v>
      </c>
      <c r="AW251" s="51">
        <v>11340.713407134072</v>
      </c>
      <c r="AX251">
        <v>1</v>
      </c>
      <c r="AY251">
        <v>143.51193237304688</v>
      </c>
      <c r="AZ251">
        <v>0</v>
      </c>
      <c r="BA251">
        <v>0</v>
      </c>
      <c r="BB251">
        <v>0</v>
      </c>
      <c r="BC251">
        <v>0</v>
      </c>
      <c r="BD251">
        <v>1</v>
      </c>
      <c r="BE251">
        <v>0</v>
      </c>
      <c r="BF251">
        <v>100</v>
      </c>
      <c r="BG251">
        <v>391.30435180664063</v>
      </c>
      <c r="BH251">
        <v>12034.7822265625</v>
      </c>
      <c r="BI251">
        <v>13269.5654296875</v>
      </c>
      <c r="BJ251">
        <v>2.8923540115356445</v>
      </c>
      <c r="BK251">
        <v>-6.490382194519043</v>
      </c>
      <c r="BL251">
        <v>28</v>
      </c>
      <c r="BM251">
        <v>17.647058486938477</v>
      </c>
      <c r="BN251">
        <v>224.5</v>
      </c>
      <c r="BO251">
        <v>6.3077878952026364E-2</v>
      </c>
      <c r="BP251">
        <v>19695.05859375</v>
      </c>
      <c r="BQ251">
        <v>60.120716094970703</v>
      </c>
      <c r="BS251">
        <v>0.57847082614898682</v>
      </c>
      <c r="BT251">
        <v>5.0301812589168549E-2</v>
      </c>
      <c r="BU251">
        <v>1.7354124784469604</v>
      </c>
      <c r="BV251">
        <v>133.55131530761719</v>
      </c>
      <c r="BW251">
        <v>431.84103393554688</v>
      </c>
      <c r="BX251">
        <v>0</v>
      </c>
      <c r="BY251">
        <v>1</v>
      </c>
      <c r="BZ251">
        <v>8293.478515625</v>
      </c>
      <c r="CA251">
        <v>7521.7392578125</v>
      </c>
      <c r="CB251">
        <v>1.0060361623764038</v>
      </c>
      <c r="CC251">
        <v>9.6327972412109375</v>
      </c>
      <c r="CD251">
        <v>65</v>
      </c>
      <c r="CE251">
        <v>6.7885117530822754</v>
      </c>
      <c r="CF251">
        <v>5.2219319343566895</v>
      </c>
      <c r="CG251">
        <v>0</v>
      </c>
      <c r="CH251">
        <v>2.0887727737426758</v>
      </c>
      <c r="CI251">
        <v>12248.021484375</v>
      </c>
      <c r="CJ251" s="51">
        <v>409</v>
      </c>
      <c r="CK251" s="7">
        <f>ABS(J251-_xlfn.XLOOKUP(PO_valitsin!$C$8,PO!$B$2:$B$294,PO!J$2:J$294))</f>
        <v>3.8999977111816406</v>
      </c>
      <c r="CL251" s="7">
        <f>ABS(K251-_xlfn.XLOOKUP(PO_valitsin!$C$8,PO!$B$2:$B$294,PO!K$2:K$294))</f>
        <v>2144.530029296875</v>
      </c>
      <c r="CM251" s="7">
        <f>ABS(L251-_xlfn.XLOOKUP(PO_valitsin!$C$8,PO!$B$2:$B$294,PO!L$2:L$294))</f>
        <v>46.699996948242188</v>
      </c>
      <c r="CN251" s="7">
        <f>ABS(M251-_xlfn.XLOOKUP(PO_valitsin!$C$8,PO!$B$2:$B$294,PO!M$2:M$294))</f>
        <v>12499</v>
      </c>
      <c r="CO251" s="7">
        <f>ABS(N251-_xlfn.XLOOKUP(PO_valitsin!$C$8,PO!$B$2:$B$294,PO!N$2:N$294))</f>
        <v>54.600000739097595</v>
      </c>
      <c r="CP251" s="7">
        <f>ABS(O251-_xlfn.XLOOKUP(PO_valitsin!$C$8,PO!$B$2:$B$294,PO!O$2:O$294))</f>
        <v>0.40000003576278687</v>
      </c>
      <c r="CQ251" s="7">
        <f>ABS(P251-_xlfn.XLOOKUP(PO_valitsin!$C$8,PO!$B$2:$B$294,PO!P$2:P$294))</f>
        <v>45</v>
      </c>
      <c r="CR251" s="7">
        <f>ABS(Q251-_xlfn.XLOOKUP(PO_valitsin!$C$8,PO!$B$2:$B$294,PO!Q$2:Q$294))</f>
        <v>41.300000000000011</v>
      </c>
      <c r="CS251" s="7">
        <f>ABS(R251-_xlfn.XLOOKUP(PO_valitsin!$C$8,PO!$B$2:$B$294,PO!R$2:R$294))</f>
        <v>5.2000000000000011</v>
      </c>
      <c r="CT251" s="7">
        <f>ABS(S251-_xlfn.XLOOKUP(PO_valitsin!$C$8,PO!$B$2:$B$294,PO!S$2:S$294))</f>
        <v>168</v>
      </c>
      <c r="CU251" s="7">
        <f>ABS(T251-_xlfn.XLOOKUP(PO_valitsin!$C$8,PO!$B$2:$B$294,PO!T$2:T$294))</f>
        <v>0</v>
      </c>
      <c r="CV251" s="7">
        <f>ABS(U251-_xlfn.XLOOKUP(PO_valitsin!$C$8,PO!$B$2:$B$294,PO!U$2:U$294))</f>
        <v>810.79999999999973</v>
      </c>
      <c r="CW251" s="7">
        <f>ABS(V251-_xlfn.XLOOKUP(PO_valitsin!$C$8,PO!$B$2:$B$294,PO!V$2:V$294))</f>
        <v>1.5599999999999987</v>
      </c>
      <c r="CX251" s="7">
        <f>ABS(W251-_xlfn.XLOOKUP(PO_valitsin!$C$8,PO!$B$2:$B$294,PO!W$2:W$294))</f>
        <v>557</v>
      </c>
      <c r="CY251" s="7">
        <f>ABS(X251-_xlfn.XLOOKUP(PO_valitsin!$C$8,PO!$B$2:$B$294,PO!X$2:X$294))</f>
        <v>1182</v>
      </c>
      <c r="CZ251" s="7">
        <f>ABS(Y251-_xlfn.XLOOKUP(PO_valitsin!$C$8,PO!$B$2:$B$294,PO!Y$2:Y$294))</f>
        <v>50</v>
      </c>
      <c r="DA251" s="7">
        <f>ABS(Z251-_xlfn.XLOOKUP(PO_valitsin!$C$8,PO!$B$2:$B$294,PO!Z$2:Z$294))</f>
        <v>850</v>
      </c>
      <c r="DB251" s="7">
        <f>ABS(AA251-_xlfn.XLOOKUP(PO_valitsin!$C$8,PO!$B$2:$B$294,PO!AA$2:AA$294))</f>
        <v>266</v>
      </c>
      <c r="DC251" s="7">
        <f>ABS(AC251-_xlfn.XLOOKUP(PO_valitsin!$C$8,PO!$B$2:$B$294,PO!AC$2:AC$294))</f>
        <v>2.8486843109130859</v>
      </c>
      <c r="DD251" s="7">
        <f>ABS(AD251-_xlfn.XLOOKUP(PO_valitsin!$C$8,PO!$B$2:$B$294,PO!AD$2:AD$294))</f>
        <v>0.7</v>
      </c>
      <c r="DE251" s="7">
        <f>ABS(AE251-_xlfn.XLOOKUP(PO_valitsin!$C$8,PO!$B$2:$B$294,PO!AE$2:AE$294))</f>
        <v>0.8</v>
      </c>
      <c r="DF251" s="7">
        <f>ABS(AF251-_xlfn.XLOOKUP(PO_valitsin!$C$8,PO!$B$2:$B$294,PO!AF$2:AF$294))</f>
        <v>1.7</v>
      </c>
      <c r="DG251" s="7">
        <f>ABS(AG251-_xlfn.XLOOKUP(PO_valitsin!$C$8,PO!$B$2:$B$294,PO!AG$2:AG$294))</f>
        <v>1.5999999999999996</v>
      </c>
      <c r="DH251" s="7">
        <f>ABS(AH251-_xlfn.XLOOKUP(PO_valitsin!$C$8,PO!$B$2:$B$294,PO!AH$2:AH$294))</f>
        <v>0</v>
      </c>
      <c r="DI251" s="7">
        <f>ABS(AI251-_xlfn.XLOOKUP(PO_valitsin!$C$8,PO!$B$2:$B$294,PO!AI$2:AI$294))</f>
        <v>1.75</v>
      </c>
      <c r="DJ251" s="7">
        <f>ABS(AJ251-_xlfn.XLOOKUP(PO_valitsin!$C$8,PO!$B$2:$B$294,PO!AJ$2:AJ$294))</f>
        <v>7.0000000000000062E-2</v>
      </c>
      <c r="DK251" s="7">
        <f>ABS(AK251-_xlfn.XLOOKUP(PO_valitsin!$C$8,PO!$B$2:$B$294,PO!AK$2:AK$294))</f>
        <v>0.2</v>
      </c>
      <c r="DL251" s="7">
        <f>ABS(AL251-_xlfn.XLOOKUP(PO_valitsin!$C$8,PO!$B$2:$B$294,PO!AL$2:AL$294))</f>
        <v>0.21999999999999997</v>
      </c>
      <c r="DM251" s="7">
        <f>ABS(AM251-_xlfn.XLOOKUP(PO_valitsin!$C$8,PO!$B$2:$B$294,PO!AM$2:AM$294))</f>
        <v>3.7000000000000028</v>
      </c>
      <c r="DN251" s="7">
        <f>ABS(AN251-_xlfn.XLOOKUP(PO_valitsin!$C$8,PO!$B$2:$B$294,PO!AN$2:AN$294))</f>
        <v>52.600000000000023</v>
      </c>
      <c r="DO251" s="7">
        <f>ABS(AO251-_xlfn.XLOOKUP(PO_valitsin!$C$8,PO!$B$2:$B$294,PO!AO$2:AO$294))</f>
        <v>6.3999999999999986</v>
      </c>
      <c r="DP251" s="7">
        <f>ABS(AP251-_xlfn.XLOOKUP(PO_valitsin!$C$8,PO!$B$2:$B$294,PO!AP$2:AP$294))</f>
        <v>8.5</v>
      </c>
      <c r="DQ251" s="7">
        <f>ABS(AQ251-_xlfn.XLOOKUP(PO_valitsin!$C$8,PO!$B$2:$B$294,PO!AQ$2:AQ$294))</f>
        <v>121</v>
      </c>
      <c r="DR251" s="7">
        <f>ABS(AR251-_xlfn.XLOOKUP(PO_valitsin!$C$8,PO!$B$2:$B$294,PO!AR$2:AR$294))</f>
        <v>128</v>
      </c>
      <c r="DS251" s="7">
        <f>ABS(AS251-_xlfn.XLOOKUP(PO_valitsin!$C$8,PO!$B$2:$B$294,PO!AS$2:AS$294))</f>
        <v>918</v>
      </c>
      <c r="DT251" s="7">
        <f>ABS(AT251-_xlfn.XLOOKUP(PO_valitsin!$C$8,PO!$B$2:$B$294,PO!AT$2:AT$294))</f>
        <v>2.6669999999999998</v>
      </c>
      <c r="DU251" s="7">
        <f>ABS(AU251-_xlfn.XLOOKUP(PO_valitsin!$C$8,PO!$B$2:$B$294,PO!AU$2:AU$294))</f>
        <v>3178</v>
      </c>
      <c r="DV251" s="7">
        <f>ABS(AW251-_xlfn.XLOOKUP(PO_valitsin!$C$8,PO!$B$2:$B$294,PO!AW$2:AW$294))</f>
        <v>2825.5934905543018</v>
      </c>
      <c r="DW251" s="7">
        <f>ABS(AX251-_xlfn.XLOOKUP(PO_valitsin!$C$8,PO!$B$2:$B$294,PO!AX$2:AX$294))</f>
        <v>0</v>
      </c>
      <c r="DX251" s="7">
        <f>ABS(AY251-_xlfn.XLOOKUP(PO_valitsin!$C$8,PO!$B$2:$B$294,PO!AY$2:AY$294))</f>
        <v>106.25056076049805</v>
      </c>
      <c r="DY251" s="7">
        <f>ABS(AZ251-_xlfn.XLOOKUP(PO_valitsin!$C$8,PO!$B$2:$B$294,PO!AZ$2:AZ$294))</f>
        <v>0</v>
      </c>
      <c r="DZ251" s="7">
        <f>ABS(BA251-_xlfn.XLOOKUP(PO_valitsin!$C$8,PO!$B$2:$B$294,PO!BA$2:BA$294))</f>
        <v>0</v>
      </c>
      <c r="EA251" s="7">
        <f>ABS(BB251-_xlfn.XLOOKUP(PO_valitsin!$C$8,PO!$B$2:$B$294,PO!BB$2:BB$294))</f>
        <v>0</v>
      </c>
      <c r="EB251" s="7">
        <f>ABS(BC251-_xlfn.XLOOKUP(PO_valitsin!$C$8,PO!$B$2:$B$294,PO!BC$2:BC$294))</f>
        <v>0</v>
      </c>
      <c r="EC251" s="7">
        <f>ABS(BD251-_xlfn.XLOOKUP(PO_valitsin!$C$8,PO!$B$2:$B$294,PO!BD$2:BD$294))</f>
        <v>0</v>
      </c>
      <c r="ED251" s="7">
        <f>ABS(BE251-_xlfn.XLOOKUP(PO_valitsin!$C$8,PO!$B$2:$B$294,PO!BE$2:BE$294))</f>
        <v>89.024391174316406</v>
      </c>
      <c r="EE251" s="7">
        <f>ABS(BF251-_xlfn.XLOOKUP(PO_valitsin!$C$8,PO!$B$2:$B$294,PO!BF$2:BF$294))</f>
        <v>3.98126220703125</v>
      </c>
      <c r="EF251" s="7">
        <f>ABS(BG251-_xlfn.XLOOKUP(PO_valitsin!$C$8,PO!$B$2:$B$294,PO!BG$2:BG$294))</f>
        <v>342.38546752929688</v>
      </c>
      <c r="EG251" s="7">
        <f>ABS(BH251-_xlfn.XLOOKUP(PO_valitsin!$C$8,PO!$B$2:$B$294,PO!BH$2:BH$294))</f>
        <v>2076.2529296875</v>
      </c>
      <c r="EH251" s="7">
        <f>ABS(BI251-_xlfn.XLOOKUP(PO_valitsin!$C$8,PO!$B$2:$B$294,PO!BI$2:BI$294))</f>
        <v>566.8779296875</v>
      </c>
      <c r="EI251" s="7">
        <f>ABS(BJ251-_xlfn.XLOOKUP(PO_valitsin!$C$8,PO!$B$2:$B$294,PO!BJ$2:BJ$294))</f>
        <v>0.4447023868560791</v>
      </c>
      <c r="EJ251" s="7">
        <f>ABS(BK251-_xlfn.XLOOKUP(PO_valitsin!$C$8,PO!$B$2:$B$294,PO!BK$2:BK$294))</f>
        <v>3.2337512969970703</v>
      </c>
      <c r="EK251" s="7">
        <f>ABS(BL251-_xlfn.XLOOKUP(PO_valitsin!$C$8,PO!$B$2:$B$294,PO!BL$2:BL$294))</f>
        <v>6.7056369781494141</v>
      </c>
      <c r="EL251" s="7">
        <f>ABS(BM251-_xlfn.XLOOKUP(PO_valitsin!$C$8,PO!$B$2:$B$294,PO!BM$2:BM$294))</f>
        <v>27.512529373168945</v>
      </c>
      <c r="EM251" s="7">
        <f>ABS(BN251-_xlfn.XLOOKUP(PO_valitsin!$C$8,PO!$B$2:$B$294,PO!BN$2:BN$294))</f>
        <v>42</v>
      </c>
      <c r="EN251" s="7">
        <f>ABS(BO251-_xlfn.XLOOKUP(PO_valitsin!$C$8,PO!$B$2:$B$294,PO!BO$2:BO$294))</f>
        <v>0.1986990451812744</v>
      </c>
      <c r="EO251" s="7">
        <f>ABS(BP251-_xlfn.XLOOKUP(PO_valitsin!$C$8,PO!$B$2:$B$294,PO!BP$2:BP$294))</f>
        <v>3379.337890625</v>
      </c>
      <c r="EP251" s="7">
        <f>ABS(BQ251-_xlfn.XLOOKUP(PO_valitsin!$C$8,PO!$B$2:$B$294,PO!BQ$2:BQ$294))</f>
        <v>26.821109771728516</v>
      </c>
      <c r="EQ251" s="7">
        <f>ABS(BR251-_xlfn.XLOOKUP(PO_valitsin!$C$8,PO!$B$2:$B$294,PO!BR$2:BR$294))</f>
        <v>0</v>
      </c>
      <c r="ER251" s="7">
        <f>ABS(BS251-_xlfn.XLOOKUP(PO_valitsin!$C$8,PO!$B$2:$B$294,PO!BS$2:BS$294))</f>
        <v>5.8008670806884766E-2</v>
      </c>
      <c r="ES251" s="7">
        <f>ABS(BT251-_xlfn.XLOOKUP(PO_valitsin!$C$8,PO!$B$2:$B$294,PO!BT$2:BT$294))</f>
        <v>0.13786207884550095</v>
      </c>
      <c r="ET251" s="7">
        <f>ABS(BU251-_xlfn.XLOOKUP(PO_valitsin!$C$8,PO!$B$2:$B$294,PO!BU$2:BU$294))</f>
        <v>0.52255403995513916</v>
      </c>
      <c r="EU251" s="7">
        <f>ABS(BV251-_xlfn.XLOOKUP(PO_valitsin!$C$8,PO!$B$2:$B$294,PO!BV$2:BV$294))</f>
        <v>75.159812927246094</v>
      </c>
      <c r="EV251" s="7">
        <f>ABS(BW251-_xlfn.XLOOKUP(PO_valitsin!$C$8,PO!$B$2:$B$294,PO!BW$2:BW$294))</f>
        <v>165.1339111328125</v>
      </c>
      <c r="EW251" s="7">
        <f>ABS(BX251-_xlfn.XLOOKUP(PO_valitsin!$C$8,PO!$B$2:$B$294,PO!BX$2:BX$294))</f>
        <v>0</v>
      </c>
      <c r="EX251" s="7">
        <f>ABS(BY251-_xlfn.XLOOKUP(PO_valitsin!$C$8,PO!$B$2:$B$294,PO!BY$2:BY$294))</f>
        <v>0</v>
      </c>
      <c r="EY251" s="7">
        <f>ABS(BZ251-_xlfn.XLOOKUP(PO_valitsin!$C$8,PO!$B$2:$B$294,PO!BZ$2:BZ$294))</f>
        <v>157.6494140625</v>
      </c>
      <c r="EZ251" s="7">
        <f>ABS(CA251-_xlfn.XLOOKUP(PO_valitsin!$C$8,PO!$B$2:$B$294,PO!CA$2:CA$294))</f>
        <v>1666.12451171875</v>
      </c>
      <c r="FA251" s="7">
        <f>ABS(CB251-_xlfn.XLOOKUP(PO_valitsin!$C$8,PO!$B$2:$B$294,PO!CB$2:CB$294))</f>
        <v>0.21399414539337158</v>
      </c>
      <c r="FB251" s="7">
        <f>ABS(CC251-_xlfn.XLOOKUP(PO_valitsin!$C$8,PO!$B$2:$B$294,PO!CC$2:CC$294))</f>
        <v>1.3899641036987305</v>
      </c>
      <c r="FC251" s="7">
        <f>ABS(CD251-_xlfn.XLOOKUP(PO_valitsin!$C$8,PO!$B$2:$B$294,PO!CD$2:CD$294))</f>
        <v>1.1691513061523438</v>
      </c>
      <c r="FD251" s="7">
        <f>ABS(CE251-_xlfn.XLOOKUP(PO_valitsin!$C$8,PO!$B$2:$B$294,PO!CE$2:CE$294))</f>
        <v>0.45591259002685547</v>
      </c>
      <c r="FE251" s="7">
        <f>ABS(CF251-_xlfn.XLOOKUP(PO_valitsin!$C$8,PO!$B$2:$B$294,PO!CF$2:CF$294))</f>
        <v>14.656922817230225</v>
      </c>
      <c r="FF251" s="7">
        <f>ABS(CG251-_xlfn.XLOOKUP(PO_valitsin!$C$8,PO!$B$2:$B$294,PO!CG$2:CG$294))</f>
        <v>0</v>
      </c>
      <c r="FG251" s="7">
        <f>ABS(CH251-_xlfn.XLOOKUP(PO_valitsin!$C$8,PO!$B$2:$B$294,PO!CH$2:CH$294))</f>
        <v>1.3729137182235718</v>
      </c>
      <c r="FH251" s="7">
        <f>ABS(CI251-_xlfn.XLOOKUP(PO_valitsin!$C$8,PO!$B$2:$B$294,PO!CI$2:CI$294))</f>
        <v>3649.25390625</v>
      </c>
      <c r="FI251" s="7">
        <f>ABS(CJ251-_xlfn.XLOOKUP(PO_valitsin!$C$8,PO!$B$2:$B$294,PO!CJ$2:CJ$294))</f>
        <v>1522</v>
      </c>
      <c r="FJ251" s="3">
        <f>IF($B251=PO_valitsin!$C$8,100000,PO!CK251/PO!J$296*PO_valitsin!D$5)</f>
        <v>0.17849873809483832</v>
      </c>
      <c r="FQ251" s="3">
        <f>IF($B251=PO_valitsin!$C$8,100000,PO!CR251/PO!Q$296*PO_valitsin!E$5)</f>
        <v>0.19533328402743499</v>
      </c>
      <c r="HM251" s="3">
        <f>IF($B251=PO_valitsin!$C$8,100000,PO!EN251/PO!BO$296*PO_valitsin!F$5)</f>
        <v>1.6473036941210446E-2</v>
      </c>
      <c r="HN251" s="3">
        <f>IF($B251=PO_valitsin!$C$8,100000,PO!EO251/PO!BP$296*PO_valitsin!G$5)</f>
        <v>0.11952850816768729</v>
      </c>
      <c r="HR251" s="3">
        <f>IF($B251=PO_valitsin!$C$8,100000,PO!ES251/PO!BT$296*PO_valitsin!H$5)</f>
        <v>2.0584681279325022E-2</v>
      </c>
      <c r="IF251" s="3">
        <f>IF($B251=PO_valitsin!$C$8,100000,PO!FG251/PO!CH$296*PO_valitsin!I$5)</f>
        <v>0</v>
      </c>
      <c r="IH251" s="3">
        <f>IF($B251=PO_valitsin!$C$8,100000,PO!FI251/PO!CJ$296*PO_valitsin!J$5)</f>
        <v>0.1483895835480222</v>
      </c>
      <c r="II251" s="53">
        <f t="shared" si="9"/>
        <v>0.6788078570585182</v>
      </c>
      <c r="IJ251" s="14">
        <f t="shared" si="10"/>
        <v>116</v>
      </c>
      <c r="IK251" s="15">
        <f t="shared" si="11"/>
        <v>2.5000000000000039E-8</v>
      </c>
    </row>
    <row r="252" spans="1:245">
      <c r="A252">
        <v>2019</v>
      </c>
      <c r="B252" t="s">
        <v>704</v>
      </c>
      <c r="C252" t="s">
        <v>705</v>
      </c>
      <c r="D252" t="s">
        <v>420</v>
      </c>
      <c r="E252" t="s">
        <v>421</v>
      </c>
      <c r="F252" t="s">
        <v>125</v>
      </c>
      <c r="G252" t="s">
        <v>126</v>
      </c>
      <c r="H252" t="s">
        <v>103</v>
      </c>
      <c r="I252" t="s">
        <v>104</v>
      </c>
      <c r="J252">
        <v>50.799999237060547</v>
      </c>
      <c r="K252">
        <v>140.27999877929688</v>
      </c>
      <c r="L252">
        <v>149.19999694824219</v>
      </c>
      <c r="M252">
        <v>1639</v>
      </c>
      <c r="N252">
        <v>11.699999809265137</v>
      </c>
      <c r="O252">
        <v>-1.3999999761581421</v>
      </c>
      <c r="P252">
        <v>-15</v>
      </c>
      <c r="Q252">
        <v>38.1</v>
      </c>
      <c r="R252">
        <v>7</v>
      </c>
      <c r="S252">
        <v>69</v>
      </c>
      <c r="T252">
        <v>0</v>
      </c>
      <c r="U252">
        <v>4007.3</v>
      </c>
      <c r="V252">
        <v>12.51</v>
      </c>
      <c r="W252">
        <v>1029</v>
      </c>
      <c r="X252">
        <v>400</v>
      </c>
      <c r="Y252">
        <v>686</v>
      </c>
      <c r="Z252">
        <v>408</v>
      </c>
      <c r="AA252">
        <v>776</v>
      </c>
      <c r="AB252">
        <v>0</v>
      </c>
      <c r="AC252">
        <v>11</v>
      </c>
      <c r="AD252">
        <v>0</v>
      </c>
      <c r="AE252">
        <v>0</v>
      </c>
      <c r="AF252">
        <v>0</v>
      </c>
      <c r="AG252">
        <v>0</v>
      </c>
      <c r="AH252">
        <v>0</v>
      </c>
      <c r="AI252">
        <v>20.75</v>
      </c>
      <c r="AJ252">
        <v>1.1499999999999999</v>
      </c>
      <c r="AK252">
        <v>0.65</v>
      </c>
      <c r="AL252">
        <v>1.35</v>
      </c>
      <c r="AM252">
        <v>76.3</v>
      </c>
      <c r="AN252">
        <v>285.10000000000002</v>
      </c>
      <c r="AO252">
        <v>43.1</v>
      </c>
      <c r="AP252">
        <v>21.5</v>
      </c>
      <c r="AQ252">
        <v>92</v>
      </c>
      <c r="AR252">
        <v>76</v>
      </c>
      <c r="AS252">
        <v>595</v>
      </c>
      <c r="AT252">
        <v>4.3330000000000002</v>
      </c>
      <c r="AU252">
        <v>7889</v>
      </c>
      <c r="AV252" s="51">
        <v>12608.414239482201</v>
      </c>
      <c r="AW252" s="51">
        <v>12092.409240924093</v>
      </c>
      <c r="AX252">
        <v>0</v>
      </c>
      <c r="AY252">
        <v>38.078006744384766</v>
      </c>
      <c r="AZ252">
        <v>0</v>
      </c>
      <c r="BA252">
        <v>1</v>
      </c>
      <c r="BB252">
        <v>0</v>
      </c>
      <c r="BC252">
        <v>0</v>
      </c>
      <c r="BD252">
        <v>1</v>
      </c>
      <c r="BE252">
        <v>100</v>
      </c>
      <c r="BF252">
        <v>100</v>
      </c>
      <c r="BG252">
        <v>775</v>
      </c>
      <c r="BH252">
        <v>11615.333984375</v>
      </c>
      <c r="BI252">
        <v>12712.9755859375</v>
      </c>
      <c r="BJ252">
        <v>3.7242221832275391</v>
      </c>
      <c r="BK252">
        <v>-8.8628721237182617</v>
      </c>
      <c r="BL252">
        <v>31.25</v>
      </c>
      <c r="BM252">
        <v>0</v>
      </c>
      <c r="BN252">
        <v>152</v>
      </c>
      <c r="BO252">
        <v>1.303418755531311</v>
      </c>
      <c r="BP252">
        <v>24018.1640625</v>
      </c>
      <c r="BQ252">
        <v>38.2247314453125</v>
      </c>
      <c r="BS252">
        <v>0.67358148097991943</v>
      </c>
      <c r="BT252">
        <v>0.79316657781600952</v>
      </c>
      <c r="BU252">
        <v>4.6979866027832031</v>
      </c>
      <c r="BV252">
        <v>86.028068542480469</v>
      </c>
      <c r="BW252">
        <v>186.69920349121094</v>
      </c>
      <c r="BX252">
        <v>0</v>
      </c>
      <c r="BY252">
        <v>0</v>
      </c>
      <c r="BZ252">
        <v>9700</v>
      </c>
      <c r="CA252">
        <v>8862.5</v>
      </c>
      <c r="CB252">
        <v>1.0982306003570557</v>
      </c>
      <c r="CC252">
        <v>8.7248325347900391</v>
      </c>
      <c r="CD252">
        <v>50</v>
      </c>
      <c r="CE252">
        <v>6.2937064170837402</v>
      </c>
      <c r="CF252">
        <v>4.8951048851013184</v>
      </c>
      <c r="CG252">
        <v>0</v>
      </c>
      <c r="CH252">
        <v>2.0979020595550537</v>
      </c>
      <c r="CI252">
        <v>14368.2734375</v>
      </c>
      <c r="CJ252" s="51">
        <v>152</v>
      </c>
      <c r="CK252" s="7">
        <f>ABS(J252-_xlfn.XLOOKUP(PO_valitsin!$C$8,PO!$B$2:$B$294,PO!J$2:J$294))</f>
        <v>6.5999984741210938</v>
      </c>
      <c r="CL252" s="7">
        <f>ABS(K252-_xlfn.XLOOKUP(PO_valitsin!$C$8,PO!$B$2:$B$294,PO!K$2:K$294))</f>
        <v>152.98001098632813</v>
      </c>
      <c r="CM252" s="7">
        <f>ABS(L252-_xlfn.XLOOKUP(PO_valitsin!$C$8,PO!$B$2:$B$294,PO!L$2:L$294))</f>
        <v>10.5</v>
      </c>
      <c r="CN252" s="7">
        <f>ABS(M252-_xlfn.XLOOKUP(PO_valitsin!$C$8,PO!$B$2:$B$294,PO!M$2:M$294))</f>
        <v>14836</v>
      </c>
      <c r="CO252" s="7">
        <f>ABS(N252-_xlfn.XLOOKUP(PO_valitsin!$C$8,PO!$B$2:$B$294,PO!N$2:N$294))</f>
        <v>44.500000953674316</v>
      </c>
      <c r="CP252" s="7">
        <f>ABS(O252-_xlfn.XLOOKUP(PO_valitsin!$C$8,PO!$B$2:$B$294,PO!O$2:O$294))</f>
        <v>0.59999996423721313</v>
      </c>
      <c r="CQ252" s="7">
        <f>ABS(P252-_xlfn.XLOOKUP(PO_valitsin!$C$8,PO!$B$2:$B$294,PO!P$2:P$294))</f>
        <v>43</v>
      </c>
      <c r="CR252" s="7">
        <f>ABS(Q252-_xlfn.XLOOKUP(PO_valitsin!$C$8,PO!$B$2:$B$294,PO!Q$2:Q$294))</f>
        <v>49.70000000000001</v>
      </c>
      <c r="CS252" s="7">
        <f>ABS(R252-_xlfn.XLOOKUP(PO_valitsin!$C$8,PO!$B$2:$B$294,PO!R$2:R$294))</f>
        <v>1.5</v>
      </c>
      <c r="CT252" s="7">
        <f>ABS(S252-_xlfn.XLOOKUP(PO_valitsin!$C$8,PO!$B$2:$B$294,PO!S$2:S$294))</f>
        <v>83</v>
      </c>
      <c r="CU252" s="7">
        <f>ABS(T252-_xlfn.XLOOKUP(PO_valitsin!$C$8,PO!$B$2:$B$294,PO!T$2:T$294))</f>
        <v>0</v>
      </c>
      <c r="CV252" s="7">
        <f>ABS(U252-_xlfn.XLOOKUP(PO_valitsin!$C$8,PO!$B$2:$B$294,PO!U$2:U$294))</f>
        <v>183.70000000000027</v>
      </c>
      <c r="CW252" s="7">
        <f>ABS(V252-_xlfn.XLOOKUP(PO_valitsin!$C$8,PO!$B$2:$B$294,PO!V$2:V$294))</f>
        <v>0.76999999999999957</v>
      </c>
      <c r="CX252" s="7">
        <f>ABS(W252-_xlfn.XLOOKUP(PO_valitsin!$C$8,PO!$B$2:$B$294,PO!W$2:W$294))</f>
        <v>424</v>
      </c>
      <c r="CY252" s="7">
        <f>ABS(X252-_xlfn.XLOOKUP(PO_valitsin!$C$8,PO!$B$2:$B$294,PO!X$2:X$294))</f>
        <v>231</v>
      </c>
      <c r="CZ252" s="7">
        <f>ABS(Y252-_xlfn.XLOOKUP(PO_valitsin!$C$8,PO!$B$2:$B$294,PO!Y$2:Y$294))</f>
        <v>6</v>
      </c>
      <c r="DA252" s="7">
        <f>ABS(Z252-_xlfn.XLOOKUP(PO_valitsin!$C$8,PO!$B$2:$B$294,PO!Z$2:Z$294))</f>
        <v>85</v>
      </c>
      <c r="DB252" s="7">
        <f>ABS(AA252-_xlfn.XLOOKUP(PO_valitsin!$C$8,PO!$B$2:$B$294,PO!AA$2:AA$294))</f>
        <v>366</v>
      </c>
      <c r="DC252" s="7">
        <f>ABS(AC252-_xlfn.XLOOKUP(PO_valitsin!$C$8,PO!$B$2:$B$294,PO!AC$2:AC$294))</f>
        <v>8.375</v>
      </c>
      <c r="DD252" s="7">
        <f>ABS(AD252-_xlfn.XLOOKUP(PO_valitsin!$C$8,PO!$B$2:$B$294,PO!AD$2:AD$294))</f>
        <v>0.7</v>
      </c>
      <c r="DE252" s="7">
        <f>ABS(AE252-_xlfn.XLOOKUP(PO_valitsin!$C$8,PO!$B$2:$B$294,PO!AE$2:AE$294))</f>
        <v>0.8</v>
      </c>
      <c r="DF252" s="7">
        <f>ABS(AF252-_xlfn.XLOOKUP(PO_valitsin!$C$8,PO!$B$2:$B$294,PO!AF$2:AF$294))</f>
        <v>1.7</v>
      </c>
      <c r="DG252" s="7">
        <f>ABS(AG252-_xlfn.XLOOKUP(PO_valitsin!$C$8,PO!$B$2:$B$294,PO!AG$2:AG$294))</f>
        <v>5</v>
      </c>
      <c r="DH252" s="7">
        <f>ABS(AH252-_xlfn.XLOOKUP(PO_valitsin!$C$8,PO!$B$2:$B$294,PO!AH$2:AH$294))</f>
        <v>0</v>
      </c>
      <c r="DI252" s="7">
        <f>ABS(AI252-_xlfn.XLOOKUP(PO_valitsin!$C$8,PO!$B$2:$B$294,PO!AI$2:AI$294))</f>
        <v>1.5</v>
      </c>
      <c r="DJ252" s="7">
        <f>ABS(AJ252-_xlfn.XLOOKUP(PO_valitsin!$C$8,PO!$B$2:$B$294,PO!AJ$2:AJ$294))</f>
        <v>4.9999999999999822E-2</v>
      </c>
      <c r="DK252" s="7">
        <f>ABS(AK252-_xlfn.XLOOKUP(PO_valitsin!$C$8,PO!$B$2:$B$294,PO!AK$2:AK$294))</f>
        <v>0</v>
      </c>
      <c r="DL252" s="7">
        <f>ABS(AL252-_xlfn.XLOOKUP(PO_valitsin!$C$8,PO!$B$2:$B$294,PO!AL$2:AL$294))</f>
        <v>0.10000000000000009</v>
      </c>
      <c r="DM252" s="7">
        <f>ABS(AM252-_xlfn.XLOOKUP(PO_valitsin!$C$8,PO!$B$2:$B$294,PO!AM$2:AM$294))</f>
        <v>17.5</v>
      </c>
      <c r="DN252" s="7">
        <f>ABS(AN252-_xlfn.XLOOKUP(PO_valitsin!$C$8,PO!$B$2:$B$294,PO!AN$2:AN$294))</f>
        <v>48.5</v>
      </c>
      <c r="DO252" s="7">
        <f>ABS(AO252-_xlfn.XLOOKUP(PO_valitsin!$C$8,PO!$B$2:$B$294,PO!AO$2:AO$294))</f>
        <v>2.2999999999999972</v>
      </c>
      <c r="DP252" s="7">
        <f>ABS(AP252-_xlfn.XLOOKUP(PO_valitsin!$C$8,PO!$B$2:$B$294,PO!AP$2:AP$294))</f>
        <v>3.8999999999999986</v>
      </c>
      <c r="DQ252" s="7">
        <f>ABS(AQ252-_xlfn.XLOOKUP(PO_valitsin!$C$8,PO!$B$2:$B$294,PO!AQ$2:AQ$294))</f>
        <v>44</v>
      </c>
      <c r="DR252" s="7">
        <f>ABS(AR252-_xlfn.XLOOKUP(PO_valitsin!$C$8,PO!$B$2:$B$294,PO!AR$2:AR$294))</f>
        <v>41</v>
      </c>
      <c r="DS252" s="7">
        <f>ABS(AS252-_xlfn.XLOOKUP(PO_valitsin!$C$8,PO!$B$2:$B$294,PO!AS$2:AS$294))</f>
        <v>349</v>
      </c>
      <c r="DT252" s="7">
        <f>ABS(AT252-_xlfn.XLOOKUP(PO_valitsin!$C$8,PO!$B$2:$B$294,PO!AT$2:AT$294))</f>
        <v>2</v>
      </c>
      <c r="DU252" s="7">
        <f>ABS(AU252-_xlfn.XLOOKUP(PO_valitsin!$C$8,PO!$B$2:$B$294,PO!AU$2:AU$294))</f>
        <v>2742</v>
      </c>
      <c r="DV252" s="7">
        <f>ABS(AW252-_xlfn.XLOOKUP(PO_valitsin!$C$8,PO!$B$2:$B$294,PO!AW$2:AW$294))</f>
        <v>3577.2893243443232</v>
      </c>
      <c r="DW252" s="7">
        <f>ABS(AX252-_xlfn.XLOOKUP(PO_valitsin!$C$8,PO!$B$2:$B$294,PO!AX$2:AX$294))</f>
        <v>1</v>
      </c>
      <c r="DX252" s="7">
        <f>ABS(AY252-_xlfn.XLOOKUP(PO_valitsin!$C$8,PO!$B$2:$B$294,PO!AY$2:AY$294))</f>
        <v>0.8166351318359375</v>
      </c>
      <c r="DY252" s="7">
        <f>ABS(AZ252-_xlfn.XLOOKUP(PO_valitsin!$C$8,PO!$B$2:$B$294,PO!AZ$2:AZ$294))</f>
        <v>0</v>
      </c>
      <c r="DZ252" s="7">
        <f>ABS(BA252-_xlfn.XLOOKUP(PO_valitsin!$C$8,PO!$B$2:$B$294,PO!BA$2:BA$294))</f>
        <v>1</v>
      </c>
      <c r="EA252" s="7">
        <f>ABS(BB252-_xlfn.XLOOKUP(PO_valitsin!$C$8,PO!$B$2:$B$294,PO!BB$2:BB$294))</f>
        <v>0</v>
      </c>
      <c r="EB252" s="7">
        <f>ABS(BC252-_xlfn.XLOOKUP(PO_valitsin!$C$8,PO!$B$2:$B$294,PO!BC$2:BC$294))</f>
        <v>0</v>
      </c>
      <c r="EC252" s="7">
        <f>ABS(BD252-_xlfn.XLOOKUP(PO_valitsin!$C$8,PO!$B$2:$B$294,PO!BD$2:BD$294))</f>
        <v>0</v>
      </c>
      <c r="ED252" s="7">
        <f>ABS(BE252-_xlfn.XLOOKUP(PO_valitsin!$C$8,PO!$B$2:$B$294,PO!BE$2:BE$294))</f>
        <v>10.975608825683594</v>
      </c>
      <c r="EE252" s="7">
        <f>ABS(BF252-_xlfn.XLOOKUP(PO_valitsin!$C$8,PO!$B$2:$B$294,PO!BF$2:BF$294))</f>
        <v>3.98126220703125</v>
      </c>
      <c r="EF252" s="7">
        <f>ABS(BG252-_xlfn.XLOOKUP(PO_valitsin!$C$8,PO!$B$2:$B$294,PO!BG$2:BG$294))</f>
        <v>41.3101806640625</v>
      </c>
      <c r="EG252" s="7">
        <f>ABS(BH252-_xlfn.XLOOKUP(PO_valitsin!$C$8,PO!$B$2:$B$294,PO!BH$2:BH$294))</f>
        <v>1656.8046875</v>
      </c>
      <c r="EH252" s="7">
        <f>ABS(BI252-_xlfn.XLOOKUP(PO_valitsin!$C$8,PO!$B$2:$B$294,PO!BI$2:BI$294))</f>
        <v>1123.4677734375</v>
      </c>
      <c r="EI252" s="7">
        <f>ABS(BJ252-_xlfn.XLOOKUP(PO_valitsin!$C$8,PO!$B$2:$B$294,PO!BJ$2:BJ$294))</f>
        <v>0.38716578483581543</v>
      </c>
      <c r="EJ252" s="7">
        <f>ABS(BK252-_xlfn.XLOOKUP(PO_valitsin!$C$8,PO!$B$2:$B$294,PO!BK$2:BK$294))</f>
        <v>0.86126136779785156</v>
      </c>
      <c r="EK252" s="7">
        <f>ABS(BL252-_xlfn.XLOOKUP(PO_valitsin!$C$8,PO!$B$2:$B$294,PO!BL$2:BL$294))</f>
        <v>9.9556369781494141</v>
      </c>
      <c r="EL252" s="7">
        <f>ABS(BM252-_xlfn.XLOOKUP(PO_valitsin!$C$8,PO!$B$2:$B$294,PO!BM$2:BM$294))</f>
        <v>9.8654708862304688</v>
      </c>
      <c r="EM252" s="7">
        <f>ABS(BN252-_xlfn.XLOOKUP(PO_valitsin!$C$8,PO!$B$2:$B$294,PO!BN$2:BN$294))</f>
        <v>114.5</v>
      </c>
      <c r="EN252" s="7">
        <f>ABS(BO252-_xlfn.XLOOKUP(PO_valitsin!$C$8,PO!$B$2:$B$294,PO!BO$2:BO$294))</f>
        <v>1.0416418313980103</v>
      </c>
      <c r="EO252" s="7">
        <f>ABS(BP252-_xlfn.XLOOKUP(PO_valitsin!$C$8,PO!$B$2:$B$294,PO!BP$2:BP$294))</f>
        <v>943.767578125</v>
      </c>
      <c r="EP252" s="7">
        <f>ABS(BQ252-_xlfn.XLOOKUP(PO_valitsin!$C$8,PO!$B$2:$B$294,PO!BQ$2:BQ$294))</f>
        <v>4.9251251220703125</v>
      </c>
      <c r="EQ252" s="7">
        <f>ABS(BR252-_xlfn.XLOOKUP(PO_valitsin!$C$8,PO!$B$2:$B$294,PO!BR$2:BR$294))</f>
        <v>0</v>
      </c>
      <c r="ER252" s="7">
        <f>ABS(BS252-_xlfn.XLOOKUP(PO_valitsin!$C$8,PO!$B$2:$B$294,PO!BS$2:BS$294))</f>
        <v>3.7101984024047852E-2</v>
      </c>
      <c r="ES252" s="7">
        <f>ABS(BT252-_xlfn.XLOOKUP(PO_valitsin!$C$8,PO!$B$2:$B$294,PO!BT$2:BT$294))</f>
        <v>0.60500268638134003</v>
      </c>
      <c r="ET252" s="7">
        <f>ABS(BU252-_xlfn.XLOOKUP(PO_valitsin!$C$8,PO!$B$2:$B$294,PO!BU$2:BU$294))</f>
        <v>2.4400200843811035</v>
      </c>
      <c r="EU252" s="7">
        <f>ABS(BV252-_xlfn.XLOOKUP(PO_valitsin!$C$8,PO!$B$2:$B$294,PO!BV$2:BV$294))</f>
        <v>27.636566162109375</v>
      </c>
      <c r="EV252" s="7">
        <f>ABS(BW252-_xlfn.XLOOKUP(PO_valitsin!$C$8,PO!$B$2:$B$294,PO!BW$2:BW$294))</f>
        <v>80.007919311523438</v>
      </c>
      <c r="EW252" s="7">
        <f>ABS(BX252-_xlfn.XLOOKUP(PO_valitsin!$C$8,PO!$B$2:$B$294,PO!BX$2:BX$294))</f>
        <v>0</v>
      </c>
      <c r="EX252" s="7">
        <f>ABS(BY252-_xlfn.XLOOKUP(PO_valitsin!$C$8,PO!$B$2:$B$294,PO!BY$2:BY$294))</f>
        <v>1</v>
      </c>
      <c r="EY252" s="7">
        <f>ABS(BZ252-_xlfn.XLOOKUP(PO_valitsin!$C$8,PO!$B$2:$B$294,PO!BZ$2:BZ$294))</f>
        <v>1564.1708984375</v>
      </c>
      <c r="EZ252" s="7">
        <f>ABS(CA252-_xlfn.XLOOKUP(PO_valitsin!$C$8,PO!$B$2:$B$294,PO!CA$2:CA$294))</f>
        <v>3006.88525390625</v>
      </c>
      <c r="FA252" s="7">
        <f>ABS(CB252-_xlfn.XLOOKUP(PO_valitsin!$C$8,PO!$B$2:$B$294,PO!CB$2:CB$294))</f>
        <v>0.12179970741271973</v>
      </c>
      <c r="FB252" s="7">
        <f>ABS(CC252-_xlfn.XLOOKUP(PO_valitsin!$C$8,PO!$B$2:$B$294,PO!CC$2:CC$294))</f>
        <v>2.2979288101196289</v>
      </c>
      <c r="FC252" s="7">
        <f>ABS(CD252-_xlfn.XLOOKUP(PO_valitsin!$C$8,PO!$B$2:$B$294,PO!CD$2:CD$294))</f>
        <v>16.169151306152344</v>
      </c>
      <c r="FD252" s="7">
        <f>ABS(CE252-_xlfn.XLOOKUP(PO_valitsin!$C$8,PO!$B$2:$B$294,PO!CE$2:CE$294))</f>
        <v>3.8892745971679688E-2</v>
      </c>
      <c r="FE252" s="7">
        <f>ABS(CF252-_xlfn.XLOOKUP(PO_valitsin!$C$8,PO!$B$2:$B$294,PO!CF$2:CF$294))</f>
        <v>14.983749866485596</v>
      </c>
      <c r="FF252" s="7">
        <f>ABS(CG252-_xlfn.XLOOKUP(PO_valitsin!$C$8,PO!$B$2:$B$294,PO!CG$2:CG$294))</f>
        <v>0</v>
      </c>
      <c r="FG252" s="7">
        <f>ABS(CH252-_xlfn.XLOOKUP(PO_valitsin!$C$8,PO!$B$2:$B$294,PO!CH$2:CH$294))</f>
        <v>1.3820430040359497</v>
      </c>
      <c r="FH252" s="7">
        <f>ABS(CI252-_xlfn.XLOOKUP(PO_valitsin!$C$8,PO!$B$2:$B$294,PO!CI$2:CI$294))</f>
        <v>5769.505859375</v>
      </c>
      <c r="FI252" s="7">
        <f>ABS(CJ252-_xlfn.XLOOKUP(PO_valitsin!$C$8,PO!$B$2:$B$294,PO!CJ$2:CJ$294))</f>
        <v>1779</v>
      </c>
      <c r="FJ252" s="3">
        <f>IF($B252=PO_valitsin!$C$8,100000,PO!CK252/PO!J$296*PO_valitsin!D$5)</f>
        <v>0.30207489498795881</v>
      </c>
      <c r="FQ252" s="3">
        <f>IF($B252=PO_valitsin!$C$8,100000,PO!CR252/PO!Q$296*PO_valitsin!E$5)</f>
        <v>0.23506208755843871</v>
      </c>
      <c r="HM252" s="3">
        <f>IF($B252=PO_valitsin!$C$8,100000,PO!EN252/PO!BO$296*PO_valitsin!F$5)</f>
        <v>8.6356753010439768E-2</v>
      </c>
      <c r="HN252" s="3">
        <f>IF($B252=PO_valitsin!$C$8,100000,PO!EO252/PO!BP$296*PO_valitsin!G$5)</f>
        <v>3.3381429830755732E-2</v>
      </c>
      <c r="HR252" s="3">
        <f>IF($B252=PO_valitsin!$C$8,100000,PO!ES252/PO!BT$296*PO_valitsin!H$5)</f>
        <v>9.033512026357883E-2</v>
      </c>
      <c r="IF252" s="3">
        <f>IF($B252=PO_valitsin!$C$8,100000,PO!FG252/PO!CH$296*PO_valitsin!I$5)</f>
        <v>0</v>
      </c>
      <c r="IH252" s="3">
        <f>IF($B252=PO_valitsin!$C$8,100000,PO!FI252/PO!CJ$296*PO_valitsin!J$5)</f>
        <v>0.17344616894345039</v>
      </c>
      <c r="II252" s="53">
        <f t="shared" si="9"/>
        <v>0.92065647969462228</v>
      </c>
      <c r="IJ252" s="14">
        <f t="shared" si="10"/>
        <v>173</v>
      </c>
      <c r="IK252" s="15">
        <f t="shared" si="11"/>
        <v>2.5100000000000039E-8</v>
      </c>
    </row>
    <row r="253" spans="1:245">
      <c r="A253">
        <v>2019</v>
      </c>
      <c r="B253" t="s">
        <v>706</v>
      </c>
      <c r="C253" t="s">
        <v>707</v>
      </c>
      <c r="D253" t="s">
        <v>155</v>
      </c>
      <c r="E253" t="s">
        <v>157</v>
      </c>
      <c r="F253" t="s">
        <v>158</v>
      </c>
      <c r="G253" t="s">
        <v>159</v>
      </c>
      <c r="H253" t="s">
        <v>103</v>
      </c>
      <c r="I253" t="s">
        <v>104</v>
      </c>
      <c r="J253">
        <v>46.799999237060547</v>
      </c>
      <c r="K253">
        <v>640.530029296875</v>
      </c>
      <c r="L253">
        <v>136.60000610351563</v>
      </c>
      <c r="M253">
        <v>6015</v>
      </c>
      <c r="N253">
        <v>9.3999996185302734</v>
      </c>
      <c r="O253">
        <v>-1.1000000238418579</v>
      </c>
      <c r="P253">
        <v>-42</v>
      </c>
      <c r="Q253">
        <v>53</v>
      </c>
      <c r="R253">
        <v>7.7</v>
      </c>
      <c r="S253">
        <v>229</v>
      </c>
      <c r="T253">
        <v>0</v>
      </c>
      <c r="U253">
        <v>3619.5</v>
      </c>
      <c r="V253">
        <v>12.98</v>
      </c>
      <c r="W253">
        <v>1027</v>
      </c>
      <c r="X253">
        <v>829</v>
      </c>
      <c r="Y253">
        <v>973</v>
      </c>
      <c r="Z253">
        <v>823</v>
      </c>
      <c r="AA253">
        <v>571</v>
      </c>
      <c r="AB253">
        <v>997</v>
      </c>
      <c r="AC253">
        <v>13.027972221374512</v>
      </c>
      <c r="AD253">
        <v>0</v>
      </c>
      <c r="AE253">
        <v>0</v>
      </c>
      <c r="AF253">
        <v>2.5</v>
      </c>
      <c r="AG253">
        <v>6.9</v>
      </c>
      <c r="AH253">
        <v>0</v>
      </c>
      <c r="AI253">
        <v>20.25</v>
      </c>
      <c r="AJ253">
        <v>0.93</v>
      </c>
      <c r="AK253">
        <v>0.42</v>
      </c>
      <c r="AL253">
        <v>1.02</v>
      </c>
      <c r="AM253">
        <v>78.599999999999994</v>
      </c>
      <c r="AN253">
        <v>331.5</v>
      </c>
      <c r="AO253">
        <v>44.1</v>
      </c>
      <c r="AP253">
        <v>27.4</v>
      </c>
      <c r="AQ253">
        <v>121</v>
      </c>
      <c r="AR253">
        <v>78</v>
      </c>
      <c r="AS253">
        <v>387</v>
      </c>
      <c r="AT253">
        <v>2.6669999999999998</v>
      </c>
      <c r="AU253">
        <v>7868</v>
      </c>
      <c r="AV253" s="51">
        <v>9928.6280729579703</v>
      </c>
      <c r="AW253" s="51">
        <v>10011.595691797846</v>
      </c>
      <c r="AX253">
        <v>1</v>
      </c>
      <c r="AY253">
        <v>76.841964721679688</v>
      </c>
      <c r="AZ253">
        <v>0</v>
      </c>
      <c r="BA253">
        <v>0</v>
      </c>
      <c r="BB253">
        <v>0</v>
      </c>
      <c r="BC253">
        <v>0</v>
      </c>
      <c r="BD253">
        <v>1</v>
      </c>
      <c r="BE253">
        <v>84.274192810058594</v>
      </c>
      <c r="BF253">
        <v>97.637794494628906</v>
      </c>
      <c r="BG253">
        <v>284.78964233398438</v>
      </c>
      <c r="BH253">
        <v>11936.23046875</v>
      </c>
      <c r="BI253">
        <v>13167.3212890625</v>
      </c>
      <c r="BJ253">
        <v>4.0378055572509766</v>
      </c>
      <c r="BK253">
        <v>-17.089458465576172</v>
      </c>
      <c r="BL253">
        <v>27.810651779174805</v>
      </c>
      <c r="BM253">
        <v>44.680850982666016</v>
      </c>
      <c r="BN253">
        <v>121.19999694824219</v>
      </c>
      <c r="BO253">
        <v>-3.5483026027679445</v>
      </c>
      <c r="BP253">
        <v>23099.482421875</v>
      </c>
      <c r="BQ253">
        <v>35.139057159423828</v>
      </c>
      <c r="BS253">
        <v>0.69243556261062622</v>
      </c>
      <c r="BT253">
        <v>0.19950124621391296</v>
      </c>
      <c r="BU253">
        <v>1.6458852291107178</v>
      </c>
      <c r="BV253">
        <v>74.147964477539063</v>
      </c>
      <c r="BW253">
        <v>280.46551513671875</v>
      </c>
      <c r="BX253">
        <v>0</v>
      </c>
      <c r="BY253">
        <v>0</v>
      </c>
      <c r="BZ253">
        <v>10349.5146484375</v>
      </c>
      <c r="CA253">
        <v>9381.876953125</v>
      </c>
      <c r="CB253">
        <v>1.1305071115493774</v>
      </c>
      <c r="CC253">
        <v>9.5926847457885742</v>
      </c>
      <c r="CD253">
        <v>42.647060394287109</v>
      </c>
      <c r="CE253">
        <v>5.0259966850280762</v>
      </c>
      <c r="CF253">
        <v>19.757366180419922</v>
      </c>
      <c r="CG253">
        <v>0</v>
      </c>
      <c r="CH253">
        <v>0.69324088096618652</v>
      </c>
      <c r="CI253">
        <v>10353.5107421875</v>
      </c>
      <c r="CJ253" s="51">
        <v>606</v>
      </c>
      <c r="CK253" s="7">
        <f>ABS(J253-_xlfn.XLOOKUP(PO_valitsin!$C$8,PO!$B$2:$B$294,PO!J$2:J$294))</f>
        <v>2.5999984741210938</v>
      </c>
      <c r="CL253" s="7">
        <f>ABS(K253-_xlfn.XLOOKUP(PO_valitsin!$C$8,PO!$B$2:$B$294,PO!K$2:K$294))</f>
        <v>347.27001953125</v>
      </c>
      <c r="CM253" s="7">
        <f>ABS(L253-_xlfn.XLOOKUP(PO_valitsin!$C$8,PO!$B$2:$B$294,PO!L$2:L$294))</f>
        <v>2.0999908447265625</v>
      </c>
      <c r="CN253" s="7">
        <f>ABS(M253-_xlfn.XLOOKUP(PO_valitsin!$C$8,PO!$B$2:$B$294,PO!M$2:M$294))</f>
        <v>10460</v>
      </c>
      <c r="CO253" s="7">
        <f>ABS(N253-_xlfn.XLOOKUP(PO_valitsin!$C$8,PO!$B$2:$B$294,PO!N$2:N$294))</f>
        <v>46.80000114440918</v>
      </c>
      <c r="CP253" s="7">
        <f>ABS(O253-_xlfn.XLOOKUP(PO_valitsin!$C$8,PO!$B$2:$B$294,PO!O$2:O$294))</f>
        <v>0.30000001192092896</v>
      </c>
      <c r="CQ253" s="7">
        <f>ABS(P253-_xlfn.XLOOKUP(PO_valitsin!$C$8,PO!$B$2:$B$294,PO!P$2:P$294))</f>
        <v>16</v>
      </c>
      <c r="CR253" s="7">
        <f>ABS(Q253-_xlfn.XLOOKUP(PO_valitsin!$C$8,PO!$B$2:$B$294,PO!Q$2:Q$294))</f>
        <v>34.800000000000011</v>
      </c>
      <c r="CS253" s="7">
        <f>ABS(R253-_xlfn.XLOOKUP(PO_valitsin!$C$8,PO!$B$2:$B$294,PO!R$2:R$294))</f>
        <v>0.79999999999999982</v>
      </c>
      <c r="CT253" s="7">
        <f>ABS(S253-_xlfn.XLOOKUP(PO_valitsin!$C$8,PO!$B$2:$B$294,PO!S$2:S$294))</f>
        <v>77</v>
      </c>
      <c r="CU253" s="7">
        <f>ABS(T253-_xlfn.XLOOKUP(PO_valitsin!$C$8,PO!$B$2:$B$294,PO!T$2:T$294))</f>
        <v>0</v>
      </c>
      <c r="CV253" s="7">
        <f>ABS(U253-_xlfn.XLOOKUP(PO_valitsin!$C$8,PO!$B$2:$B$294,PO!U$2:U$294))</f>
        <v>204.09999999999991</v>
      </c>
      <c r="CW253" s="7">
        <f>ABS(V253-_xlfn.XLOOKUP(PO_valitsin!$C$8,PO!$B$2:$B$294,PO!V$2:V$294))</f>
        <v>0.29999999999999893</v>
      </c>
      <c r="CX253" s="7">
        <f>ABS(W253-_xlfn.XLOOKUP(PO_valitsin!$C$8,PO!$B$2:$B$294,PO!W$2:W$294))</f>
        <v>422</v>
      </c>
      <c r="CY253" s="7">
        <f>ABS(X253-_xlfn.XLOOKUP(PO_valitsin!$C$8,PO!$B$2:$B$294,PO!X$2:X$294))</f>
        <v>660</v>
      </c>
      <c r="CZ253" s="7">
        <f>ABS(Y253-_xlfn.XLOOKUP(PO_valitsin!$C$8,PO!$B$2:$B$294,PO!Y$2:Y$294))</f>
        <v>293</v>
      </c>
      <c r="DA253" s="7">
        <f>ABS(Z253-_xlfn.XLOOKUP(PO_valitsin!$C$8,PO!$B$2:$B$294,PO!Z$2:Z$294))</f>
        <v>500</v>
      </c>
      <c r="DB253" s="7">
        <f>ABS(AA253-_xlfn.XLOOKUP(PO_valitsin!$C$8,PO!$B$2:$B$294,PO!AA$2:AA$294))</f>
        <v>161</v>
      </c>
      <c r="DC253" s="7">
        <f>ABS(AC253-_xlfn.XLOOKUP(PO_valitsin!$C$8,PO!$B$2:$B$294,PO!AC$2:AC$294))</f>
        <v>6.3470277786254883</v>
      </c>
      <c r="DD253" s="7">
        <f>ABS(AD253-_xlfn.XLOOKUP(PO_valitsin!$C$8,PO!$B$2:$B$294,PO!AD$2:AD$294))</f>
        <v>0.7</v>
      </c>
      <c r="DE253" s="7">
        <f>ABS(AE253-_xlfn.XLOOKUP(PO_valitsin!$C$8,PO!$B$2:$B$294,PO!AE$2:AE$294))</f>
        <v>0.8</v>
      </c>
      <c r="DF253" s="7">
        <f>ABS(AF253-_xlfn.XLOOKUP(PO_valitsin!$C$8,PO!$B$2:$B$294,PO!AF$2:AF$294))</f>
        <v>0.8</v>
      </c>
      <c r="DG253" s="7">
        <f>ABS(AG253-_xlfn.XLOOKUP(PO_valitsin!$C$8,PO!$B$2:$B$294,PO!AG$2:AG$294))</f>
        <v>1.9000000000000004</v>
      </c>
      <c r="DH253" s="7">
        <f>ABS(AH253-_xlfn.XLOOKUP(PO_valitsin!$C$8,PO!$B$2:$B$294,PO!AH$2:AH$294))</f>
        <v>0</v>
      </c>
      <c r="DI253" s="7">
        <f>ABS(AI253-_xlfn.XLOOKUP(PO_valitsin!$C$8,PO!$B$2:$B$294,PO!AI$2:AI$294))</f>
        <v>2</v>
      </c>
      <c r="DJ253" s="7">
        <f>ABS(AJ253-_xlfn.XLOOKUP(PO_valitsin!$C$8,PO!$B$2:$B$294,PO!AJ$2:AJ$294))</f>
        <v>0.17000000000000004</v>
      </c>
      <c r="DK253" s="7">
        <f>ABS(AK253-_xlfn.XLOOKUP(PO_valitsin!$C$8,PO!$B$2:$B$294,PO!AK$2:AK$294))</f>
        <v>0.23000000000000004</v>
      </c>
      <c r="DL253" s="7">
        <f>ABS(AL253-_xlfn.XLOOKUP(PO_valitsin!$C$8,PO!$B$2:$B$294,PO!AL$2:AL$294))</f>
        <v>0.22999999999999998</v>
      </c>
      <c r="DM253" s="7">
        <f>ABS(AM253-_xlfn.XLOOKUP(PO_valitsin!$C$8,PO!$B$2:$B$294,PO!AM$2:AM$294))</f>
        <v>19.799999999999997</v>
      </c>
      <c r="DN253" s="7">
        <f>ABS(AN253-_xlfn.XLOOKUP(PO_valitsin!$C$8,PO!$B$2:$B$294,PO!AN$2:AN$294))</f>
        <v>2.1000000000000227</v>
      </c>
      <c r="DO253" s="7">
        <f>ABS(AO253-_xlfn.XLOOKUP(PO_valitsin!$C$8,PO!$B$2:$B$294,PO!AO$2:AO$294))</f>
        <v>1.2999999999999972</v>
      </c>
      <c r="DP253" s="7">
        <f>ABS(AP253-_xlfn.XLOOKUP(PO_valitsin!$C$8,PO!$B$2:$B$294,PO!AP$2:AP$294))</f>
        <v>2</v>
      </c>
      <c r="DQ253" s="7">
        <f>ABS(AQ253-_xlfn.XLOOKUP(PO_valitsin!$C$8,PO!$B$2:$B$294,PO!AQ$2:AQ$294))</f>
        <v>73</v>
      </c>
      <c r="DR253" s="7">
        <f>ABS(AR253-_xlfn.XLOOKUP(PO_valitsin!$C$8,PO!$B$2:$B$294,PO!AR$2:AR$294))</f>
        <v>43</v>
      </c>
      <c r="DS253" s="7">
        <f>ABS(AS253-_xlfn.XLOOKUP(PO_valitsin!$C$8,PO!$B$2:$B$294,PO!AS$2:AS$294))</f>
        <v>141</v>
      </c>
      <c r="DT253" s="7">
        <f>ABS(AT253-_xlfn.XLOOKUP(PO_valitsin!$C$8,PO!$B$2:$B$294,PO!AT$2:AT$294))</f>
        <v>0.33399999999999963</v>
      </c>
      <c r="DU253" s="7">
        <f>ABS(AU253-_xlfn.XLOOKUP(PO_valitsin!$C$8,PO!$B$2:$B$294,PO!AU$2:AU$294))</f>
        <v>2721</v>
      </c>
      <c r="DV253" s="7">
        <f>ABS(AW253-_xlfn.XLOOKUP(PO_valitsin!$C$8,PO!$B$2:$B$294,PO!AW$2:AW$294))</f>
        <v>1496.4757752180758</v>
      </c>
      <c r="DW253" s="7">
        <f>ABS(AX253-_xlfn.XLOOKUP(PO_valitsin!$C$8,PO!$B$2:$B$294,PO!AX$2:AX$294))</f>
        <v>0</v>
      </c>
      <c r="DX253" s="7">
        <f>ABS(AY253-_xlfn.XLOOKUP(PO_valitsin!$C$8,PO!$B$2:$B$294,PO!AY$2:AY$294))</f>
        <v>39.580593109130859</v>
      </c>
      <c r="DY253" s="7">
        <f>ABS(AZ253-_xlfn.XLOOKUP(PO_valitsin!$C$8,PO!$B$2:$B$294,PO!AZ$2:AZ$294))</f>
        <v>0</v>
      </c>
      <c r="DZ253" s="7">
        <f>ABS(BA253-_xlfn.XLOOKUP(PO_valitsin!$C$8,PO!$B$2:$B$294,PO!BA$2:BA$294))</f>
        <v>0</v>
      </c>
      <c r="EA253" s="7">
        <f>ABS(BB253-_xlfn.XLOOKUP(PO_valitsin!$C$8,PO!$B$2:$B$294,PO!BB$2:BB$294))</f>
        <v>0</v>
      </c>
      <c r="EB253" s="7">
        <f>ABS(BC253-_xlfn.XLOOKUP(PO_valitsin!$C$8,PO!$B$2:$B$294,PO!BC$2:BC$294))</f>
        <v>0</v>
      </c>
      <c r="EC253" s="7">
        <f>ABS(BD253-_xlfn.XLOOKUP(PO_valitsin!$C$8,PO!$B$2:$B$294,PO!BD$2:BD$294))</f>
        <v>0</v>
      </c>
      <c r="ED253" s="7">
        <f>ABS(BE253-_xlfn.XLOOKUP(PO_valitsin!$C$8,PO!$B$2:$B$294,PO!BE$2:BE$294))</f>
        <v>4.7501983642578125</v>
      </c>
      <c r="EE253" s="7">
        <f>ABS(BF253-_xlfn.XLOOKUP(PO_valitsin!$C$8,PO!$B$2:$B$294,PO!BF$2:BF$294))</f>
        <v>1.6190567016601563</v>
      </c>
      <c r="EF253" s="7">
        <f>ABS(BG253-_xlfn.XLOOKUP(PO_valitsin!$C$8,PO!$B$2:$B$294,PO!BG$2:BG$294))</f>
        <v>448.90017700195313</v>
      </c>
      <c r="EG253" s="7">
        <f>ABS(BH253-_xlfn.XLOOKUP(PO_valitsin!$C$8,PO!$B$2:$B$294,PO!BH$2:BH$294))</f>
        <v>1977.701171875</v>
      </c>
      <c r="EH253" s="7">
        <f>ABS(BI253-_xlfn.XLOOKUP(PO_valitsin!$C$8,PO!$B$2:$B$294,PO!BI$2:BI$294))</f>
        <v>669.1220703125</v>
      </c>
      <c r="EI253" s="7">
        <f>ABS(BJ253-_xlfn.XLOOKUP(PO_valitsin!$C$8,PO!$B$2:$B$294,PO!BJ$2:BJ$294))</f>
        <v>0.70074915885925293</v>
      </c>
      <c r="EJ253" s="7">
        <f>ABS(BK253-_xlfn.XLOOKUP(PO_valitsin!$C$8,PO!$B$2:$B$294,PO!BK$2:BK$294))</f>
        <v>7.3653249740600586</v>
      </c>
      <c r="EK253" s="7">
        <f>ABS(BL253-_xlfn.XLOOKUP(PO_valitsin!$C$8,PO!$B$2:$B$294,PO!BL$2:BL$294))</f>
        <v>6.5162887573242188</v>
      </c>
      <c r="EL253" s="7">
        <f>ABS(BM253-_xlfn.XLOOKUP(PO_valitsin!$C$8,PO!$B$2:$B$294,PO!BM$2:BM$294))</f>
        <v>54.546321868896484</v>
      </c>
      <c r="EM253" s="7">
        <f>ABS(BN253-_xlfn.XLOOKUP(PO_valitsin!$C$8,PO!$B$2:$B$294,PO!BN$2:BN$294))</f>
        <v>145.30000305175781</v>
      </c>
      <c r="EN253" s="7">
        <f>ABS(BO253-_xlfn.XLOOKUP(PO_valitsin!$C$8,PO!$B$2:$B$294,PO!BO$2:BO$294))</f>
        <v>3.8100795269012453</v>
      </c>
      <c r="EO253" s="7">
        <f>ABS(BP253-_xlfn.XLOOKUP(PO_valitsin!$C$8,PO!$B$2:$B$294,PO!BP$2:BP$294))</f>
        <v>25.0859375</v>
      </c>
      <c r="EP253" s="7">
        <f>ABS(BQ253-_xlfn.XLOOKUP(PO_valitsin!$C$8,PO!$B$2:$B$294,PO!BQ$2:BQ$294))</f>
        <v>1.8394508361816406</v>
      </c>
      <c r="EQ253" s="7">
        <f>ABS(BR253-_xlfn.XLOOKUP(PO_valitsin!$C$8,PO!$B$2:$B$294,PO!BR$2:BR$294))</f>
        <v>0</v>
      </c>
      <c r="ER253" s="7">
        <f>ABS(BS253-_xlfn.XLOOKUP(PO_valitsin!$C$8,PO!$B$2:$B$294,PO!BS$2:BS$294))</f>
        <v>5.5956065654754639E-2</v>
      </c>
      <c r="ES253" s="7">
        <f>ABS(BT253-_xlfn.XLOOKUP(PO_valitsin!$C$8,PO!$B$2:$B$294,PO!BT$2:BT$294))</f>
        <v>1.1337354779243469E-2</v>
      </c>
      <c r="ET253" s="7">
        <f>ABS(BU253-_xlfn.XLOOKUP(PO_valitsin!$C$8,PO!$B$2:$B$294,PO!BU$2:BU$294))</f>
        <v>0.61208128929138184</v>
      </c>
      <c r="EU253" s="7">
        <f>ABS(BV253-_xlfn.XLOOKUP(PO_valitsin!$C$8,PO!$B$2:$B$294,PO!BV$2:BV$294))</f>
        <v>15.756462097167969</v>
      </c>
      <c r="EV253" s="7">
        <f>ABS(BW253-_xlfn.XLOOKUP(PO_valitsin!$C$8,PO!$B$2:$B$294,PO!BW$2:BW$294))</f>
        <v>13.758392333984375</v>
      </c>
      <c r="EW253" s="7">
        <f>ABS(BX253-_xlfn.XLOOKUP(PO_valitsin!$C$8,PO!$B$2:$B$294,PO!BX$2:BX$294))</f>
        <v>0</v>
      </c>
      <c r="EX253" s="7">
        <f>ABS(BY253-_xlfn.XLOOKUP(PO_valitsin!$C$8,PO!$B$2:$B$294,PO!BY$2:BY$294))</f>
        <v>1</v>
      </c>
      <c r="EY253" s="7">
        <f>ABS(BZ253-_xlfn.XLOOKUP(PO_valitsin!$C$8,PO!$B$2:$B$294,PO!BZ$2:BZ$294))</f>
        <v>2213.685546875</v>
      </c>
      <c r="EZ253" s="7">
        <f>ABS(CA253-_xlfn.XLOOKUP(PO_valitsin!$C$8,PO!$B$2:$B$294,PO!CA$2:CA$294))</f>
        <v>3526.26220703125</v>
      </c>
      <c r="FA253" s="7">
        <f>ABS(CB253-_xlfn.XLOOKUP(PO_valitsin!$C$8,PO!$B$2:$B$294,PO!CB$2:CB$294))</f>
        <v>8.9523196220397949E-2</v>
      </c>
      <c r="FB253" s="7">
        <f>ABS(CC253-_xlfn.XLOOKUP(PO_valitsin!$C$8,PO!$B$2:$B$294,PO!CC$2:CC$294))</f>
        <v>1.4300765991210938</v>
      </c>
      <c r="FC253" s="7">
        <f>ABS(CD253-_xlfn.XLOOKUP(PO_valitsin!$C$8,PO!$B$2:$B$294,PO!CD$2:CD$294))</f>
        <v>23.522090911865234</v>
      </c>
      <c r="FD253" s="7">
        <f>ABS(CE253-_xlfn.XLOOKUP(PO_valitsin!$C$8,PO!$B$2:$B$294,PO!CE$2:CE$294))</f>
        <v>1.3066024780273438</v>
      </c>
      <c r="FE253" s="7">
        <f>ABS(CF253-_xlfn.XLOOKUP(PO_valitsin!$C$8,PO!$B$2:$B$294,PO!CF$2:CF$294))</f>
        <v>0.12148857116699219</v>
      </c>
      <c r="FF253" s="7">
        <f>ABS(CG253-_xlfn.XLOOKUP(PO_valitsin!$C$8,PO!$B$2:$B$294,PO!CG$2:CG$294))</f>
        <v>0</v>
      </c>
      <c r="FG253" s="7">
        <f>ABS(CH253-_xlfn.XLOOKUP(PO_valitsin!$C$8,PO!$B$2:$B$294,PO!CH$2:CH$294))</f>
        <v>2.261817455291748E-2</v>
      </c>
      <c r="FH253" s="7">
        <f>ABS(CI253-_xlfn.XLOOKUP(PO_valitsin!$C$8,PO!$B$2:$B$294,PO!CI$2:CI$294))</f>
        <v>1754.7431640625</v>
      </c>
      <c r="FI253" s="7">
        <f>ABS(CJ253-_xlfn.XLOOKUP(PO_valitsin!$C$8,PO!$B$2:$B$294,PO!CJ$2:CJ$294))</f>
        <v>1325</v>
      </c>
      <c r="FJ253" s="3">
        <f>IF($B253=PO_valitsin!$C$8,100000,PO!CK253/PO!J$296*PO_valitsin!D$5)</f>
        <v>0.11899915872989222</v>
      </c>
      <c r="FQ253" s="3">
        <f>IF($B253=PO_valitsin!$C$8,100000,PO!CR253/PO!Q$296*PO_valitsin!E$5)</f>
        <v>0.16459075748558685</v>
      </c>
      <c r="HM253" s="3">
        <f>IF($B253=PO_valitsin!$C$8,100000,PO!EN253/PO!BO$296*PO_valitsin!F$5)</f>
        <v>0.31587258377781441</v>
      </c>
      <c r="HN253" s="3">
        <f>IF($B253=PO_valitsin!$C$8,100000,PO!EO253/PO!BP$296*PO_valitsin!G$5)</f>
        <v>8.8729945995671977E-4</v>
      </c>
      <c r="HR253" s="3">
        <f>IF($B253=PO_valitsin!$C$8,100000,PO!ES253/PO!BT$296*PO_valitsin!H$5)</f>
        <v>1.6928210907286431E-3</v>
      </c>
      <c r="IF253" s="3">
        <f>IF($B253=PO_valitsin!$C$8,100000,PO!FG253/PO!CH$296*PO_valitsin!I$5)</f>
        <v>0</v>
      </c>
      <c r="IH253" s="3">
        <f>IF($B253=PO_valitsin!$C$8,100000,PO!FI253/PO!CJ$296*PO_valitsin!J$5)</f>
        <v>0.12918278462623481</v>
      </c>
      <c r="II253" s="53">
        <f t="shared" si="9"/>
        <v>0.73122543037021359</v>
      </c>
      <c r="IJ253" s="14">
        <f t="shared" si="10"/>
        <v>130</v>
      </c>
      <c r="IK253" s="15">
        <f t="shared" si="11"/>
        <v>2.520000000000004E-8</v>
      </c>
    </row>
    <row r="254" spans="1:245">
      <c r="A254">
        <v>2019</v>
      </c>
      <c r="B254" t="s">
        <v>232</v>
      </c>
      <c r="C254" t="s">
        <v>708</v>
      </c>
      <c r="D254" t="s">
        <v>232</v>
      </c>
      <c r="E254" t="s">
        <v>233</v>
      </c>
      <c r="F254" t="s">
        <v>87</v>
      </c>
      <c r="G254" t="s">
        <v>88</v>
      </c>
      <c r="H254" t="s">
        <v>143</v>
      </c>
      <c r="I254" t="s">
        <v>144</v>
      </c>
      <c r="J254">
        <v>40.900001525878906</v>
      </c>
      <c r="K254">
        <v>524.95001220703125</v>
      </c>
      <c r="L254">
        <v>123.30000305175781</v>
      </c>
      <c r="M254">
        <v>238140</v>
      </c>
      <c r="N254">
        <v>453.60000610351563</v>
      </c>
      <c r="O254">
        <v>1.2000000476837158</v>
      </c>
      <c r="P254">
        <v>1917</v>
      </c>
      <c r="Q254">
        <v>98.7</v>
      </c>
      <c r="R254">
        <v>11.100000000000001</v>
      </c>
      <c r="S254">
        <v>220</v>
      </c>
      <c r="T254">
        <v>1</v>
      </c>
      <c r="U254">
        <v>4092.4</v>
      </c>
      <c r="V254">
        <v>13.28</v>
      </c>
      <c r="W254">
        <v>428</v>
      </c>
      <c r="X254">
        <v>36</v>
      </c>
      <c r="Y254">
        <v>455</v>
      </c>
      <c r="Z254">
        <v>76</v>
      </c>
      <c r="AA254">
        <v>488</v>
      </c>
      <c r="AB254">
        <v>2416</v>
      </c>
      <c r="AC254">
        <v>18.843317031860352</v>
      </c>
      <c r="AD254">
        <v>0.6</v>
      </c>
      <c r="AE254">
        <v>1.2</v>
      </c>
      <c r="AF254">
        <v>2.1</v>
      </c>
      <c r="AG254">
        <v>3.6</v>
      </c>
      <c r="AH254">
        <v>0</v>
      </c>
      <c r="AI254">
        <v>19.75</v>
      </c>
      <c r="AJ254">
        <v>1.25</v>
      </c>
      <c r="AK254">
        <v>0.65</v>
      </c>
      <c r="AL254">
        <v>1.1000000000000001</v>
      </c>
      <c r="AM254">
        <v>65.599999999999994</v>
      </c>
      <c r="AN254">
        <v>428.3</v>
      </c>
      <c r="AO254">
        <v>41.6</v>
      </c>
      <c r="AP254">
        <v>37.799999999999997</v>
      </c>
      <c r="AQ254">
        <v>45</v>
      </c>
      <c r="AR254">
        <v>8</v>
      </c>
      <c r="AS254">
        <v>113</v>
      </c>
      <c r="AT254">
        <v>4.5</v>
      </c>
      <c r="AU254">
        <v>4981</v>
      </c>
      <c r="AV254" s="51">
        <v>8933.0301151713356</v>
      </c>
      <c r="AW254" s="51">
        <v>8969.1763796055911</v>
      </c>
      <c r="AX254">
        <v>1</v>
      </c>
      <c r="AY254">
        <v>0</v>
      </c>
      <c r="AZ254">
        <v>0</v>
      </c>
      <c r="BA254">
        <v>0</v>
      </c>
      <c r="BB254">
        <v>1</v>
      </c>
      <c r="BC254">
        <v>0</v>
      </c>
      <c r="BD254">
        <v>0</v>
      </c>
      <c r="BE254">
        <v>99.109931945800781</v>
      </c>
      <c r="BF254">
        <v>82.089256286621094</v>
      </c>
      <c r="BG254">
        <v>1351.8248291015625</v>
      </c>
      <c r="BH254">
        <v>11360.484375</v>
      </c>
      <c r="BI254">
        <v>14547.7080078125</v>
      </c>
      <c r="BJ254">
        <v>3.5852186679840088</v>
      </c>
      <c r="BK254">
        <v>-3.0491440296173096</v>
      </c>
      <c r="BL254">
        <v>25.955265045166016</v>
      </c>
      <c r="BM254">
        <v>-4.8408198356628418</v>
      </c>
      <c r="BN254">
        <v>648.20001220703125</v>
      </c>
      <c r="BO254">
        <v>3.1976711273193361</v>
      </c>
      <c r="BP254">
        <v>24261.8046875</v>
      </c>
      <c r="BQ254">
        <v>23.656375885009766</v>
      </c>
      <c r="BS254">
        <v>0.42970520257949829</v>
      </c>
      <c r="BT254">
        <v>0.53078019618988037</v>
      </c>
      <c r="BU254">
        <v>7.9768204689025879</v>
      </c>
      <c r="BV254">
        <v>254.87948608398438</v>
      </c>
      <c r="BW254">
        <v>1004.2285766601563</v>
      </c>
      <c r="BX254">
        <v>1</v>
      </c>
      <c r="BY254">
        <v>12</v>
      </c>
      <c r="BZ254">
        <v>9543.2958984375</v>
      </c>
      <c r="CA254">
        <v>7452.47802734375</v>
      </c>
      <c r="CB254">
        <v>0.9162677526473999</v>
      </c>
      <c r="CC254">
        <v>7.0093221664428711</v>
      </c>
      <c r="CD254">
        <v>55.499542236328125</v>
      </c>
      <c r="CE254">
        <v>6.9254732131958008</v>
      </c>
      <c r="CF254">
        <v>11.310807228088379</v>
      </c>
      <c r="CG254">
        <v>0.67098009586334229</v>
      </c>
      <c r="CH254">
        <v>1.7972681522369385</v>
      </c>
      <c r="CI254">
        <v>8721.40234375</v>
      </c>
      <c r="CJ254" s="51">
        <v>17936</v>
      </c>
      <c r="CK254" s="7">
        <f>ABS(J254-_xlfn.XLOOKUP(PO_valitsin!$C$8,PO!$B$2:$B$294,PO!J$2:J$294))</f>
        <v>3.2999992370605469</v>
      </c>
      <c r="CL254" s="7">
        <f>ABS(K254-_xlfn.XLOOKUP(PO_valitsin!$C$8,PO!$B$2:$B$294,PO!K$2:K$294))</f>
        <v>231.69000244140625</v>
      </c>
      <c r="CM254" s="7">
        <f>ABS(L254-_xlfn.XLOOKUP(PO_valitsin!$C$8,PO!$B$2:$B$294,PO!L$2:L$294))</f>
        <v>15.399993896484375</v>
      </c>
      <c r="CN254" s="7">
        <f>ABS(M254-_xlfn.XLOOKUP(PO_valitsin!$C$8,PO!$B$2:$B$294,PO!M$2:M$294))</f>
        <v>221665</v>
      </c>
      <c r="CO254" s="7">
        <f>ABS(N254-_xlfn.XLOOKUP(PO_valitsin!$C$8,PO!$B$2:$B$294,PO!N$2:N$294))</f>
        <v>397.40000534057617</v>
      </c>
      <c r="CP254" s="7">
        <f>ABS(O254-_xlfn.XLOOKUP(PO_valitsin!$C$8,PO!$B$2:$B$294,PO!O$2:O$294))</f>
        <v>2.0000000596046448</v>
      </c>
      <c r="CQ254" s="7">
        <f>ABS(P254-_xlfn.XLOOKUP(PO_valitsin!$C$8,PO!$B$2:$B$294,PO!P$2:P$294))</f>
        <v>1975</v>
      </c>
      <c r="CR254" s="7">
        <f>ABS(Q254-_xlfn.XLOOKUP(PO_valitsin!$C$8,PO!$B$2:$B$294,PO!Q$2:Q$294))</f>
        <v>10.899999999999991</v>
      </c>
      <c r="CS254" s="7">
        <f>ABS(R254-_xlfn.XLOOKUP(PO_valitsin!$C$8,PO!$B$2:$B$294,PO!R$2:R$294))</f>
        <v>2.6000000000000014</v>
      </c>
      <c r="CT254" s="7">
        <f>ABS(S254-_xlfn.XLOOKUP(PO_valitsin!$C$8,PO!$B$2:$B$294,PO!S$2:S$294))</f>
        <v>68</v>
      </c>
      <c r="CU254" s="7">
        <f>ABS(T254-_xlfn.XLOOKUP(PO_valitsin!$C$8,PO!$B$2:$B$294,PO!T$2:T$294))</f>
        <v>1</v>
      </c>
      <c r="CV254" s="7">
        <f>ABS(U254-_xlfn.XLOOKUP(PO_valitsin!$C$8,PO!$B$2:$B$294,PO!U$2:U$294))</f>
        <v>268.80000000000018</v>
      </c>
      <c r="CW254" s="7">
        <f>ABS(V254-_xlfn.XLOOKUP(PO_valitsin!$C$8,PO!$B$2:$B$294,PO!V$2:V$294))</f>
        <v>0</v>
      </c>
      <c r="CX254" s="7">
        <f>ABS(W254-_xlfn.XLOOKUP(PO_valitsin!$C$8,PO!$B$2:$B$294,PO!W$2:W$294))</f>
        <v>177</v>
      </c>
      <c r="CY254" s="7">
        <f>ABS(X254-_xlfn.XLOOKUP(PO_valitsin!$C$8,PO!$B$2:$B$294,PO!X$2:X$294))</f>
        <v>133</v>
      </c>
      <c r="CZ254" s="7">
        <f>ABS(Y254-_xlfn.XLOOKUP(PO_valitsin!$C$8,PO!$B$2:$B$294,PO!Y$2:Y$294))</f>
        <v>225</v>
      </c>
      <c r="DA254" s="7">
        <f>ABS(Z254-_xlfn.XLOOKUP(PO_valitsin!$C$8,PO!$B$2:$B$294,PO!Z$2:Z$294))</f>
        <v>247</v>
      </c>
      <c r="DB254" s="7">
        <f>ABS(AA254-_xlfn.XLOOKUP(PO_valitsin!$C$8,PO!$B$2:$B$294,PO!AA$2:AA$294))</f>
        <v>78</v>
      </c>
      <c r="DC254" s="7">
        <f>ABS(AC254-_xlfn.XLOOKUP(PO_valitsin!$C$8,PO!$B$2:$B$294,PO!AC$2:AC$294))</f>
        <v>0.53168296813964844</v>
      </c>
      <c r="DD254" s="7">
        <f>ABS(AD254-_xlfn.XLOOKUP(PO_valitsin!$C$8,PO!$B$2:$B$294,PO!AD$2:AD$294))</f>
        <v>9.9999999999999978E-2</v>
      </c>
      <c r="DE254" s="7">
        <f>ABS(AE254-_xlfn.XLOOKUP(PO_valitsin!$C$8,PO!$B$2:$B$294,PO!AE$2:AE$294))</f>
        <v>0.39999999999999991</v>
      </c>
      <c r="DF254" s="7">
        <f>ABS(AF254-_xlfn.XLOOKUP(PO_valitsin!$C$8,PO!$B$2:$B$294,PO!AF$2:AF$294))</f>
        <v>0.40000000000000013</v>
      </c>
      <c r="DG254" s="7">
        <f>ABS(AG254-_xlfn.XLOOKUP(PO_valitsin!$C$8,PO!$B$2:$B$294,PO!AG$2:AG$294))</f>
        <v>1.4</v>
      </c>
      <c r="DH254" s="7">
        <f>ABS(AH254-_xlfn.XLOOKUP(PO_valitsin!$C$8,PO!$B$2:$B$294,PO!AH$2:AH$294))</f>
        <v>0</v>
      </c>
      <c r="DI254" s="7">
        <f>ABS(AI254-_xlfn.XLOOKUP(PO_valitsin!$C$8,PO!$B$2:$B$294,PO!AI$2:AI$294))</f>
        <v>2.5</v>
      </c>
      <c r="DJ254" s="7">
        <f>ABS(AJ254-_xlfn.XLOOKUP(PO_valitsin!$C$8,PO!$B$2:$B$294,PO!AJ$2:AJ$294))</f>
        <v>0.14999999999999991</v>
      </c>
      <c r="DK254" s="7">
        <f>ABS(AK254-_xlfn.XLOOKUP(PO_valitsin!$C$8,PO!$B$2:$B$294,PO!AK$2:AK$294))</f>
        <v>0</v>
      </c>
      <c r="DL254" s="7">
        <f>ABS(AL254-_xlfn.XLOOKUP(PO_valitsin!$C$8,PO!$B$2:$B$294,PO!AL$2:AL$294))</f>
        <v>0.14999999999999991</v>
      </c>
      <c r="DM254" s="7">
        <f>ABS(AM254-_xlfn.XLOOKUP(PO_valitsin!$C$8,PO!$B$2:$B$294,PO!AM$2:AM$294))</f>
        <v>6.7999999999999972</v>
      </c>
      <c r="DN254" s="7">
        <f>ABS(AN254-_xlfn.XLOOKUP(PO_valitsin!$C$8,PO!$B$2:$B$294,PO!AN$2:AN$294))</f>
        <v>94.699999999999989</v>
      </c>
      <c r="DO254" s="7">
        <f>ABS(AO254-_xlfn.XLOOKUP(PO_valitsin!$C$8,PO!$B$2:$B$294,PO!AO$2:AO$294))</f>
        <v>3.7999999999999972</v>
      </c>
      <c r="DP254" s="7">
        <f>ABS(AP254-_xlfn.XLOOKUP(PO_valitsin!$C$8,PO!$B$2:$B$294,PO!AP$2:AP$294))</f>
        <v>12.399999999999999</v>
      </c>
      <c r="DQ254" s="7">
        <f>ABS(AQ254-_xlfn.XLOOKUP(PO_valitsin!$C$8,PO!$B$2:$B$294,PO!AQ$2:AQ$294))</f>
        <v>3</v>
      </c>
      <c r="DR254" s="7">
        <f>ABS(AR254-_xlfn.XLOOKUP(PO_valitsin!$C$8,PO!$B$2:$B$294,PO!AR$2:AR$294))</f>
        <v>27</v>
      </c>
      <c r="DS254" s="7">
        <f>ABS(AS254-_xlfn.XLOOKUP(PO_valitsin!$C$8,PO!$B$2:$B$294,PO!AS$2:AS$294))</f>
        <v>133</v>
      </c>
      <c r="DT254" s="7">
        <f>ABS(AT254-_xlfn.XLOOKUP(PO_valitsin!$C$8,PO!$B$2:$B$294,PO!AT$2:AT$294))</f>
        <v>2.1669999999999998</v>
      </c>
      <c r="DU254" s="7">
        <f>ABS(AU254-_xlfn.XLOOKUP(PO_valitsin!$C$8,PO!$B$2:$B$294,PO!AU$2:AU$294))</f>
        <v>166</v>
      </c>
      <c r="DV254" s="7">
        <f>ABS(AW254-_xlfn.XLOOKUP(PO_valitsin!$C$8,PO!$B$2:$B$294,PO!AW$2:AW$294))</f>
        <v>454.05646302582136</v>
      </c>
      <c r="DW254" s="7">
        <f>ABS(AX254-_xlfn.XLOOKUP(PO_valitsin!$C$8,PO!$B$2:$B$294,PO!AX$2:AX$294))</f>
        <v>0</v>
      </c>
      <c r="DX254" s="7">
        <f>ABS(AY254-_xlfn.XLOOKUP(PO_valitsin!$C$8,PO!$B$2:$B$294,PO!AY$2:AY$294))</f>
        <v>37.261371612548828</v>
      </c>
      <c r="DY254" s="7">
        <f>ABS(AZ254-_xlfn.XLOOKUP(PO_valitsin!$C$8,PO!$B$2:$B$294,PO!AZ$2:AZ$294))</f>
        <v>0</v>
      </c>
      <c r="DZ254" s="7">
        <f>ABS(BA254-_xlfn.XLOOKUP(PO_valitsin!$C$8,PO!$B$2:$B$294,PO!BA$2:BA$294))</f>
        <v>0</v>
      </c>
      <c r="EA254" s="7">
        <f>ABS(BB254-_xlfn.XLOOKUP(PO_valitsin!$C$8,PO!$B$2:$B$294,PO!BB$2:BB$294))</f>
        <v>1</v>
      </c>
      <c r="EB254" s="7">
        <f>ABS(BC254-_xlfn.XLOOKUP(PO_valitsin!$C$8,PO!$B$2:$B$294,PO!BC$2:BC$294))</f>
        <v>0</v>
      </c>
      <c r="EC254" s="7">
        <f>ABS(BD254-_xlfn.XLOOKUP(PO_valitsin!$C$8,PO!$B$2:$B$294,PO!BD$2:BD$294))</f>
        <v>1</v>
      </c>
      <c r="ED254" s="7">
        <f>ABS(BE254-_xlfn.XLOOKUP(PO_valitsin!$C$8,PO!$B$2:$B$294,PO!BE$2:BE$294))</f>
        <v>10.085540771484375</v>
      </c>
      <c r="EE254" s="7">
        <f>ABS(BF254-_xlfn.XLOOKUP(PO_valitsin!$C$8,PO!$B$2:$B$294,PO!BF$2:BF$294))</f>
        <v>13.929481506347656</v>
      </c>
      <c r="EF254" s="7">
        <f>ABS(BG254-_xlfn.XLOOKUP(PO_valitsin!$C$8,PO!$B$2:$B$294,PO!BG$2:BG$294))</f>
        <v>618.135009765625</v>
      </c>
      <c r="EG254" s="7">
        <f>ABS(BH254-_xlfn.XLOOKUP(PO_valitsin!$C$8,PO!$B$2:$B$294,PO!BH$2:BH$294))</f>
        <v>1401.955078125</v>
      </c>
      <c r="EH254" s="7">
        <f>ABS(BI254-_xlfn.XLOOKUP(PO_valitsin!$C$8,PO!$B$2:$B$294,PO!BI$2:BI$294))</f>
        <v>711.2646484375</v>
      </c>
      <c r="EI254" s="7">
        <f>ABS(BJ254-_xlfn.XLOOKUP(PO_valitsin!$C$8,PO!$B$2:$B$294,PO!BJ$2:BJ$294))</f>
        <v>0.24816226959228516</v>
      </c>
      <c r="EJ254" s="7">
        <f>ABS(BK254-_xlfn.XLOOKUP(PO_valitsin!$C$8,PO!$B$2:$B$294,PO!BK$2:BK$294))</f>
        <v>6.6749894618988037</v>
      </c>
      <c r="EK254" s="7">
        <f>ABS(BL254-_xlfn.XLOOKUP(PO_valitsin!$C$8,PO!$B$2:$B$294,PO!BL$2:BL$294))</f>
        <v>4.6609020233154297</v>
      </c>
      <c r="EL254" s="7">
        <f>ABS(BM254-_xlfn.XLOOKUP(PO_valitsin!$C$8,PO!$B$2:$B$294,PO!BM$2:BM$294))</f>
        <v>5.024651050567627</v>
      </c>
      <c r="EM254" s="7">
        <f>ABS(BN254-_xlfn.XLOOKUP(PO_valitsin!$C$8,PO!$B$2:$B$294,PO!BN$2:BN$294))</f>
        <v>381.70001220703125</v>
      </c>
      <c r="EN254" s="7">
        <f>ABS(BO254-_xlfn.XLOOKUP(PO_valitsin!$C$8,PO!$B$2:$B$294,PO!BO$2:BO$294))</f>
        <v>2.9358942031860353</v>
      </c>
      <c r="EO254" s="7">
        <f>ABS(BP254-_xlfn.XLOOKUP(PO_valitsin!$C$8,PO!$B$2:$B$294,PO!BP$2:BP$294))</f>
        <v>1187.408203125</v>
      </c>
      <c r="EP254" s="7">
        <f>ABS(BQ254-_xlfn.XLOOKUP(PO_valitsin!$C$8,PO!$B$2:$B$294,PO!BQ$2:BQ$294))</f>
        <v>9.6432304382324219</v>
      </c>
      <c r="EQ254" s="7">
        <f>ABS(BR254-_xlfn.XLOOKUP(PO_valitsin!$C$8,PO!$B$2:$B$294,PO!BR$2:BR$294))</f>
        <v>0</v>
      </c>
      <c r="ER254" s="7">
        <f>ABS(BS254-_xlfn.XLOOKUP(PO_valitsin!$C$8,PO!$B$2:$B$294,PO!BS$2:BS$294))</f>
        <v>0.20677429437637329</v>
      </c>
      <c r="ES254" s="7">
        <f>ABS(BT254-_xlfn.XLOOKUP(PO_valitsin!$C$8,PO!$B$2:$B$294,PO!BT$2:BT$294))</f>
        <v>0.34261630475521088</v>
      </c>
      <c r="ET254" s="7">
        <f>ABS(BU254-_xlfn.XLOOKUP(PO_valitsin!$C$8,PO!$B$2:$B$294,PO!BU$2:BU$294))</f>
        <v>5.7188539505004883</v>
      </c>
      <c r="EU254" s="7">
        <f>ABS(BV254-_xlfn.XLOOKUP(PO_valitsin!$C$8,PO!$B$2:$B$294,PO!BV$2:BV$294))</f>
        <v>196.48798370361328</v>
      </c>
      <c r="EV254" s="7">
        <f>ABS(BW254-_xlfn.XLOOKUP(PO_valitsin!$C$8,PO!$B$2:$B$294,PO!BW$2:BW$294))</f>
        <v>737.52145385742188</v>
      </c>
      <c r="EW254" s="7">
        <f>ABS(BX254-_xlfn.XLOOKUP(PO_valitsin!$C$8,PO!$B$2:$B$294,PO!BX$2:BX$294))</f>
        <v>1</v>
      </c>
      <c r="EX254" s="7">
        <f>ABS(BY254-_xlfn.XLOOKUP(PO_valitsin!$C$8,PO!$B$2:$B$294,PO!BY$2:BY$294))</f>
        <v>11</v>
      </c>
      <c r="EY254" s="7">
        <f>ABS(BZ254-_xlfn.XLOOKUP(PO_valitsin!$C$8,PO!$B$2:$B$294,PO!BZ$2:BZ$294))</f>
        <v>1407.466796875</v>
      </c>
      <c r="EZ254" s="7">
        <f>ABS(CA254-_xlfn.XLOOKUP(PO_valitsin!$C$8,PO!$B$2:$B$294,PO!CA$2:CA$294))</f>
        <v>1596.86328125</v>
      </c>
      <c r="FA254" s="7">
        <f>ABS(CB254-_xlfn.XLOOKUP(PO_valitsin!$C$8,PO!$B$2:$B$294,PO!CB$2:CB$294))</f>
        <v>0.30376255512237549</v>
      </c>
      <c r="FB254" s="7">
        <f>ABS(CC254-_xlfn.XLOOKUP(PO_valitsin!$C$8,PO!$B$2:$B$294,PO!CC$2:CC$294))</f>
        <v>4.0134391784667969</v>
      </c>
      <c r="FC254" s="7">
        <f>ABS(CD254-_xlfn.XLOOKUP(PO_valitsin!$C$8,PO!$B$2:$B$294,PO!CD$2:CD$294))</f>
        <v>10.669609069824219</v>
      </c>
      <c r="FD254" s="7">
        <f>ABS(CE254-_xlfn.XLOOKUP(PO_valitsin!$C$8,PO!$B$2:$B$294,PO!CE$2:CE$294))</f>
        <v>0.59287405014038086</v>
      </c>
      <c r="FE254" s="7">
        <f>ABS(CF254-_xlfn.XLOOKUP(PO_valitsin!$C$8,PO!$B$2:$B$294,PO!CF$2:CF$294))</f>
        <v>8.5680475234985352</v>
      </c>
      <c r="FF254" s="7">
        <f>ABS(CG254-_xlfn.XLOOKUP(PO_valitsin!$C$8,PO!$B$2:$B$294,PO!CG$2:CG$294))</f>
        <v>0.67098009586334229</v>
      </c>
      <c r="FG254" s="7">
        <f>ABS(CH254-_xlfn.XLOOKUP(PO_valitsin!$C$8,PO!$B$2:$B$294,PO!CH$2:CH$294))</f>
        <v>1.0814090967178345</v>
      </c>
      <c r="FH254" s="7">
        <f>ABS(CI254-_xlfn.XLOOKUP(PO_valitsin!$C$8,PO!$B$2:$B$294,PO!CI$2:CI$294))</f>
        <v>122.634765625</v>
      </c>
      <c r="FI254" s="7">
        <f>ABS(CJ254-_xlfn.XLOOKUP(PO_valitsin!$C$8,PO!$B$2:$B$294,PO!CJ$2:CJ$294))</f>
        <v>16005</v>
      </c>
      <c r="FJ254" s="3">
        <f>IF($B254=PO_valitsin!$C$8,100000,PO!CK254/PO!J$296*PO_valitsin!D$5)</f>
        <v>0.1510374474939794</v>
      </c>
      <c r="FQ254" s="3">
        <f>IF($B254=PO_valitsin!$C$8,100000,PO!CR254/PO!Q$296*PO_valitsin!E$5)</f>
        <v>5.1552852200945264E-2</v>
      </c>
      <c r="HM254" s="3">
        <f>IF($B254=PO_valitsin!$C$8,100000,PO!EN254/PO!BO$296*PO_valitsin!F$5)</f>
        <v>0.24339872202429161</v>
      </c>
      <c r="HN254" s="3">
        <f>IF($B254=PO_valitsin!$C$8,100000,PO!EO254/PO!BP$296*PO_valitsin!G$5)</f>
        <v>4.1999094408211431E-2</v>
      </c>
      <c r="HR254" s="3">
        <f>IF($B254=PO_valitsin!$C$8,100000,PO!ES254/PO!BT$296*PO_valitsin!H$5)</f>
        <v>5.1157268870070174E-2</v>
      </c>
      <c r="IF254" s="3">
        <f>IF($B254=PO_valitsin!$C$8,100000,PO!FG254/PO!CH$296*PO_valitsin!I$5)</f>
        <v>0</v>
      </c>
      <c r="IH254" s="3">
        <f>IF($B254=PO_valitsin!$C$8,100000,PO!FI254/PO!CJ$296*PO_valitsin!J$5)</f>
        <v>1.5604305418436895</v>
      </c>
      <c r="II254" s="53">
        <f t="shared" si="9"/>
        <v>2.0995759521411874</v>
      </c>
      <c r="IJ254" s="14">
        <f t="shared" si="10"/>
        <v>261</v>
      </c>
      <c r="IK254" s="15">
        <f t="shared" si="11"/>
        <v>2.5300000000000041E-8</v>
      </c>
    </row>
    <row r="255" spans="1:245">
      <c r="A255">
        <v>2019</v>
      </c>
      <c r="B255" t="s">
        <v>709</v>
      </c>
      <c r="C255" t="s">
        <v>710</v>
      </c>
      <c r="D255" t="s">
        <v>627</v>
      </c>
      <c r="E255" t="s">
        <v>628</v>
      </c>
      <c r="F255" t="s">
        <v>242</v>
      </c>
      <c r="G255" t="s">
        <v>243</v>
      </c>
      <c r="H255" t="s">
        <v>103</v>
      </c>
      <c r="I255" t="s">
        <v>104</v>
      </c>
      <c r="J255">
        <v>54.099998474121094</v>
      </c>
      <c r="K255">
        <v>347.75</v>
      </c>
      <c r="L255">
        <v>190.69999694824219</v>
      </c>
      <c r="M255">
        <v>1520</v>
      </c>
      <c r="N255">
        <v>4.4000000953674316</v>
      </c>
      <c r="O255">
        <v>-3</v>
      </c>
      <c r="P255">
        <v>-20</v>
      </c>
      <c r="Q255">
        <v>35.5</v>
      </c>
      <c r="R255">
        <v>11.8</v>
      </c>
      <c r="S255">
        <v>142</v>
      </c>
      <c r="T255">
        <v>0</v>
      </c>
      <c r="U255">
        <v>2897.4</v>
      </c>
      <c r="V255">
        <v>12.35</v>
      </c>
      <c r="W255">
        <v>348</v>
      </c>
      <c r="X255">
        <v>1565</v>
      </c>
      <c r="Y255">
        <v>783</v>
      </c>
      <c r="Z255">
        <v>1316</v>
      </c>
      <c r="AA255">
        <v>696</v>
      </c>
      <c r="AB255">
        <v>1582</v>
      </c>
      <c r="AC255">
        <v>8.625</v>
      </c>
      <c r="AD255">
        <v>0</v>
      </c>
      <c r="AE255">
        <v>0</v>
      </c>
      <c r="AF255">
        <v>0</v>
      </c>
      <c r="AG255">
        <v>0</v>
      </c>
      <c r="AH255">
        <v>0</v>
      </c>
      <c r="AI255">
        <v>20.75</v>
      </c>
      <c r="AJ255">
        <v>0.93</v>
      </c>
      <c r="AK255">
        <v>0.48</v>
      </c>
      <c r="AL255">
        <v>1</v>
      </c>
      <c r="AM255">
        <v>70</v>
      </c>
      <c r="AN255">
        <v>270.60000000000002</v>
      </c>
      <c r="AO255">
        <v>47.2</v>
      </c>
      <c r="AP255">
        <v>17.899999999999999</v>
      </c>
      <c r="AQ255">
        <v>98</v>
      </c>
      <c r="AR255">
        <v>76</v>
      </c>
      <c r="AS255">
        <v>910</v>
      </c>
      <c r="AT255">
        <v>1.5</v>
      </c>
      <c r="AU255">
        <v>14083</v>
      </c>
      <c r="AV255" s="51">
        <v>15639.534883720929</v>
      </c>
      <c r="AW255" s="51">
        <v>15733.333333333334</v>
      </c>
      <c r="AX255">
        <v>0</v>
      </c>
      <c r="AY255">
        <v>47.940803527832031</v>
      </c>
      <c r="AZ255">
        <v>0</v>
      </c>
      <c r="BA255">
        <v>1</v>
      </c>
      <c r="BB255">
        <v>0</v>
      </c>
      <c r="BC255">
        <v>0</v>
      </c>
      <c r="BD255">
        <v>1</v>
      </c>
      <c r="BE255">
        <v>100</v>
      </c>
      <c r="BF255">
        <v>100</v>
      </c>
      <c r="BG255">
        <v>360</v>
      </c>
      <c r="BH255">
        <v>13028.5712890625</v>
      </c>
      <c r="BI255">
        <v>14600</v>
      </c>
      <c r="BJ255">
        <v>2.3026316165924072</v>
      </c>
      <c r="BK255">
        <v>29.524093627929688</v>
      </c>
      <c r="BL255">
        <v>19.354839324951172</v>
      </c>
      <c r="BM255">
        <v>-64.705879211425781</v>
      </c>
      <c r="BN255">
        <v>92</v>
      </c>
      <c r="BO255">
        <v>-5.3661910057067868</v>
      </c>
      <c r="BP255">
        <v>20183.599609375</v>
      </c>
      <c r="BQ255">
        <v>60.043025970458984</v>
      </c>
      <c r="BS255">
        <v>0.62960523366928101</v>
      </c>
      <c r="BT255">
        <v>6.5789476037025452E-2</v>
      </c>
      <c r="BU255">
        <v>1.5789474248886108</v>
      </c>
      <c r="BV255">
        <v>119.73683929443359</v>
      </c>
      <c r="BW255">
        <v>342.76315307617188</v>
      </c>
      <c r="BX255">
        <v>0</v>
      </c>
      <c r="BY255">
        <v>0</v>
      </c>
      <c r="BZ255">
        <v>10220</v>
      </c>
      <c r="CA255">
        <v>9120</v>
      </c>
      <c r="CB255">
        <v>0.39473685622215271</v>
      </c>
      <c r="CC255">
        <v>5.1315789222717285</v>
      </c>
      <c r="CD255">
        <v>133.33332824707031</v>
      </c>
      <c r="CE255">
        <v>10.256410598754883</v>
      </c>
      <c r="CF255">
        <v>14.102563858032227</v>
      </c>
      <c r="CG255">
        <v>0</v>
      </c>
      <c r="CH255">
        <v>3.846153736114502</v>
      </c>
      <c r="CI255">
        <v>16004.0224609375</v>
      </c>
      <c r="CJ255" s="51">
        <v>86</v>
      </c>
      <c r="CK255" s="7">
        <f>ABS(J255-_xlfn.XLOOKUP(PO_valitsin!$C$8,PO!$B$2:$B$294,PO!J$2:J$294))</f>
        <v>9.8999977111816406</v>
      </c>
      <c r="CL255" s="7">
        <f>ABS(K255-_xlfn.XLOOKUP(PO_valitsin!$C$8,PO!$B$2:$B$294,PO!K$2:K$294))</f>
        <v>54.489990234375</v>
      </c>
      <c r="CM255" s="7">
        <f>ABS(L255-_xlfn.XLOOKUP(PO_valitsin!$C$8,PO!$B$2:$B$294,PO!L$2:L$294))</f>
        <v>52</v>
      </c>
      <c r="CN255" s="7">
        <f>ABS(M255-_xlfn.XLOOKUP(PO_valitsin!$C$8,PO!$B$2:$B$294,PO!M$2:M$294))</f>
        <v>14955</v>
      </c>
      <c r="CO255" s="7">
        <f>ABS(N255-_xlfn.XLOOKUP(PO_valitsin!$C$8,PO!$B$2:$B$294,PO!N$2:N$294))</f>
        <v>51.800000667572021</v>
      </c>
      <c r="CP255" s="7">
        <f>ABS(O255-_xlfn.XLOOKUP(PO_valitsin!$C$8,PO!$B$2:$B$294,PO!O$2:O$294))</f>
        <v>2.199999988079071</v>
      </c>
      <c r="CQ255" s="7">
        <f>ABS(P255-_xlfn.XLOOKUP(PO_valitsin!$C$8,PO!$B$2:$B$294,PO!P$2:P$294))</f>
        <v>38</v>
      </c>
      <c r="CR255" s="7">
        <f>ABS(Q255-_xlfn.XLOOKUP(PO_valitsin!$C$8,PO!$B$2:$B$294,PO!Q$2:Q$294))</f>
        <v>52.300000000000011</v>
      </c>
      <c r="CS255" s="7">
        <f>ABS(R255-_xlfn.XLOOKUP(PO_valitsin!$C$8,PO!$B$2:$B$294,PO!R$2:R$294))</f>
        <v>3.3000000000000007</v>
      </c>
      <c r="CT255" s="7">
        <f>ABS(S255-_xlfn.XLOOKUP(PO_valitsin!$C$8,PO!$B$2:$B$294,PO!S$2:S$294))</f>
        <v>10</v>
      </c>
      <c r="CU255" s="7">
        <f>ABS(T255-_xlfn.XLOOKUP(PO_valitsin!$C$8,PO!$B$2:$B$294,PO!T$2:T$294))</f>
        <v>0</v>
      </c>
      <c r="CV255" s="7">
        <f>ABS(U255-_xlfn.XLOOKUP(PO_valitsin!$C$8,PO!$B$2:$B$294,PO!U$2:U$294))</f>
        <v>926.19999999999982</v>
      </c>
      <c r="CW255" s="7">
        <f>ABS(V255-_xlfn.XLOOKUP(PO_valitsin!$C$8,PO!$B$2:$B$294,PO!V$2:V$294))</f>
        <v>0.92999999999999972</v>
      </c>
      <c r="CX255" s="7">
        <f>ABS(W255-_xlfn.XLOOKUP(PO_valitsin!$C$8,PO!$B$2:$B$294,PO!W$2:W$294))</f>
        <v>257</v>
      </c>
      <c r="CY255" s="7">
        <f>ABS(X255-_xlfn.XLOOKUP(PO_valitsin!$C$8,PO!$B$2:$B$294,PO!X$2:X$294))</f>
        <v>1396</v>
      </c>
      <c r="CZ255" s="7">
        <f>ABS(Y255-_xlfn.XLOOKUP(PO_valitsin!$C$8,PO!$B$2:$B$294,PO!Y$2:Y$294))</f>
        <v>103</v>
      </c>
      <c r="DA255" s="7">
        <f>ABS(Z255-_xlfn.XLOOKUP(PO_valitsin!$C$8,PO!$B$2:$B$294,PO!Z$2:Z$294))</f>
        <v>993</v>
      </c>
      <c r="DB255" s="7">
        <f>ABS(AA255-_xlfn.XLOOKUP(PO_valitsin!$C$8,PO!$B$2:$B$294,PO!AA$2:AA$294))</f>
        <v>286</v>
      </c>
      <c r="DC255" s="7">
        <f>ABS(AC255-_xlfn.XLOOKUP(PO_valitsin!$C$8,PO!$B$2:$B$294,PO!AC$2:AC$294))</f>
        <v>10.75</v>
      </c>
      <c r="DD255" s="7">
        <f>ABS(AD255-_xlfn.XLOOKUP(PO_valitsin!$C$8,PO!$B$2:$B$294,PO!AD$2:AD$294))</f>
        <v>0.7</v>
      </c>
      <c r="DE255" s="7">
        <f>ABS(AE255-_xlfn.XLOOKUP(PO_valitsin!$C$8,PO!$B$2:$B$294,PO!AE$2:AE$294))</f>
        <v>0.8</v>
      </c>
      <c r="DF255" s="7">
        <f>ABS(AF255-_xlfn.XLOOKUP(PO_valitsin!$C$8,PO!$B$2:$B$294,PO!AF$2:AF$294))</f>
        <v>1.7</v>
      </c>
      <c r="DG255" s="7">
        <f>ABS(AG255-_xlfn.XLOOKUP(PO_valitsin!$C$8,PO!$B$2:$B$294,PO!AG$2:AG$294))</f>
        <v>5</v>
      </c>
      <c r="DH255" s="7">
        <f>ABS(AH255-_xlfn.XLOOKUP(PO_valitsin!$C$8,PO!$B$2:$B$294,PO!AH$2:AH$294))</f>
        <v>0</v>
      </c>
      <c r="DI255" s="7">
        <f>ABS(AI255-_xlfn.XLOOKUP(PO_valitsin!$C$8,PO!$B$2:$B$294,PO!AI$2:AI$294))</f>
        <v>1.5</v>
      </c>
      <c r="DJ255" s="7">
        <f>ABS(AJ255-_xlfn.XLOOKUP(PO_valitsin!$C$8,PO!$B$2:$B$294,PO!AJ$2:AJ$294))</f>
        <v>0.17000000000000004</v>
      </c>
      <c r="DK255" s="7">
        <f>ABS(AK255-_xlfn.XLOOKUP(PO_valitsin!$C$8,PO!$B$2:$B$294,PO!AK$2:AK$294))</f>
        <v>0.17000000000000004</v>
      </c>
      <c r="DL255" s="7">
        <f>ABS(AL255-_xlfn.XLOOKUP(PO_valitsin!$C$8,PO!$B$2:$B$294,PO!AL$2:AL$294))</f>
        <v>0.25</v>
      </c>
      <c r="DM255" s="7">
        <f>ABS(AM255-_xlfn.XLOOKUP(PO_valitsin!$C$8,PO!$B$2:$B$294,PO!AM$2:AM$294))</f>
        <v>11.200000000000003</v>
      </c>
      <c r="DN255" s="7">
        <f>ABS(AN255-_xlfn.XLOOKUP(PO_valitsin!$C$8,PO!$B$2:$B$294,PO!AN$2:AN$294))</f>
        <v>63</v>
      </c>
      <c r="DO255" s="7">
        <f>ABS(AO255-_xlfn.XLOOKUP(PO_valitsin!$C$8,PO!$B$2:$B$294,PO!AO$2:AO$294))</f>
        <v>1.8000000000000043</v>
      </c>
      <c r="DP255" s="7">
        <f>ABS(AP255-_xlfn.XLOOKUP(PO_valitsin!$C$8,PO!$B$2:$B$294,PO!AP$2:AP$294))</f>
        <v>7.5</v>
      </c>
      <c r="DQ255" s="7">
        <f>ABS(AQ255-_xlfn.XLOOKUP(PO_valitsin!$C$8,PO!$B$2:$B$294,PO!AQ$2:AQ$294))</f>
        <v>50</v>
      </c>
      <c r="DR255" s="7">
        <f>ABS(AR255-_xlfn.XLOOKUP(PO_valitsin!$C$8,PO!$B$2:$B$294,PO!AR$2:AR$294))</f>
        <v>41</v>
      </c>
      <c r="DS255" s="7">
        <f>ABS(AS255-_xlfn.XLOOKUP(PO_valitsin!$C$8,PO!$B$2:$B$294,PO!AS$2:AS$294))</f>
        <v>664</v>
      </c>
      <c r="DT255" s="7">
        <f>ABS(AT255-_xlfn.XLOOKUP(PO_valitsin!$C$8,PO!$B$2:$B$294,PO!AT$2:AT$294))</f>
        <v>0.83300000000000018</v>
      </c>
      <c r="DU255" s="7">
        <f>ABS(AU255-_xlfn.XLOOKUP(PO_valitsin!$C$8,PO!$B$2:$B$294,PO!AU$2:AU$294))</f>
        <v>8936</v>
      </c>
      <c r="DV255" s="7">
        <f>ABS(AW255-_xlfn.XLOOKUP(PO_valitsin!$C$8,PO!$B$2:$B$294,PO!AW$2:AW$294))</f>
        <v>7218.2134167535642</v>
      </c>
      <c r="DW255" s="7">
        <f>ABS(AX255-_xlfn.XLOOKUP(PO_valitsin!$C$8,PO!$B$2:$B$294,PO!AX$2:AX$294))</f>
        <v>1</v>
      </c>
      <c r="DX255" s="7">
        <f>ABS(AY255-_xlfn.XLOOKUP(PO_valitsin!$C$8,PO!$B$2:$B$294,PO!AY$2:AY$294))</f>
        <v>10.679431915283203</v>
      </c>
      <c r="DY255" s="7">
        <f>ABS(AZ255-_xlfn.XLOOKUP(PO_valitsin!$C$8,PO!$B$2:$B$294,PO!AZ$2:AZ$294))</f>
        <v>0</v>
      </c>
      <c r="DZ255" s="7">
        <f>ABS(BA255-_xlfn.XLOOKUP(PO_valitsin!$C$8,PO!$B$2:$B$294,PO!BA$2:BA$294))</f>
        <v>1</v>
      </c>
      <c r="EA255" s="7">
        <f>ABS(BB255-_xlfn.XLOOKUP(PO_valitsin!$C$8,PO!$B$2:$B$294,PO!BB$2:BB$294))</f>
        <v>0</v>
      </c>
      <c r="EB255" s="7">
        <f>ABS(BC255-_xlfn.XLOOKUP(PO_valitsin!$C$8,PO!$B$2:$B$294,PO!BC$2:BC$294))</f>
        <v>0</v>
      </c>
      <c r="EC255" s="7">
        <f>ABS(BD255-_xlfn.XLOOKUP(PO_valitsin!$C$8,PO!$B$2:$B$294,PO!BD$2:BD$294))</f>
        <v>0</v>
      </c>
      <c r="ED255" s="7">
        <f>ABS(BE255-_xlfn.XLOOKUP(PO_valitsin!$C$8,PO!$B$2:$B$294,PO!BE$2:BE$294))</f>
        <v>10.975608825683594</v>
      </c>
      <c r="EE255" s="7">
        <f>ABS(BF255-_xlfn.XLOOKUP(PO_valitsin!$C$8,PO!$B$2:$B$294,PO!BF$2:BF$294))</f>
        <v>3.98126220703125</v>
      </c>
      <c r="EF255" s="7">
        <f>ABS(BG255-_xlfn.XLOOKUP(PO_valitsin!$C$8,PO!$B$2:$B$294,PO!BG$2:BG$294))</f>
        <v>373.6898193359375</v>
      </c>
      <c r="EG255" s="7">
        <f>ABS(BH255-_xlfn.XLOOKUP(PO_valitsin!$C$8,PO!$B$2:$B$294,PO!BH$2:BH$294))</f>
        <v>3070.0419921875</v>
      </c>
      <c r="EH255" s="7">
        <f>ABS(BI255-_xlfn.XLOOKUP(PO_valitsin!$C$8,PO!$B$2:$B$294,PO!BI$2:BI$294))</f>
        <v>763.556640625</v>
      </c>
      <c r="EI255" s="7">
        <f>ABS(BJ255-_xlfn.XLOOKUP(PO_valitsin!$C$8,PO!$B$2:$B$294,PO!BJ$2:BJ$294))</f>
        <v>1.0344247817993164</v>
      </c>
      <c r="EJ255" s="7">
        <f>ABS(BK255-_xlfn.XLOOKUP(PO_valitsin!$C$8,PO!$B$2:$B$294,PO!BK$2:BK$294))</f>
        <v>39.248227119445801</v>
      </c>
      <c r="EK255" s="7">
        <f>ABS(BL255-_xlfn.XLOOKUP(PO_valitsin!$C$8,PO!$B$2:$B$294,PO!BL$2:BL$294))</f>
        <v>1.9395236968994141</v>
      </c>
      <c r="EL255" s="7">
        <f>ABS(BM255-_xlfn.XLOOKUP(PO_valitsin!$C$8,PO!$B$2:$B$294,PO!BM$2:BM$294))</f>
        <v>54.840408325195313</v>
      </c>
      <c r="EM255" s="7">
        <f>ABS(BN255-_xlfn.XLOOKUP(PO_valitsin!$C$8,PO!$B$2:$B$294,PO!BN$2:BN$294))</f>
        <v>174.5</v>
      </c>
      <c r="EN255" s="7">
        <f>ABS(BO255-_xlfn.XLOOKUP(PO_valitsin!$C$8,PO!$B$2:$B$294,PO!BO$2:BO$294))</f>
        <v>5.6279679298400875</v>
      </c>
      <c r="EO255" s="7">
        <f>ABS(BP255-_xlfn.XLOOKUP(PO_valitsin!$C$8,PO!$B$2:$B$294,PO!BP$2:BP$294))</f>
        <v>2890.796875</v>
      </c>
      <c r="EP255" s="7">
        <f>ABS(BQ255-_xlfn.XLOOKUP(PO_valitsin!$C$8,PO!$B$2:$B$294,PO!BQ$2:BQ$294))</f>
        <v>26.743419647216797</v>
      </c>
      <c r="EQ255" s="7">
        <f>ABS(BR255-_xlfn.XLOOKUP(PO_valitsin!$C$8,PO!$B$2:$B$294,PO!BR$2:BR$294))</f>
        <v>0</v>
      </c>
      <c r="ER255" s="7">
        <f>ABS(BS255-_xlfn.XLOOKUP(PO_valitsin!$C$8,PO!$B$2:$B$294,PO!BS$2:BS$294))</f>
        <v>6.8742632865905762E-3</v>
      </c>
      <c r="ES255" s="7">
        <f>ABS(BT255-_xlfn.XLOOKUP(PO_valitsin!$C$8,PO!$B$2:$B$294,PO!BT$2:BT$294))</f>
        <v>0.12237441539764404</v>
      </c>
      <c r="ET255" s="7">
        <f>ABS(BU255-_xlfn.XLOOKUP(PO_valitsin!$C$8,PO!$B$2:$B$294,PO!BU$2:BU$294))</f>
        <v>0.67901909351348877</v>
      </c>
      <c r="EU255" s="7">
        <f>ABS(BV255-_xlfn.XLOOKUP(PO_valitsin!$C$8,PO!$B$2:$B$294,PO!BV$2:BV$294))</f>
        <v>61.3453369140625</v>
      </c>
      <c r="EV255" s="7">
        <f>ABS(BW255-_xlfn.XLOOKUP(PO_valitsin!$C$8,PO!$B$2:$B$294,PO!BW$2:BW$294))</f>
        <v>76.0560302734375</v>
      </c>
      <c r="EW255" s="7">
        <f>ABS(BX255-_xlfn.XLOOKUP(PO_valitsin!$C$8,PO!$B$2:$B$294,PO!BX$2:BX$294))</f>
        <v>0</v>
      </c>
      <c r="EX255" s="7">
        <f>ABS(BY255-_xlfn.XLOOKUP(PO_valitsin!$C$8,PO!$B$2:$B$294,PO!BY$2:BY$294))</f>
        <v>1</v>
      </c>
      <c r="EY255" s="7">
        <f>ABS(BZ255-_xlfn.XLOOKUP(PO_valitsin!$C$8,PO!$B$2:$B$294,PO!BZ$2:BZ$294))</f>
        <v>2084.1708984375</v>
      </c>
      <c r="EZ255" s="7">
        <f>ABS(CA255-_xlfn.XLOOKUP(PO_valitsin!$C$8,PO!$B$2:$B$294,PO!CA$2:CA$294))</f>
        <v>3264.38525390625</v>
      </c>
      <c r="FA255" s="7">
        <f>ABS(CB255-_xlfn.XLOOKUP(PO_valitsin!$C$8,PO!$B$2:$B$294,PO!CB$2:CB$294))</f>
        <v>0.82529345154762268</v>
      </c>
      <c r="FB255" s="7">
        <f>ABS(CC255-_xlfn.XLOOKUP(PO_valitsin!$C$8,PO!$B$2:$B$294,PO!CC$2:CC$294))</f>
        <v>5.8911824226379395</v>
      </c>
      <c r="FC255" s="7">
        <f>ABS(CD255-_xlfn.XLOOKUP(PO_valitsin!$C$8,PO!$B$2:$B$294,PO!CD$2:CD$294))</f>
        <v>67.164176940917969</v>
      </c>
      <c r="FD255" s="7">
        <f>ABS(CE255-_xlfn.XLOOKUP(PO_valitsin!$C$8,PO!$B$2:$B$294,PO!CE$2:CE$294))</f>
        <v>3.9238114356994629</v>
      </c>
      <c r="FE255" s="7">
        <f>ABS(CF255-_xlfn.XLOOKUP(PO_valitsin!$C$8,PO!$B$2:$B$294,PO!CF$2:CF$294))</f>
        <v>5.7762908935546875</v>
      </c>
      <c r="FF255" s="7">
        <f>ABS(CG255-_xlfn.XLOOKUP(PO_valitsin!$C$8,PO!$B$2:$B$294,PO!CG$2:CG$294))</f>
        <v>0</v>
      </c>
      <c r="FG255" s="7">
        <f>ABS(CH255-_xlfn.XLOOKUP(PO_valitsin!$C$8,PO!$B$2:$B$294,PO!CH$2:CH$294))</f>
        <v>3.1302946805953979</v>
      </c>
      <c r="FH255" s="7">
        <f>ABS(CI255-_xlfn.XLOOKUP(PO_valitsin!$C$8,PO!$B$2:$B$294,PO!CI$2:CI$294))</f>
        <v>7405.2548828125</v>
      </c>
      <c r="FI255" s="7">
        <f>ABS(CJ255-_xlfn.XLOOKUP(PO_valitsin!$C$8,PO!$B$2:$B$294,PO!CJ$2:CJ$294))</f>
        <v>1845</v>
      </c>
      <c r="FJ255" s="3">
        <f>IF($B255=PO_valitsin!$C$8,100000,PO!CK255/PO!J$296*PO_valitsin!D$5)</f>
        <v>0.45311234248193821</v>
      </c>
      <c r="FQ255" s="3">
        <f>IF($B255=PO_valitsin!$C$8,100000,PO!CR255/PO!Q$296*PO_valitsin!E$5)</f>
        <v>0.24735909817517793</v>
      </c>
      <c r="HM255" s="3">
        <f>IF($B255=PO_valitsin!$C$8,100000,PO!EN255/PO!BO$296*PO_valitsin!F$5)</f>
        <v>0.46658363922999113</v>
      </c>
      <c r="HN255" s="3">
        <f>IF($B255=PO_valitsin!$C$8,100000,PO!EO255/PO!BP$296*PO_valitsin!G$5)</f>
        <v>0.10224862060794312</v>
      </c>
      <c r="HR255" s="3">
        <f>IF($B255=PO_valitsin!$C$8,100000,PO!ES255/PO!BT$296*PO_valitsin!H$5)</f>
        <v>1.827216272088323E-2</v>
      </c>
      <c r="IF255" s="3">
        <f>IF($B255=PO_valitsin!$C$8,100000,PO!FG255/PO!CH$296*PO_valitsin!I$5)</f>
        <v>0</v>
      </c>
      <c r="IH255" s="3">
        <f>IF($B255=PO_valitsin!$C$8,100000,PO!FI255/PO!CJ$296*PO_valitsin!J$5)</f>
        <v>0.17988093406445529</v>
      </c>
      <c r="II255" s="53">
        <f t="shared" si="9"/>
        <v>1.4674568226803892</v>
      </c>
      <c r="IJ255" s="14">
        <f t="shared" si="10"/>
        <v>247</v>
      </c>
      <c r="IK255" s="15">
        <f t="shared" si="11"/>
        <v>2.5400000000000042E-8</v>
      </c>
    </row>
    <row r="256" spans="1:245">
      <c r="A256">
        <v>2019</v>
      </c>
      <c r="B256" t="s">
        <v>711</v>
      </c>
      <c r="C256" t="s">
        <v>712</v>
      </c>
      <c r="D256" t="s">
        <v>346</v>
      </c>
      <c r="E256" t="s">
        <v>347</v>
      </c>
      <c r="F256" t="s">
        <v>137</v>
      </c>
      <c r="G256" t="s">
        <v>138</v>
      </c>
      <c r="H256" t="s">
        <v>103</v>
      </c>
      <c r="I256" t="s">
        <v>104</v>
      </c>
      <c r="J256">
        <v>47.5</v>
      </c>
      <c r="K256">
        <v>1559.72998046875</v>
      </c>
      <c r="L256">
        <v>181.39999389648438</v>
      </c>
      <c r="M256">
        <v>3001</v>
      </c>
      <c r="N256">
        <v>1.8999999761581421</v>
      </c>
      <c r="O256">
        <v>-2</v>
      </c>
      <c r="P256">
        <v>-33</v>
      </c>
      <c r="Q256">
        <v>40.900000000000006</v>
      </c>
      <c r="R256">
        <v>13.700000000000001</v>
      </c>
      <c r="S256">
        <v>322</v>
      </c>
      <c r="T256">
        <v>0</v>
      </c>
      <c r="U256">
        <v>3741.8</v>
      </c>
      <c r="V256">
        <v>11.36</v>
      </c>
      <c r="W256">
        <v>0</v>
      </c>
      <c r="X256">
        <v>241</v>
      </c>
      <c r="Y256">
        <v>207</v>
      </c>
      <c r="Z256">
        <v>957</v>
      </c>
      <c r="AA256">
        <v>712</v>
      </c>
      <c r="AB256">
        <v>2036</v>
      </c>
      <c r="AC256">
        <v>14.018518447875977</v>
      </c>
      <c r="AD256">
        <v>0</v>
      </c>
      <c r="AE256">
        <v>0</v>
      </c>
      <c r="AF256">
        <v>0</v>
      </c>
      <c r="AG256">
        <v>6.7</v>
      </c>
      <c r="AH256">
        <v>0</v>
      </c>
      <c r="AI256">
        <v>19.5</v>
      </c>
      <c r="AJ256">
        <v>0.95</v>
      </c>
      <c r="AK256">
        <v>0.5</v>
      </c>
      <c r="AL256">
        <v>1</v>
      </c>
      <c r="AM256">
        <v>58.1</v>
      </c>
      <c r="AN256">
        <v>297.60000000000002</v>
      </c>
      <c r="AO256">
        <v>51.6</v>
      </c>
      <c r="AP256">
        <v>19</v>
      </c>
      <c r="AQ256">
        <v>34</v>
      </c>
      <c r="AR256">
        <v>69</v>
      </c>
      <c r="AS256">
        <v>1051</v>
      </c>
      <c r="AT256">
        <v>2.3330000000000002</v>
      </c>
      <c r="AU256">
        <v>3579</v>
      </c>
      <c r="AV256" s="51">
        <v>12075.862068965518</v>
      </c>
      <c r="AW256" s="51">
        <v>11761.4</v>
      </c>
      <c r="AX256">
        <v>1</v>
      </c>
      <c r="AY256">
        <v>61.984775543212891</v>
      </c>
      <c r="AZ256">
        <v>0</v>
      </c>
      <c r="BA256">
        <v>0</v>
      </c>
      <c r="BB256">
        <v>0</v>
      </c>
      <c r="BC256">
        <v>0</v>
      </c>
      <c r="BD256">
        <v>1</v>
      </c>
      <c r="BE256">
        <v>86.956520080566406</v>
      </c>
      <c r="BF256">
        <v>81.560287475585938</v>
      </c>
      <c r="BG256">
        <v>0</v>
      </c>
      <c r="BH256">
        <v>9753.298828125</v>
      </c>
      <c r="BI256">
        <v>12543.681640625</v>
      </c>
      <c r="BJ256">
        <v>3.833322286605835</v>
      </c>
      <c r="BK256">
        <v>27.895320892333984</v>
      </c>
      <c r="BL256">
        <v>41.176471710205078</v>
      </c>
      <c r="BM256">
        <v>52</v>
      </c>
      <c r="BN256">
        <v>79.75</v>
      </c>
      <c r="BO256">
        <v>-2.6753814697265623</v>
      </c>
      <c r="BP256">
        <v>21625.83984375</v>
      </c>
      <c r="BQ256">
        <v>47.251785278320313</v>
      </c>
      <c r="BS256">
        <v>0.60179942846298218</v>
      </c>
      <c r="BT256">
        <v>0.33322227001190186</v>
      </c>
      <c r="BU256">
        <v>1.9993335008621216</v>
      </c>
      <c r="BV256">
        <v>117.29423522949219</v>
      </c>
      <c r="BW256">
        <v>309.23025512695313</v>
      </c>
      <c r="BX256">
        <v>0</v>
      </c>
      <c r="BY256">
        <v>1</v>
      </c>
      <c r="BZ256">
        <v>7287.87890625</v>
      </c>
      <c r="CA256">
        <v>5666.66650390625</v>
      </c>
      <c r="CB256">
        <v>1.2662445306777954</v>
      </c>
      <c r="CC256">
        <v>8.9303569793701172</v>
      </c>
      <c r="CD256">
        <v>42.105262756347656</v>
      </c>
      <c r="CE256">
        <v>4.8507461547851563</v>
      </c>
      <c r="CF256">
        <v>11.194029808044434</v>
      </c>
      <c r="CG256">
        <v>0</v>
      </c>
      <c r="CH256">
        <v>1.8656716346740723</v>
      </c>
      <c r="CI256">
        <v>12625.6123046875</v>
      </c>
      <c r="CJ256" s="51">
        <v>281</v>
      </c>
      <c r="CK256" s="7">
        <f>ABS(J256-_xlfn.XLOOKUP(PO_valitsin!$C$8,PO!$B$2:$B$294,PO!J$2:J$294))</f>
        <v>3.2999992370605469</v>
      </c>
      <c r="CL256" s="7">
        <f>ABS(K256-_xlfn.XLOOKUP(PO_valitsin!$C$8,PO!$B$2:$B$294,PO!K$2:K$294))</f>
        <v>1266.469970703125</v>
      </c>
      <c r="CM256" s="7">
        <f>ABS(L256-_xlfn.XLOOKUP(PO_valitsin!$C$8,PO!$B$2:$B$294,PO!L$2:L$294))</f>
        <v>42.699996948242188</v>
      </c>
      <c r="CN256" s="7">
        <f>ABS(M256-_xlfn.XLOOKUP(PO_valitsin!$C$8,PO!$B$2:$B$294,PO!M$2:M$294))</f>
        <v>13474</v>
      </c>
      <c r="CO256" s="7">
        <f>ABS(N256-_xlfn.XLOOKUP(PO_valitsin!$C$8,PO!$B$2:$B$294,PO!N$2:N$294))</f>
        <v>54.300000786781311</v>
      </c>
      <c r="CP256" s="7">
        <f>ABS(O256-_xlfn.XLOOKUP(PO_valitsin!$C$8,PO!$B$2:$B$294,PO!O$2:O$294))</f>
        <v>1.199999988079071</v>
      </c>
      <c r="CQ256" s="7">
        <f>ABS(P256-_xlfn.XLOOKUP(PO_valitsin!$C$8,PO!$B$2:$B$294,PO!P$2:P$294))</f>
        <v>25</v>
      </c>
      <c r="CR256" s="7">
        <f>ABS(Q256-_xlfn.XLOOKUP(PO_valitsin!$C$8,PO!$B$2:$B$294,PO!Q$2:Q$294))</f>
        <v>46.900000000000006</v>
      </c>
      <c r="CS256" s="7">
        <f>ABS(R256-_xlfn.XLOOKUP(PO_valitsin!$C$8,PO!$B$2:$B$294,PO!R$2:R$294))</f>
        <v>5.2000000000000011</v>
      </c>
      <c r="CT256" s="7">
        <f>ABS(S256-_xlfn.XLOOKUP(PO_valitsin!$C$8,PO!$B$2:$B$294,PO!S$2:S$294))</f>
        <v>170</v>
      </c>
      <c r="CU256" s="7">
        <f>ABS(T256-_xlfn.XLOOKUP(PO_valitsin!$C$8,PO!$B$2:$B$294,PO!T$2:T$294))</f>
        <v>0</v>
      </c>
      <c r="CV256" s="7">
        <f>ABS(U256-_xlfn.XLOOKUP(PO_valitsin!$C$8,PO!$B$2:$B$294,PO!U$2:U$294))</f>
        <v>81.799999999999727</v>
      </c>
      <c r="CW256" s="7">
        <f>ABS(V256-_xlfn.XLOOKUP(PO_valitsin!$C$8,PO!$B$2:$B$294,PO!V$2:V$294))</f>
        <v>1.92</v>
      </c>
      <c r="CX256" s="7">
        <f>ABS(W256-_xlfn.XLOOKUP(PO_valitsin!$C$8,PO!$B$2:$B$294,PO!W$2:W$294))</f>
        <v>605</v>
      </c>
      <c r="CY256" s="7">
        <f>ABS(X256-_xlfn.XLOOKUP(PO_valitsin!$C$8,PO!$B$2:$B$294,PO!X$2:X$294))</f>
        <v>72</v>
      </c>
      <c r="CZ256" s="7">
        <f>ABS(Y256-_xlfn.XLOOKUP(PO_valitsin!$C$8,PO!$B$2:$B$294,PO!Y$2:Y$294))</f>
        <v>473</v>
      </c>
      <c r="DA256" s="7">
        <f>ABS(Z256-_xlfn.XLOOKUP(PO_valitsin!$C$8,PO!$B$2:$B$294,PO!Z$2:Z$294))</f>
        <v>634</v>
      </c>
      <c r="DB256" s="7">
        <f>ABS(AA256-_xlfn.XLOOKUP(PO_valitsin!$C$8,PO!$B$2:$B$294,PO!AA$2:AA$294))</f>
        <v>302</v>
      </c>
      <c r="DC256" s="7">
        <f>ABS(AC256-_xlfn.XLOOKUP(PO_valitsin!$C$8,PO!$B$2:$B$294,PO!AC$2:AC$294))</f>
        <v>5.3564815521240234</v>
      </c>
      <c r="DD256" s="7">
        <f>ABS(AD256-_xlfn.XLOOKUP(PO_valitsin!$C$8,PO!$B$2:$B$294,PO!AD$2:AD$294))</f>
        <v>0.7</v>
      </c>
      <c r="DE256" s="7">
        <f>ABS(AE256-_xlfn.XLOOKUP(PO_valitsin!$C$8,PO!$B$2:$B$294,PO!AE$2:AE$294))</f>
        <v>0.8</v>
      </c>
      <c r="DF256" s="7">
        <f>ABS(AF256-_xlfn.XLOOKUP(PO_valitsin!$C$8,PO!$B$2:$B$294,PO!AF$2:AF$294))</f>
        <v>1.7</v>
      </c>
      <c r="DG256" s="7">
        <f>ABS(AG256-_xlfn.XLOOKUP(PO_valitsin!$C$8,PO!$B$2:$B$294,PO!AG$2:AG$294))</f>
        <v>1.7000000000000002</v>
      </c>
      <c r="DH256" s="7">
        <f>ABS(AH256-_xlfn.XLOOKUP(PO_valitsin!$C$8,PO!$B$2:$B$294,PO!AH$2:AH$294))</f>
        <v>0</v>
      </c>
      <c r="DI256" s="7">
        <f>ABS(AI256-_xlfn.XLOOKUP(PO_valitsin!$C$8,PO!$B$2:$B$294,PO!AI$2:AI$294))</f>
        <v>2.75</v>
      </c>
      <c r="DJ256" s="7">
        <f>ABS(AJ256-_xlfn.XLOOKUP(PO_valitsin!$C$8,PO!$B$2:$B$294,PO!AJ$2:AJ$294))</f>
        <v>0.15000000000000013</v>
      </c>
      <c r="DK256" s="7">
        <f>ABS(AK256-_xlfn.XLOOKUP(PO_valitsin!$C$8,PO!$B$2:$B$294,PO!AK$2:AK$294))</f>
        <v>0.15000000000000002</v>
      </c>
      <c r="DL256" s="7">
        <f>ABS(AL256-_xlfn.XLOOKUP(PO_valitsin!$C$8,PO!$B$2:$B$294,PO!AL$2:AL$294))</f>
        <v>0.25</v>
      </c>
      <c r="DM256" s="7">
        <f>ABS(AM256-_xlfn.XLOOKUP(PO_valitsin!$C$8,PO!$B$2:$B$294,PO!AM$2:AM$294))</f>
        <v>0.69999999999999574</v>
      </c>
      <c r="DN256" s="7">
        <f>ABS(AN256-_xlfn.XLOOKUP(PO_valitsin!$C$8,PO!$B$2:$B$294,PO!AN$2:AN$294))</f>
        <v>36</v>
      </c>
      <c r="DO256" s="7">
        <f>ABS(AO256-_xlfn.XLOOKUP(PO_valitsin!$C$8,PO!$B$2:$B$294,PO!AO$2:AO$294))</f>
        <v>6.2000000000000028</v>
      </c>
      <c r="DP256" s="7">
        <f>ABS(AP256-_xlfn.XLOOKUP(PO_valitsin!$C$8,PO!$B$2:$B$294,PO!AP$2:AP$294))</f>
        <v>6.3999999999999986</v>
      </c>
      <c r="DQ256" s="7">
        <f>ABS(AQ256-_xlfn.XLOOKUP(PO_valitsin!$C$8,PO!$B$2:$B$294,PO!AQ$2:AQ$294))</f>
        <v>14</v>
      </c>
      <c r="DR256" s="7">
        <f>ABS(AR256-_xlfn.XLOOKUP(PO_valitsin!$C$8,PO!$B$2:$B$294,PO!AR$2:AR$294))</f>
        <v>34</v>
      </c>
      <c r="DS256" s="7">
        <f>ABS(AS256-_xlfn.XLOOKUP(PO_valitsin!$C$8,PO!$B$2:$B$294,PO!AS$2:AS$294))</f>
        <v>805</v>
      </c>
      <c r="DT256" s="7">
        <f>ABS(AT256-_xlfn.XLOOKUP(PO_valitsin!$C$8,PO!$B$2:$B$294,PO!AT$2:AT$294))</f>
        <v>0</v>
      </c>
      <c r="DU256" s="7">
        <f>ABS(AU256-_xlfn.XLOOKUP(PO_valitsin!$C$8,PO!$B$2:$B$294,PO!AU$2:AU$294))</f>
        <v>1568</v>
      </c>
      <c r="DV256" s="7">
        <f>ABS(AW256-_xlfn.XLOOKUP(PO_valitsin!$C$8,PO!$B$2:$B$294,PO!AW$2:AW$294))</f>
        <v>3246.2800834202299</v>
      </c>
      <c r="DW256" s="7">
        <f>ABS(AX256-_xlfn.XLOOKUP(PO_valitsin!$C$8,PO!$B$2:$B$294,PO!AX$2:AX$294))</f>
        <v>0</v>
      </c>
      <c r="DX256" s="7">
        <f>ABS(AY256-_xlfn.XLOOKUP(PO_valitsin!$C$8,PO!$B$2:$B$294,PO!AY$2:AY$294))</f>
        <v>24.723403930664063</v>
      </c>
      <c r="DY256" s="7">
        <f>ABS(AZ256-_xlfn.XLOOKUP(PO_valitsin!$C$8,PO!$B$2:$B$294,PO!AZ$2:AZ$294))</f>
        <v>0</v>
      </c>
      <c r="DZ256" s="7">
        <f>ABS(BA256-_xlfn.XLOOKUP(PO_valitsin!$C$8,PO!$B$2:$B$294,PO!BA$2:BA$294))</f>
        <v>0</v>
      </c>
      <c r="EA256" s="7">
        <f>ABS(BB256-_xlfn.XLOOKUP(PO_valitsin!$C$8,PO!$B$2:$B$294,PO!BB$2:BB$294))</f>
        <v>0</v>
      </c>
      <c r="EB256" s="7">
        <f>ABS(BC256-_xlfn.XLOOKUP(PO_valitsin!$C$8,PO!$B$2:$B$294,PO!BC$2:BC$294))</f>
        <v>0</v>
      </c>
      <c r="EC256" s="7">
        <f>ABS(BD256-_xlfn.XLOOKUP(PO_valitsin!$C$8,PO!$B$2:$B$294,PO!BD$2:BD$294))</f>
        <v>0</v>
      </c>
      <c r="ED256" s="7">
        <f>ABS(BE256-_xlfn.XLOOKUP(PO_valitsin!$C$8,PO!$B$2:$B$294,PO!BE$2:BE$294))</f>
        <v>2.06787109375</v>
      </c>
      <c r="EE256" s="7">
        <f>ABS(BF256-_xlfn.XLOOKUP(PO_valitsin!$C$8,PO!$B$2:$B$294,PO!BF$2:BF$294))</f>
        <v>14.458450317382813</v>
      </c>
      <c r="EF256" s="7">
        <f>ABS(BG256-_xlfn.XLOOKUP(PO_valitsin!$C$8,PO!$B$2:$B$294,PO!BG$2:BG$294))</f>
        <v>733.6898193359375</v>
      </c>
      <c r="EG256" s="7">
        <f>ABS(BH256-_xlfn.XLOOKUP(PO_valitsin!$C$8,PO!$B$2:$B$294,PO!BH$2:BH$294))</f>
        <v>205.23046875</v>
      </c>
      <c r="EH256" s="7">
        <f>ABS(BI256-_xlfn.XLOOKUP(PO_valitsin!$C$8,PO!$B$2:$B$294,PO!BI$2:BI$294))</f>
        <v>1292.76171875</v>
      </c>
      <c r="EI256" s="7">
        <f>ABS(BJ256-_xlfn.XLOOKUP(PO_valitsin!$C$8,PO!$B$2:$B$294,PO!BJ$2:BJ$294))</f>
        <v>0.49626588821411133</v>
      </c>
      <c r="EJ256" s="7">
        <f>ABS(BK256-_xlfn.XLOOKUP(PO_valitsin!$C$8,PO!$B$2:$B$294,PO!BK$2:BK$294))</f>
        <v>37.619454383850098</v>
      </c>
      <c r="EK256" s="7">
        <f>ABS(BL256-_xlfn.XLOOKUP(PO_valitsin!$C$8,PO!$B$2:$B$294,PO!BL$2:BL$294))</f>
        <v>19.882108688354492</v>
      </c>
      <c r="EL256" s="7">
        <f>ABS(BM256-_xlfn.XLOOKUP(PO_valitsin!$C$8,PO!$B$2:$B$294,PO!BM$2:BM$294))</f>
        <v>61.865470886230469</v>
      </c>
      <c r="EM256" s="7">
        <f>ABS(BN256-_xlfn.XLOOKUP(PO_valitsin!$C$8,PO!$B$2:$B$294,PO!BN$2:BN$294))</f>
        <v>186.75</v>
      </c>
      <c r="EN256" s="7">
        <f>ABS(BO256-_xlfn.XLOOKUP(PO_valitsin!$C$8,PO!$B$2:$B$294,PO!BO$2:BO$294))</f>
        <v>2.9371583938598631</v>
      </c>
      <c r="EO256" s="7">
        <f>ABS(BP256-_xlfn.XLOOKUP(PO_valitsin!$C$8,PO!$B$2:$B$294,PO!BP$2:BP$294))</f>
        <v>1448.556640625</v>
      </c>
      <c r="EP256" s="7">
        <f>ABS(BQ256-_xlfn.XLOOKUP(PO_valitsin!$C$8,PO!$B$2:$B$294,PO!BQ$2:BQ$294))</f>
        <v>13.952178955078125</v>
      </c>
      <c r="EQ256" s="7">
        <f>ABS(BR256-_xlfn.XLOOKUP(PO_valitsin!$C$8,PO!$B$2:$B$294,PO!BR$2:BR$294))</f>
        <v>0</v>
      </c>
      <c r="ER256" s="7">
        <f>ABS(BS256-_xlfn.XLOOKUP(PO_valitsin!$C$8,PO!$B$2:$B$294,PO!BS$2:BS$294))</f>
        <v>3.4680068492889404E-2</v>
      </c>
      <c r="ES256" s="7">
        <f>ABS(BT256-_xlfn.XLOOKUP(PO_valitsin!$C$8,PO!$B$2:$B$294,PO!BT$2:BT$294))</f>
        <v>0.14505837857723236</v>
      </c>
      <c r="ET256" s="7">
        <f>ABS(BU256-_xlfn.XLOOKUP(PO_valitsin!$C$8,PO!$B$2:$B$294,PO!BU$2:BU$294))</f>
        <v>0.25863301753997803</v>
      </c>
      <c r="EU256" s="7">
        <f>ABS(BV256-_xlfn.XLOOKUP(PO_valitsin!$C$8,PO!$B$2:$B$294,PO!BV$2:BV$294))</f>
        <v>58.902732849121094</v>
      </c>
      <c r="EV256" s="7">
        <f>ABS(BW256-_xlfn.XLOOKUP(PO_valitsin!$C$8,PO!$B$2:$B$294,PO!BW$2:BW$294))</f>
        <v>42.52313232421875</v>
      </c>
      <c r="EW256" s="7">
        <f>ABS(BX256-_xlfn.XLOOKUP(PO_valitsin!$C$8,PO!$B$2:$B$294,PO!BX$2:BX$294))</f>
        <v>0</v>
      </c>
      <c r="EX256" s="7">
        <f>ABS(BY256-_xlfn.XLOOKUP(PO_valitsin!$C$8,PO!$B$2:$B$294,PO!BY$2:BY$294))</f>
        <v>0</v>
      </c>
      <c r="EY256" s="7">
        <f>ABS(BZ256-_xlfn.XLOOKUP(PO_valitsin!$C$8,PO!$B$2:$B$294,PO!BZ$2:BZ$294))</f>
        <v>847.9501953125</v>
      </c>
      <c r="EZ256" s="7">
        <f>ABS(CA256-_xlfn.XLOOKUP(PO_valitsin!$C$8,PO!$B$2:$B$294,PO!CA$2:CA$294))</f>
        <v>188.9482421875</v>
      </c>
      <c r="FA256" s="7">
        <f>ABS(CB256-_xlfn.XLOOKUP(PO_valitsin!$C$8,PO!$B$2:$B$294,PO!CB$2:CB$294))</f>
        <v>4.621422290802002E-2</v>
      </c>
      <c r="FB256" s="7">
        <f>ABS(CC256-_xlfn.XLOOKUP(PO_valitsin!$C$8,PO!$B$2:$B$294,PO!CC$2:CC$294))</f>
        <v>2.0924043655395508</v>
      </c>
      <c r="FC256" s="7">
        <f>ABS(CD256-_xlfn.XLOOKUP(PO_valitsin!$C$8,PO!$B$2:$B$294,PO!CD$2:CD$294))</f>
        <v>24.063888549804688</v>
      </c>
      <c r="FD256" s="7">
        <f>ABS(CE256-_xlfn.XLOOKUP(PO_valitsin!$C$8,PO!$B$2:$B$294,PO!CE$2:CE$294))</f>
        <v>1.4818530082702637</v>
      </c>
      <c r="FE256" s="7">
        <f>ABS(CF256-_xlfn.XLOOKUP(PO_valitsin!$C$8,PO!$B$2:$B$294,PO!CF$2:CF$294))</f>
        <v>8.6848249435424805</v>
      </c>
      <c r="FF256" s="7">
        <f>ABS(CG256-_xlfn.XLOOKUP(PO_valitsin!$C$8,PO!$B$2:$B$294,PO!CG$2:CG$294))</f>
        <v>0</v>
      </c>
      <c r="FG256" s="7">
        <f>ABS(CH256-_xlfn.XLOOKUP(PO_valitsin!$C$8,PO!$B$2:$B$294,PO!CH$2:CH$294))</f>
        <v>1.1498125791549683</v>
      </c>
      <c r="FH256" s="7">
        <f>ABS(CI256-_xlfn.XLOOKUP(PO_valitsin!$C$8,PO!$B$2:$B$294,PO!CI$2:CI$294))</f>
        <v>4026.8447265625</v>
      </c>
      <c r="FI256" s="7">
        <f>ABS(CJ256-_xlfn.XLOOKUP(PO_valitsin!$C$8,PO!$B$2:$B$294,PO!CJ$2:CJ$294))</f>
        <v>1650</v>
      </c>
      <c r="FJ256" s="3">
        <f>IF($B256=PO_valitsin!$C$8,100000,PO!CK256/PO!J$296*PO_valitsin!D$5)</f>
        <v>0.1510374474939794</v>
      </c>
      <c r="FQ256" s="3">
        <f>IF($B256=PO_valitsin!$C$8,100000,PO!CR256/PO!Q$296*PO_valitsin!E$5)</f>
        <v>0.2218191530481041</v>
      </c>
      <c r="HM256" s="3">
        <f>IF($B256=PO_valitsin!$C$8,100000,PO!EN256/PO!BO$296*PO_valitsin!F$5)</f>
        <v>0.24350352906879302</v>
      </c>
      <c r="HN256" s="3">
        <f>IF($B256=PO_valitsin!$C$8,100000,PO!EO256/PO!BP$296*PO_valitsin!G$5)</f>
        <v>5.1236017188645344E-2</v>
      </c>
      <c r="HR256" s="3">
        <f>IF($B256=PO_valitsin!$C$8,100000,PO!ES256/PO!BT$296*PO_valitsin!H$5)</f>
        <v>2.1659186593684838E-2</v>
      </c>
      <c r="IF256" s="3">
        <f>IF($B256=PO_valitsin!$C$8,100000,PO!FG256/PO!CH$296*PO_valitsin!I$5)</f>
        <v>0</v>
      </c>
      <c r="IH256" s="3">
        <f>IF($B256=PO_valitsin!$C$8,100000,PO!FI256/PO!CJ$296*PO_valitsin!J$5)</f>
        <v>0.16086912802512263</v>
      </c>
      <c r="II256" s="53">
        <f t="shared" si="9"/>
        <v>0.85012448691832931</v>
      </c>
      <c r="IJ256" s="14">
        <f t="shared" si="10"/>
        <v>154</v>
      </c>
      <c r="IK256" s="15">
        <f t="shared" si="11"/>
        <v>2.5500000000000043E-8</v>
      </c>
    </row>
    <row r="257" spans="1:245">
      <c r="A257">
        <v>2019</v>
      </c>
      <c r="B257" t="s">
        <v>713</v>
      </c>
      <c r="C257" t="s">
        <v>714</v>
      </c>
      <c r="D257" t="s">
        <v>266</v>
      </c>
      <c r="E257" t="s">
        <v>267</v>
      </c>
      <c r="F257" t="s">
        <v>95</v>
      </c>
      <c r="G257" t="s">
        <v>96</v>
      </c>
      <c r="H257" t="s">
        <v>103</v>
      </c>
      <c r="I257" t="s">
        <v>104</v>
      </c>
      <c r="J257">
        <v>49.299999237060547</v>
      </c>
      <c r="K257">
        <v>554.57000732421875</v>
      </c>
      <c r="L257">
        <v>176.10000610351563</v>
      </c>
      <c r="M257">
        <v>5076</v>
      </c>
      <c r="N257">
        <v>9.1999998092651367</v>
      </c>
      <c r="O257">
        <v>-1.6000000238418579</v>
      </c>
      <c r="P257">
        <v>-31</v>
      </c>
      <c r="Q257">
        <v>66.7</v>
      </c>
      <c r="R257">
        <v>7.7</v>
      </c>
      <c r="S257">
        <v>199</v>
      </c>
      <c r="T257">
        <v>0</v>
      </c>
      <c r="U257">
        <v>3268.5</v>
      </c>
      <c r="V257">
        <v>10.53</v>
      </c>
      <c r="W257">
        <v>1388</v>
      </c>
      <c r="X257">
        <v>714</v>
      </c>
      <c r="Y257">
        <v>571</v>
      </c>
      <c r="Z257">
        <v>540</v>
      </c>
      <c r="AA257">
        <v>536</v>
      </c>
      <c r="AB257">
        <v>1738</v>
      </c>
      <c r="AC257">
        <v>17.129032135009766</v>
      </c>
      <c r="AD257">
        <v>0</v>
      </c>
      <c r="AE257">
        <v>0</v>
      </c>
      <c r="AF257">
        <v>0</v>
      </c>
      <c r="AG257">
        <v>3.9</v>
      </c>
      <c r="AH257">
        <v>0</v>
      </c>
      <c r="AI257">
        <v>22.5</v>
      </c>
      <c r="AJ257">
        <v>1.05</v>
      </c>
      <c r="AK257">
        <v>0.6</v>
      </c>
      <c r="AL257">
        <v>1.3</v>
      </c>
      <c r="AM257">
        <v>69.400000000000006</v>
      </c>
      <c r="AN257">
        <v>269.3</v>
      </c>
      <c r="AO257">
        <v>48.7</v>
      </c>
      <c r="AP257">
        <v>17</v>
      </c>
      <c r="AQ257">
        <v>115</v>
      </c>
      <c r="AR257">
        <v>83</v>
      </c>
      <c r="AS257">
        <v>735</v>
      </c>
      <c r="AT257">
        <v>1.833</v>
      </c>
      <c r="AU257">
        <v>7857</v>
      </c>
      <c r="AV257" s="51">
        <v>9852.0710059171597</v>
      </c>
      <c r="AW257" s="51">
        <v>9776.4102564102559</v>
      </c>
      <c r="AX257">
        <v>1</v>
      </c>
      <c r="AY257">
        <v>68.112228393554688</v>
      </c>
      <c r="AZ257">
        <v>0</v>
      </c>
      <c r="BA257">
        <v>0</v>
      </c>
      <c r="BB257">
        <v>0</v>
      </c>
      <c r="BC257">
        <v>0</v>
      </c>
      <c r="BD257">
        <v>1</v>
      </c>
      <c r="BE257">
        <v>60.893856048583984</v>
      </c>
      <c r="BF257">
        <v>100</v>
      </c>
      <c r="BG257">
        <v>298.44961547851563</v>
      </c>
      <c r="BH257">
        <v>11990.9296875</v>
      </c>
      <c r="BI257">
        <v>13308.982421875</v>
      </c>
      <c r="BJ257">
        <v>3.5274231433868408</v>
      </c>
      <c r="BK257">
        <v>1.8990593031048775E-2</v>
      </c>
      <c r="BL257">
        <v>18.811882019042969</v>
      </c>
      <c r="BM257">
        <v>-3.9215686321258545</v>
      </c>
      <c r="BN257">
        <v>183.33332824707031</v>
      </c>
      <c r="BO257">
        <v>-0.46121063828468323</v>
      </c>
      <c r="BP257">
        <v>20428.67578125</v>
      </c>
      <c r="BQ257">
        <v>52.681182861328125</v>
      </c>
      <c r="BS257">
        <v>0.63081169128417969</v>
      </c>
      <c r="BT257">
        <v>0.80772262811660767</v>
      </c>
      <c r="BU257">
        <v>1.3396375179290771</v>
      </c>
      <c r="BV257">
        <v>78.408195495605469</v>
      </c>
      <c r="BW257">
        <v>191.2923583984375</v>
      </c>
      <c r="BX257">
        <v>0</v>
      </c>
      <c r="BY257">
        <v>1</v>
      </c>
      <c r="BZ257">
        <v>9236.4345703125</v>
      </c>
      <c r="CA257">
        <v>8321.705078125</v>
      </c>
      <c r="CB257">
        <v>0.96532702445983887</v>
      </c>
      <c r="CC257">
        <v>9.1804571151733398</v>
      </c>
      <c r="CD257">
        <v>73.469390869140625</v>
      </c>
      <c r="CE257">
        <v>7.7253217697143555</v>
      </c>
      <c r="CF257">
        <v>13.090128898620605</v>
      </c>
      <c r="CG257">
        <v>0</v>
      </c>
      <c r="CH257">
        <v>2.1459226608276367</v>
      </c>
      <c r="CI257">
        <v>10669.2880859375</v>
      </c>
      <c r="CJ257" s="51">
        <v>502</v>
      </c>
      <c r="CK257" s="7">
        <f>ABS(J257-_xlfn.XLOOKUP(PO_valitsin!$C$8,PO!$B$2:$B$294,PO!J$2:J$294))</f>
        <v>5.0999984741210938</v>
      </c>
      <c r="CL257" s="7">
        <f>ABS(K257-_xlfn.XLOOKUP(PO_valitsin!$C$8,PO!$B$2:$B$294,PO!K$2:K$294))</f>
        <v>261.30999755859375</v>
      </c>
      <c r="CM257" s="7">
        <f>ABS(L257-_xlfn.XLOOKUP(PO_valitsin!$C$8,PO!$B$2:$B$294,PO!L$2:L$294))</f>
        <v>37.400009155273438</v>
      </c>
      <c r="CN257" s="7">
        <f>ABS(M257-_xlfn.XLOOKUP(PO_valitsin!$C$8,PO!$B$2:$B$294,PO!M$2:M$294))</f>
        <v>11399</v>
      </c>
      <c r="CO257" s="7">
        <f>ABS(N257-_xlfn.XLOOKUP(PO_valitsin!$C$8,PO!$B$2:$B$294,PO!N$2:N$294))</f>
        <v>47.000000953674316</v>
      </c>
      <c r="CP257" s="7">
        <f>ABS(O257-_xlfn.XLOOKUP(PO_valitsin!$C$8,PO!$B$2:$B$294,PO!O$2:O$294))</f>
        <v>0.80000001192092896</v>
      </c>
      <c r="CQ257" s="7">
        <f>ABS(P257-_xlfn.XLOOKUP(PO_valitsin!$C$8,PO!$B$2:$B$294,PO!P$2:P$294))</f>
        <v>27</v>
      </c>
      <c r="CR257" s="7">
        <f>ABS(Q257-_xlfn.XLOOKUP(PO_valitsin!$C$8,PO!$B$2:$B$294,PO!Q$2:Q$294))</f>
        <v>21.100000000000009</v>
      </c>
      <c r="CS257" s="7">
        <f>ABS(R257-_xlfn.XLOOKUP(PO_valitsin!$C$8,PO!$B$2:$B$294,PO!R$2:R$294))</f>
        <v>0.79999999999999982</v>
      </c>
      <c r="CT257" s="7">
        <f>ABS(S257-_xlfn.XLOOKUP(PO_valitsin!$C$8,PO!$B$2:$B$294,PO!S$2:S$294))</f>
        <v>47</v>
      </c>
      <c r="CU257" s="7">
        <f>ABS(T257-_xlfn.XLOOKUP(PO_valitsin!$C$8,PO!$B$2:$B$294,PO!T$2:T$294))</f>
        <v>0</v>
      </c>
      <c r="CV257" s="7">
        <f>ABS(U257-_xlfn.XLOOKUP(PO_valitsin!$C$8,PO!$B$2:$B$294,PO!U$2:U$294))</f>
        <v>555.09999999999991</v>
      </c>
      <c r="CW257" s="7">
        <f>ABS(V257-_xlfn.XLOOKUP(PO_valitsin!$C$8,PO!$B$2:$B$294,PO!V$2:V$294))</f>
        <v>2.75</v>
      </c>
      <c r="CX257" s="7">
        <f>ABS(W257-_xlfn.XLOOKUP(PO_valitsin!$C$8,PO!$B$2:$B$294,PO!W$2:W$294))</f>
        <v>783</v>
      </c>
      <c r="CY257" s="7">
        <f>ABS(X257-_xlfn.XLOOKUP(PO_valitsin!$C$8,PO!$B$2:$B$294,PO!X$2:X$294))</f>
        <v>545</v>
      </c>
      <c r="CZ257" s="7">
        <f>ABS(Y257-_xlfn.XLOOKUP(PO_valitsin!$C$8,PO!$B$2:$B$294,PO!Y$2:Y$294))</f>
        <v>109</v>
      </c>
      <c r="DA257" s="7">
        <f>ABS(Z257-_xlfn.XLOOKUP(PO_valitsin!$C$8,PO!$B$2:$B$294,PO!Z$2:Z$294))</f>
        <v>217</v>
      </c>
      <c r="DB257" s="7">
        <f>ABS(AA257-_xlfn.XLOOKUP(PO_valitsin!$C$8,PO!$B$2:$B$294,PO!AA$2:AA$294))</f>
        <v>126</v>
      </c>
      <c r="DC257" s="7">
        <f>ABS(AC257-_xlfn.XLOOKUP(PO_valitsin!$C$8,PO!$B$2:$B$294,PO!AC$2:AC$294))</f>
        <v>2.2459678649902344</v>
      </c>
      <c r="DD257" s="7">
        <f>ABS(AD257-_xlfn.XLOOKUP(PO_valitsin!$C$8,PO!$B$2:$B$294,PO!AD$2:AD$294))</f>
        <v>0.7</v>
      </c>
      <c r="DE257" s="7">
        <f>ABS(AE257-_xlfn.XLOOKUP(PO_valitsin!$C$8,PO!$B$2:$B$294,PO!AE$2:AE$294))</f>
        <v>0.8</v>
      </c>
      <c r="DF257" s="7">
        <f>ABS(AF257-_xlfn.XLOOKUP(PO_valitsin!$C$8,PO!$B$2:$B$294,PO!AF$2:AF$294))</f>
        <v>1.7</v>
      </c>
      <c r="DG257" s="7">
        <f>ABS(AG257-_xlfn.XLOOKUP(PO_valitsin!$C$8,PO!$B$2:$B$294,PO!AG$2:AG$294))</f>
        <v>1.1000000000000001</v>
      </c>
      <c r="DH257" s="7">
        <f>ABS(AH257-_xlfn.XLOOKUP(PO_valitsin!$C$8,PO!$B$2:$B$294,PO!AH$2:AH$294))</f>
        <v>0</v>
      </c>
      <c r="DI257" s="7">
        <f>ABS(AI257-_xlfn.XLOOKUP(PO_valitsin!$C$8,PO!$B$2:$B$294,PO!AI$2:AI$294))</f>
        <v>0.25</v>
      </c>
      <c r="DJ257" s="7">
        <f>ABS(AJ257-_xlfn.XLOOKUP(PO_valitsin!$C$8,PO!$B$2:$B$294,PO!AJ$2:AJ$294))</f>
        <v>5.0000000000000044E-2</v>
      </c>
      <c r="DK257" s="7">
        <f>ABS(AK257-_xlfn.XLOOKUP(PO_valitsin!$C$8,PO!$B$2:$B$294,PO!AK$2:AK$294))</f>
        <v>5.0000000000000044E-2</v>
      </c>
      <c r="DL257" s="7">
        <f>ABS(AL257-_xlfn.XLOOKUP(PO_valitsin!$C$8,PO!$B$2:$B$294,PO!AL$2:AL$294))</f>
        <v>5.0000000000000044E-2</v>
      </c>
      <c r="DM257" s="7">
        <f>ABS(AM257-_xlfn.XLOOKUP(PO_valitsin!$C$8,PO!$B$2:$B$294,PO!AM$2:AM$294))</f>
        <v>10.600000000000009</v>
      </c>
      <c r="DN257" s="7">
        <f>ABS(AN257-_xlfn.XLOOKUP(PO_valitsin!$C$8,PO!$B$2:$B$294,PO!AN$2:AN$294))</f>
        <v>64.300000000000011</v>
      </c>
      <c r="DO257" s="7">
        <f>ABS(AO257-_xlfn.XLOOKUP(PO_valitsin!$C$8,PO!$B$2:$B$294,PO!AO$2:AO$294))</f>
        <v>3.3000000000000043</v>
      </c>
      <c r="DP257" s="7">
        <f>ABS(AP257-_xlfn.XLOOKUP(PO_valitsin!$C$8,PO!$B$2:$B$294,PO!AP$2:AP$294))</f>
        <v>8.3999999999999986</v>
      </c>
      <c r="DQ257" s="7">
        <f>ABS(AQ257-_xlfn.XLOOKUP(PO_valitsin!$C$8,PO!$B$2:$B$294,PO!AQ$2:AQ$294))</f>
        <v>67</v>
      </c>
      <c r="DR257" s="7">
        <f>ABS(AR257-_xlfn.XLOOKUP(PO_valitsin!$C$8,PO!$B$2:$B$294,PO!AR$2:AR$294))</f>
        <v>48</v>
      </c>
      <c r="DS257" s="7">
        <f>ABS(AS257-_xlfn.XLOOKUP(PO_valitsin!$C$8,PO!$B$2:$B$294,PO!AS$2:AS$294))</f>
        <v>489</v>
      </c>
      <c r="DT257" s="7">
        <f>ABS(AT257-_xlfn.XLOOKUP(PO_valitsin!$C$8,PO!$B$2:$B$294,PO!AT$2:AT$294))</f>
        <v>0.50000000000000022</v>
      </c>
      <c r="DU257" s="7">
        <f>ABS(AU257-_xlfn.XLOOKUP(PO_valitsin!$C$8,PO!$B$2:$B$294,PO!AU$2:AU$294))</f>
        <v>2710</v>
      </c>
      <c r="DV257" s="7">
        <f>ABS(AW257-_xlfn.XLOOKUP(PO_valitsin!$C$8,PO!$B$2:$B$294,PO!AW$2:AW$294))</f>
        <v>1261.2903398304861</v>
      </c>
      <c r="DW257" s="7">
        <f>ABS(AX257-_xlfn.XLOOKUP(PO_valitsin!$C$8,PO!$B$2:$B$294,PO!AX$2:AX$294))</f>
        <v>0</v>
      </c>
      <c r="DX257" s="7">
        <f>ABS(AY257-_xlfn.XLOOKUP(PO_valitsin!$C$8,PO!$B$2:$B$294,PO!AY$2:AY$294))</f>
        <v>30.850856781005859</v>
      </c>
      <c r="DY257" s="7">
        <f>ABS(AZ257-_xlfn.XLOOKUP(PO_valitsin!$C$8,PO!$B$2:$B$294,PO!AZ$2:AZ$294))</f>
        <v>0</v>
      </c>
      <c r="DZ257" s="7">
        <f>ABS(BA257-_xlfn.XLOOKUP(PO_valitsin!$C$8,PO!$B$2:$B$294,PO!BA$2:BA$294))</f>
        <v>0</v>
      </c>
      <c r="EA257" s="7">
        <f>ABS(BB257-_xlfn.XLOOKUP(PO_valitsin!$C$8,PO!$B$2:$B$294,PO!BB$2:BB$294))</f>
        <v>0</v>
      </c>
      <c r="EB257" s="7">
        <f>ABS(BC257-_xlfn.XLOOKUP(PO_valitsin!$C$8,PO!$B$2:$B$294,PO!BC$2:BC$294))</f>
        <v>0</v>
      </c>
      <c r="EC257" s="7">
        <f>ABS(BD257-_xlfn.XLOOKUP(PO_valitsin!$C$8,PO!$B$2:$B$294,PO!BD$2:BD$294))</f>
        <v>0</v>
      </c>
      <c r="ED257" s="7">
        <f>ABS(BE257-_xlfn.XLOOKUP(PO_valitsin!$C$8,PO!$B$2:$B$294,PO!BE$2:BE$294))</f>
        <v>28.130535125732422</v>
      </c>
      <c r="EE257" s="7">
        <f>ABS(BF257-_xlfn.XLOOKUP(PO_valitsin!$C$8,PO!$B$2:$B$294,PO!BF$2:BF$294))</f>
        <v>3.98126220703125</v>
      </c>
      <c r="EF257" s="7">
        <f>ABS(BG257-_xlfn.XLOOKUP(PO_valitsin!$C$8,PO!$B$2:$B$294,PO!BG$2:BG$294))</f>
        <v>435.24020385742188</v>
      </c>
      <c r="EG257" s="7">
        <f>ABS(BH257-_xlfn.XLOOKUP(PO_valitsin!$C$8,PO!$B$2:$B$294,PO!BH$2:BH$294))</f>
        <v>2032.400390625</v>
      </c>
      <c r="EH257" s="7">
        <f>ABS(BI257-_xlfn.XLOOKUP(PO_valitsin!$C$8,PO!$B$2:$B$294,PO!BI$2:BI$294))</f>
        <v>527.4609375</v>
      </c>
      <c r="EI257" s="7">
        <f>ABS(BJ257-_xlfn.XLOOKUP(PO_valitsin!$C$8,PO!$B$2:$B$294,PO!BJ$2:BJ$294))</f>
        <v>0.19036674499511719</v>
      </c>
      <c r="EJ257" s="7">
        <f>ABS(BK257-_xlfn.XLOOKUP(PO_valitsin!$C$8,PO!$B$2:$B$294,PO!BK$2:BK$294))</f>
        <v>9.7431240845471621</v>
      </c>
      <c r="EK257" s="7">
        <f>ABS(BL257-_xlfn.XLOOKUP(PO_valitsin!$C$8,PO!$B$2:$B$294,PO!BL$2:BL$294))</f>
        <v>2.4824810028076172</v>
      </c>
      <c r="EL257" s="7">
        <f>ABS(BM257-_xlfn.XLOOKUP(PO_valitsin!$C$8,PO!$B$2:$B$294,PO!BM$2:BM$294))</f>
        <v>5.9439022541046143</v>
      </c>
      <c r="EM257" s="7">
        <f>ABS(BN257-_xlfn.XLOOKUP(PO_valitsin!$C$8,PO!$B$2:$B$294,PO!BN$2:BN$294))</f>
        <v>83.166671752929688</v>
      </c>
      <c r="EN257" s="7">
        <f>ABS(BO257-_xlfn.XLOOKUP(PO_valitsin!$C$8,PO!$B$2:$B$294,PO!BO$2:BO$294))</f>
        <v>0.72298756241798401</v>
      </c>
      <c r="EO257" s="7">
        <f>ABS(BP257-_xlfn.XLOOKUP(PO_valitsin!$C$8,PO!$B$2:$B$294,PO!BP$2:BP$294))</f>
        <v>2645.720703125</v>
      </c>
      <c r="EP257" s="7">
        <f>ABS(BQ257-_xlfn.XLOOKUP(PO_valitsin!$C$8,PO!$B$2:$B$294,PO!BQ$2:BQ$294))</f>
        <v>19.381576538085938</v>
      </c>
      <c r="EQ257" s="7">
        <f>ABS(BR257-_xlfn.XLOOKUP(PO_valitsin!$C$8,PO!$B$2:$B$294,PO!BR$2:BR$294))</f>
        <v>0</v>
      </c>
      <c r="ER257" s="7">
        <f>ABS(BS257-_xlfn.XLOOKUP(PO_valitsin!$C$8,PO!$B$2:$B$294,PO!BS$2:BS$294))</f>
        <v>5.6678056716918945E-3</v>
      </c>
      <c r="ES257" s="7">
        <f>ABS(BT257-_xlfn.XLOOKUP(PO_valitsin!$C$8,PO!$B$2:$B$294,PO!BT$2:BT$294))</f>
        <v>0.61955873668193817</v>
      </c>
      <c r="ET257" s="7">
        <f>ABS(BU257-_xlfn.XLOOKUP(PO_valitsin!$C$8,PO!$B$2:$B$294,PO!BU$2:BU$294))</f>
        <v>0.91832900047302246</v>
      </c>
      <c r="EU257" s="7">
        <f>ABS(BV257-_xlfn.XLOOKUP(PO_valitsin!$C$8,PO!$B$2:$B$294,PO!BV$2:BV$294))</f>
        <v>20.016693115234375</v>
      </c>
      <c r="EV257" s="7">
        <f>ABS(BW257-_xlfn.XLOOKUP(PO_valitsin!$C$8,PO!$B$2:$B$294,PO!BW$2:BW$294))</f>
        <v>75.414764404296875</v>
      </c>
      <c r="EW257" s="7">
        <f>ABS(BX257-_xlfn.XLOOKUP(PO_valitsin!$C$8,PO!$B$2:$B$294,PO!BX$2:BX$294))</f>
        <v>0</v>
      </c>
      <c r="EX257" s="7">
        <f>ABS(BY257-_xlfn.XLOOKUP(PO_valitsin!$C$8,PO!$B$2:$B$294,PO!BY$2:BY$294))</f>
        <v>0</v>
      </c>
      <c r="EY257" s="7">
        <f>ABS(BZ257-_xlfn.XLOOKUP(PO_valitsin!$C$8,PO!$B$2:$B$294,PO!BZ$2:BZ$294))</f>
        <v>1100.60546875</v>
      </c>
      <c r="EZ257" s="7">
        <f>ABS(CA257-_xlfn.XLOOKUP(PO_valitsin!$C$8,PO!$B$2:$B$294,PO!CA$2:CA$294))</f>
        <v>2466.09033203125</v>
      </c>
      <c r="FA257" s="7">
        <f>ABS(CB257-_xlfn.XLOOKUP(PO_valitsin!$C$8,PO!$B$2:$B$294,PO!CB$2:CB$294))</f>
        <v>0.25470328330993652</v>
      </c>
      <c r="FB257" s="7">
        <f>ABS(CC257-_xlfn.XLOOKUP(PO_valitsin!$C$8,PO!$B$2:$B$294,PO!CC$2:CC$294))</f>
        <v>1.8423042297363281</v>
      </c>
      <c r="FC257" s="7">
        <f>ABS(CD257-_xlfn.XLOOKUP(PO_valitsin!$C$8,PO!$B$2:$B$294,PO!CD$2:CD$294))</f>
        <v>7.3002395629882813</v>
      </c>
      <c r="FD257" s="7">
        <f>ABS(CE257-_xlfn.XLOOKUP(PO_valitsin!$C$8,PO!$B$2:$B$294,PO!CE$2:CE$294))</f>
        <v>1.3927226066589355</v>
      </c>
      <c r="FE257" s="7">
        <f>ABS(CF257-_xlfn.XLOOKUP(PO_valitsin!$C$8,PO!$B$2:$B$294,PO!CF$2:CF$294))</f>
        <v>6.7887258529663086</v>
      </c>
      <c r="FF257" s="7">
        <f>ABS(CG257-_xlfn.XLOOKUP(PO_valitsin!$C$8,PO!$B$2:$B$294,PO!CG$2:CG$294))</f>
        <v>0</v>
      </c>
      <c r="FG257" s="7">
        <f>ABS(CH257-_xlfn.XLOOKUP(PO_valitsin!$C$8,PO!$B$2:$B$294,PO!CH$2:CH$294))</f>
        <v>1.4300636053085327</v>
      </c>
      <c r="FH257" s="7">
        <f>ABS(CI257-_xlfn.XLOOKUP(PO_valitsin!$C$8,PO!$B$2:$B$294,PO!CI$2:CI$294))</f>
        <v>2070.5205078125</v>
      </c>
      <c r="FI257" s="7">
        <f>ABS(CJ257-_xlfn.XLOOKUP(PO_valitsin!$C$8,PO!$B$2:$B$294,PO!CJ$2:CJ$294))</f>
        <v>1429</v>
      </c>
      <c r="FJ257" s="3">
        <f>IF($B257=PO_valitsin!$C$8,100000,PO!CK257/PO!J$296*PO_valitsin!D$5)</f>
        <v>0.23342149389118386</v>
      </c>
      <c r="FQ257" s="3">
        <f>IF($B257=PO_valitsin!$C$8,100000,PO!CR257/PO!Q$296*PO_valitsin!E$5)</f>
        <v>9.979497077430699E-2</v>
      </c>
      <c r="HM257" s="3">
        <f>IF($B257=PO_valitsin!$C$8,100000,PO!EN257/PO!BO$296*PO_valitsin!F$5)</f>
        <v>5.9938893077627807E-2</v>
      </c>
      <c r="HN257" s="3">
        <f>IF($B257=PO_valitsin!$C$8,100000,PO!EO257/PO!BP$296*PO_valitsin!G$5)</f>
        <v>9.3580180173817529E-2</v>
      </c>
      <c r="HR257" s="3">
        <f>IF($B257=PO_valitsin!$C$8,100000,PO!ES257/PO!BT$296*PO_valitsin!H$5)</f>
        <v>9.2508536322823298E-2</v>
      </c>
      <c r="IF257" s="3">
        <f>IF($B257=PO_valitsin!$C$8,100000,PO!FG257/PO!CH$296*PO_valitsin!I$5)</f>
        <v>0</v>
      </c>
      <c r="IH257" s="3">
        <f>IF($B257=PO_valitsin!$C$8,100000,PO!FI257/PO!CJ$296*PO_valitsin!J$5)</f>
        <v>0.13932241451387892</v>
      </c>
      <c r="II257" s="53">
        <f t="shared" si="9"/>
        <v>0.71856651435363839</v>
      </c>
      <c r="IJ257" s="14">
        <f t="shared" si="10"/>
        <v>126</v>
      </c>
      <c r="IK257" s="15">
        <f t="shared" si="11"/>
        <v>2.5600000000000044E-8</v>
      </c>
    </row>
    <row r="258" spans="1:245">
      <c r="A258">
        <v>2019</v>
      </c>
      <c r="B258" t="s">
        <v>715</v>
      </c>
      <c r="C258" t="s">
        <v>716</v>
      </c>
      <c r="D258" t="s">
        <v>373</v>
      </c>
      <c r="E258" t="s">
        <v>374</v>
      </c>
      <c r="F258" t="s">
        <v>210</v>
      </c>
      <c r="G258" t="s">
        <v>211</v>
      </c>
      <c r="H258" t="s">
        <v>103</v>
      </c>
      <c r="I258" t="s">
        <v>104</v>
      </c>
      <c r="J258">
        <v>50.5</v>
      </c>
      <c r="K258">
        <v>837.760009765625</v>
      </c>
      <c r="L258">
        <v>196</v>
      </c>
      <c r="M258">
        <v>4361</v>
      </c>
      <c r="N258">
        <v>5.1999998092651367</v>
      </c>
      <c r="O258">
        <v>-2.7000000476837158</v>
      </c>
      <c r="P258">
        <v>-80</v>
      </c>
      <c r="Q258">
        <v>34.300000000000004</v>
      </c>
      <c r="R258">
        <v>17.100000000000001</v>
      </c>
      <c r="S258">
        <v>324</v>
      </c>
      <c r="T258">
        <v>0</v>
      </c>
      <c r="U258">
        <v>3116.5</v>
      </c>
      <c r="V258">
        <v>11.48</v>
      </c>
      <c r="W258">
        <v>1610</v>
      </c>
      <c r="X258">
        <v>1293</v>
      </c>
      <c r="Y258">
        <v>780</v>
      </c>
      <c r="Z258">
        <v>1001</v>
      </c>
      <c r="AA258">
        <v>645</v>
      </c>
      <c r="AB258">
        <v>1363</v>
      </c>
      <c r="AC258">
        <v>13.410256385803223</v>
      </c>
      <c r="AD258">
        <v>3.2</v>
      </c>
      <c r="AE258">
        <v>3.4</v>
      </c>
      <c r="AF258">
        <v>5.5</v>
      </c>
      <c r="AG258">
        <v>4.3</v>
      </c>
      <c r="AH258">
        <v>0</v>
      </c>
      <c r="AI258">
        <v>21.75</v>
      </c>
      <c r="AJ258">
        <v>1.1000000000000001</v>
      </c>
      <c r="AK258">
        <v>0.55000000000000004</v>
      </c>
      <c r="AL258">
        <v>1.1499999999999999</v>
      </c>
      <c r="AM258">
        <v>71.400000000000006</v>
      </c>
      <c r="AN258">
        <v>278.89999999999998</v>
      </c>
      <c r="AO258">
        <v>49.1</v>
      </c>
      <c r="AP258">
        <v>18</v>
      </c>
      <c r="AQ258">
        <v>71</v>
      </c>
      <c r="AR258">
        <v>44</v>
      </c>
      <c r="AS258">
        <v>1097</v>
      </c>
      <c r="AT258">
        <v>1</v>
      </c>
      <c r="AU258">
        <v>8721</v>
      </c>
      <c r="AV258" s="51">
        <v>11264.204545454546</v>
      </c>
      <c r="AW258" s="51">
        <v>10497.252747252747</v>
      </c>
      <c r="AX258">
        <v>1</v>
      </c>
      <c r="AY258">
        <v>154.92279052734375</v>
      </c>
      <c r="AZ258">
        <v>0</v>
      </c>
      <c r="BA258">
        <v>0</v>
      </c>
      <c r="BB258">
        <v>0</v>
      </c>
      <c r="BC258">
        <v>0</v>
      </c>
      <c r="BD258">
        <v>1</v>
      </c>
      <c r="BE258">
        <v>64.827583312988281</v>
      </c>
      <c r="BF258">
        <v>100</v>
      </c>
      <c r="BG258">
        <v>517.24139404296875</v>
      </c>
      <c r="BH258">
        <v>12308.3720703125</v>
      </c>
      <c r="BI258">
        <v>13495.052734375</v>
      </c>
      <c r="BJ258">
        <v>3.3235955238342285</v>
      </c>
      <c r="BK258">
        <v>6.5961580276489258</v>
      </c>
      <c r="BL258">
        <v>27.5</v>
      </c>
      <c r="BM258">
        <v>2.3809523582458496</v>
      </c>
      <c r="BN258">
        <v>89.5</v>
      </c>
      <c r="BO258">
        <v>-3.4881996631622316</v>
      </c>
      <c r="BP258">
        <v>19858.052734375</v>
      </c>
      <c r="BQ258">
        <v>55.516700744628906</v>
      </c>
      <c r="BS258">
        <v>0.67943131923675537</v>
      </c>
      <c r="BT258">
        <v>2.293051965534687E-2</v>
      </c>
      <c r="BU258">
        <v>4.9529924392700195</v>
      </c>
      <c r="BV258">
        <v>101.35289764404297</v>
      </c>
      <c r="BW258">
        <v>216.464111328125</v>
      </c>
      <c r="BX258">
        <v>0</v>
      </c>
      <c r="BY258">
        <v>1</v>
      </c>
      <c r="BZ258">
        <v>9635.4677734375</v>
      </c>
      <c r="CA258">
        <v>8788.177734375</v>
      </c>
      <c r="CB258">
        <v>0.98601239919662476</v>
      </c>
      <c r="CC258">
        <v>7.3606972694396973</v>
      </c>
      <c r="CD258">
        <v>86.0465087890625</v>
      </c>
      <c r="CE258">
        <v>11.526479721069336</v>
      </c>
      <c r="CF258">
        <v>12.4610595703125</v>
      </c>
      <c r="CG258">
        <v>0</v>
      </c>
      <c r="CH258">
        <v>1.2461059093475342</v>
      </c>
      <c r="CI258">
        <v>12613.0224609375</v>
      </c>
      <c r="CJ258" s="51">
        <v>358</v>
      </c>
      <c r="CK258" s="7">
        <f>ABS(J258-_xlfn.XLOOKUP(PO_valitsin!$C$8,PO!$B$2:$B$294,PO!J$2:J$294))</f>
        <v>6.2999992370605469</v>
      </c>
      <c r="CL258" s="7">
        <f>ABS(K258-_xlfn.XLOOKUP(PO_valitsin!$C$8,PO!$B$2:$B$294,PO!K$2:K$294))</f>
        <v>544.5</v>
      </c>
      <c r="CM258" s="7">
        <f>ABS(L258-_xlfn.XLOOKUP(PO_valitsin!$C$8,PO!$B$2:$B$294,PO!L$2:L$294))</f>
        <v>57.300003051757813</v>
      </c>
      <c r="CN258" s="7">
        <f>ABS(M258-_xlfn.XLOOKUP(PO_valitsin!$C$8,PO!$B$2:$B$294,PO!M$2:M$294))</f>
        <v>12114</v>
      </c>
      <c r="CO258" s="7">
        <f>ABS(N258-_xlfn.XLOOKUP(PO_valitsin!$C$8,PO!$B$2:$B$294,PO!N$2:N$294))</f>
        <v>51.000000953674316</v>
      </c>
      <c r="CP258" s="7">
        <f>ABS(O258-_xlfn.XLOOKUP(PO_valitsin!$C$8,PO!$B$2:$B$294,PO!O$2:O$294))</f>
        <v>1.9000000357627869</v>
      </c>
      <c r="CQ258" s="7">
        <f>ABS(P258-_xlfn.XLOOKUP(PO_valitsin!$C$8,PO!$B$2:$B$294,PO!P$2:P$294))</f>
        <v>22</v>
      </c>
      <c r="CR258" s="7">
        <f>ABS(Q258-_xlfn.XLOOKUP(PO_valitsin!$C$8,PO!$B$2:$B$294,PO!Q$2:Q$294))</f>
        <v>53.500000000000007</v>
      </c>
      <c r="CS258" s="7">
        <f>ABS(R258-_xlfn.XLOOKUP(PO_valitsin!$C$8,PO!$B$2:$B$294,PO!R$2:R$294))</f>
        <v>8.6000000000000014</v>
      </c>
      <c r="CT258" s="7">
        <f>ABS(S258-_xlfn.XLOOKUP(PO_valitsin!$C$8,PO!$B$2:$B$294,PO!S$2:S$294))</f>
        <v>172</v>
      </c>
      <c r="CU258" s="7">
        <f>ABS(T258-_xlfn.XLOOKUP(PO_valitsin!$C$8,PO!$B$2:$B$294,PO!T$2:T$294))</f>
        <v>0</v>
      </c>
      <c r="CV258" s="7">
        <f>ABS(U258-_xlfn.XLOOKUP(PO_valitsin!$C$8,PO!$B$2:$B$294,PO!U$2:U$294))</f>
        <v>707.09999999999991</v>
      </c>
      <c r="CW258" s="7">
        <f>ABS(V258-_xlfn.XLOOKUP(PO_valitsin!$C$8,PO!$B$2:$B$294,PO!V$2:V$294))</f>
        <v>1.7999999999999989</v>
      </c>
      <c r="CX258" s="7">
        <f>ABS(W258-_xlfn.XLOOKUP(PO_valitsin!$C$8,PO!$B$2:$B$294,PO!W$2:W$294))</f>
        <v>1005</v>
      </c>
      <c r="CY258" s="7">
        <f>ABS(X258-_xlfn.XLOOKUP(PO_valitsin!$C$8,PO!$B$2:$B$294,PO!X$2:X$294))</f>
        <v>1124</v>
      </c>
      <c r="CZ258" s="7">
        <f>ABS(Y258-_xlfn.XLOOKUP(PO_valitsin!$C$8,PO!$B$2:$B$294,PO!Y$2:Y$294))</f>
        <v>100</v>
      </c>
      <c r="DA258" s="7">
        <f>ABS(Z258-_xlfn.XLOOKUP(PO_valitsin!$C$8,PO!$B$2:$B$294,PO!Z$2:Z$294))</f>
        <v>678</v>
      </c>
      <c r="DB258" s="7">
        <f>ABS(AA258-_xlfn.XLOOKUP(PO_valitsin!$C$8,PO!$B$2:$B$294,PO!AA$2:AA$294))</f>
        <v>235</v>
      </c>
      <c r="DC258" s="7">
        <f>ABS(AC258-_xlfn.XLOOKUP(PO_valitsin!$C$8,PO!$B$2:$B$294,PO!AC$2:AC$294))</f>
        <v>5.9647436141967773</v>
      </c>
      <c r="DD258" s="7">
        <f>ABS(AD258-_xlfn.XLOOKUP(PO_valitsin!$C$8,PO!$B$2:$B$294,PO!AD$2:AD$294))</f>
        <v>2.5</v>
      </c>
      <c r="DE258" s="7">
        <f>ABS(AE258-_xlfn.XLOOKUP(PO_valitsin!$C$8,PO!$B$2:$B$294,PO!AE$2:AE$294))</f>
        <v>2.5999999999999996</v>
      </c>
      <c r="DF258" s="7">
        <f>ABS(AF258-_xlfn.XLOOKUP(PO_valitsin!$C$8,PO!$B$2:$B$294,PO!AF$2:AF$294))</f>
        <v>3.8</v>
      </c>
      <c r="DG258" s="7">
        <f>ABS(AG258-_xlfn.XLOOKUP(PO_valitsin!$C$8,PO!$B$2:$B$294,PO!AG$2:AG$294))</f>
        <v>0.70000000000000018</v>
      </c>
      <c r="DH258" s="7">
        <f>ABS(AH258-_xlfn.XLOOKUP(PO_valitsin!$C$8,PO!$B$2:$B$294,PO!AH$2:AH$294))</f>
        <v>0</v>
      </c>
      <c r="DI258" s="7">
        <f>ABS(AI258-_xlfn.XLOOKUP(PO_valitsin!$C$8,PO!$B$2:$B$294,PO!AI$2:AI$294))</f>
        <v>0.5</v>
      </c>
      <c r="DJ258" s="7">
        <f>ABS(AJ258-_xlfn.XLOOKUP(PO_valitsin!$C$8,PO!$B$2:$B$294,PO!AJ$2:AJ$294))</f>
        <v>0</v>
      </c>
      <c r="DK258" s="7">
        <f>ABS(AK258-_xlfn.XLOOKUP(PO_valitsin!$C$8,PO!$B$2:$B$294,PO!AK$2:AK$294))</f>
        <v>9.9999999999999978E-2</v>
      </c>
      <c r="DL258" s="7">
        <f>ABS(AL258-_xlfn.XLOOKUP(PO_valitsin!$C$8,PO!$B$2:$B$294,PO!AL$2:AL$294))</f>
        <v>0.10000000000000009</v>
      </c>
      <c r="DM258" s="7">
        <f>ABS(AM258-_xlfn.XLOOKUP(PO_valitsin!$C$8,PO!$B$2:$B$294,PO!AM$2:AM$294))</f>
        <v>12.600000000000009</v>
      </c>
      <c r="DN258" s="7">
        <f>ABS(AN258-_xlfn.XLOOKUP(PO_valitsin!$C$8,PO!$B$2:$B$294,PO!AN$2:AN$294))</f>
        <v>54.700000000000045</v>
      </c>
      <c r="DO258" s="7">
        <f>ABS(AO258-_xlfn.XLOOKUP(PO_valitsin!$C$8,PO!$B$2:$B$294,PO!AO$2:AO$294))</f>
        <v>3.7000000000000028</v>
      </c>
      <c r="DP258" s="7">
        <f>ABS(AP258-_xlfn.XLOOKUP(PO_valitsin!$C$8,PO!$B$2:$B$294,PO!AP$2:AP$294))</f>
        <v>7.3999999999999986</v>
      </c>
      <c r="DQ258" s="7">
        <f>ABS(AQ258-_xlfn.XLOOKUP(PO_valitsin!$C$8,PO!$B$2:$B$294,PO!AQ$2:AQ$294))</f>
        <v>23</v>
      </c>
      <c r="DR258" s="7">
        <f>ABS(AR258-_xlfn.XLOOKUP(PO_valitsin!$C$8,PO!$B$2:$B$294,PO!AR$2:AR$294))</f>
        <v>9</v>
      </c>
      <c r="DS258" s="7">
        <f>ABS(AS258-_xlfn.XLOOKUP(PO_valitsin!$C$8,PO!$B$2:$B$294,PO!AS$2:AS$294))</f>
        <v>851</v>
      </c>
      <c r="DT258" s="7">
        <f>ABS(AT258-_xlfn.XLOOKUP(PO_valitsin!$C$8,PO!$B$2:$B$294,PO!AT$2:AT$294))</f>
        <v>1.3330000000000002</v>
      </c>
      <c r="DU258" s="7">
        <f>ABS(AU258-_xlfn.XLOOKUP(PO_valitsin!$C$8,PO!$B$2:$B$294,PO!AU$2:AU$294))</f>
        <v>3574</v>
      </c>
      <c r="DV258" s="7">
        <f>ABS(AW258-_xlfn.XLOOKUP(PO_valitsin!$C$8,PO!$B$2:$B$294,PO!AW$2:AW$294))</f>
        <v>1982.1328306729774</v>
      </c>
      <c r="DW258" s="7">
        <f>ABS(AX258-_xlfn.XLOOKUP(PO_valitsin!$C$8,PO!$B$2:$B$294,PO!AX$2:AX$294))</f>
        <v>0</v>
      </c>
      <c r="DX258" s="7">
        <f>ABS(AY258-_xlfn.XLOOKUP(PO_valitsin!$C$8,PO!$B$2:$B$294,PO!AY$2:AY$294))</f>
        <v>117.66141891479492</v>
      </c>
      <c r="DY258" s="7">
        <f>ABS(AZ258-_xlfn.XLOOKUP(PO_valitsin!$C$8,PO!$B$2:$B$294,PO!AZ$2:AZ$294))</f>
        <v>0</v>
      </c>
      <c r="DZ258" s="7">
        <f>ABS(BA258-_xlfn.XLOOKUP(PO_valitsin!$C$8,PO!$B$2:$B$294,PO!BA$2:BA$294))</f>
        <v>0</v>
      </c>
      <c r="EA258" s="7">
        <f>ABS(BB258-_xlfn.XLOOKUP(PO_valitsin!$C$8,PO!$B$2:$B$294,PO!BB$2:BB$294))</f>
        <v>0</v>
      </c>
      <c r="EB258" s="7">
        <f>ABS(BC258-_xlfn.XLOOKUP(PO_valitsin!$C$8,PO!$B$2:$B$294,PO!BC$2:BC$294))</f>
        <v>0</v>
      </c>
      <c r="EC258" s="7">
        <f>ABS(BD258-_xlfn.XLOOKUP(PO_valitsin!$C$8,PO!$B$2:$B$294,PO!BD$2:BD$294))</f>
        <v>0</v>
      </c>
      <c r="ED258" s="7">
        <f>ABS(BE258-_xlfn.XLOOKUP(PO_valitsin!$C$8,PO!$B$2:$B$294,PO!BE$2:BE$294))</f>
        <v>24.196807861328125</v>
      </c>
      <c r="EE258" s="7">
        <f>ABS(BF258-_xlfn.XLOOKUP(PO_valitsin!$C$8,PO!$B$2:$B$294,PO!BF$2:BF$294))</f>
        <v>3.98126220703125</v>
      </c>
      <c r="EF258" s="7">
        <f>ABS(BG258-_xlfn.XLOOKUP(PO_valitsin!$C$8,PO!$B$2:$B$294,PO!BG$2:BG$294))</f>
        <v>216.44842529296875</v>
      </c>
      <c r="EG258" s="7">
        <f>ABS(BH258-_xlfn.XLOOKUP(PO_valitsin!$C$8,PO!$B$2:$B$294,PO!BH$2:BH$294))</f>
        <v>2349.8427734375</v>
      </c>
      <c r="EH258" s="7">
        <f>ABS(BI258-_xlfn.XLOOKUP(PO_valitsin!$C$8,PO!$B$2:$B$294,PO!BI$2:BI$294))</f>
        <v>341.390625</v>
      </c>
      <c r="EI258" s="7">
        <f>ABS(BJ258-_xlfn.XLOOKUP(PO_valitsin!$C$8,PO!$B$2:$B$294,PO!BJ$2:BJ$294))</f>
        <v>1.3460874557495117E-2</v>
      </c>
      <c r="EJ258" s="7">
        <f>ABS(BK258-_xlfn.XLOOKUP(PO_valitsin!$C$8,PO!$B$2:$B$294,PO!BK$2:BK$294))</f>
        <v>16.320291519165039</v>
      </c>
      <c r="EK258" s="7">
        <f>ABS(BL258-_xlfn.XLOOKUP(PO_valitsin!$C$8,PO!$B$2:$B$294,PO!BL$2:BL$294))</f>
        <v>6.2056369781494141</v>
      </c>
      <c r="EL258" s="7">
        <f>ABS(BM258-_xlfn.XLOOKUP(PO_valitsin!$C$8,PO!$B$2:$B$294,PO!BM$2:BM$294))</f>
        <v>12.246423244476318</v>
      </c>
      <c r="EM258" s="7">
        <f>ABS(BN258-_xlfn.XLOOKUP(PO_valitsin!$C$8,PO!$B$2:$B$294,PO!BN$2:BN$294))</f>
        <v>177</v>
      </c>
      <c r="EN258" s="7">
        <f>ABS(BO258-_xlfn.XLOOKUP(PO_valitsin!$C$8,PO!$B$2:$B$294,PO!BO$2:BO$294))</f>
        <v>3.7499765872955324</v>
      </c>
      <c r="EO258" s="7">
        <f>ABS(BP258-_xlfn.XLOOKUP(PO_valitsin!$C$8,PO!$B$2:$B$294,PO!BP$2:BP$294))</f>
        <v>3216.34375</v>
      </c>
      <c r="EP258" s="7">
        <f>ABS(BQ258-_xlfn.XLOOKUP(PO_valitsin!$C$8,PO!$B$2:$B$294,PO!BQ$2:BQ$294))</f>
        <v>22.217094421386719</v>
      </c>
      <c r="EQ258" s="7">
        <f>ABS(BR258-_xlfn.XLOOKUP(PO_valitsin!$C$8,PO!$B$2:$B$294,PO!BR$2:BR$294))</f>
        <v>0</v>
      </c>
      <c r="ER258" s="7">
        <f>ABS(BS258-_xlfn.XLOOKUP(PO_valitsin!$C$8,PO!$B$2:$B$294,PO!BS$2:BS$294))</f>
        <v>4.2951822280883789E-2</v>
      </c>
      <c r="ES258" s="7">
        <f>ABS(BT258-_xlfn.XLOOKUP(PO_valitsin!$C$8,PO!$B$2:$B$294,PO!BT$2:BT$294))</f>
        <v>0.16523337177932262</v>
      </c>
      <c r="ET258" s="7">
        <f>ABS(BU258-_xlfn.XLOOKUP(PO_valitsin!$C$8,PO!$B$2:$B$294,PO!BU$2:BU$294))</f>
        <v>2.6950259208679199</v>
      </c>
      <c r="EU258" s="7">
        <f>ABS(BV258-_xlfn.XLOOKUP(PO_valitsin!$C$8,PO!$B$2:$B$294,PO!BV$2:BV$294))</f>
        <v>42.961395263671875</v>
      </c>
      <c r="EV258" s="7">
        <f>ABS(BW258-_xlfn.XLOOKUP(PO_valitsin!$C$8,PO!$B$2:$B$294,PO!BW$2:BW$294))</f>
        <v>50.243011474609375</v>
      </c>
      <c r="EW258" s="7">
        <f>ABS(BX258-_xlfn.XLOOKUP(PO_valitsin!$C$8,PO!$B$2:$B$294,PO!BX$2:BX$294))</f>
        <v>0</v>
      </c>
      <c r="EX258" s="7">
        <f>ABS(BY258-_xlfn.XLOOKUP(PO_valitsin!$C$8,PO!$B$2:$B$294,PO!BY$2:BY$294))</f>
        <v>0</v>
      </c>
      <c r="EY258" s="7">
        <f>ABS(BZ258-_xlfn.XLOOKUP(PO_valitsin!$C$8,PO!$B$2:$B$294,PO!BZ$2:BZ$294))</f>
        <v>1499.638671875</v>
      </c>
      <c r="EZ258" s="7">
        <f>ABS(CA258-_xlfn.XLOOKUP(PO_valitsin!$C$8,PO!$B$2:$B$294,PO!CA$2:CA$294))</f>
        <v>2932.56298828125</v>
      </c>
      <c r="FA258" s="7">
        <f>ABS(CB258-_xlfn.XLOOKUP(PO_valitsin!$C$8,PO!$B$2:$B$294,PO!CB$2:CB$294))</f>
        <v>0.23401790857315063</v>
      </c>
      <c r="FB258" s="7">
        <f>ABS(CC258-_xlfn.XLOOKUP(PO_valitsin!$C$8,PO!$B$2:$B$294,PO!CC$2:CC$294))</f>
        <v>3.6620640754699707</v>
      </c>
      <c r="FC258" s="7">
        <f>ABS(CD258-_xlfn.XLOOKUP(PO_valitsin!$C$8,PO!$B$2:$B$294,PO!CD$2:CD$294))</f>
        <v>19.877357482910156</v>
      </c>
      <c r="FD258" s="7">
        <f>ABS(CE258-_xlfn.XLOOKUP(PO_valitsin!$C$8,PO!$B$2:$B$294,PO!CE$2:CE$294))</f>
        <v>5.193880558013916</v>
      </c>
      <c r="FE258" s="7">
        <f>ABS(CF258-_xlfn.XLOOKUP(PO_valitsin!$C$8,PO!$B$2:$B$294,PO!CF$2:CF$294))</f>
        <v>7.4177951812744141</v>
      </c>
      <c r="FF258" s="7">
        <f>ABS(CG258-_xlfn.XLOOKUP(PO_valitsin!$C$8,PO!$B$2:$B$294,PO!CG$2:CG$294))</f>
        <v>0</v>
      </c>
      <c r="FG258" s="7">
        <f>ABS(CH258-_xlfn.XLOOKUP(PO_valitsin!$C$8,PO!$B$2:$B$294,PO!CH$2:CH$294))</f>
        <v>0.53024685382843018</v>
      </c>
      <c r="FH258" s="7">
        <f>ABS(CI258-_xlfn.XLOOKUP(PO_valitsin!$C$8,PO!$B$2:$B$294,PO!CI$2:CI$294))</f>
        <v>4014.2548828125</v>
      </c>
      <c r="FI258" s="7">
        <f>ABS(CJ258-_xlfn.XLOOKUP(PO_valitsin!$C$8,PO!$B$2:$B$294,PO!CJ$2:CJ$294))</f>
        <v>1573</v>
      </c>
      <c r="FJ258" s="3">
        <f>IF($B258=PO_valitsin!$C$8,100000,PO!CK258/PO!J$296*PO_valitsin!D$5)</f>
        <v>0.28834424968752936</v>
      </c>
      <c r="FQ258" s="3">
        <f>IF($B258=PO_valitsin!$C$8,100000,PO!CR258/PO!Q$296*PO_valitsin!E$5)</f>
        <v>0.25303464153674987</v>
      </c>
      <c r="HM258" s="3">
        <f>IF($B258=PO_valitsin!$C$8,100000,PO!EN258/PO!BO$296*PO_valitsin!F$5)</f>
        <v>0.31088978205626111</v>
      </c>
      <c r="HN258" s="3">
        <f>IF($B258=PO_valitsin!$C$8,100000,PO!EO258/PO!BP$296*PO_valitsin!G$5)</f>
        <v>0.11376334141030892</v>
      </c>
      <c r="HR258" s="3">
        <f>IF($B258=PO_valitsin!$C$8,100000,PO!ES258/PO!BT$296*PO_valitsin!H$5)</f>
        <v>2.4671587163554311E-2</v>
      </c>
      <c r="IF258" s="3">
        <f>IF($B258=PO_valitsin!$C$8,100000,PO!FG258/PO!CH$296*PO_valitsin!I$5)</f>
        <v>0</v>
      </c>
      <c r="IH258" s="3">
        <f>IF($B258=PO_valitsin!$C$8,100000,PO!FI258/PO!CJ$296*PO_valitsin!J$5)</f>
        <v>0.15336190205061689</v>
      </c>
      <c r="II258" s="53">
        <f t="shared" si="9"/>
        <v>1.1440655296050204</v>
      </c>
      <c r="IJ258" s="14">
        <f t="shared" si="10"/>
        <v>217</v>
      </c>
      <c r="IK258" s="15">
        <f t="shared" si="11"/>
        <v>2.5700000000000045E-8</v>
      </c>
    </row>
    <row r="259" spans="1:245">
      <c r="A259">
        <v>2019</v>
      </c>
      <c r="B259" t="s">
        <v>717</v>
      </c>
      <c r="C259" t="s">
        <v>718</v>
      </c>
      <c r="D259" t="s">
        <v>173</v>
      </c>
      <c r="E259" t="s">
        <v>174</v>
      </c>
      <c r="F259" t="s">
        <v>175</v>
      </c>
      <c r="G259" t="s">
        <v>176</v>
      </c>
      <c r="H259" t="s">
        <v>103</v>
      </c>
      <c r="I259" t="s">
        <v>104</v>
      </c>
      <c r="J259">
        <v>45</v>
      </c>
      <c r="K259">
        <v>608.82000732421875</v>
      </c>
      <c r="L259">
        <v>169.69999694824219</v>
      </c>
      <c r="M259">
        <v>3033</v>
      </c>
      <c r="N259">
        <v>5</v>
      </c>
      <c r="O259">
        <v>-2.5</v>
      </c>
      <c r="P259">
        <v>-65</v>
      </c>
      <c r="Q259">
        <v>51.7</v>
      </c>
      <c r="R259">
        <v>7.8000000000000007</v>
      </c>
      <c r="S259">
        <v>141</v>
      </c>
      <c r="T259">
        <v>0</v>
      </c>
      <c r="U259">
        <v>3071.5</v>
      </c>
      <c r="V259">
        <v>10.61</v>
      </c>
      <c r="W259">
        <v>468</v>
      </c>
      <c r="X259">
        <v>1117</v>
      </c>
      <c r="Y259">
        <v>675</v>
      </c>
      <c r="Z259">
        <v>684</v>
      </c>
      <c r="AA259">
        <v>662</v>
      </c>
      <c r="AB259">
        <v>1758</v>
      </c>
      <c r="AC259">
        <v>17.651163101196289</v>
      </c>
      <c r="AD259">
        <v>0</v>
      </c>
      <c r="AE259">
        <v>0</v>
      </c>
      <c r="AF259">
        <v>0</v>
      </c>
      <c r="AG259">
        <v>7.4</v>
      </c>
      <c r="AH259">
        <v>0</v>
      </c>
      <c r="AI259">
        <v>21.75</v>
      </c>
      <c r="AJ259">
        <v>1</v>
      </c>
      <c r="AK259">
        <v>0.65</v>
      </c>
      <c r="AL259">
        <v>1.1000000000000001</v>
      </c>
      <c r="AM259">
        <v>43.8</v>
      </c>
      <c r="AN259">
        <v>284.5</v>
      </c>
      <c r="AO259">
        <v>46.4</v>
      </c>
      <c r="AP259">
        <v>18.5</v>
      </c>
      <c r="AQ259">
        <v>78</v>
      </c>
      <c r="AR259">
        <v>57</v>
      </c>
      <c r="AS259">
        <v>855</v>
      </c>
      <c r="AT259">
        <v>2.6669999999999998</v>
      </c>
      <c r="AU259">
        <v>4808</v>
      </c>
      <c r="AV259" s="51">
        <v>10397.633136094675</v>
      </c>
      <c r="AW259" s="51">
        <v>9781.2104637336506</v>
      </c>
      <c r="AX259">
        <v>0</v>
      </c>
      <c r="AY259">
        <v>150.44601440429688</v>
      </c>
      <c r="AZ259">
        <v>0</v>
      </c>
      <c r="BA259">
        <v>0</v>
      </c>
      <c r="BB259">
        <v>0</v>
      </c>
      <c r="BC259">
        <v>0</v>
      </c>
      <c r="BD259">
        <v>1</v>
      </c>
      <c r="BE259">
        <v>87.912086486816406</v>
      </c>
      <c r="BF259">
        <v>100</v>
      </c>
      <c r="BG259">
        <v>576.19049072265625</v>
      </c>
      <c r="BH259">
        <v>12741.900390625</v>
      </c>
      <c r="BI259">
        <v>14883.669921875</v>
      </c>
      <c r="BJ259">
        <v>3.0326411724090576</v>
      </c>
      <c r="BK259">
        <v>-13.286945343017578</v>
      </c>
      <c r="BL259">
        <v>30.769229888916016</v>
      </c>
      <c r="BM259">
        <v>73.333335876464844</v>
      </c>
      <c r="BN259">
        <v>93</v>
      </c>
      <c r="BO259">
        <v>-0.64299174547195437</v>
      </c>
      <c r="BP259">
        <v>19130.759765625</v>
      </c>
      <c r="BQ259">
        <v>52.622241973876953</v>
      </c>
      <c r="BS259">
        <v>0.59545004367828369</v>
      </c>
      <c r="BT259">
        <v>0.13188262283802032</v>
      </c>
      <c r="BU259">
        <v>1.3517968654632568</v>
      </c>
      <c r="BV259">
        <v>152.32443237304688</v>
      </c>
      <c r="BW259">
        <v>193.20803833007813</v>
      </c>
      <c r="BX259">
        <v>0</v>
      </c>
      <c r="BY259">
        <v>1</v>
      </c>
      <c r="BZ259">
        <v>6519.0478515625</v>
      </c>
      <c r="CA259">
        <v>5580.9521484375</v>
      </c>
      <c r="CB259">
        <v>1.714474081993103</v>
      </c>
      <c r="CC259">
        <v>12.858555793762207</v>
      </c>
      <c r="CD259">
        <v>51.923076629638672</v>
      </c>
      <c r="CE259">
        <v>6.4102563858032227</v>
      </c>
      <c r="CF259">
        <v>4.8717947006225586</v>
      </c>
      <c r="CG259">
        <v>1.0256410837173462</v>
      </c>
      <c r="CH259">
        <v>1.7948718070983887</v>
      </c>
      <c r="CI259">
        <v>10765.0390625</v>
      </c>
      <c r="CJ259" s="51">
        <v>419</v>
      </c>
      <c r="CK259" s="7">
        <f>ABS(J259-_xlfn.XLOOKUP(PO_valitsin!$C$8,PO!$B$2:$B$294,PO!J$2:J$294))</f>
        <v>0.79999923706054688</v>
      </c>
      <c r="CL259" s="7">
        <f>ABS(K259-_xlfn.XLOOKUP(PO_valitsin!$C$8,PO!$B$2:$B$294,PO!K$2:K$294))</f>
        <v>315.55999755859375</v>
      </c>
      <c r="CM259" s="7">
        <f>ABS(L259-_xlfn.XLOOKUP(PO_valitsin!$C$8,PO!$B$2:$B$294,PO!L$2:L$294))</f>
        <v>31</v>
      </c>
      <c r="CN259" s="7">
        <f>ABS(M259-_xlfn.XLOOKUP(PO_valitsin!$C$8,PO!$B$2:$B$294,PO!M$2:M$294))</f>
        <v>13442</v>
      </c>
      <c r="CO259" s="7">
        <f>ABS(N259-_xlfn.XLOOKUP(PO_valitsin!$C$8,PO!$B$2:$B$294,PO!N$2:N$294))</f>
        <v>51.200000762939453</v>
      </c>
      <c r="CP259" s="7">
        <f>ABS(O259-_xlfn.XLOOKUP(PO_valitsin!$C$8,PO!$B$2:$B$294,PO!O$2:O$294))</f>
        <v>1.699999988079071</v>
      </c>
      <c r="CQ259" s="7">
        <f>ABS(P259-_xlfn.XLOOKUP(PO_valitsin!$C$8,PO!$B$2:$B$294,PO!P$2:P$294))</f>
        <v>7</v>
      </c>
      <c r="CR259" s="7">
        <f>ABS(Q259-_xlfn.XLOOKUP(PO_valitsin!$C$8,PO!$B$2:$B$294,PO!Q$2:Q$294))</f>
        <v>36.100000000000009</v>
      </c>
      <c r="CS259" s="7">
        <f>ABS(R259-_xlfn.XLOOKUP(PO_valitsin!$C$8,PO!$B$2:$B$294,PO!R$2:R$294))</f>
        <v>0.69999999999999929</v>
      </c>
      <c r="CT259" s="7">
        <f>ABS(S259-_xlfn.XLOOKUP(PO_valitsin!$C$8,PO!$B$2:$B$294,PO!S$2:S$294))</f>
        <v>11</v>
      </c>
      <c r="CU259" s="7">
        <f>ABS(T259-_xlfn.XLOOKUP(PO_valitsin!$C$8,PO!$B$2:$B$294,PO!T$2:T$294))</f>
        <v>0</v>
      </c>
      <c r="CV259" s="7">
        <f>ABS(U259-_xlfn.XLOOKUP(PO_valitsin!$C$8,PO!$B$2:$B$294,PO!U$2:U$294))</f>
        <v>752.09999999999991</v>
      </c>
      <c r="CW259" s="7">
        <f>ABS(V259-_xlfn.XLOOKUP(PO_valitsin!$C$8,PO!$B$2:$B$294,PO!V$2:V$294))</f>
        <v>2.67</v>
      </c>
      <c r="CX259" s="7">
        <f>ABS(W259-_xlfn.XLOOKUP(PO_valitsin!$C$8,PO!$B$2:$B$294,PO!W$2:W$294))</f>
        <v>137</v>
      </c>
      <c r="CY259" s="7">
        <f>ABS(X259-_xlfn.XLOOKUP(PO_valitsin!$C$8,PO!$B$2:$B$294,PO!X$2:X$294))</f>
        <v>948</v>
      </c>
      <c r="CZ259" s="7">
        <f>ABS(Y259-_xlfn.XLOOKUP(PO_valitsin!$C$8,PO!$B$2:$B$294,PO!Y$2:Y$294))</f>
        <v>5</v>
      </c>
      <c r="DA259" s="7">
        <f>ABS(Z259-_xlfn.XLOOKUP(PO_valitsin!$C$8,PO!$B$2:$B$294,PO!Z$2:Z$294))</f>
        <v>361</v>
      </c>
      <c r="DB259" s="7">
        <f>ABS(AA259-_xlfn.XLOOKUP(PO_valitsin!$C$8,PO!$B$2:$B$294,PO!AA$2:AA$294))</f>
        <v>252</v>
      </c>
      <c r="DC259" s="7">
        <f>ABS(AC259-_xlfn.XLOOKUP(PO_valitsin!$C$8,PO!$B$2:$B$294,PO!AC$2:AC$294))</f>
        <v>1.7238368988037109</v>
      </c>
      <c r="DD259" s="7">
        <f>ABS(AD259-_xlfn.XLOOKUP(PO_valitsin!$C$8,PO!$B$2:$B$294,PO!AD$2:AD$294))</f>
        <v>0.7</v>
      </c>
      <c r="DE259" s="7">
        <f>ABS(AE259-_xlfn.XLOOKUP(PO_valitsin!$C$8,PO!$B$2:$B$294,PO!AE$2:AE$294))</f>
        <v>0.8</v>
      </c>
      <c r="DF259" s="7">
        <f>ABS(AF259-_xlfn.XLOOKUP(PO_valitsin!$C$8,PO!$B$2:$B$294,PO!AF$2:AF$294))</f>
        <v>1.7</v>
      </c>
      <c r="DG259" s="7">
        <f>ABS(AG259-_xlfn.XLOOKUP(PO_valitsin!$C$8,PO!$B$2:$B$294,PO!AG$2:AG$294))</f>
        <v>2.4000000000000004</v>
      </c>
      <c r="DH259" s="7">
        <f>ABS(AH259-_xlfn.XLOOKUP(PO_valitsin!$C$8,PO!$B$2:$B$294,PO!AH$2:AH$294))</f>
        <v>0</v>
      </c>
      <c r="DI259" s="7">
        <f>ABS(AI259-_xlfn.XLOOKUP(PO_valitsin!$C$8,PO!$B$2:$B$294,PO!AI$2:AI$294))</f>
        <v>0.5</v>
      </c>
      <c r="DJ259" s="7">
        <f>ABS(AJ259-_xlfn.XLOOKUP(PO_valitsin!$C$8,PO!$B$2:$B$294,PO!AJ$2:AJ$294))</f>
        <v>0.10000000000000009</v>
      </c>
      <c r="DK259" s="7">
        <f>ABS(AK259-_xlfn.XLOOKUP(PO_valitsin!$C$8,PO!$B$2:$B$294,PO!AK$2:AK$294))</f>
        <v>0</v>
      </c>
      <c r="DL259" s="7">
        <f>ABS(AL259-_xlfn.XLOOKUP(PO_valitsin!$C$8,PO!$B$2:$B$294,PO!AL$2:AL$294))</f>
        <v>0.14999999999999991</v>
      </c>
      <c r="DM259" s="7">
        <f>ABS(AM259-_xlfn.XLOOKUP(PO_valitsin!$C$8,PO!$B$2:$B$294,PO!AM$2:AM$294))</f>
        <v>15</v>
      </c>
      <c r="DN259" s="7">
        <f>ABS(AN259-_xlfn.XLOOKUP(PO_valitsin!$C$8,PO!$B$2:$B$294,PO!AN$2:AN$294))</f>
        <v>49.100000000000023</v>
      </c>
      <c r="DO259" s="7">
        <f>ABS(AO259-_xlfn.XLOOKUP(PO_valitsin!$C$8,PO!$B$2:$B$294,PO!AO$2:AO$294))</f>
        <v>1</v>
      </c>
      <c r="DP259" s="7">
        <f>ABS(AP259-_xlfn.XLOOKUP(PO_valitsin!$C$8,PO!$B$2:$B$294,PO!AP$2:AP$294))</f>
        <v>6.8999999999999986</v>
      </c>
      <c r="DQ259" s="7">
        <f>ABS(AQ259-_xlfn.XLOOKUP(PO_valitsin!$C$8,PO!$B$2:$B$294,PO!AQ$2:AQ$294))</f>
        <v>30</v>
      </c>
      <c r="DR259" s="7">
        <f>ABS(AR259-_xlfn.XLOOKUP(PO_valitsin!$C$8,PO!$B$2:$B$294,PO!AR$2:AR$294))</f>
        <v>22</v>
      </c>
      <c r="DS259" s="7">
        <f>ABS(AS259-_xlfn.XLOOKUP(PO_valitsin!$C$8,PO!$B$2:$B$294,PO!AS$2:AS$294))</f>
        <v>609</v>
      </c>
      <c r="DT259" s="7">
        <f>ABS(AT259-_xlfn.XLOOKUP(PO_valitsin!$C$8,PO!$B$2:$B$294,PO!AT$2:AT$294))</f>
        <v>0.33399999999999963</v>
      </c>
      <c r="DU259" s="7">
        <f>ABS(AU259-_xlfn.XLOOKUP(PO_valitsin!$C$8,PO!$B$2:$B$294,PO!AU$2:AU$294))</f>
        <v>339</v>
      </c>
      <c r="DV259" s="7">
        <f>ABS(AW259-_xlfn.XLOOKUP(PO_valitsin!$C$8,PO!$B$2:$B$294,PO!AW$2:AW$294))</f>
        <v>1266.0905471538808</v>
      </c>
      <c r="DW259" s="7">
        <f>ABS(AX259-_xlfn.XLOOKUP(PO_valitsin!$C$8,PO!$B$2:$B$294,PO!AX$2:AX$294))</f>
        <v>1</v>
      </c>
      <c r="DX259" s="7">
        <f>ABS(AY259-_xlfn.XLOOKUP(PO_valitsin!$C$8,PO!$B$2:$B$294,PO!AY$2:AY$294))</f>
        <v>113.18464279174805</v>
      </c>
      <c r="DY259" s="7">
        <f>ABS(AZ259-_xlfn.XLOOKUP(PO_valitsin!$C$8,PO!$B$2:$B$294,PO!AZ$2:AZ$294))</f>
        <v>0</v>
      </c>
      <c r="DZ259" s="7">
        <f>ABS(BA259-_xlfn.XLOOKUP(PO_valitsin!$C$8,PO!$B$2:$B$294,PO!BA$2:BA$294))</f>
        <v>0</v>
      </c>
      <c r="EA259" s="7">
        <f>ABS(BB259-_xlfn.XLOOKUP(PO_valitsin!$C$8,PO!$B$2:$B$294,PO!BB$2:BB$294))</f>
        <v>0</v>
      </c>
      <c r="EB259" s="7">
        <f>ABS(BC259-_xlfn.XLOOKUP(PO_valitsin!$C$8,PO!$B$2:$B$294,PO!BC$2:BC$294))</f>
        <v>0</v>
      </c>
      <c r="EC259" s="7">
        <f>ABS(BD259-_xlfn.XLOOKUP(PO_valitsin!$C$8,PO!$B$2:$B$294,PO!BD$2:BD$294))</f>
        <v>0</v>
      </c>
      <c r="ED259" s="7">
        <f>ABS(BE259-_xlfn.XLOOKUP(PO_valitsin!$C$8,PO!$B$2:$B$294,PO!BE$2:BE$294))</f>
        <v>1.1123046875</v>
      </c>
      <c r="EE259" s="7">
        <f>ABS(BF259-_xlfn.XLOOKUP(PO_valitsin!$C$8,PO!$B$2:$B$294,PO!BF$2:BF$294))</f>
        <v>3.98126220703125</v>
      </c>
      <c r="EF259" s="7">
        <f>ABS(BG259-_xlfn.XLOOKUP(PO_valitsin!$C$8,PO!$B$2:$B$294,PO!BG$2:BG$294))</f>
        <v>157.49932861328125</v>
      </c>
      <c r="EG259" s="7">
        <f>ABS(BH259-_xlfn.XLOOKUP(PO_valitsin!$C$8,PO!$B$2:$B$294,PO!BH$2:BH$294))</f>
        <v>2783.37109375</v>
      </c>
      <c r="EH259" s="7">
        <f>ABS(BI259-_xlfn.XLOOKUP(PO_valitsin!$C$8,PO!$B$2:$B$294,PO!BI$2:BI$294))</f>
        <v>1047.2265625</v>
      </c>
      <c r="EI259" s="7">
        <f>ABS(BJ259-_xlfn.XLOOKUP(PO_valitsin!$C$8,PO!$B$2:$B$294,PO!BJ$2:BJ$294))</f>
        <v>0.30441522598266602</v>
      </c>
      <c r="EJ259" s="7">
        <f>ABS(BK259-_xlfn.XLOOKUP(PO_valitsin!$C$8,PO!$B$2:$B$294,PO!BK$2:BK$294))</f>
        <v>3.5628118515014648</v>
      </c>
      <c r="EK259" s="7">
        <f>ABS(BL259-_xlfn.XLOOKUP(PO_valitsin!$C$8,PO!$B$2:$B$294,PO!BL$2:BL$294))</f>
        <v>9.4748668670654297</v>
      </c>
      <c r="EL259" s="7">
        <f>ABS(BM259-_xlfn.XLOOKUP(PO_valitsin!$C$8,PO!$B$2:$B$294,PO!BM$2:BM$294))</f>
        <v>83.198806762695313</v>
      </c>
      <c r="EM259" s="7">
        <f>ABS(BN259-_xlfn.XLOOKUP(PO_valitsin!$C$8,PO!$B$2:$B$294,PO!BN$2:BN$294))</f>
        <v>173.5</v>
      </c>
      <c r="EN259" s="7">
        <f>ABS(BO259-_xlfn.XLOOKUP(PO_valitsin!$C$8,PO!$B$2:$B$294,PO!BO$2:BO$294))</f>
        <v>0.90476866960525515</v>
      </c>
      <c r="EO259" s="7">
        <f>ABS(BP259-_xlfn.XLOOKUP(PO_valitsin!$C$8,PO!$B$2:$B$294,PO!BP$2:BP$294))</f>
        <v>3943.63671875</v>
      </c>
      <c r="EP259" s="7">
        <f>ABS(BQ259-_xlfn.XLOOKUP(PO_valitsin!$C$8,PO!$B$2:$B$294,PO!BQ$2:BQ$294))</f>
        <v>19.322635650634766</v>
      </c>
      <c r="EQ259" s="7">
        <f>ABS(BR259-_xlfn.XLOOKUP(PO_valitsin!$C$8,PO!$B$2:$B$294,PO!BR$2:BR$294))</f>
        <v>0</v>
      </c>
      <c r="ER259" s="7">
        <f>ABS(BS259-_xlfn.XLOOKUP(PO_valitsin!$C$8,PO!$B$2:$B$294,PO!BS$2:BS$294))</f>
        <v>4.1029453277587891E-2</v>
      </c>
      <c r="ES259" s="7">
        <f>ABS(BT259-_xlfn.XLOOKUP(PO_valitsin!$C$8,PO!$B$2:$B$294,PO!BT$2:BT$294))</f>
        <v>5.628126859664917E-2</v>
      </c>
      <c r="ET259" s="7">
        <f>ABS(BU259-_xlfn.XLOOKUP(PO_valitsin!$C$8,PO!$B$2:$B$294,PO!BU$2:BU$294))</f>
        <v>0.90616965293884277</v>
      </c>
      <c r="EU259" s="7">
        <f>ABS(BV259-_xlfn.XLOOKUP(PO_valitsin!$C$8,PO!$B$2:$B$294,PO!BV$2:BV$294))</f>
        <v>93.932929992675781</v>
      </c>
      <c r="EV259" s="7">
        <f>ABS(BW259-_xlfn.XLOOKUP(PO_valitsin!$C$8,PO!$B$2:$B$294,PO!BW$2:BW$294))</f>
        <v>73.49908447265625</v>
      </c>
      <c r="EW259" s="7">
        <f>ABS(BX259-_xlfn.XLOOKUP(PO_valitsin!$C$8,PO!$B$2:$B$294,PO!BX$2:BX$294))</f>
        <v>0</v>
      </c>
      <c r="EX259" s="7">
        <f>ABS(BY259-_xlfn.XLOOKUP(PO_valitsin!$C$8,PO!$B$2:$B$294,PO!BY$2:BY$294))</f>
        <v>0</v>
      </c>
      <c r="EY259" s="7">
        <f>ABS(BZ259-_xlfn.XLOOKUP(PO_valitsin!$C$8,PO!$B$2:$B$294,PO!BZ$2:BZ$294))</f>
        <v>1616.78125</v>
      </c>
      <c r="EZ259" s="7">
        <f>ABS(CA259-_xlfn.XLOOKUP(PO_valitsin!$C$8,PO!$B$2:$B$294,PO!CA$2:CA$294))</f>
        <v>274.66259765625</v>
      </c>
      <c r="FA259" s="7">
        <f>ABS(CB259-_xlfn.XLOOKUP(PO_valitsin!$C$8,PO!$B$2:$B$294,PO!CB$2:CB$294))</f>
        <v>0.49444377422332764</v>
      </c>
      <c r="FB259" s="7">
        <f>ABS(CC259-_xlfn.XLOOKUP(PO_valitsin!$C$8,PO!$B$2:$B$294,PO!CC$2:CC$294))</f>
        <v>1.8357944488525391</v>
      </c>
      <c r="FC259" s="7">
        <f>ABS(CD259-_xlfn.XLOOKUP(PO_valitsin!$C$8,PO!$B$2:$B$294,PO!CD$2:CD$294))</f>
        <v>14.246074676513672</v>
      </c>
      <c r="FD259" s="7">
        <f>ABS(CE259-_xlfn.XLOOKUP(PO_valitsin!$C$8,PO!$B$2:$B$294,PO!CE$2:CE$294))</f>
        <v>7.7657222747802734E-2</v>
      </c>
      <c r="FE259" s="7">
        <f>ABS(CF259-_xlfn.XLOOKUP(PO_valitsin!$C$8,PO!$B$2:$B$294,PO!CF$2:CF$294))</f>
        <v>15.007060050964355</v>
      </c>
      <c r="FF259" s="7">
        <f>ABS(CG259-_xlfn.XLOOKUP(PO_valitsin!$C$8,PO!$B$2:$B$294,PO!CG$2:CG$294))</f>
        <v>1.0256410837173462</v>
      </c>
      <c r="FG259" s="7">
        <f>ABS(CH259-_xlfn.XLOOKUP(PO_valitsin!$C$8,PO!$B$2:$B$294,PO!CH$2:CH$294))</f>
        <v>1.0790127515792847</v>
      </c>
      <c r="FH259" s="7">
        <f>ABS(CI259-_xlfn.XLOOKUP(PO_valitsin!$C$8,PO!$B$2:$B$294,PO!CI$2:CI$294))</f>
        <v>2166.271484375</v>
      </c>
      <c r="FI259" s="7">
        <f>ABS(CJ259-_xlfn.XLOOKUP(PO_valitsin!$C$8,PO!$B$2:$B$294,PO!CJ$2:CJ$294))</f>
        <v>1512</v>
      </c>
      <c r="FJ259" s="3">
        <f>IF($B259=PO_valitsin!$C$8,100000,PO!CK259/PO!J$296*PO_valitsin!D$5)</f>
        <v>3.6615112332687792E-2</v>
      </c>
      <c r="FQ259" s="3">
        <f>IF($B259=PO_valitsin!$C$8,100000,PO!CR259/PO!Q$296*PO_valitsin!E$5)</f>
        <v>0.17073926279395649</v>
      </c>
      <c r="HM259" s="3">
        <f>IF($B259=PO_valitsin!$C$8,100000,PO!EN259/PO!BO$296*PO_valitsin!F$5)</f>
        <v>7.5009357513821581E-2</v>
      </c>
      <c r="HN259" s="3">
        <f>IF($B259=PO_valitsin!$C$8,100000,PO!EO259/PO!BP$296*PO_valitsin!G$5)</f>
        <v>0.13948797930363838</v>
      </c>
      <c r="HR259" s="3">
        <f>IF($B259=PO_valitsin!$C$8,100000,PO!ES259/PO!BT$296*PO_valitsin!H$5)</f>
        <v>8.4035580034771493E-3</v>
      </c>
      <c r="IF259" s="3">
        <f>IF($B259=PO_valitsin!$C$8,100000,PO!FG259/PO!CH$296*PO_valitsin!I$5)</f>
        <v>0</v>
      </c>
      <c r="IH259" s="3">
        <f>IF($B259=PO_valitsin!$C$8,100000,PO!FI259/PO!CJ$296*PO_valitsin!J$5)</f>
        <v>0.14741461913574874</v>
      </c>
      <c r="II259" s="53">
        <f t="shared" ref="II259:II294" si="12">SUM(FJ259:IH259)+IK259</f>
        <v>0.57766991488333019</v>
      </c>
      <c r="IJ259" s="14">
        <f t="shared" ref="IJ259:IJ294" si="13">_xlfn.RANK.EQ(II259,$II$2:$II$294,1)</f>
        <v>89</v>
      </c>
      <c r="IK259" s="15">
        <f t="shared" si="11"/>
        <v>2.5800000000000046E-8</v>
      </c>
    </row>
    <row r="260" spans="1:245">
      <c r="A260">
        <v>2019</v>
      </c>
      <c r="B260" t="s">
        <v>719</v>
      </c>
      <c r="C260" t="s">
        <v>720</v>
      </c>
      <c r="D260" t="s">
        <v>185</v>
      </c>
      <c r="E260" t="s">
        <v>186</v>
      </c>
      <c r="F260" t="s">
        <v>187</v>
      </c>
      <c r="G260" t="s">
        <v>188</v>
      </c>
      <c r="H260" t="s">
        <v>103</v>
      </c>
      <c r="I260" t="s">
        <v>104</v>
      </c>
      <c r="J260">
        <v>45.900001525878906</v>
      </c>
      <c r="K260">
        <v>361.45001220703125</v>
      </c>
      <c r="L260">
        <v>162.10000610351563</v>
      </c>
      <c r="M260">
        <v>2388</v>
      </c>
      <c r="N260">
        <v>6.5999999046325684</v>
      </c>
      <c r="O260">
        <v>-0.69999998807907104</v>
      </c>
      <c r="P260">
        <v>-5</v>
      </c>
      <c r="Q260">
        <v>43</v>
      </c>
      <c r="R260">
        <v>11.4</v>
      </c>
      <c r="S260">
        <v>136</v>
      </c>
      <c r="T260">
        <v>0</v>
      </c>
      <c r="U260">
        <v>3466.1</v>
      </c>
      <c r="V260">
        <v>12.53</v>
      </c>
      <c r="W260">
        <v>1500</v>
      </c>
      <c r="X260">
        <v>971</v>
      </c>
      <c r="Y260">
        <v>588</v>
      </c>
      <c r="Z260">
        <v>1002</v>
      </c>
      <c r="AA260">
        <v>683</v>
      </c>
      <c r="AB260">
        <v>1835</v>
      </c>
      <c r="AC260">
        <v>17.034482955932617</v>
      </c>
      <c r="AD260">
        <v>0</v>
      </c>
      <c r="AE260">
        <v>0</v>
      </c>
      <c r="AF260">
        <v>0</v>
      </c>
      <c r="AG260">
        <v>8.9</v>
      </c>
      <c r="AH260">
        <v>0</v>
      </c>
      <c r="AI260">
        <v>21</v>
      </c>
      <c r="AJ260">
        <v>1.1000000000000001</v>
      </c>
      <c r="AK260">
        <v>0.45</v>
      </c>
      <c r="AL260">
        <v>1.55</v>
      </c>
      <c r="AM260">
        <v>72.599999999999994</v>
      </c>
      <c r="AN260">
        <v>328.9</v>
      </c>
      <c r="AO260">
        <v>45.2</v>
      </c>
      <c r="AP260">
        <v>25.5</v>
      </c>
      <c r="AQ260">
        <v>64</v>
      </c>
      <c r="AR260">
        <v>57</v>
      </c>
      <c r="AS260">
        <v>525</v>
      </c>
      <c r="AT260">
        <v>3.3330000000000002</v>
      </c>
      <c r="AU260">
        <v>7219</v>
      </c>
      <c r="AV260" s="51">
        <v>9879.6992481203015</v>
      </c>
      <c r="AW260" s="51">
        <v>10082.066869300912</v>
      </c>
      <c r="AX260">
        <v>0</v>
      </c>
      <c r="AY260">
        <v>23.609725952148438</v>
      </c>
      <c r="AZ260">
        <v>0</v>
      </c>
      <c r="BA260">
        <v>0</v>
      </c>
      <c r="BB260">
        <v>0</v>
      </c>
      <c r="BC260">
        <v>0</v>
      </c>
      <c r="BD260">
        <v>1</v>
      </c>
      <c r="BE260">
        <v>95.604393005371094</v>
      </c>
      <c r="BF260">
        <v>88.349517822265625</v>
      </c>
      <c r="BG260">
        <v>904.109619140625</v>
      </c>
      <c r="BH260">
        <v>8113.513671875</v>
      </c>
      <c r="BI260">
        <v>11038.15234375</v>
      </c>
      <c r="BJ260">
        <v>4.4386935234069824</v>
      </c>
      <c r="BK260">
        <v>26.293966293334961</v>
      </c>
      <c r="BL260">
        <v>24.590164184570313</v>
      </c>
      <c r="BM260">
        <v>-13.513513565063477</v>
      </c>
      <c r="BN260">
        <v>182.5</v>
      </c>
      <c r="BO260">
        <v>3.1539424300193786</v>
      </c>
      <c r="BP260">
        <v>21226.712890625</v>
      </c>
      <c r="BQ260">
        <v>41.834201812744141</v>
      </c>
      <c r="BS260">
        <v>0.64112228155136108</v>
      </c>
      <c r="BT260">
        <v>4.1876047849655151E-2</v>
      </c>
      <c r="BU260">
        <v>1.0050251483917236</v>
      </c>
      <c r="BV260">
        <v>82.914573669433594</v>
      </c>
      <c r="BW260">
        <v>159.12898254394531</v>
      </c>
      <c r="BX260">
        <v>0</v>
      </c>
      <c r="BY260">
        <v>0</v>
      </c>
      <c r="BZ260">
        <v>8013.69873046875</v>
      </c>
      <c r="CA260">
        <v>5890.4111328125</v>
      </c>
      <c r="CB260">
        <v>1.3400335311889648</v>
      </c>
      <c r="CC260">
        <v>13.065326690673828</v>
      </c>
      <c r="CD260">
        <v>71.875</v>
      </c>
      <c r="CE260">
        <v>6.730769157409668</v>
      </c>
      <c r="CF260">
        <v>16.346153259277344</v>
      </c>
      <c r="CG260">
        <v>0</v>
      </c>
      <c r="CH260">
        <v>0.96153843402862549</v>
      </c>
      <c r="CI260">
        <v>10267.84765625</v>
      </c>
      <c r="CJ260" s="51">
        <v>333</v>
      </c>
      <c r="CK260" s="7">
        <f>ABS(J260-_xlfn.XLOOKUP(PO_valitsin!$C$8,PO!$B$2:$B$294,PO!J$2:J$294))</f>
        <v>1.7000007629394531</v>
      </c>
      <c r="CL260" s="7">
        <f>ABS(K260-_xlfn.XLOOKUP(PO_valitsin!$C$8,PO!$B$2:$B$294,PO!K$2:K$294))</f>
        <v>68.19000244140625</v>
      </c>
      <c r="CM260" s="7">
        <f>ABS(L260-_xlfn.XLOOKUP(PO_valitsin!$C$8,PO!$B$2:$B$294,PO!L$2:L$294))</f>
        <v>23.400009155273438</v>
      </c>
      <c r="CN260" s="7">
        <f>ABS(M260-_xlfn.XLOOKUP(PO_valitsin!$C$8,PO!$B$2:$B$294,PO!M$2:M$294))</f>
        <v>14087</v>
      </c>
      <c r="CO260" s="7">
        <f>ABS(N260-_xlfn.XLOOKUP(PO_valitsin!$C$8,PO!$B$2:$B$294,PO!N$2:N$294))</f>
        <v>49.600000858306885</v>
      </c>
      <c r="CP260" s="7">
        <f>ABS(O260-_xlfn.XLOOKUP(PO_valitsin!$C$8,PO!$B$2:$B$294,PO!O$2:O$294))</f>
        <v>0.10000002384185791</v>
      </c>
      <c r="CQ260" s="7">
        <f>ABS(P260-_xlfn.XLOOKUP(PO_valitsin!$C$8,PO!$B$2:$B$294,PO!P$2:P$294))</f>
        <v>53</v>
      </c>
      <c r="CR260" s="7">
        <f>ABS(Q260-_xlfn.XLOOKUP(PO_valitsin!$C$8,PO!$B$2:$B$294,PO!Q$2:Q$294))</f>
        <v>44.800000000000011</v>
      </c>
      <c r="CS260" s="7">
        <f>ABS(R260-_xlfn.XLOOKUP(PO_valitsin!$C$8,PO!$B$2:$B$294,PO!R$2:R$294))</f>
        <v>2.9000000000000004</v>
      </c>
      <c r="CT260" s="7">
        <f>ABS(S260-_xlfn.XLOOKUP(PO_valitsin!$C$8,PO!$B$2:$B$294,PO!S$2:S$294))</f>
        <v>16</v>
      </c>
      <c r="CU260" s="7">
        <f>ABS(T260-_xlfn.XLOOKUP(PO_valitsin!$C$8,PO!$B$2:$B$294,PO!T$2:T$294))</f>
        <v>0</v>
      </c>
      <c r="CV260" s="7">
        <f>ABS(U260-_xlfn.XLOOKUP(PO_valitsin!$C$8,PO!$B$2:$B$294,PO!U$2:U$294))</f>
        <v>357.5</v>
      </c>
      <c r="CW260" s="7">
        <f>ABS(V260-_xlfn.XLOOKUP(PO_valitsin!$C$8,PO!$B$2:$B$294,PO!V$2:V$294))</f>
        <v>0.75</v>
      </c>
      <c r="CX260" s="7">
        <f>ABS(W260-_xlfn.XLOOKUP(PO_valitsin!$C$8,PO!$B$2:$B$294,PO!W$2:W$294))</f>
        <v>895</v>
      </c>
      <c r="CY260" s="7">
        <f>ABS(X260-_xlfn.XLOOKUP(PO_valitsin!$C$8,PO!$B$2:$B$294,PO!X$2:X$294))</f>
        <v>802</v>
      </c>
      <c r="CZ260" s="7">
        <f>ABS(Y260-_xlfn.XLOOKUP(PO_valitsin!$C$8,PO!$B$2:$B$294,PO!Y$2:Y$294))</f>
        <v>92</v>
      </c>
      <c r="DA260" s="7">
        <f>ABS(Z260-_xlfn.XLOOKUP(PO_valitsin!$C$8,PO!$B$2:$B$294,PO!Z$2:Z$294))</f>
        <v>679</v>
      </c>
      <c r="DB260" s="7">
        <f>ABS(AA260-_xlfn.XLOOKUP(PO_valitsin!$C$8,PO!$B$2:$B$294,PO!AA$2:AA$294))</f>
        <v>273</v>
      </c>
      <c r="DC260" s="7">
        <f>ABS(AC260-_xlfn.XLOOKUP(PO_valitsin!$C$8,PO!$B$2:$B$294,PO!AC$2:AC$294))</f>
        <v>2.3405170440673828</v>
      </c>
      <c r="DD260" s="7">
        <f>ABS(AD260-_xlfn.XLOOKUP(PO_valitsin!$C$8,PO!$B$2:$B$294,PO!AD$2:AD$294))</f>
        <v>0.7</v>
      </c>
      <c r="DE260" s="7">
        <f>ABS(AE260-_xlfn.XLOOKUP(PO_valitsin!$C$8,PO!$B$2:$B$294,PO!AE$2:AE$294))</f>
        <v>0.8</v>
      </c>
      <c r="DF260" s="7">
        <f>ABS(AF260-_xlfn.XLOOKUP(PO_valitsin!$C$8,PO!$B$2:$B$294,PO!AF$2:AF$294))</f>
        <v>1.7</v>
      </c>
      <c r="DG260" s="7">
        <f>ABS(AG260-_xlfn.XLOOKUP(PO_valitsin!$C$8,PO!$B$2:$B$294,PO!AG$2:AG$294))</f>
        <v>3.9000000000000004</v>
      </c>
      <c r="DH260" s="7">
        <f>ABS(AH260-_xlfn.XLOOKUP(PO_valitsin!$C$8,PO!$B$2:$B$294,PO!AH$2:AH$294))</f>
        <v>0</v>
      </c>
      <c r="DI260" s="7">
        <f>ABS(AI260-_xlfn.XLOOKUP(PO_valitsin!$C$8,PO!$B$2:$B$294,PO!AI$2:AI$294))</f>
        <v>1.25</v>
      </c>
      <c r="DJ260" s="7">
        <f>ABS(AJ260-_xlfn.XLOOKUP(PO_valitsin!$C$8,PO!$B$2:$B$294,PO!AJ$2:AJ$294))</f>
        <v>0</v>
      </c>
      <c r="DK260" s="7">
        <f>ABS(AK260-_xlfn.XLOOKUP(PO_valitsin!$C$8,PO!$B$2:$B$294,PO!AK$2:AK$294))</f>
        <v>0.2</v>
      </c>
      <c r="DL260" s="7">
        <f>ABS(AL260-_xlfn.XLOOKUP(PO_valitsin!$C$8,PO!$B$2:$B$294,PO!AL$2:AL$294))</f>
        <v>0.30000000000000004</v>
      </c>
      <c r="DM260" s="7">
        <f>ABS(AM260-_xlfn.XLOOKUP(PO_valitsin!$C$8,PO!$B$2:$B$294,PO!AM$2:AM$294))</f>
        <v>13.799999999999997</v>
      </c>
      <c r="DN260" s="7">
        <f>ABS(AN260-_xlfn.XLOOKUP(PO_valitsin!$C$8,PO!$B$2:$B$294,PO!AN$2:AN$294))</f>
        <v>4.7000000000000455</v>
      </c>
      <c r="DO260" s="7">
        <f>ABS(AO260-_xlfn.XLOOKUP(PO_valitsin!$C$8,PO!$B$2:$B$294,PO!AO$2:AO$294))</f>
        <v>0.19999999999999574</v>
      </c>
      <c r="DP260" s="7">
        <f>ABS(AP260-_xlfn.XLOOKUP(PO_valitsin!$C$8,PO!$B$2:$B$294,PO!AP$2:AP$294))</f>
        <v>0.10000000000000142</v>
      </c>
      <c r="DQ260" s="7">
        <f>ABS(AQ260-_xlfn.XLOOKUP(PO_valitsin!$C$8,PO!$B$2:$B$294,PO!AQ$2:AQ$294))</f>
        <v>16</v>
      </c>
      <c r="DR260" s="7">
        <f>ABS(AR260-_xlfn.XLOOKUP(PO_valitsin!$C$8,PO!$B$2:$B$294,PO!AR$2:AR$294))</f>
        <v>22</v>
      </c>
      <c r="DS260" s="7">
        <f>ABS(AS260-_xlfn.XLOOKUP(PO_valitsin!$C$8,PO!$B$2:$B$294,PO!AS$2:AS$294))</f>
        <v>279</v>
      </c>
      <c r="DT260" s="7">
        <f>ABS(AT260-_xlfn.XLOOKUP(PO_valitsin!$C$8,PO!$B$2:$B$294,PO!AT$2:AT$294))</f>
        <v>1</v>
      </c>
      <c r="DU260" s="7">
        <f>ABS(AU260-_xlfn.XLOOKUP(PO_valitsin!$C$8,PO!$B$2:$B$294,PO!AU$2:AU$294))</f>
        <v>2072</v>
      </c>
      <c r="DV260" s="7">
        <f>ABS(AW260-_xlfn.XLOOKUP(PO_valitsin!$C$8,PO!$B$2:$B$294,PO!AW$2:AW$294))</f>
        <v>1566.9469527211422</v>
      </c>
      <c r="DW260" s="7">
        <f>ABS(AX260-_xlfn.XLOOKUP(PO_valitsin!$C$8,PO!$B$2:$B$294,PO!AX$2:AX$294))</f>
        <v>1</v>
      </c>
      <c r="DX260" s="7">
        <f>ABS(AY260-_xlfn.XLOOKUP(PO_valitsin!$C$8,PO!$B$2:$B$294,PO!AY$2:AY$294))</f>
        <v>13.651645660400391</v>
      </c>
      <c r="DY260" s="7">
        <f>ABS(AZ260-_xlfn.XLOOKUP(PO_valitsin!$C$8,PO!$B$2:$B$294,PO!AZ$2:AZ$294))</f>
        <v>0</v>
      </c>
      <c r="DZ260" s="7">
        <f>ABS(BA260-_xlfn.XLOOKUP(PO_valitsin!$C$8,PO!$B$2:$B$294,PO!BA$2:BA$294))</f>
        <v>0</v>
      </c>
      <c r="EA260" s="7">
        <f>ABS(BB260-_xlfn.XLOOKUP(PO_valitsin!$C$8,PO!$B$2:$B$294,PO!BB$2:BB$294))</f>
        <v>0</v>
      </c>
      <c r="EB260" s="7">
        <f>ABS(BC260-_xlfn.XLOOKUP(PO_valitsin!$C$8,PO!$B$2:$B$294,PO!BC$2:BC$294))</f>
        <v>0</v>
      </c>
      <c r="EC260" s="7">
        <f>ABS(BD260-_xlfn.XLOOKUP(PO_valitsin!$C$8,PO!$B$2:$B$294,PO!BD$2:BD$294))</f>
        <v>0</v>
      </c>
      <c r="ED260" s="7">
        <f>ABS(BE260-_xlfn.XLOOKUP(PO_valitsin!$C$8,PO!$B$2:$B$294,PO!BE$2:BE$294))</f>
        <v>6.5800018310546875</v>
      </c>
      <c r="EE260" s="7">
        <f>ABS(BF260-_xlfn.XLOOKUP(PO_valitsin!$C$8,PO!$B$2:$B$294,PO!BF$2:BF$294))</f>
        <v>7.669219970703125</v>
      </c>
      <c r="EF260" s="7">
        <f>ABS(BG260-_xlfn.XLOOKUP(PO_valitsin!$C$8,PO!$B$2:$B$294,PO!BG$2:BG$294))</f>
        <v>170.4197998046875</v>
      </c>
      <c r="EG260" s="7">
        <f>ABS(BH260-_xlfn.XLOOKUP(PO_valitsin!$C$8,PO!$B$2:$B$294,PO!BH$2:BH$294))</f>
        <v>1845.015625</v>
      </c>
      <c r="EH260" s="7">
        <f>ABS(BI260-_xlfn.XLOOKUP(PO_valitsin!$C$8,PO!$B$2:$B$294,PO!BI$2:BI$294))</f>
        <v>2798.291015625</v>
      </c>
      <c r="EI260" s="7">
        <f>ABS(BJ260-_xlfn.XLOOKUP(PO_valitsin!$C$8,PO!$B$2:$B$294,PO!BJ$2:BJ$294))</f>
        <v>1.1016371250152588</v>
      </c>
      <c r="EJ260" s="7">
        <f>ABS(BK260-_xlfn.XLOOKUP(PO_valitsin!$C$8,PO!$B$2:$B$294,PO!BK$2:BK$294))</f>
        <v>36.018099784851074</v>
      </c>
      <c r="EK260" s="7">
        <f>ABS(BL260-_xlfn.XLOOKUP(PO_valitsin!$C$8,PO!$B$2:$B$294,PO!BL$2:BL$294))</f>
        <v>3.2958011627197266</v>
      </c>
      <c r="EL260" s="7">
        <f>ABS(BM260-_xlfn.XLOOKUP(PO_valitsin!$C$8,PO!$B$2:$B$294,PO!BM$2:BM$294))</f>
        <v>3.6480426788330078</v>
      </c>
      <c r="EM260" s="7">
        <f>ABS(BN260-_xlfn.XLOOKUP(PO_valitsin!$C$8,PO!$B$2:$B$294,PO!BN$2:BN$294))</f>
        <v>84</v>
      </c>
      <c r="EN260" s="7">
        <f>ABS(BO260-_xlfn.XLOOKUP(PO_valitsin!$C$8,PO!$B$2:$B$294,PO!BO$2:BO$294))</f>
        <v>2.8921655058860778</v>
      </c>
      <c r="EO260" s="7">
        <f>ABS(BP260-_xlfn.XLOOKUP(PO_valitsin!$C$8,PO!$B$2:$B$294,PO!BP$2:BP$294))</f>
        <v>1847.68359375</v>
      </c>
      <c r="EP260" s="7">
        <f>ABS(BQ260-_xlfn.XLOOKUP(PO_valitsin!$C$8,PO!$B$2:$B$294,PO!BQ$2:BQ$294))</f>
        <v>8.5345954895019531</v>
      </c>
      <c r="EQ260" s="7">
        <f>ABS(BR260-_xlfn.XLOOKUP(PO_valitsin!$C$8,PO!$B$2:$B$294,PO!BR$2:BR$294))</f>
        <v>0</v>
      </c>
      <c r="ER260" s="7">
        <f>ABS(BS260-_xlfn.XLOOKUP(PO_valitsin!$C$8,PO!$B$2:$B$294,PO!BS$2:BS$294))</f>
        <v>4.642784595489502E-3</v>
      </c>
      <c r="ES260" s="7">
        <f>ABS(BT260-_xlfn.XLOOKUP(PO_valitsin!$C$8,PO!$B$2:$B$294,PO!BT$2:BT$294))</f>
        <v>0.14628784358501434</v>
      </c>
      <c r="ET260" s="7">
        <f>ABS(BU260-_xlfn.XLOOKUP(PO_valitsin!$C$8,PO!$B$2:$B$294,PO!BU$2:BU$294))</f>
        <v>1.252941370010376</v>
      </c>
      <c r="EU260" s="7">
        <f>ABS(BV260-_xlfn.XLOOKUP(PO_valitsin!$C$8,PO!$B$2:$B$294,PO!BV$2:BV$294))</f>
        <v>24.5230712890625</v>
      </c>
      <c r="EV260" s="7">
        <f>ABS(BW260-_xlfn.XLOOKUP(PO_valitsin!$C$8,PO!$B$2:$B$294,PO!BW$2:BW$294))</f>
        <v>107.57814025878906</v>
      </c>
      <c r="EW260" s="7">
        <f>ABS(BX260-_xlfn.XLOOKUP(PO_valitsin!$C$8,PO!$B$2:$B$294,PO!BX$2:BX$294))</f>
        <v>0</v>
      </c>
      <c r="EX260" s="7">
        <f>ABS(BY260-_xlfn.XLOOKUP(PO_valitsin!$C$8,PO!$B$2:$B$294,PO!BY$2:BY$294))</f>
        <v>1</v>
      </c>
      <c r="EY260" s="7">
        <f>ABS(BZ260-_xlfn.XLOOKUP(PO_valitsin!$C$8,PO!$B$2:$B$294,PO!BZ$2:BZ$294))</f>
        <v>122.13037109375</v>
      </c>
      <c r="EZ260" s="7">
        <f>ABS(CA260-_xlfn.XLOOKUP(PO_valitsin!$C$8,PO!$B$2:$B$294,PO!CA$2:CA$294))</f>
        <v>34.79638671875</v>
      </c>
      <c r="FA260" s="7">
        <f>ABS(CB260-_xlfn.XLOOKUP(PO_valitsin!$C$8,PO!$B$2:$B$294,PO!CB$2:CB$294))</f>
        <v>0.12000322341918945</v>
      </c>
      <c r="FB260" s="7">
        <f>ABS(CC260-_xlfn.XLOOKUP(PO_valitsin!$C$8,PO!$B$2:$B$294,PO!CC$2:CC$294))</f>
        <v>2.0425653457641602</v>
      </c>
      <c r="FC260" s="7">
        <f>ABS(CD260-_xlfn.XLOOKUP(PO_valitsin!$C$8,PO!$B$2:$B$294,PO!CD$2:CD$294))</f>
        <v>5.7058486938476563</v>
      </c>
      <c r="FD260" s="7">
        <f>ABS(CE260-_xlfn.XLOOKUP(PO_valitsin!$C$8,PO!$B$2:$B$294,PO!CE$2:CE$294))</f>
        <v>0.39816999435424805</v>
      </c>
      <c r="FE260" s="7">
        <f>ABS(CF260-_xlfn.XLOOKUP(PO_valitsin!$C$8,PO!$B$2:$B$294,PO!CF$2:CF$294))</f>
        <v>3.5327014923095703</v>
      </c>
      <c r="FF260" s="7">
        <f>ABS(CG260-_xlfn.XLOOKUP(PO_valitsin!$C$8,PO!$B$2:$B$294,PO!CG$2:CG$294))</f>
        <v>0</v>
      </c>
      <c r="FG260" s="7">
        <f>ABS(CH260-_xlfn.XLOOKUP(PO_valitsin!$C$8,PO!$B$2:$B$294,PO!CH$2:CH$294))</f>
        <v>0.24567937850952148</v>
      </c>
      <c r="FH260" s="7">
        <f>ABS(CI260-_xlfn.XLOOKUP(PO_valitsin!$C$8,PO!$B$2:$B$294,PO!CI$2:CI$294))</f>
        <v>1669.080078125</v>
      </c>
      <c r="FI260" s="7">
        <f>ABS(CJ260-_xlfn.XLOOKUP(PO_valitsin!$C$8,PO!$B$2:$B$294,PO!CJ$2:CJ$294))</f>
        <v>1598</v>
      </c>
      <c r="FJ260" s="3">
        <f>IF($B260=PO_valitsin!$C$8,100000,PO!CK260/PO!J$296*PO_valitsin!D$5)</f>
        <v>7.7807222828603834E-2</v>
      </c>
      <c r="FQ260" s="3">
        <f>IF($B260=PO_valitsin!$C$8,100000,PO!CR260/PO!Q$296*PO_valitsin!E$5)</f>
        <v>0.21188695216535322</v>
      </c>
      <c r="HM260" s="3">
        <f>IF($B260=PO_valitsin!$C$8,100000,PO!EN260/PO!BO$296*PO_valitsin!F$5)</f>
        <v>0.23977341801059573</v>
      </c>
      <c r="HN260" s="3">
        <f>IF($B260=PO_valitsin!$C$8,100000,PO!EO260/PO!BP$296*PO_valitsin!G$5)</f>
        <v>6.535329424723578E-2</v>
      </c>
      <c r="HR260" s="3">
        <f>IF($B260=PO_valitsin!$C$8,100000,PO!ES260/PO!BT$296*PO_valitsin!H$5)</f>
        <v>2.1842762422086767E-2</v>
      </c>
      <c r="IF260" s="3">
        <f>IF($B260=PO_valitsin!$C$8,100000,PO!FG260/PO!CH$296*PO_valitsin!I$5)</f>
        <v>0</v>
      </c>
      <c r="IH260" s="3">
        <f>IF($B260=PO_valitsin!$C$8,100000,PO!FI260/PO!CJ$296*PO_valitsin!J$5)</f>
        <v>0.15579931308130057</v>
      </c>
      <c r="II260" s="53">
        <f t="shared" si="12"/>
        <v>0.77246298865517593</v>
      </c>
      <c r="IJ260" s="14">
        <f t="shared" si="13"/>
        <v>144</v>
      </c>
      <c r="IK260" s="15">
        <f t="shared" ref="IK260:IK294" si="14">IK259+0.0000000001</f>
        <v>2.5900000000000047E-8</v>
      </c>
    </row>
    <row r="261" spans="1:245">
      <c r="A261">
        <v>2019</v>
      </c>
      <c r="B261" t="s">
        <v>721</v>
      </c>
      <c r="C261" t="s">
        <v>722</v>
      </c>
      <c r="D261" t="s">
        <v>346</v>
      </c>
      <c r="E261" t="s">
        <v>347</v>
      </c>
      <c r="F261" t="s">
        <v>137</v>
      </c>
      <c r="G261" t="s">
        <v>138</v>
      </c>
      <c r="H261" t="s">
        <v>143</v>
      </c>
      <c r="I261" t="s">
        <v>144</v>
      </c>
      <c r="J261">
        <v>43.299999237060547</v>
      </c>
      <c r="K261">
        <v>1188.780029296875</v>
      </c>
      <c r="L261">
        <v>151.89999389648438</v>
      </c>
      <c r="M261">
        <v>21602</v>
      </c>
      <c r="N261">
        <v>18.200000762939453</v>
      </c>
      <c r="O261">
        <v>-1.2000000476837158</v>
      </c>
      <c r="P261">
        <v>-262</v>
      </c>
      <c r="Q261">
        <v>87.800000000000011</v>
      </c>
      <c r="R261">
        <v>11.600000000000001</v>
      </c>
      <c r="S261">
        <v>366</v>
      </c>
      <c r="T261">
        <v>0</v>
      </c>
      <c r="U261">
        <v>3883</v>
      </c>
      <c r="V261">
        <v>11.36</v>
      </c>
      <c r="W261">
        <v>800</v>
      </c>
      <c r="X261">
        <v>140</v>
      </c>
      <c r="Y261">
        <v>556</v>
      </c>
      <c r="Z261">
        <v>532</v>
      </c>
      <c r="AA261">
        <v>511</v>
      </c>
      <c r="AB261">
        <v>1586</v>
      </c>
      <c r="AC261">
        <v>17.595165252685547</v>
      </c>
      <c r="AD261">
        <v>0</v>
      </c>
      <c r="AE261">
        <v>0.6</v>
      </c>
      <c r="AF261">
        <v>1.2</v>
      </c>
      <c r="AG261">
        <v>6.2</v>
      </c>
      <c r="AH261">
        <v>0</v>
      </c>
      <c r="AI261">
        <v>21</v>
      </c>
      <c r="AJ261">
        <v>1.1200000000000001</v>
      </c>
      <c r="AK261">
        <v>0.5</v>
      </c>
      <c r="AL261">
        <v>1</v>
      </c>
      <c r="AM261">
        <v>56.6</v>
      </c>
      <c r="AN261">
        <v>345.6</v>
      </c>
      <c r="AO261">
        <v>48.3</v>
      </c>
      <c r="AP261">
        <v>26</v>
      </c>
      <c r="AQ261">
        <v>23</v>
      </c>
      <c r="AR261">
        <v>24</v>
      </c>
      <c r="AS261">
        <v>934</v>
      </c>
      <c r="AT261">
        <v>3.3330000000000002</v>
      </c>
      <c r="AU261">
        <v>4653</v>
      </c>
      <c r="AV261" s="51">
        <v>8969.3769799366419</v>
      </c>
      <c r="AW261" s="51">
        <v>9002.1363247863246</v>
      </c>
      <c r="AX261">
        <v>1</v>
      </c>
      <c r="AY261">
        <v>101.97986602783203</v>
      </c>
      <c r="AZ261">
        <v>0</v>
      </c>
      <c r="BA261">
        <v>0</v>
      </c>
      <c r="BB261">
        <v>0</v>
      </c>
      <c r="BC261">
        <v>1</v>
      </c>
      <c r="BD261">
        <v>1</v>
      </c>
      <c r="BE261">
        <v>92.857139587402344</v>
      </c>
      <c r="BF261">
        <v>79.104476928710938</v>
      </c>
      <c r="BG261">
        <v>467.93893432617188</v>
      </c>
      <c r="BH261">
        <v>10770.6416015625</v>
      </c>
      <c r="BI261">
        <v>14014.2421875</v>
      </c>
      <c r="BJ261">
        <v>3.4323675632476807</v>
      </c>
      <c r="BK261">
        <v>3.8492882251739502</v>
      </c>
      <c r="BL261">
        <v>29.137529373168945</v>
      </c>
      <c r="BM261">
        <v>-3.9855072498321533</v>
      </c>
      <c r="BN261">
        <v>194.66667175292969</v>
      </c>
      <c r="BO261">
        <v>-0.21489971876144409</v>
      </c>
      <c r="BP261">
        <v>23464.31640625</v>
      </c>
      <c r="BQ261">
        <v>31.372722625732422</v>
      </c>
      <c r="BS261">
        <v>0.56920653581619263</v>
      </c>
      <c r="BT261">
        <v>0.49995371699333191</v>
      </c>
      <c r="BU261">
        <v>2.6340153217315674</v>
      </c>
      <c r="BV261">
        <v>121.23877716064453</v>
      </c>
      <c r="BW261">
        <v>355.38375854492188</v>
      </c>
      <c r="BX261">
        <v>0</v>
      </c>
      <c r="BY261">
        <v>2</v>
      </c>
      <c r="BZ261">
        <v>7932.06103515625</v>
      </c>
      <c r="CA261">
        <v>6096.18310546875</v>
      </c>
      <c r="CB261">
        <v>1.2267382144927979</v>
      </c>
      <c r="CC261">
        <v>9.9064903259277344</v>
      </c>
      <c r="CD261">
        <v>73.962265014648438</v>
      </c>
      <c r="CE261">
        <v>8.878504753112793</v>
      </c>
      <c r="CF261">
        <v>9.9532709121704102</v>
      </c>
      <c r="CG261">
        <v>0.65420562028884888</v>
      </c>
      <c r="CH261">
        <v>3.41121506690979</v>
      </c>
      <c r="CI261">
        <v>10220.5244140625</v>
      </c>
      <c r="CJ261" s="51">
        <v>2344</v>
      </c>
      <c r="CK261" s="7">
        <f>ABS(J261-_xlfn.XLOOKUP(PO_valitsin!$C$8,PO!$B$2:$B$294,PO!J$2:J$294))</f>
        <v>0.90000152587890625</v>
      </c>
      <c r="CL261" s="7">
        <f>ABS(K261-_xlfn.XLOOKUP(PO_valitsin!$C$8,PO!$B$2:$B$294,PO!K$2:K$294))</f>
        <v>895.52001953125</v>
      </c>
      <c r="CM261" s="7">
        <f>ABS(L261-_xlfn.XLOOKUP(PO_valitsin!$C$8,PO!$B$2:$B$294,PO!L$2:L$294))</f>
        <v>13.199996948242188</v>
      </c>
      <c r="CN261" s="7">
        <f>ABS(M261-_xlfn.XLOOKUP(PO_valitsin!$C$8,PO!$B$2:$B$294,PO!M$2:M$294))</f>
        <v>5127</v>
      </c>
      <c r="CO261" s="7">
        <f>ABS(N261-_xlfn.XLOOKUP(PO_valitsin!$C$8,PO!$B$2:$B$294,PO!N$2:N$294))</f>
        <v>38</v>
      </c>
      <c r="CP261" s="7">
        <f>ABS(O261-_xlfn.XLOOKUP(PO_valitsin!$C$8,PO!$B$2:$B$294,PO!O$2:O$294))</f>
        <v>0.40000003576278687</v>
      </c>
      <c r="CQ261" s="7">
        <f>ABS(P261-_xlfn.XLOOKUP(PO_valitsin!$C$8,PO!$B$2:$B$294,PO!P$2:P$294))</f>
        <v>204</v>
      </c>
      <c r="CR261" s="7">
        <f>ABS(Q261-_xlfn.XLOOKUP(PO_valitsin!$C$8,PO!$B$2:$B$294,PO!Q$2:Q$294))</f>
        <v>0</v>
      </c>
      <c r="CS261" s="7">
        <f>ABS(R261-_xlfn.XLOOKUP(PO_valitsin!$C$8,PO!$B$2:$B$294,PO!R$2:R$294))</f>
        <v>3.1000000000000014</v>
      </c>
      <c r="CT261" s="7">
        <f>ABS(S261-_xlfn.XLOOKUP(PO_valitsin!$C$8,PO!$B$2:$B$294,PO!S$2:S$294))</f>
        <v>214</v>
      </c>
      <c r="CU261" s="7">
        <f>ABS(T261-_xlfn.XLOOKUP(PO_valitsin!$C$8,PO!$B$2:$B$294,PO!T$2:T$294))</f>
        <v>0</v>
      </c>
      <c r="CV261" s="7">
        <f>ABS(U261-_xlfn.XLOOKUP(PO_valitsin!$C$8,PO!$B$2:$B$294,PO!U$2:U$294))</f>
        <v>59.400000000000091</v>
      </c>
      <c r="CW261" s="7">
        <f>ABS(V261-_xlfn.XLOOKUP(PO_valitsin!$C$8,PO!$B$2:$B$294,PO!V$2:V$294))</f>
        <v>1.92</v>
      </c>
      <c r="CX261" s="7">
        <f>ABS(W261-_xlfn.XLOOKUP(PO_valitsin!$C$8,PO!$B$2:$B$294,PO!W$2:W$294))</f>
        <v>195</v>
      </c>
      <c r="CY261" s="7">
        <f>ABS(X261-_xlfn.XLOOKUP(PO_valitsin!$C$8,PO!$B$2:$B$294,PO!X$2:X$294))</f>
        <v>29</v>
      </c>
      <c r="CZ261" s="7">
        <f>ABS(Y261-_xlfn.XLOOKUP(PO_valitsin!$C$8,PO!$B$2:$B$294,PO!Y$2:Y$294))</f>
        <v>124</v>
      </c>
      <c r="DA261" s="7">
        <f>ABS(Z261-_xlfn.XLOOKUP(PO_valitsin!$C$8,PO!$B$2:$B$294,PO!Z$2:Z$294))</f>
        <v>209</v>
      </c>
      <c r="DB261" s="7">
        <f>ABS(AA261-_xlfn.XLOOKUP(PO_valitsin!$C$8,PO!$B$2:$B$294,PO!AA$2:AA$294))</f>
        <v>101</v>
      </c>
      <c r="DC261" s="7">
        <f>ABS(AC261-_xlfn.XLOOKUP(PO_valitsin!$C$8,PO!$B$2:$B$294,PO!AC$2:AC$294))</f>
        <v>1.7798347473144531</v>
      </c>
      <c r="DD261" s="7">
        <f>ABS(AD261-_xlfn.XLOOKUP(PO_valitsin!$C$8,PO!$B$2:$B$294,PO!AD$2:AD$294))</f>
        <v>0.7</v>
      </c>
      <c r="DE261" s="7">
        <f>ABS(AE261-_xlfn.XLOOKUP(PO_valitsin!$C$8,PO!$B$2:$B$294,PO!AE$2:AE$294))</f>
        <v>0.20000000000000007</v>
      </c>
      <c r="DF261" s="7">
        <f>ABS(AF261-_xlfn.XLOOKUP(PO_valitsin!$C$8,PO!$B$2:$B$294,PO!AF$2:AF$294))</f>
        <v>0.5</v>
      </c>
      <c r="DG261" s="7">
        <f>ABS(AG261-_xlfn.XLOOKUP(PO_valitsin!$C$8,PO!$B$2:$B$294,PO!AG$2:AG$294))</f>
        <v>1.2000000000000002</v>
      </c>
      <c r="DH261" s="7">
        <f>ABS(AH261-_xlfn.XLOOKUP(PO_valitsin!$C$8,PO!$B$2:$B$294,PO!AH$2:AH$294))</f>
        <v>0</v>
      </c>
      <c r="DI261" s="7">
        <f>ABS(AI261-_xlfn.XLOOKUP(PO_valitsin!$C$8,PO!$B$2:$B$294,PO!AI$2:AI$294))</f>
        <v>1.25</v>
      </c>
      <c r="DJ261" s="7">
        <f>ABS(AJ261-_xlfn.XLOOKUP(PO_valitsin!$C$8,PO!$B$2:$B$294,PO!AJ$2:AJ$294))</f>
        <v>2.0000000000000018E-2</v>
      </c>
      <c r="DK261" s="7">
        <f>ABS(AK261-_xlfn.XLOOKUP(PO_valitsin!$C$8,PO!$B$2:$B$294,PO!AK$2:AK$294))</f>
        <v>0.15000000000000002</v>
      </c>
      <c r="DL261" s="7">
        <f>ABS(AL261-_xlfn.XLOOKUP(PO_valitsin!$C$8,PO!$B$2:$B$294,PO!AL$2:AL$294))</f>
        <v>0.25</v>
      </c>
      <c r="DM261" s="7">
        <f>ABS(AM261-_xlfn.XLOOKUP(PO_valitsin!$C$8,PO!$B$2:$B$294,PO!AM$2:AM$294))</f>
        <v>2.1999999999999957</v>
      </c>
      <c r="DN261" s="7">
        <f>ABS(AN261-_xlfn.XLOOKUP(PO_valitsin!$C$8,PO!$B$2:$B$294,PO!AN$2:AN$294))</f>
        <v>12</v>
      </c>
      <c r="DO261" s="7">
        <f>ABS(AO261-_xlfn.XLOOKUP(PO_valitsin!$C$8,PO!$B$2:$B$294,PO!AO$2:AO$294))</f>
        <v>2.8999999999999986</v>
      </c>
      <c r="DP261" s="7">
        <f>ABS(AP261-_xlfn.XLOOKUP(PO_valitsin!$C$8,PO!$B$2:$B$294,PO!AP$2:AP$294))</f>
        <v>0.60000000000000142</v>
      </c>
      <c r="DQ261" s="7">
        <f>ABS(AQ261-_xlfn.XLOOKUP(PO_valitsin!$C$8,PO!$B$2:$B$294,PO!AQ$2:AQ$294))</f>
        <v>25</v>
      </c>
      <c r="DR261" s="7">
        <f>ABS(AR261-_xlfn.XLOOKUP(PO_valitsin!$C$8,PO!$B$2:$B$294,PO!AR$2:AR$294))</f>
        <v>11</v>
      </c>
      <c r="DS261" s="7">
        <f>ABS(AS261-_xlfn.XLOOKUP(PO_valitsin!$C$8,PO!$B$2:$B$294,PO!AS$2:AS$294))</f>
        <v>688</v>
      </c>
      <c r="DT261" s="7">
        <f>ABS(AT261-_xlfn.XLOOKUP(PO_valitsin!$C$8,PO!$B$2:$B$294,PO!AT$2:AT$294))</f>
        <v>1</v>
      </c>
      <c r="DU261" s="7">
        <f>ABS(AU261-_xlfn.XLOOKUP(PO_valitsin!$C$8,PO!$B$2:$B$294,PO!AU$2:AU$294))</f>
        <v>494</v>
      </c>
      <c r="DV261" s="7">
        <f>ABS(AW261-_xlfn.XLOOKUP(PO_valitsin!$C$8,PO!$B$2:$B$294,PO!AW$2:AW$294))</f>
        <v>487.01640820655484</v>
      </c>
      <c r="DW261" s="7">
        <f>ABS(AX261-_xlfn.XLOOKUP(PO_valitsin!$C$8,PO!$B$2:$B$294,PO!AX$2:AX$294))</f>
        <v>0</v>
      </c>
      <c r="DX261" s="7">
        <f>ABS(AY261-_xlfn.XLOOKUP(PO_valitsin!$C$8,PO!$B$2:$B$294,PO!AY$2:AY$294))</f>
        <v>64.718494415283203</v>
      </c>
      <c r="DY261" s="7">
        <f>ABS(AZ261-_xlfn.XLOOKUP(PO_valitsin!$C$8,PO!$B$2:$B$294,PO!AZ$2:AZ$294))</f>
        <v>0</v>
      </c>
      <c r="DZ261" s="7">
        <f>ABS(BA261-_xlfn.XLOOKUP(PO_valitsin!$C$8,PO!$B$2:$B$294,PO!BA$2:BA$294))</f>
        <v>0</v>
      </c>
      <c r="EA261" s="7">
        <f>ABS(BB261-_xlfn.XLOOKUP(PO_valitsin!$C$8,PO!$B$2:$B$294,PO!BB$2:BB$294))</f>
        <v>0</v>
      </c>
      <c r="EB261" s="7">
        <f>ABS(BC261-_xlfn.XLOOKUP(PO_valitsin!$C$8,PO!$B$2:$B$294,PO!BC$2:BC$294))</f>
        <v>1</v>
      </c>
      <c r="EC261" s="7">
        <f>ABS(BD261-_xlfn.XLOOKUP(PO_valitsin!$C$8,PO!$B$2:$B$294,PO!BD$2:BD$294))</f>
        <v>0</v>
      </c>
      <c r="ED261" s="7">
        <f>ABS(BE261-_xlfn.XLOOKUP(PO_valitsin!$C$8,PO!$B$2:$B$294,PO!BE$2:BE$294))</f>
        <v>3.8327484130859375</v>
      </c>
      <c r="EE261" s="7">
        <f>ABS(BF261-_xlfn.XLOOKUP(PO_valitsin!$C$8,PO!$B$2:$B$294,PO!BF$2:BF$294))</f>
        <v>16.914260864257813</v>
      </c>
      <c r="EF261" s="7">
        <f>ABS(BG261-_xlfn.XLOOKUP(PO_valitsin!$C$8,PO!$B$2:$B$294,PO!BG$2:BG$294))</f>
        <v>265.75088500976563</v>
      </c>
      <c r="EG261" s="7">
        <f>ABS(BH261-_xlfn.XLOOKUP(PO_valitsin!$C$8,PO!$B$2:$B$294,PO!BH$2:BH$294))</f>
        <v>812.1123046875</v>
      </c>
      <c r="EH261" s="7">
        <f>ABS(BI261-_xlfn.XLOOKUP(PO_valitsin!$C$8,PO!$B$2:$B$294,PO!BI$2:BI$294))</f>
        <v>177.798828125</v>
      </c>
      <c r="EI261" s="7">
        <f>ABS(BJ261-_xlfn.XLOOKUP(PO_valitsin!$C$8,PO!$B$2:$B$294,PO!BJ$2:BJ$294))</f>
        <v>9.5311164855957031E-2</v>
      </c>
      <c r="EJ261" s="7">
        <f>ABS(BK261-_xlfn.XLOOKUP(PO_valitsin!$C$8,PO!$B$2:$B$294,PO!BK$2:BK$294))</f>
        <v>13.573421716690063</v>
      </c>
      <c r="EK261" s="7">
        <f>ABS(BL261-_xlfn.XLOOKUP(PO_valitsin!$C$8,PO!$B$2:$B$294,PO!BL$2:BL$294))</f>
        <v>7.8431663513183594</v>
      </c>
      <c r="EL261" s="7">
        <f>ABS(BM261-_xlfn.XLOOKUP(PO_valitsin!$C$8,PO!$B$2:$B$294,PO!BM$2:BM$294))</f>
        <v>5.8799636363983154</v>
      </c>
      <c r="EM261" s="7">
        <f>ABS(BN261-_xlfn.XLOOKUP(PO_valitsin!$C$8,PO!$B$2:$B$294,PO!BN$2:BN$294))</f>
        <v>71.833328247070313</v>
      </c>
      <c r="EN261" s="7">
        <f>ABS(BO261-_xlfn.XLOOKUP(PO_valitsin!$C$8,PO!$B$2:$B$294,PO!BO$2:BO$294))</f>
        <v>0.47667664289474487</v>
      </c>
      <c r="EO261" s="7">
        <f>ABS(BP261-_xlfn.XLOOKUP(PO_valitsin!$C$8,PO!$B$2:$B$294,PO!BP$2:BP$294))</f>
        <v>389.919921875</v>
      </c>
      <c r="EP261" s="7">
        <f>ABS(BQ261-_xlfn.XLOOKUP(PO_valitsin!$C$8,PO!$B$2:$B$294,PO!BQ$2:BQ$294))</f>
        <v>1.9268836975097656</v>
      </c>
      <c r="EQ261" s="7">
        <f>ABS(BR261-_xlfn.XLOOKUP(PO_valitsin!$C$8,PO!$B$2:$B$294,PO!BR$2:BR$294))</f>
        <v>0</v>
      </c>
      <c r="ER261" s="7">
        <f>ABS(BS261-_xlfn.XLOOKUP(PO_valitsin!$C$8,PO!$B$2:$B$294,PO!BS$2:BS$294))</f>
        <v>6.7272961139678955E-2</v>
      </c>
      <c r="ES261" s="7">
        <f>ABS(BT261-_xlfn.XLOOKUP(PO_valitsin!$C$8,PO!$B$2:$B$294,PO!BT$2:BT$294))</f>
        <v>0.31178982555866241</v>
      </c>
      <c r="ET261" s="7">
        <f>ABS(BU261-_xlfn.XLOOKUP(PO_valitsin!$C$8,PO!$B$2:$B$294,PO!BU$2:BU$294))</f>
        <v>0.37604880332946777</v>
      </c>
      <c r="EU261" s="7">
        <f>ABS(BV261-_xlfn.XLOOKUP(PO_valitsin!$C$8,PO!$B$2:$B$294,PO!BV$2:BV$294))</f>
        <v>62.847274780273438</v>
      </c>
      <c r="EV261" s="7">
        <f>ABS(BW261-_xlfn.XLOOKUP(PO_valitsin!$C$8,PO!$B$2:$B$294,PO!BW$2:BW$294))</f>
        <v>88.6766357421875</v>
      </c>
      <c r="EW261" s="7">
        <f>ABS(BX261-_xlfn.XLOOKUP(PO_valitsin!$C$8,PO!$B$2:$B$294,PO!BX$2:BX$294))</f>
        <v>0</v>
      </c>
      <c r="EX261" s="7">
        <f>ABS(BY261-_xlfn.XLOOKUP(PO_valitsin!$C$8,PO!$B$2:$B$294,PO!BY$2:BY$294))</f>
        <v>1</v>
      </c>
      <c r="EY261" s="7">
        <f>ABS(BZ261-_xlfn.XLOOKUP(PO_valitsin!$C$8,PO!$B$2:$B$294,PO!BZ$2:BZ$294))</f>
        <v>203.76806640625</v>
      </c>
      <c r="EZ261" s="7">
        <f>ABS(CA261-_xlfn.XLOOKUP(PO_valitsin!$C$8,PO!$B$2:$B$294,PO!CA$2:CA$294))</f>
        <v>240.568359375</v>
      </c>
      <c r="FA261" s="7">
        <f>ABS(CB261-_xlfn.XLOOKUP(PO_valitsin!$C$8,PO!$B$2:$B$294,PO!CB$2:CB$294))</f>
        <v>6.7079067230224609E-3</v>
      </c>
      <c r="FB261" s="7">
        <f>ABS(CC261-_xlfn.XLOOKUP(PO_valitsin!$C$8,PO!$B$2:$B$294,PO!CC$2:CC$294))</f>
        <v>1.1162710189819336</v>
      </c>
      <c r="FC261" s="7">
        <f>ABS(CD261-_xlfn.XLOOKUP(PO_valitsin!$C$8,PO!$B$2:$B$294,PO!CD$2:CD$294))</f>
        <v>7.7931137084960938</v>
      </c>
      <c r="FD261" s="7">
        <f>ABS(CE261-_xlfn.XLOOKUP(PO_valitsin!$C$8,PO!$B$2:$B$294,PO!CE$2:CE$294))</f>
        <v>2.545905590057373</v>
      </c>
      <c r="FE261" s="7">
        <f>ABS(CF261-_xlfn.XLOOKUP(PO_valitsin!$C$8,PO!$B$2:$B$294,PO!CF$2:CF$294))</f>
        <v>9.9255838394165039</v>
      </c>
      <c r="FF261" s="7">
        <f>ABS(CG261-_xlfn.XLOOKUP(PO_valitsin!$C$8,PO!$B$2:$B$294,PO!CG$2:CG$294))</f>
        <v>0.65420562028884888</v>
      </c>
      <c r="FG261" s="7">
        <f>ABS(CH261-_xlfn.XLOOKUP(PO_valitsin!$C$8,PO!$B$2:$B$294,PO!CH$2:CH$294))</f>
        <v>2.695356011390686</v>
      </c>
      <c r="FH261" s="7">
        <f>ABS(CI261-_xlfn.XLOOKUP(PO_valitsin!$C$8,PO!$B$2:$B$294,PO!CI$2:CI$294))</f>
        <v>1621.7568359375</v>
      </c>
      <c r="FI261" s="7">
        <f>ABS(CJ261-_xlfn.XLOOKUP(PO_valitsin!$C$8,PO!$B$2:$B$294,PO!CJ$2:CJ$294))</f>
        <v>413</v>
      </c>
      <c r="FJ261" s="3">
        <f>IF($B261=PO_valitsin!$C$8,100000,PO!CK261/PO!J$296*PO_valitsin!D$5)</f>
        <v>4.1192110495916028E-2</v>
      </c>
      <c r="FQ261" s="3">
        <f>IF($B261=PO_valitsin!$C$8,100000,PO!CR261/PO!Q$296*PO_valitsin!E$5)</f>
        <v>0</v>
      </c>
      <c r="HM261" s="3">
        <f>IF($B261=PO_valitsin!$C$8,100000,PO!EN261/PO!BO$296*PO_valitsin!F$5)</f>
        <v>3.9518619428964029E-2</v>
      </c>
      <c r="HN261" s="3">
        <f>IF($B261=PO_valitsin!$C$8,100000,PO!EO261/PO!BP$296*PO_valitsin!G$5)</f>
        <v>1.3791620747921176E-2</v>
      </c>
      <c r="HR261" s="3">
        <f>IF($B261=PO_valitsin!$C$8,100000,PO!ES261/PO!BT$296*PO_valitsin!H$5)</f>
        <v>4.6554456736823409E-2</v>
      </c>
      <c r="IF261" s="3">
        <f>IF($B261=PO_valitsin!$C$8,100000,PO!FG261/PO!CH$296*PO_valitsin!I$5)</f>
        <v>0</v>
      </c>
      <c r="IH261" s="3">
        <f>IF($B261=PO_valitsin!$C$8,100000,PO!FI261/PO!CJ$296*PO_valitsin!J$5)</f>
        <v>4.0266030226894331E-2</v>
      </c>
      <c r="II261" s="53">
        <f t="shared" si="12"/>
        <v>0.18132286363651895</v>
      </c>
      <c r="IJ261" s="14">
        <f t="shared" si="13"/>
        <v>3</v>
      </c>
      <c r="IK261" s="15">
        <f t="shared" si="14"/>
        <v>2.6000000000000048E-8</v>
      </c>
    </row>
    <row r="262" spans="1:245">
      <c r="A262">
        <v>2019</v>
      </c>
      <c r="B262" t="s">
        <v>298</v>
      </c>
      <c r="C262" t="s">
        <v>723</v>
      </c>
      <c r="D262" t="s">
        <v>298</v>
      </c>
      <c r="E262" t="s">
        <v>299</v>
      </c>
      <c r="F262" t="s">
        <v>125</v>
      </c>
      <c r="G262" t="s">
        <v>126</v>
      </c>
      <c r="H262" t="s">
        <v>143</v>
      </c>
      <c r="I262" t="s">
        <v>144</v>
      </c>
      <c r="J262">
        <v>41.900001525878906</v>
      </c>
      <c r="K262">
        <v>245.66000366210938</v>
      </c>
      <c r="L262">
        <v>127.69999694824219</v>
      </c>
      <c r="M262">
        <v>192962</v>
      </c>
      <c r="N262">
        <v>785.5</v>
      </c>
      <c r="O262">
        <v>0.89999997615814209</v>
      </c>
      <c r="P262">
        <v>1383</v>
      </c>
      <c r="Q262">
        <v>99.100000000000009</v>
      </c>
      <c r="R262">
        <v>11.9</v>
      </c>
      <c r="S262">
        <v>109</v>
      </c>
      <c r="T262">
        <v>1</v>
      </c>
      <c r="U262">
        <v>4068.4</v>
      </c>
      <c r="V262">
        <v>12.51</v>
      </c>
      <c r="W262">
        <v>744</v>
      </c>
      <c r="X262">
        <v>2</v>
      </c>
      <c r="Y262">
        <v>468</v>
      </c>
      <c r="Z262">
        <v>85</v>
      </c>
      <c r="AA262">
        <v>445</v>
      </c>
      <c r="AB262">
        <v>2290</v>
      </c>
      <c r="AC262">
        <v>19.62464714050293</v>
      </c>
      <c r="AD262">
        <v>0.5</v>
      </c>
      <c r="AE262">
        <v>1.4</v>
      </c>
      <c r="AF262">
        <v>2.2000000000000002</v>
      </c>
      <c r="AG262">
        <v>3.8</v>
      </c>
      <c r="AH262">
        <v>0</v>
      </c>
      <c r="AI262">
        <v>19.5</v>
      </c>
      <c r="AJ262">
        <v>1</v>
      </c>
      <c r="AK262">
        <v>0.41</v>
      </c>
      <c r="AL262">
        <v>0.93</v>
      </c>
      <c r="AM262">
        <v>58.4</v>
      </c>
      <c r="AN262">
        <v>410</v>
      </c>
      <c r="AO262">
        <v>41.5</v>
      </c>
      <c r="AP262">
        <v>35.5</v>
      </c>
      <c r="AQ262">
        <v>22</v>
      </c>
      <c r="AR262">
        <v>8</v>
      </c>
      <c r="AS262">
        <v>406</v>
      </c>
      <c r="AT262">
        <v>4.5</v>
      </c>
      <c r="AU262">
        <v>4736</v>
      </c>
      <c r="AV262" s="51">
        <v>8962.8510806631421</v>
      </c>
      <c r="AW262" s="51">
        <v>8897.0583041988903</v>
      </c>
      <c r="AX262">
        <v>1</v>
      </c>
      <c r="AY262">
        <v>0</v>
      </c>
      <c r="AZ262">
        <v>0</v>
      </c>
      <c r="BA262">
        <v>0</v>
      </c>
      <c r="BB262">
        <v>1</v>
      </c>
      <c r="BC262">
        <v>1</v>
      </c>
      <c r="BD262">
        <v>0</v>
      </c>
      <c r="BE262">
        <v>97.333786010742188</v>
      </c>
      <c r="BF262">
        <v>68.2247314453125</v>
      </c>
      <c r="BG262">
        <v>1024.607177734375</v>
      </c>
      <c r="BH262">
        <v>11759.716796875</v>
      </c>
      <c r="BI262">
        <v>17522.982421875</v>
      </c>
      <c r="BJ262">
        <v>3.0625181198120117</v>
      </c>
      <c r="BK262">
        <v>8.1435928344726563</v>
      </c>
      <c r="BL262">
        <v>25.031766891479492</v>
      </c>
      <c r="BM262">
        <v>-1.0733453035354614</v>
      </c>
      <c r="BN262">
        <v>461.1875</v>
      </c>
      <c r="BO262">
        <v>1.0626777708530426</v>
      </c>
      <c r="BP262">
        <v>23926.80078125</v>
      </c>
      <c r="BQ262">
        <v>25.002304077148438</v>
      </c>
      <c r="BS262">
        <v>0.44693773984909058</v>
      </c>
      <c r="BT262">
        <v>5.5026378631591797</v>
      </c>
      <c r="BU262">
        <v>11.829272270202637</v>
      </c>
      <c r="BV262">
        <v>224.91993713378906</v>
      </c>
      <c r="BW262">
        <v>671.39642333984375</v>
      </c>
      <c r="BX262">
        <v>1</v>
      </c>
      <c r="BY262">
        <v>9</v>
      </c>
      <c r="BZ262">
        <v>10233.421875</v>
      </c>
      <c r="CA262">
        <v>6867.6748046875</v>
      </c>
      <c r="CB262">
        <v>0.85975474119186401</v>
      </c>
      <c r="CC262">
        <v>6.3473639488220215</v>
      </c>
      <c r="CD262">
        <v>108.67992401123047</v>
      </c>
      <c r="CE262">
        <v>14.720770835876465</v>
      </c>
      <c r="CF262">
        <v>15.806662559509277</v>
      </c>
      <c r="CG262">
        <v>0.71032005548477173</v>
      </c>
      <c r="CH262">
        <v>3.5516002178192139</v>
      </c>
      <c r="CI262">
        <v>9587.6103515625</v>
      </c>
      <c r="CJ262" s="51">
        <v>14079</v>
      </c>
      <c r="CK262" s="7">
        <f>ABS(J262-_xlfn.XLOOKUP(PO_valitsin!$C$8,PO!$B$2:$B$294,PO!J$2:J$294))</f>
        <v>2.2999992370605469</v>
      </c>
      <c r="CL262" s="7">
        <f>ABS(K262-_xlfn.XLOOKUP(PO_valitsin!$C$8,PO!$B$2:$B$294,PO!K$2:K$294))</f>
        <v>47.600006103515625</v>
      </c>
      <c r="CM262" s="7">
        <f>ABS(L262-_xlfn.XLOOKUP(PO_valitsin!$C$8,PO!$B$2:$B$294,PO!L$2:L$294))</f>
        <v>11</v>
      </c>
      <c r="CN262" s="7">
        <f>ABS(M262-_xlfn.XLOOKUP(PO_valitsin!$C$8,PO!$B$2:$B$294,PO!M$2:M$294))</f>
        <v>176487</v>
      </c>
      <c r="CO262" s="7">
        <f>ABS(N262-_xlfn.XLOOKUP(PO_valitsin!$C$8,PO!$B$2:$B$294,PO!N$2:N$294))</f>
        <v>729.29999923706055</v>
      </c>
      <c r="CP262" s="7">
        <f>ABS(O262-_xlfn.XLOOKUP(PO_valitsin!$C$8,PO!$B$2:$B$294,PO!O$2:O$294))</f>
        <v>1.699999988079071</v>
      </c>
      <c r="CQ262" s="7">
        <f>ABS(P262-_xlfn.XLOOKUP(PO_valitsin!$C$8,PO!$B$2:$B$294,PO!P$2:P$294))</f>
        <v>1441</v>
      </c>
      <c r="CR262" s="7">
        <f>ABS(Q262-_xlfn.XLOOKUP(PO_valitsin!$C$8,PO!$B$2:$B$294,PO!Q$2:Q$294))</f>
        <v>11.299999999999997</v>
      </c>
      <c r="CS262" s="7">
        <f>ABS(R262-_xlfn.XLOOKUP(PO_valitsin!$C$8,PO!$B$2:$B$294,PO!R$2:R$294))</f>
        <v>3.4000000000000004</v>
      </c>
      <c r="CT262" s="7">
        <f>ABS(S262-_xlfn.XLOOKUP(PO_valitsin!$C$8,PO!$B$2:$B$294,PO!S$2:S$294))</f>
        <v>43</v>
      </c>
      <c r="CU262" s="7">
        <f>ABS(T262-_xlfn.XLOOKUP(PO_valitsin!$C$8,PO!$B$2:$B$294,PO!T$2:T$294))</f>
        <v>1</v>
      </c>
      <c r="CV262" s="7">
        <f>ABS(U262-_xlfn.XLOOKUP(PO_valitsin!$C$8,PO!$B$2:$B$294,PO!U$2:U$294))</f>
        <v>244.80000000000018</v>
      </c>
      <c r="CW262" s="7">
        <f>ABS(V262-_xlfn.XLOOKUP(PO_valitsin!$C$8,PO!$B$2:$B$294,PO!V$2:V$294))</f>
        <v>0.76999999999999957</v>
      </c>
      <c r="CX262" s="7">
        <f>ABS(W262-_xlfn.XLOOKUP(PO_valitsin!$C$8,PO!$B$2:$B$294,PO!W$2:W$294))</f>
        <v>139</v>
      </c>
      <c r="CY262" s="7">
        <f>ABS(X262-_xlfn.XLOOKUP(PO_valitsin!$C$8,PO!$B$2:$B$294,PO!X$2:X$294))</f>
        <v>167</v>
      </c>
      <c r="CZ262" s="7">
        <f>ABS(Y262-_xlfn.XLOOKUP(PO_valitsin!$C$8,PO!$B$2:$B$294,PO!Y$2:Y$294))</f>
        <v>212</v>
      </c>
      <c r="DA262" s="7">
        <f>ABS(Z262-_xlfn.XLOOKUP(PO_valitsin!$C$8,PO!$B$2:$B$294,PO!Z$2:Z$294))</f>
        <v>238</v>
      </c>
      <c r="DB262" s="7">
        <f>ABS(AA262-_xlfn.XLOOKUP(PO_valitsin!$C$8,PO!$B$2:$B$294,PO!AA$2:AA$294))</f>
        <v>35</v>
      </c>
      <c r="DC262" s="7">
        <f>ABS(AC262-_xlfn.XLOOKUP(PO_valitsin!$C$8,PO!$B$2:$B$294,PO!AC$2:AC$294))</f>
        <v>0.24964714050292969</v>
      </c>
      <c r="DD262" s="7">
        <f>ABS(AD262-_xlfn.XLOOKUP(PO_valitsin!$C$8,PO!$B$2:$B$294,PO!AD$2:AD$294))</f>
        <v>0.19999999999999996</v>
      </c>
      <c r="DE262" s="7">
        <f>ABS(AE262-_xlfn.XLOOKUP(PO_valitsin!$C$8,PO!$B$2:$B$294,PO!AE$2:AE$294))</f>
        <v>0.59999999999999987</v>
      </c>
      <c r="DF262" s="7">
        <f>ABS(AF262-_xlfn.XLOOKUP(PO_valitsin!$C$8,PO!$B$2:$B$294,PO!AF$2:AF$294))</f>
        <v>0.50000000000000022</v>
      </c>
      <c r="DG262" s="7">
        <f>ABS(AG262-_xlfn.XLOOKUP(PO_valitsin!$C$8,PO!$B$2:$B$294,PO!AG$2:AG$294))</f>
        <v>1.2000000000000002</v>
      </c>
      <c r="DH262" s="7">
        <f>ABS(AH262-_xlfn.XLOOKUP(PO_valitsin!$C$8,PO!$B$2:$B$294,PO!AH$2:AH$294))</f>
        <v>0</v>
      </c>
      <c r="DI262" s="7">
        <f>ABS(AI262-_xlfn.XLOOKUP(PO_valitsin!$C$8,PO!$B$2:$B$294,PO!AI$2:AI$294))</f>
        <v>2.75</v>
      </c>
      <c r="DJ262" s="7">
        <f>ABS(AJ262-_xlfn.XLOOKUP(PO_valitsin!$C$8,PO!$B$2:$B$294,PO!AJ$2:AJ$294))</f>
        <v>0.10000000000000009</v>
      </c>
      <c r="DK262" s="7">
        <f>ABS(AK262-_xlfn.XLOOKUP(PO_valitsin!$C$8,PO!$B$2:$B$294,PO!AK$2:AK$294))</f>
        <v>0.24000000000000005</v>
      </c>
      <c r="DL262" s="7">
        <f>ABS(AL262-_xlfn.XLOOKUP(PO_valitsin!$C$8,PO!$B$2:$B$294,PO!AL$2:AL$294))</f>
        <v>0.31999999999999995</v>
      </c>
      <c r="DM262" s="7">
        <f>ABS(AM262-_xlfn.XLOOKUP(PO_valitsin!$C$8,PO!$B$2:$B$294,PO!AM$2:AM$294))</f>
        <v>0.39999999999999858</v>
      </c>
      <c r="DN262" s="7">
        <f>ABS(AN262-_xlfn.XLOOKUP(PO_valitsin!$C$8,PO!$B$2:$B$294,PO!AN$2:AN$294))</f>
        <v>76.399999999999977</v>
      </c>
      <c r="DO262" s="7">
        <f>ABS(AO262-_xlfn.XLOOKUP(PO_valitsin!$C$8,PO!$B$2:$B$294,PO!AO$2:AO$294))</f>
        <v>3.8999999999999986</v>
      </c>
      <c r="DP262" s="7">
        <f>ABS(AP262-_xlfn.XLOOKUP(PO_valitsin!$C$8,PO!$B$2:$B$294,PO!AP$2:AP$294))</f>
        <v>10.100000000000001</v>
      </c>
      <c r="DQ262" s="7">
        <f>ABS(AQ262-_xlfn.XLOOKUP(PO_valitsin!$C$8,PO!$B$2:$B$294,PO!AQ$2:AQ$294))</f>
        <v>26</v>
      </c>
      <c r="DR262" s="7">
        <f>ABS(AR262-_xlfn.XLOOKUP(PO_valitsin!$C$8,PO!$B$2:$B$294,PO!AR$2:AR$294))</f>
        <v>27</v>
      </c>
      <c r="DS262" s="7">
        <f>ABS(AS262-_xlfn.XLOOKUP(PO_valitsin!$C$8,PO!$B$2:$B$294,PO!AS$2:AS$294))</f>
        <v>160</v>
      </c>
      <c r="DT262" s="7">
        <f>ABS(AT262-_xlfn.XLOOKUP(PO_valitsin!$C$8,PO!$B$2:$B$294,PO!AT$2:AT$294))</f>
        <v>2.1669999999999998</v>
      </c>
      <c r="DU262" s="7">
        <f>ABS(AU262-_xlfn.XLOOKUP(PO_valitsin!$C$8,PO!$B$2:$B$294,PO!AU$2:AU$294))</f>
        <v>411</v>
      </c>
      <c r="DV262" s="7">
        <f>ABS(AW262-_xlfn.XLOOKUP(PO_valitsin!$C$8,PO!$B$2:$B$294,PO!AW$2:AW$294))</f>
        <v>381.93838761912048</v>
      </c>
      <c r="DW262" s="7">
        <f>ABS(AX262-_xlfn.XLOOKUP(PO_valitsin!$C$8,PO!$B$2:$B$294,PO!AX$2:AX$294))</f>
        <v>0</v>
      </c>
      <c r="DX262" s="7">
        <f>ABS(AY262-_xlfn.XLOOKUP(PO_valitsin!$C$8,PO!$B$2:$B$294,PO!AY$2:AY$294))</f>
        <v>37.261371612548828</v>
      </c>
      <c r="DY262" s="7">
        <f>ABS(AZ262-_xlfn.XLOOKUP(PO_valitsin!$C$8,PO!$B$2:$B$294,PO!AZ$2:AZ$294))</f>
        <v>0</v>
      </c>
      <c r="DZ262" s="7">
        <f>ABS(BA262-_xlfn.XLOOKUP(PO_valitsin!$C$8,PO!$B$2:$B$294,PO!BA$2:BA$294))</f>
        <v>0</v>
      </c>
      <c r="EA262" s="7">
        <f>ABS(BB262-_xlfn.XLOOKUP(PO_valitsin!$C$8,PO!$B$2:$B$294,PO!BB$2:BB$294))</f>
        <v>1</v>
      </c>
      <c r="EB262" s="7">
        <f>ABS(BC262-_xlfn.XLOOKUP(PO_valitsin!$C$8,PO!$B$2:$B$294,PO!BC$2:BC$294))</f>
        <v>1</v>
      </c>
      <c r="EC262" s="7">
        <f>ABS(BD262-_xlfn.XLOOKUP(PO_valitsin!$C$8,PO!$B$2:$B$294,PO!BD$2:BD$294))</f>
        <v>1</v>
      </c>
      <c r="ED262" s="7">
        <f>ABS(BE262-_xlfn.XLOOKUP(PO_valitsin!$C$8,PO!$B$2:$B$294,PO!BE$2:BE$294))</f>
        <v>8.3093948364257813</v>
      </c>
      <c r="EE262" s="7">
        <f>ABS(BF262-_xlfn.XLOOKUP(PO_valitsin!$C$8,PO!$B$2:$B$294,PO!BF$2:BF$294))</f>
        <v>27.79400634765625</v>
      </c>
      <c r="EF262" s="7">
        <f>ABS(BG262-_xlfn.XLOOKUP(PO_valitsin!$C$8,PO!$B$2:$B$294,PO!BG$2:BG$294))</f>
        <v>290.9173583984375</v>
      </c>
      <c r="EG262" s="7">
        <f>ABS(BH262-_xlfn.XLOOKUP(PO_valitsin!$C$8,PO!$B$2:$B$294,PO!BH$2:BH$294))</f>
        <v>1801.1875</v>
      </c>
      <c r="EH262" s="7">
        <f>ABS(BI262-_xlfn.XLOOKUP(PO_valitsin!$C$8,PO!$B$2:$B$294,PO!BI$2:BI$294))</f>
        <v>3686.5390625</v>
      </c>
      <c r="EI262" s="7">
        <f>ABS(BJ262-_xlfn.XLOOKUP(PO_valitsin!$C$8,PO!$B$2:$B$294,PO!BJ$2:BJ$294))</f>
        <v>0.27453827857971191</v>
      </c>
      <c r="EJ262" s="7">
        <f>ABS(BK262-_xlfn.XLOOKUP(PO_valitsin!$C$8,PO!$B$2:$B$294,PO!BK$2:BK$294))</f>
        <v>17.86772632598877</v>
      </c>
      <c r="EK262" s="7">
        <f>ABS(BL262-_xlfn.XLOOKUP(PO_valitsin!$C$8,PO!$B$2:$B$294,PO!BL$2:BL$294))</f>
        <v>3.7374038696289063</v>
      </c>
      <c r="EL262" s="7">
        <f>ABS(BM262-_xlfn.XLOOKUP(PO_valitsin!$C$8,PO!$B$2:$B$294,PO!BM$2:BM$294))</f>
        <v>8.7921255826950073</v>
      </c>
      <c r="EM262" s="7">
        <f>ABS(BN262-_xlfn.XLOOKUP(PO_valitsin!$C$8,PO!$B$2:$B$294,PO!BN$2:BN$294))</f>
        <v>194.6875</v>
      </c>
      <c r="EN262" s="7">
        <f>ABS(BO262-_xlfn.XLOOKUP(PO_valitsin!$C$8,PO!$B$2:$B$294,PO!BO$2:BO$294))</f>
        <v>0.80090084671974182</v>
      </c>
      <c r="EO262" s="7">
        <f>ABS(BP262-_xlfn.XLOOKUP(PO_valitsin!$C$8,PO!$B$2:$B$294,PO!BP$2:BP$294))</f>
        <v>852.404296875</v>
      </c>
      <c r="EP262" s="7">
        <f>ABS(BQ262-_xlfn.XLOOKUP(PO_valitsin!$C$8,PO!$B$2:$B$294,PO!BQ$2:BQ$294))</f>
        <v>8.29730224609375</v>
      </c>
      <c r="EQ262" s="7">
        <f>ABS(BR262-_xlfn.XLOOKUP(PO_valitsin!$C$8,PO!$B$2:$B$294,PO!BR$2:BR$294))</f>
        <v>0</v>
      </c>
      <c r="ER262" s="7">
        <f>ABS(BS262-_xlfn.XLOOKUP(PO_valitsin!$C$8,PO!$B$2:$B$294,PO!BS$2:BS$294))</f>
        <v>0.18954175710678101</v>
      </c>
      <c r="ES262" s="7">
        <f>ABS(BT262-_xlfn.XLOOKUP(PO_valitsin!$C$8,PO!$B$2:$B$294,PO!BT$2:BT$294))</f>
        <v>5.3144739717245102</v>
      </c>
      <c r="ET262" s="7">
        <f>ABS(BU262-_xlfn.XLOOKUP(PO_valitsin!$C$8,PO!$B$2:$B$294,PO!BU$2:BU$294))</f>
        <v>9.5713057518005371</v>
      </c>
      <c r="EU262" s="7">
        <f>ABS(BV262-_xlfn.XLOOKUP(PO_valitsin!$C$8,PO!$B$2:$B$294,PO!BV$2:BV$294))</f>
        <v>166.52843475341797</v>
      </c>
      <c r="EV262" s="7">
        <f>ABS(BW262-_xlfn.XLOOKUP(PO_valitsin!$C$8,PO!$B$2:$B$294,PO!BW$2:BW$294))</f>
        <v>404.68930053710938</v>
      </c>
      <c r="EW262" s="7">
        <f>ABS(BX262-_xlfn.XLOOKUP(PO_valitsin!$C$8,PO!$B$2:$B$294,PO!BX$2:BX$294))</f>
        <v>1</v>
      </c>
      <c r="EX262" s="7">
        <f>ABS(BY262-_xlfn.XLOOKUP(PO_valitsin!$C$8,PO!$B$2:$B$294,PO!BY$2:BY$294))</f>
        <v>8</v>
      </c>
      <c r="EY262" s="7">
        <f>ABS(BZ262-_xlfn.XLOOKUP(PO_valitsin!$C$8,PO!$B$2:$B$294,PO!BZ$2:BZ$294))</f>
        <v>2097.5927734375</v>
      </c>
      <c r="EZ262" s="7">
        <f>ABS(CA262-_xlfn.XLOOKUP(PO_valitsin!$C$8,PO!$B$2:$B$294,PO!CA$2:CA$294))</f>
        <v>1012.06005859375</v>
      </c>
      <c r="FA262" s="7">
        <f>ABS(CB262-_xlfn.XLOOKUP(PO_valitsin!$C$8,PO!$B$2:$B$294,PO!CB$2:CB$294))</f>
        <v>0.36027556657791138</v>
      </c>
      <c r="FB262" s="7">
        <f>ABS(CC262-_xlfn.XLOOKUP(PO_valitsin!$C$8,PO!$B$2:$B$294,PO!CC$2:CC$294))</f>
        <v>4.6753973960876465</v>
      </c>
      <c r="FC262" s="7">
        <f>ABS(CD262-_xlfn.XLOOKUP(PO_valitsin!$C$8,PO!$B$2:$B$294,PO!CD$2:CD$294))</f>
        <v>42.510772705078125</v>
      </c>
      <c r="FD262" s="7">
        <f>ABS(CE262-_xlfn.XLOOKUP(PO_valitsin!$C$8,PO!$B$2:$B$294,PO!CE$2:CE$294))</f>
        <v>8.3881716728210449</v>
      </c>
      <c r="FE262" s="7">
        <f>ABS(CF262-_xlfn.XLOOKUP(PO_valitsin!$C$8,PO!$B$2:$B$294,PO!CF$2:CF$294))</f>
        <v>4.0721921920776367</v>
      </c>
      <c r="FF262" s="7">
        <f>ABS(CG262-_xlfn.XLOOKUP(PO_valitsin!$C$8,PO!$B$2:$B$294,PO!CG$2:CG$294))</f>
        <v>0.71032005548477173</v>
      </c>
      <c r="FG262" s="7">
        <f>ABS(CH262-_xlfn.XLOOKUP(PO_valitsin!$C$8,PO!$B$2:$B$294,PO!CH$2:CH$294))</f>
        <v>2.8357411623001099</v>
      </c>
      <c r="FH262" s="7">
        <f>ABS(CI262-_xlfn.XLOOKUP(PO_valitsin!$C$8,PO!$B$2:$B$294,PO!CI$2:CI$294))</f>
        <v>988.8427734375</v>
      </c>
      <c r="FI262" s="7">
        <f>ABS(CJ262-_xlfn.XLOOKUP(PO_valitsin!$C$8,PO!$B$2:$B$294,PO!CJ$2:CJ$294))</f>
        <v>12148</v>
      </c>
      <c r="FJ262" s="3">
        <f>IF($B262=PO_valitsin!$C$8,100000,PO!CK262/PO!J$296*PO_valitsin!D$5)</f>
        <v>0.10526851342946275</v>
      </c>
      <c r="FQ262" s="3">
        <f>IF($B262=PO_valitsin!$C$8,100000,PO!CR262/PO!Q$296*PO_valitsin!E$5)</f>
        <v>5.3444699988135939E-2</v>
      </c>
      <c r="HM262" s="3">
        <f>IF($B262=PO_valitsin!$C$8,100000,PO!EN262/PO!BO$296*PO_valitsin!F$5)</f>
        <v>6.6398251799472549E-2</v>
      </c>
      <c r="HN262" s="3">
        <f>IF($B262=PO_valitsin!$C$8,100000,PO!EO262/PO!BP$296*PO_valitsin!G$5)</f>
        <v>3.0149874697008035E-2</v>
      </c>
      <c r="HR262" s="3">
        <f>IF($B262=PO_valitsin!$C$8,100000,PO!ES262/PO!BT$296*PO_valitsin!H$5)</f>
        <v>0.79352316308690074</v>
      </c>
      <c r="IF262" s="3">
        <f>IF($B262=PO_valitsin!$C$8,100000,PO!FG262/PO!CH$296*PO_valitsin!I$5)</f>
        <v>0</v>
      </c>
      <c r="IH262" s="3">
        <f>IF($B262=PO_valitsin!$C$8,100000,PO!FI262/PO!CJ$296*PO_valitsin!J$5)</f>
        <v>1.1843867680298119</v>
      </c>
      <c r="II262" s="53">
        <f t="shared" si="12"/>
        <v>2.233171297130792</v>
      </c>
      <c r="IJ262" s="14">
        <f t="shared" si="13"/>
        <v>262</v>
      </c>
      <c r="IK262" s="15">
        <f t="shared" si="14"/>
        <v>2.6100000000000048E-8</v>
      </c>
    </row>
    <row r="263" spans="1:245">
      <c r="A263">
        <v>2019</v>
      </c>
      <c r="B263" t="s">
        <v>724</v>
      </c>
      <c r="C263" t="s">
        <v>725</v>
      </c>
      <c r="D263" t="s">
        <v>302</v>
      </c>
      <c r="E263" t="s">
        <v>303</v>
      </c>
      <c r="F263" t="s">
        <v>242</v>
      </c>
      <c r="G263" t="s">
        <v>243</v>
      </c>
      <c r="H263" t="s">
        <v>103</v>
      </c>
      <c r="I263" t="s">
        <v>104</v>
      </c>
      <c r="J263">
        <v>53</v>
      </c>
      <c r="K263">
        <v>543.16998291015625</v>
      </c>
      <c r="L263">
        <v>207.30000305175781</v>
      </c>
      <c r="M263">
        <v>2477</v>
      </c>
      <c r="N263">
        <v>4.5999999046325684</v>
      </c>
      <c r="O263">
        <v>-2.9000000953674316</v>
      </c>
      <c r="P263">
        <v>-32</v>
      </c>
      <c r="Q263">
        <v>40.5</v>
      </c>
      <c r="R263">
        <v>13.700000000000001</v>
      </c>
      <c r="S263">
        <v>229</v>
      </c>
      <c r="T263">
        <v>0</v>
      </c>
      <c r="U263">
        <v>3363.7</v>
      </c>
      <c r="V263">
        <v>12.35</v>
      </c>
      <c r="W263">
        <v>1125</v>
      </c>
      <c r="X263">
        <v>1188</v>
      </c>
      <c r="Y263">
        <v>1000</v>
      </c>
      <c r="Z263">
        <v>1158</v>
      </c>
      <c r="AA263">
        <v>968</v>
      </c>
      <c r="AB263">
        <v>1093</v>
      </c>
      <c r="AC263">
        <v>15.886792182922363</v>
      </c>
      <c r="AD263">
        <v>0</v>
      </c>
      <c r="AE263">
        <v>0</v>
      </c>
      <c r="AF263">
        <v>0</v>
      </c>
      <c r="AG263">
        <v>0</v>
      </c>
      <c r="AH263">
        <v>0</v>
      </c>
      <c r="AI263">
        <v>22</v>
      </c>
      <c r="AJ263">
        <v>1.1499999999999999</v>
      </c>
      <c r="AK263">
        <v>0.65</v>
      </c>
      <c r="AL263">
        <v>1.25</v>
      </c>
      <c r="AM263">
        <v>76.599999999999994</v>
      </c>
      <c r="AN263">
        <v>278.39999999999998</v>
      </c>
      <c r="AO263">
        <v>48.1</v>
      </c>
      <c r="AP263">
        <v>19</v>
      </c>
      <c r="AQ263">
        <v>79</v>
      </c>
      <c r="AR263">
        <v>80</v>
      </c>
      <c r="AS263">
        <v>882</v>
      </c>
      <c r="AT263">
        <v>1.333</v>
      </c>
      <c r="AU263">
        <v>11750</v>
      </c>
      <c r="AV263" s="51">
        <v>10280.895131086143</v>
      </c>
      <c r="AW263" s="51">
        <v>9250.422487223168</v>
      </c>
      <c r="AX263">
        <v>1</v>
      </c>
      <c r="AY263">
        <v>41.67108154296875</v>
      </c>
      <c r="AZ263">
        <v>0</v>
      </c>
      <c r="BA263">
        <v>0</v>
      </c>
      <c r="BB263">
        <v>0</v>
      </c>
      <c r="BC263">
        <v>0</v>
      </c>
      <c r="BD263">
        <v>1</v>
      </c>
      <c r="BE263">
        <v>0</v>
      </c>
      <c r="BF263">
        <v>100</v>
      </c>
      <c r="BG263">
        <v>129.87013244628906</v>
      </c>
      <c r="BH263">
        <v>9070.5634765625</v>
      </c>
      <c r="BI263">
        <v>10715.1337890625</v>
      </c>
      <c r="BJ263">
        <v>2.3811869621276855</v>
      </c>
      <c r="BK263">
        <v>9.3068933486938477</v>
      </c>
      <c r="BL263">
        <v>25.531915664672852</v>
      </c>
      <c r="BM263">
        <v>-40</v>
      </c>
      <c r="BN263">
        <v>289</v>
      </c>
      <c r="BO263">
        <v>2.6251052737236025</v>
      </c>
      <c r="BP263">
        <v>20248.693359375</v>
      </c>
      <c r="BQ263">
        <v>53.734321594238281</v>
      </c>
      <c r="BS263">
        <v>0.65038353204727173</v>
      </c>
      <c r="BT263">
        <v>8.0742835998535156E-2</v>
      </c>
      <c r="BU263">
        <v>1.7763423919677734</v>
      </c>
      <c r="BV263">
        <v>96.487686157226563</v>
      </c>
      <c r="BW263">
        <v>293.9039306640625</v>
      </c>
      <c r="BX263">
        <v>0</v>
      </c>
      <c r="BY263">
        <v>1</v>
      </c>
      <c r="BZ263">
        <v>8207.7919921875</v>
      </c>
      <c r="CA263">
        <v>6948.0517578125</v>
      </c>
      <c r="CB263">
        <v>0.48445701599121094</v>
      </c>
      <c r="CC263">
        <v>10.092854499816895</v>
      </c>
      <c r="CD263">
        <v>225</v>
      </c>
      <c r="CE263">
        <v>10.800000190734863</v>
      </c>
      <c r="CF263">
        <v>16.799999237060547</v>
      </c>
      <c r="CG263">
        <v>0</v>
      </c>
      <c r="CH263">
        <v>2.4000000953674316</v>
      </c>
      <c r="CI263">
        <v>11949.83203125</v>
      </c>
      <c r="CJ263" s="51">
        <v>277</v>
      </c>
      <c r="CK263" s="7">
        <f>ABS(J263-_xlfn.XLOOKUP(PO_valitsin!$C$8,PO!$B$2:$B$294,PO!J$2:J$294))</f>
        <v>8.7999992370605469</v>
      </c>
      <c r="CL263" s="7">
        <f>ABS(K263-_xlfn.XLOOKUP(PO_valitsin!$C$8,PO!$B$2:$B$294,PO!K$2:K$294))</f>
        <v>249.90997314453125</v>
      </c>
      <c r="CM263" s="7">
        <f>ABS(L263-_xlfn.XLOOKUP(PO_valitsin!$C$8,PO!$B$2:$B$294,PO!L$2:L$294))</f>
        <v>68.600006103515625</v>
      </c>
      <c r="CN263" s="7">
        <f>ABS(M263-_xlfn.XLOOKUP(PO_valitsin!$C$8,PO!$B$2:$B$294,PO!M$2:M$294))</f>
        <v>13998</v>
      </c>
      <c r="CO263" s="7">
        <f>ABS(N263-_xlfn.XLOOKUP(PO_valitsin!$C$8,PO!$B$2:$B$294,PO!N$2:N$294))</f>
        <v>51.600000858306885</v>
      </c>
      <c r="CP263" s="7">
        <f>ABS(O263-_xlfn.XLOOKUP(PO_valitsin!$C$8,PO!$B$2:$B$294,PO!O$2:O$294))</f>
        <v>2.1000000834465027</v>
      </c>
      <c r="CQ263" s="7">
        <f>ABS(P263-_xlfn.XLOOKUP(PO_valitsin!$C$8,PO!$B$2:$B$294,PO!P$2:P$294))</f>
        <v>26</v>
      </c>
      <c r="CR263" s="7">
        <f>ABS(Q263-_xlfn.XLOOKUP(PO_valitsin!$C$8,PO!$B$2:$B$294,PO!Q$2:Q$294))</f>
        <v>47.300000000000011</v>
      </c>
      <c r="CS263" s="7">
        <f>ABS(R263-_xlfn.XLOOKUP(PO_valitsin!$C$8,PO!$B$2:$B$294,PO!R$2:R$294))</f>
        <v>5.2000000000000011</v>
      </c>
      <c r="CT263" s="7">
        <f>ABS(S263-_xlfn.XLOOKUP(PO_valitsin!$C$8,PO!$B$2:$B$294,PO!S$2:S$294))</f>
        <v>77</v>
      </c>
      <c r="CU263" s="7">
        <f>ABS(T263-_xlfn.XLOOKUP(PO_valitsin!$C$8,PO!$B$2:$B$294,PO!T$2:T$294))</f>
        <v>0</v>
      </c>
      <c r="CV263" s="7">
        <f>ABS(U263-_xlfn.XLOOKUP(PO_valitsin!$C$8,PO!$B$2:$B$294,PO!U$2:U$294))</f>
        <v>459.90000000000009</v>
      </c>
      <c r="CW263" s="7">
        <f>ABS(V263-_xlfn.XLOOKUP(PO_valitsin!$C$8,PO!$B$2:$B$294,PO!V$2:V$294))</f>
        <v>0.92999999999999972</v>
      </c>
      <c r="CX263" s="7">
        <f>ABS(W263-_xlfn.XLOOKUP(PO_valitsin!$C$8,PO!$B$2:$B$294,PO!W$2:W$294))</f>
        <v>520</v>
      </c>
      <c r="CY263" s="7">
        <f>ABS(X263-_xlfn.XLOOKUP(PO_valitsin!$C$8,PO!$B$2:$B$294,PO!X$2:X$294))</f>
        <v>1019</v>
      </c>
      <c r="CZ263" s="7">
        <f>ABS(Y263-_xlfn.XLOOKUP(PO_valitsin!$C$8,PO!$B$2:$B$294,PO!Y$2:Y$294))</f>
        <v>320</v>
      </c>
      <c r="DA263" s="7">
        <f>ABS(Z263-_xlfn.XLOOKUP(PO_valitsin!$C$8,PO!$B$2:$B$294,PO!Z$2:Z$294))</f>
        <v>835</v>
      </c>
      <c r="DB263" s="7">
        <f>ABS(AA263-_xlfn.XLOOKUP(PO_valitsin!$C$8,PO!$B$2:$B$294,PO!AA$2:AA$294))</f>
        <v>558</v>
      </c>
      <c r="DC263" s="7">
        <f>ABS(AC263-_xlfn.XLOOKUP(PO_valitsin!$C$8,PO!$B$2:$B$294,PO!AC$2:AC$294))</f>
        <v>3.4882078170776367</v>
      </c>
      <c r="DD263" s="7">
        <f>ABS(AD263-_xlfn.XLOOKUP(PO_valitsin!$C$8,PO!$B$2:$B$294,PO!AD$2:AD$294))</f>
        <v>0.7</v>
      </c>
      <c r="DE263" s="7">
        <f>ABS(AE263-_xlfn.XLOOKUP(PO_valitsin!$C$8,PO!$B$2:$B$294,PO!AE$2:AE$294))</f>
        <v>0.8</v>
      </c>
      <c r="DF263" s="7">
        <f>ABS(AF263-_xlfn.XLOOKUP(PO_valitsin!$C$8,PO!$B$2:$B$294,PO!AF$2:AF$294))</f>
        <v>1.7</v>
      </c>
      <c r="DG263" s="7">
        <f>ABS(AG263-_xlfn.XLOOKUP(PO_valitsin!$C$8,PO!$B$2:$B$294,PO!AG$2:AG$294))</f>
        <v>5</v>
      </c>
      <c r="DH263" s="7">
        <f>ABS(AH263-_xlfn.XLOOKUP(PO_valitsin!$C$8,PO!$B$2:$B$294,PO!AH$2:AH$294))</f>
        <v>0</v>
      </c>
      <c r="DI263" s="7">
        <f>ABS(AI263-_xlfn.XLOOKUP(PO_valitsin!$C$8,PO!$B$2:$B$294,PO!AI$2:AI$294))</f>
        <v>0.25</v>
      </c>
      <c r="DJ263" s="7">
        <f>ABS(AJ263-_xlfn.XLOOKUP(PO_valitsin!$C$8,PO!$B$2:$B$294,PO!AJ$2:AJ$294))</f>
        <v>4.9999999999999822E-2</v>
      </c>
      <c r="DK263" s="7">
        <f>ABS(AK263-_xlfn.XLOOKUP(PO_valitsin!$C$8,PO!$B$2:$B$294,PO!AK$2:AK$294))</f>
        <v>0</v>
      </c>
      <c r="DL263" s="7">
        <f>ABS(AL263-_xlfn.XLOOKUP(PO_valitsin!$C$8,PO!$B$2:$B$294,PO!AL$2:AL$294))</f>
        <v>0</v>
      </c>
      <c r="DM263" s="7">
        <f>ABS(AM263-_xlfn.XLOOKUP(PO_valitsin!$C$8,PO!$B$2:$B$294,PO!AM$2:AM$294))</f>
        <v>17.799999999999997</v>
      </c>
      <c r="DN263" s="7">
        <f>ABS(AN263-_xlfn.XLOOKUP(PO_valitsin!$C$8,PO!$B$2:$B$294,PO!AN$2:AN$294))</f>
        <v>55.200000000000045</v>
      </c>
      <c r="DO263" s="7">
        <f>ABS(AO263-_xlfn.XLOOKUP(PO_valitsin!$C$8,PO!$B$2:$B$294,PO!AO$2:AO$294))</f>
        <v>2.7000000000000028</v>
      </c>
      <c r="DP263" s="7">
        <f>ABS(AP263-_xlfn.XLOOKUP(PO_valitsin!$C$8,PO!$B$2:$B$294,PO!AP$2:AP$294))</f>
        <v>6.3999999999999986</v>
      </c>
      <c r="DQ263" s="7">
        <f>ABS(AQ263-_xlfn.XLOOKUP(PO_valitsin!$C$8,PO!$B$2:$B$294,PO!AQ$2:AQ$294))</f>
        <v>31</v>
      </c>
      <c r="DR263" s="7">
        <f>ABS(AR263-_xlfn.XLOOKUP(PO_valitsin!$C$8,PO!$B$2:$B$294,PO!AR$2:AR$294))</f>
        <v>45</v>
      </c>
      <c r="DS263" s="7">
        <f>ABS(AS263-_xlfn.XLOOKUP(PO_valitsin!$C$8,PO!$B$2:$B$294,PO!AS$2:AS$294))</f>
        <v>636</v>
      </c>
      <c r="DT263" s="7">
        <f>ABS(AT263-_xlfn.XLOOKUP(PO_valitsin!$C$8,PO!$B$2:$B$294,PO!AT$2:AT$294))</f>
        <v>1.0000000000000002</v>
      </c>
      <c r="DU263" s="7">
        <f>ABS(AU263-_xlfn.XLOOKUP(PO_valitsin!$C$8,PO!$B$2:$B$294,PO!AU$2:AU$294))</f>
        <v>6603</v>
      </c>
      <c r="DV263" s="7">
        <f>ABS(AW263-_xlfn.XLOOKUP(PO_valitsin!$C$8,PO!$B$2:$B$294,PO!AW$2:AW$294))</f>
        <v>735.30257064339821</v>
      </c>
      <c r="DW263" s="7">
        <f>ABS(AX263-_xlfn.XLOOKUP(PO_valitsin!$C$8,PO!$B$2:$B$294,PO!AX$2:AX$294))</f>
        <v>0</v>
      </c>
      <c r="DX263" s="7">
        <f>ABS(AY263-_xlfn.XLOOKUP(PO_valitsin!$C$8,PO!$B$2:$B$294,PO!AY$2:AY$294))</f>
        <v>4.4097099304199219</v>
      </c>
      <c r="DY263" s="7">
        <f>ABS(AZ263-_xlfn.XLOOKUP(PO_valitsin!$C$8,PO!$B$2:$B$294,PO!AZ$2:AZ$294))</f>
        <v>0</v>
      </c>
      <c r="DZ263" s="7">
        <f>ABS(BA263-_xlfn.XLOOKUP(PO_valitsin!$C$8,PO!$B$2:$B$294,PO!BA$2:BA$294))</f>
        <v>0</v>
      </c>
      <c r="EA263" s="7">
        <f>ABS(BB263-_xlfn.XLOOKUP(PO_valitsin!$C$8,PO!$B$2:$B$294,PO!BB$2:BB$294))</f>
        <v>0</v>
      </c>
      <c r="EB263" s="7">
        <f>ABS(BC263-_xlfn.XLOOKUP(PO_valitsin!$C$8,PO!$B$2:$B$294,PO!BC$2:BC$294))</f>
        <v>0</v>
      </c>
      <c r="EC263" s="7">
        <f>ABS(BD263-_xlfn.XLOOKUP(PO_valitsin!$C$8,PO!$B$2:$B$294,PO!BD$2:BD$294))</f>
        <v>0</v>
      </c>
      <c r="ED263" s="7">
        <f>ABS(BE263-_xlfn.XLOOKUP(PO_valitsin!$C$8,PO!$B$2:$B$294,PO!BE$2:BE$294))</f>
        <v>89.024391174316406</v>
      </c>
      <c r="EE263" s="7">
        <f>ABS(BF263-_xlfn.XLOOKUP(PO_valitsin!$C$8,PO!$B$2:$B$294,PO!BF$2:BF$294))</f>
        <v>3.98126220703125</v>
      </c>
      <c r="EF263" s="7">
        <f>ABS(BG263-_xlfn.XLOOKUP(PO_valitsin!$C$8,PO!$B$2:$B$294,PO!BG$2:BG$294))</f>
        <v>603.81968688964844</v>
      </c>
      <c r="EG263" s="7">
        <f>ABS(BH263-_xlfn.XLOOKUP(PO_valitsin!$C$8,PO!$B$2:$B$294,PO!BH$2:BH$294))</f>
        <v>887.9658203125</v>
      </c>
      <c r="EH263" s="7">
        <f>ABS(BI263-_xlfn.XLOOKUP(PO_valitsin!$C$8,PO!$B$2:$B$294,PO!BI$2:BI$294))</f>
        <v>3121.3095703125</v>
      </c>
      <c r="EI263" s="7">
        <f>ABS(BJ263-_xlfn.XLOOKUP(PO_valitsin!$C$8,PO!$B$2:$B$294,PO!BJ$2:BJ$294))</f>
        <v>0.95586943626403809</v>
      </c>
      <c r="EJ263" s="7">
        <f>ABS(BK263-_xlfn.XLOOKUP(PO_valitsin!$C$8,PO!$B$2:$B$294,PO!BK$2:BK$294))</f>
        <v>19.031026840209961</v>
      </c>
      <c r="EK263" s="7">
        <f>ABS(BL263-_xlfn.XLOOKUP(PO_valitsin!$C$8,PO!$B$2:$B$294,PO!BL$2:BL$294))</f>
        <v>4.2375526428222656</v>
      </c>
      <c r="EL263" s="7">
        <f>ABS(BM263-_xlfn.XLOOKUP(PO_valitsin!$C$8,PO!$B$2:$B$294,PO!BM$2:BM$294))</f>
        <v>30.134529113769531</v>
      </c>
      <c r="EM263" s="7">
        <f>ABS(BN263-_xlfn.XLOOKUP(PO_valitsin!$C$8,PO!$B$2:$B$294,PO!BN$2:BN$294))</f>
        <v>22.5</v>
      </c>
      <c r="EN263" s="7">
        <f>ABS(BO263-_xlfn.XLOOKUP(PO_valitsin!$C$8,PO!$B$2:$B$294,PO!BO$2:BO$294))</f>
        <v>2.3633283495903017</v>
      </c>
      <c r="EO263" s="7">
        <f>ABS(BP263-_xlfn.XLOOKUP(PO_valitsin!$C$8,PO!$B$2:$B$294,PO!BP$2:BP$294))</f>
        <v>2825.703125</v>
      </c>
      <c r="EP263" s="7">
        <f>ABS(BQ263-_xlfn.XLOOKUP(PO_valitsin!$C$8,PO!$B$2:$B$294,PO!BQ$2:BQ$294))</f>
        <v>20.434715270996094</v>
      </c>
      <c r="EQ263" s="7">
        <f>ABS(BR263-_xlfn.XLOOKUP(PO_valitsin!$C$8,PO!$B$2:$B$294,PO!BR$2:BR$294))</f>
        <v>0</v>
      </c>
      <c r="ER263" s="7">
        <f>ABS(BS263-_xlfn.XLOOKUP(PO_valitsin!$C$8,PO!$B$2:$B$294,PO!BS$2:BS$294))</f>
        <v>1.3904035091400146E-2</v>
      </c>
      <c r="ES263" s="7">
        <f>ABS(BT263-_xlfn.XLOOKUP(PO_valitsin!$C$8,PO!$B$2:$B$294,PO!BT$2:BT$294))</f>
        <v>0.10742105543613434</v>
      </c>
      <c r="ET263" s="7">
        <f>ABS(BU263-_xlfn.XLOOKUP(PO_valitsin!$C$8,PO!$B$2:$B$294,PO!BU$2:BU$294))</f>
        <v>0.48162412643432617</v>
      </c>
      <c r="EU263" s="7">
        <f>ABS(BV263-_xlfn.XLOOKUP(PO_valitsin!$C$8,PO!$B$2:$B$294,PO!BV$2:BV$294))</f>
        <v>38.096183776855469</v>
      </c>
      <c r="EV263" s="7">
        <f>ABS(BW263-_xlfn.XLOOKUP(PO_valitsin!$C$8,PO!$B$2:$B$294,PO!BW$2:BW$294))</f>
        <v>27.196807861328125</v>
      </c>
      <c r="EW263" s="7">
        <f>ABS(BX263-_xlfn.XLOOKUP(PO_valitsin!$C$8,PO!$B$2:$B$294,PO!BX$2:BX$294))</f>
        <v>0</v>
      </c>
      <c r="EX263" s="7">
        <f>ABS(BY263-_xlfn.XLOOKUP(PO_valitsin!$C$8,PO!$B$2:$B$294,PO!BY$2:BY$294))</f>
        <v>0</v>
      </c>
      <c r="EY263" s="7">
        <f>ABS(BZ263-_xlfn.XLOOKUP(PO_valitsin!$C$8,PO!$B$2:$B$294,PO!BZ$2:BZ$294))</f>
        <v>71.962890625</v>
      </c>
      <c r="EZ263" s="7">
        <f>ABS(CA263-_xlfn.XLOOKUP(PO_valitsin!$C$8,PO!$B$2:$B$294,PO!CA$2:CA$294))</f>
        <v>1092.43701171875</v>
      </c>
      <c r="FA263" s="7">
        <f>ABS(CB263-_xlfn.XLOOKUP(PO_valitsin!$C$8,PO!$B$2:$B$294,PO!CB$2:CB$294))</f>
        <v>0.73557329177856445</v>
      </c>
      <c r="FB263" s="7">
        <f>ABS(CC263-_xlfn.XLOOKUP(PO_valitsin!$C$8,PO!$B$2:$B$294,PO!CC$2:CC$294))</f>
        <v>0.92990684509277344</v>
      </c>
      <c r="FC263" s="7">
        <f>ABS(CD263-_xlfn.XLOOKUP(PO_valitsin!$C$8,PO!$B$2:$B$294,PO!CD$2:CD$294))</f>
        <v>158.83084869384766</v>
      </c>
      <c r="FD263" s="7">
        <f>ABS(CE263-_xlfn.XLOOKUP(PO_valitsin!$C$8,PO!$B$2:$B$294,PO!CE$2:CE$294))</f>
        <v>4.4674010276794434</v>
      </c>
      <c r="FE263" s="7">
        <f>ABS(CF263-_xlfn.XLOOKUP(PO_valitsin!$C$8,PO!$B$2:$B$294,PO!CF$2:CF$294))</f>
        <v>3.0788555145263672</v>
      </c>
      <c r="FF263" s="7">
        <f>ABS(CG263-_xlfn.XLOOKUP(PO_valitsin!$C$8,PO!$B$2:$B$294,PO!CG$2:CG$294))</f>
        <v>0</v>
      </c>
      <c r="FG263" s="7">
        <f>ABS(CH263-_xlfn.XLOOKUP(PO_valitsin!$C$8,PO!$B$2:$B$294,PO!CH$2:CH$294))</f>
        <v>1.6841410398483276</v>
      </c>
      <c r="FH263" s="7">
        <f>ABS(CI263-_xlfn.XLOOKUP(PO_valitsin!$C$8,PO!$B$2:$B$294,PO!CI$2:CI$294))</f>
        <v>3351.064453125</v>
      </c>
      <c r="FI263" s="7">
        <f>ABS(CJ263-_xlfn.XLOOKUP(PO_valitsin!$C$8,PO!$B$2:$B$294,PO!CJ$2:CJ$294))</f>
        <v>1654</v>
      </c>
      <c r="FJ263" s="3">
        <f>IF($B263=PO_valitsin!$C$8,100000,PO!CK263/PO!J$296*PO_valitsin!D$5)</f>
        <v>0.402766584848821</v>
      </c>
      <c r="FQ263" s="3">
        <f>IF($B263=PO_valitsin!$C$8,100000,PO!CR263/PO!Q$296*PO_valitsin!E$5)</f>
        <v>0.2237110008352948</v>
      </c>
      <c r="HM263" s="3">
        <f>IF($B263=PO_valitsin!$C$8,100000,PO!EN263/PO!BO$296*PO_valitsin!F$5)</f>
        <v>0.1959304594115879</v>
      </c>
      <c r="HN263" s="3">
        <f>IF($B263=PO_valitsin!$C$8,100000,PO!EO263/PO!BP$296*PO_valitsin!G$5)</f>
        <v>9.9946229109855497E-2</v>
      </c>
      <c r="HR263" s="3">
        <f>IF($B263=PO_valitsin!$C$8,100000,PO!ES263/PO!BT$296*PO_valitsin!H$5)</f>
        <v>1.6039422931664955E-2</v>
      </c>
      <c r="IF263" s="3">
        <f>IF($B263=PO_valitsin!$C$8,100000,PO!FG263/PO!CH$296*PO_valitsin!I$5)</f>
        <v>0</v>
      </c>
      <c r="IH263" s="3">
        <f>IF($B263=PO_valitsin!$C$8,100000,PO!FI263/PO!CJ$296*PO_valitsin!J$5)</f>
        <v>0.16125911379003199</v>
      </c>
      <c r="II263" s="53">
        <f t="shared" si="12"/>
        <v>1.0996528371272563</v>
      </c>
      <c r="IJ263" s="14">
        <f t="shared" si="13"/>
        <v>209</v>
      </c>
      <c r="IK263" s="15">
        <f t="shared" si="14"/>
        <v>2.6200000000000049E-8</v>
      </c>
    </row>
    <row r="264" spans="1:245">
      <c r="A264">
        <v>2019</v>
      </c>
      <c r="B264" t="s">
        <v>726</v>
      </c>
      <c r="C264" t="s">
        <v>727</v>
      </c>
      <c r="D264" t="s">
        <v>141</v>
      </c>
      <c r="E264" t="s">
        <v>142</v>
      </c>
      <c r="F264" t="s">
        <v>119</v>
      </c>
      <c r="G264" t="s">
        <v>120</v>
      </c>
      <c r="H264" t="s">
        <v>143</v>
      </c>
      <c r="I264" t="s">
        <v>144</v>
      </c>
      <c r="J264">
        <v>41.5</v>
      </c>
      <c r="K264">
        <v>219.5</v>
      </c>
      <c r="L264">
        <v>109.40000152587891</v>
      </c>
      <c r="M264">
        <v>38599</v>
      </c>
      <c r="N264">
        <v>175.80000305175781</v>
      </c>
      <c r="O264">
        <v>-0.20000000298023224</v>
      </c>
      <c r="P264">
        <v>-129</v>
      </c>
      <c r="Q264">
        <v>94.7</v>
      </c>
      <c r="R264">
        <v>6.3000000000000007</v>
      </c>
      <c r="S264">
        <v>154</v>
      </c>
      <c r="T264">
        <v>0</v>
      </c>
      <c r="U264">
        <v>4728.7</v>
      </c>
      <c r="V264">
        <v>16.3</v>
      </c>
      <c r="W264">
        <v>470</v>
      </c>
      <c r="X264">
        <v>122</v>
      </c>
      <c r="Y264">
        <v>671</v>
      </c>
      <c r="Z264">
        <v>192</v>
      </c>
      <c r="AA264">
        <v>517</v>
      </c>
      <c r="AB264">
        <v>2794</v>
      </c>
      <c r="AC264">
        <v>17.962352752685547</v>
      </c>
      <c r="AD264">
        <v>0.3</v>
      </c>
      <c r="AE264">
        <v>0.3</v>
      </c>
      <c r="AF264">
        <v>1</v>
      </c>
      <c r="AG264">
        <v>5.6</v>
      </c>
      <c r="AH264">
        <v>1</v>
      </c>
      <c r="AI264">
        <v>19.5</v>
      </c>
      <c r="AJ264">
        <v>0.93</v>
      </c>
      <c r="AK264">
        <v>0.41</v>
      </c>
      <c r="AL264">
        <v>0.93</v>
      </c>
      <c r="AM264">
        <v>68.3</v>
      </c>
      <c r="AN264">
        <v>383.9</v>
      </c>
      <c r="AO264">
        <v>38.799999999999997</v>
      </c>
      <c r="AP264">
        <v>33.4</v>
      </c>
      <c r="AQ264">
        <v>38</v>
      </c>
      <c r="AR264">
        <v>31</v>
      </c>
      <c r="AS264">
        <v>268</v>
      </c>
      <c r="AT264">
        <v>3.5</v>
      </c>
      <c r="AU264">
        <v>3525</v>
      </c>
      <c r="AV264" s="51">
        <v>9978.2147676884524</v>
      </c>
      <c r="AW264" s="51">
        <v>10235.248177311169</v>
      </c>
      <c r="AX264">
        <v>1</v>
      </c>
      <c r="AY264">
        <v>26.642707824707031</v>
      </c>
      <c r="AZ264">
        <v>0</v>
      </c>
      <c r="BA264">
        <v>0</v>
      </c>
      <c r="BB264">
        <v>0</v>
      </c>
      <c r="BC264">
        <v>0</v>
      </c>
      <c r="BD264">
        <v>1</v>
      </c>
      <c r="BE264">
        <v>94.655067443847656</v>
      </c>
      <c r="BF264">
        <v>76.509750366210938</v>
      </c>
      <c r="BG264">
        <v>1084.3570556640625</v>
      </c>
      <c r="BH264">
        <v>12878.578125</v>
      </c>
      <c r="BI264">
        <v>16457.359375</v>
      </c>
      <c r="BJ264">
        <v>4.3210601806640625</v>
      </c>
      <c r="BK264">
        <v>15.993607521057129</v>
      </c>
      <c r="BL264">
        <v>22.234891891479492</v>
      </c>
      <c r="BM264">
        <v>-9.5785436630249023</v>
      </c>
      <c r="BN264">
        <v>289.5</v>
      </c>
      <c r="BO264">
        <v>0.75129560828208919</v>
      </c>
      <c r="BP264">
        <v>29274.181640625</v>
      </c>
      <c r="BQ264">
        <v>12.228305816650391</v>
      </c>
      <c r="BS264">
        <v>0.64690792560577393</v>
      </c>
      <c r="BT264">
        <v>1.5052202939987183</v>
      </c>
      <c r="BU264">
        <v>5.8188037872314453</v>
      </c>
      <c r="BV264">
        <v>103.05966186523438</v>
      </c>
      <c r="BW264">
        <v>396.77194213867188</v>
      </c>
      <c r="BX264">
        <v>0</v>
      </c>
      <c r="BY264">
        <v>1</v>
      </c>
      <c r="BZ264">
        <v>11240.376953125</v>
      </c>
      <c r="CA264">
        <v>8796.068359375</v>
      </c>
      <c r="CB264">
        <v>1.2228295803070068</v>
      </c>
      <c r="CC264">
        <v>12.306017875671387</v>
      </c>
      <c r="CD264">
        <v>89.406776428222656</v>
      </c>
      <c r="CE264">
        <v>8.8842105865478516</v>
      </c>
      <c r="CF264">
        <v>14.673684120178223</v>
      </c>
      <c r="CG264">
        <v>0.50526314973831177</v>
      </c>
      <c r="CH264">
        <v>1.3684210777282715</v>
      </c>
      <c r="CI264">
        <v>10504.6044921875</v>
      </c>
      <c r="CJ264" s="51">
        <v>5196</v>
      </c>
      <c r="CK264" s="7">
        <f>ABS(J264-_xlfn.XLOOKUP(PO_valitsin!$C$8,PO!$B$2:$B$294,PO!J$2:J$294))</f>
        <v>2.7000007629394531</v>
      </c>
      <c r="CL264" s="7">
        <f>ABS(K264-_xlfn.XLOOKUP(PO_valitsin!$C$8,PO!$B$2:$B$294,PO!K$2:K$294))</f>
        <v>73.760009765625</v>
      </c>
      <c r="CM264" s="7">
        <f>ABS(L264-_xlfn.XLOOKUP(PO_valitsin!$C$8,PO!$B$2:$B$294,PO!L$2:L$294))</f>
        <v>29.299995422363281</v>
      </c>
      <c r="CN264" s="7">
        <f>ABS(M264-_xlfn.XLOOKUP(PO_valitsin!$C$8,PO!$B$2:$B$294,PO!M$2:M$294))</f>
        <v>22124</v>
      </c>
      <c r="CO264" s="7">
        <f>ABS(N264-_xlfn.XLOOKUP(PO_valitsin!$C$8,PO!$B$2:$B$294,PO!N$2:N$294))</f>
        <v>119.60000228881836</v>
      </c>
      <c r="CP264" s="7">
        <f>ABS(O264-_xlfn.XLOOKUP(PO_valitsin!$C$8,PO!$B$2:$B$294,PO!O$2:O$294))</f>
        <v>0.60000000894069672</v>
      </c>
      <c r="CQ264" s="7">
        <f>ABS(P264-_xlfn.XLOOKUP(PO_valitsin!$C$8,PO!$B$2:$B$294,PO!P$2:P$294))</f>
        <v>71</v>
      </c>
      <c r="CR264" s="7">
        <f>ABS(Q264-_xlfn.XLOOKUP(PO_valitsin!$C$8,PO!$B$2:$B$294,PO!Q$2:Q$294))</f>
        <v>6.8999999999999915</v>
      </c>
      <c r="CS264" s="7">
        <f>ABS(R264-_xlfn.XLOOKUP(PO_valitsin!$C$8,PO!$B$2:$B$294,PO!R$2:R$294))</f>
        <v>2.1999999999999993</v>
      </c>
      <c r="CT264" s="7">
        <f>ABS(S264-_xlfn.XLOOKUP(PO_valitsin!$C$8,PO!$B$2:$B$294,PO!S$2:S$294))</f>
        <v>2</v>
      </c>
      <c r="CU264" s="7">
        <f>ABS(T264-_xlfn.XLOOKUP(PO_valitsin!$C$8,PO!$B$2:$B$294,PO!T$2:T$294))</f>
        <v>0</v>
      </c>
      <c r="CV264" s="7">
        <f>ABS(U264-_xlfn.XLOOKUP(PO_valitsin!$C$8,PO!$B$2:$B$294,PO!U$2:U$294))</f>
        <v>905.09999999999991</v>
      </c>
      <c r="CW264" s="7">
        <f>ABS(V264-_xlfn.XLOOKUP(PO_valitsin!$C$8,PO!$B$2:$B$294,PO!V$2:V$294))</f>
        <v>3.0200000000000014</v>
      </c>
      <c r="CX264" s="7">
        <f>ABS(W264-_xlfn.XLOOKUP(PO_valitsin!$C$8,PO!$B$2:$B$294,PO!W$2:W$294))</f>
        <v>135</v>
      </c>
      <c r="CY264" s="7">
        <f>ABS(X264-_xlfn.XLOOKUP(PO_valitsin!$C$8,PO!$B$2:$B$294,PO!X$2:X$294))</f>
        <v>47</v>
      </c>
      <c r="CZ264" s="7">
        <f>ABS(Y264-_xlfn.XLOOKUP(PO_valitsin!$C$8,PO!$B$2:$B$294,PO!Y$2:Y$294))</f>
        <v>9</v>
      </c>
      <c r="DA264" s="7">
        <f>ABS(Z264-_xlfn.XLOOKUP(PO_valitsin!$C$8,PO!$B$2:$B$294,PO!Z$2:Z$294))</f>
        <v>131</v>
      </c>
      <c r="DB264" s="7">
        <f>ABS(AA264-_xlfn.XLOOKUP(PO_valitsin!$C$8,PO!$B$2:$B$294,PO!AA$2:AA$294))</f>
        <v>107</v>
      </c>
      <c r="DC264" s="7">
        <f>ABS(AC264-_xlfn.XLOOKUP(PO_valitsin!$C$8,PO!$B$2:$B$294,PO!AC$2:AC$294))</f>
        <v>1.4126472473144531</v>
      </c>
      <c r="DD264" s="7">
        <f>ABS(AD264-_xlfn.XLOOKUP(PO_valitsin!$C$8,PO!$B$2:$B$294,PO!AD$2:AD$294))</f>
        <v>0.39999999999999997</v>
      </c>
      <c r="DE264" s="7">
        <f>ABS(AE264-_xlfn.XLOOKUP(PO_valitsin!$C$8,PO!$B$2:$B$294,PO!AE$2:AE$294))</f>
        <v>0.5</v>
      </c>
      <c r="DF264" s="7">
        <f>ABS(AF264-_xlfn.XLOOKUP(PO_valitsin!$C$8,PO!$B$2:$B$294,PO!AF$2:AF$294))</f>
        <v>0.7</v>
      </c>
      <c r="DG264" s="7">
        <f>ABS(AG264-_xlfn.XLOOKUP(PO_valitsin!$C$8,PO!$B$2:$B$294,PO!AG$2:AG$294))</f>
        <v>0.59999999999999964</v>
      </c>
      <c r="DH264" s="7">
        <f>ABS(AH264-_xlfn.XLOOKUP(PO_valitsin!$C$8,PO!$B$2:$B$294,PO!AH$2:AH$294))</f>
        <v>1</v>
      </c>
      <c r="DI264" s="7">
        <f>ABS(AI264-_xlfn.XLOOKUP(PO_valitsin!$C$8,PO!$B$2:$B$294,PO!AI$2:AI$294))</f>
        <v>2.75</v>
      </c>
      <c r="DJ264" s="7">
        <f>ABS(AJ264-_xlfn.XLOOKUP(PO_valitsin!$C$8,PO!$B$2:$B$294,PO!AJ$2:AJ$294))</f>
        <v>0.17000000000000004</v>
      </c>
      <c r="DK264" s="7">
        <f>ABS(AK264-_xlfn.XLOOKUP(PO_valitsin!$C$8,PO!$B$2:$B$294,PO!AK$2:AK$294))</f>
        <v>0.24000000000000005</v>
      </c>
      <c r="DL264" s="7">
        <f>ABS(AL264-_xlfn.XLOOKUP(PO_valitsin!$C$8,PO!$B$2:$B$294,PO!AL$2:AL$294))</f>
        <v>0.31999999999999995</v>
      </c>
      <c r="DM264" s="7">
        <f>ABS(AM264-_xlfn.XLOOKUP(PO_valitsin!$C$8,PO!$B$2:$B$294,PO!AM$2:AM$294))</f>
        <v>9.5</v>
      </c>
      <c r="DN264" s="7">
        <f>ABS(AN264-_xlfn.XLOOKUP(PO_valitsin!$C$8,PO!$B$2:$B$294,PO!AN$2:AN$294))</f>
        <v>50.299999999999955</v>
      </c>
      <c r="DO264" s="7">
        <f>ABS(AO264-_xlfn.XLOOKUP(PO_valitsin!$C$8,PO!$B$2:$B$294,PO!AO$2:AO$294))</f>
        <v>6.6000000000000014</v>
      </c>
      <c r="DP264" s="7">
        <f>ABS(AP264-_xlfn.XLOOKUP(PO_valitsin!$C$8,PO!$B$2:$B$294,PO!AP$2:AP$294))</f>
        <v>8</v>
      </c>
      <c r="DQ264" s="7">
        <f>ABS(AQ264-_xlfn.XLOOKUP(PO_valitsin!$C$8,PO!$B$2:$B$294,PO!AQ$2:AQ$294))</f>
        <v>10</v>
      </c>
      <c r="DR264" s="7">
        <f>ABS(AR264-_xlfn.XLOOKUP(PO_valitsin!$C$8,PO!$B$2:$B$294,PO!AR$2:AR$294))</f>
        <v>4</v>
      </c>
      <c r="DS264" s="7">
        <f>ABS(AS264-_xlfn.XLOOKUP(PO_valitsin!$C$8,PO!$B$2:$B$294,PO!AS$2:AS$294))</f>
        <v>22</v>
      </c>
      <c r="DT264" s="7">
        <f>ABS(AT264-_xlfn.XLOOKUP(PO_valitsin!$C$8,PO!$B$2:$B$294,PO!AT$2:AT$294))</f>
        <v>1.1669999999999998</v>
      </c>
      <c r="DU264" s="7">
        <f>ABS(AU264-_xlfn.XLOOKUP(PO_valitsin!$C$8,PO!$B$2:$B$294,PO!AU$2:AU$294))</f>
        <v>1622</v>
      </c>
      <c r="DV264" s="7">
        <f>ABS(AW264-_xlfn.XLOOKUP(PO_valitsin!$C$8,PO!$B$2:$B$294,PO!AW$2:AW$294))</f>
        <v>1720.1282607313988</v>
      </c>
      <c r="DW264" s="7">
        <f>ABS(AX264-_xlfn.XLOOKUP(PO_valitsin!$C$8,PO!$B$2:$B$294,PO!AX$2:AX$294))</f>
        <v>0</v>
      </c>
      <c r="DX264" s="7">
        <f>ABS(AY264-_xlfn.XLOOKUP(PO_valitsin!$C$8,PO!$B$2:$B$294,PO!AY$2:AY$294))</f>
        <v>10.618663787841797</v>
      </c>
      <c r="DY264" s="7">
        <f>ABS(AZ264-_xlfn.XLOOKUP(PO_valitsin!$C$8,PO!$B$2:$B$294,PO!AZ$2:AZ$294))</f>
        <v>0</v>
      </c>
      <c r="DZ264" s="7">
        <f>ABS(BA264-_xlfn.XLOOKUP(PO_valitsin!$C$8,PO!$B$2:$B$294,PO!BA$2:BA$294))</f>
        <v>0</v>
      </c>
      <c r="EA264" s="7">
        <f>ABS(BB264-_xlfn.XLOOKUP(PO_valitsin!$C$8,PO!$B$2:$B$294,PO!BB$2:BB$294))</f>
        <v>0</v>
      </c>
      <c r="EB264" s="7">
        <f>ABS(BC264-_xlfn.XLOOKUP(PO_valitsin!$C$8,PO!$B$2:$B$294,PO!BC$2:BC$294))</f>
        <v>0</v>
      </c>
      <c r="EC264" s="7">
        <f>ABS(BD264-_xlfn.XLOOKUP(PO_valitsin!$C$8,PO!$B$2:$B$294,PO!BD$2:BD$294))</f>
        <v>0</v>
      </c>
      <c r="ED264" s="7">
        <f>ABS(BE264-_xlfn.XLOOKUP(PO_valitsin!$C$8,PO!$B$2:$B$294,PO!BE$2:BE$294))</f>
        <v>5.63067626953125</v>
      </c>
      <c r="EE264" s="7">
        <f>ABS(BF264-_xlfn.XLOOKUP(PO_valitsin!$C$8,PO!$B$2:$B$294,PO!BF$2:BF$294))</f>
        <v>19.508987426757813</v>
      </c>
      <c r="EF264" s="7">
        <f>ABS(BG264-_xlfn.XLOOKUP(PO_valitsin!$C$8,PO!$B$2:$B$294,PO!BG$2:BG$294))</f>
        <v>350.667236328125</v>
      </c>
      <c r="EG264" s="7">
        <f>ABS(BH264-_xlfn.XLOOKUP(PO_valitsin!$C$8,PO!$B$2:$B$294,PO!BH$2:BH$294))</f>
        <v>2920.048828125</v>
      </c>
      <c r="EH264" s="7">
        <f>ABS(BI264-_xlfn.XLOOKUP(PO_valitsin!$C$8,PO!$B$2:$B$294,PO!BI$2:BI$294))</f>
        <v>2620.916015625</v>
      </c>
      <c r="EI264" s="7">
        <f>ABS(BJ264-_xlfn.XLOOKUP(PO_valitsin!$C$8,PO!$B$2:$B$294,PO!BJ$2:BJ$294))</f>
        <v>0.98400378227233887</v>
      </c>
      <c r="EJ264" s="7">
        <f>ABS(BK264-_xlfn.XLOOKUP(PO_valitsin!$C$8,PO!$B$2:$B$294,PO!BK$2:BK$294))</f>
        <v>25.717741012573242</v>
      </c>
      <c r="EK264" s="7">
        <f>ABS(BL264-_xlfn.XLOOKUP(PO_valitsin!$C$8,PO!$B$2:$B$294,PO!BL$2:BL$294))</f>
        <v>0.94052886962890625</v>
      </c>
      <c r="EL264" s="7">
        <f>ABS(BM264-_xlfn.XLOOKUP(PO_valitsin!$C$8,PO!$B$2:$B$294,PO!BM$2:BM$294))</f>
        <v>0.28692722320556641</v>
      </c>
      <c r="EM264" s="7">
        <f>ABS(BN264-_xlfn.XLOOKUP(PO_valitsin!$C$8,PO!$B$2:$B$294,PO!BN$2:BN$294))</f>
        <v>23</v>
      </c>
      <c r="EN264" s="7">
        <f>ABS(BO264-_xlfn.XLOOKUP(PO_valitsin!$C$8,PO!$B$2:$B$294,PO!BO$2:BO$294))</f>
        <v>0.48951868414878841</v>
      </c>
      <c r="EO264" s="7">
        <f>ABS(BP264-_xlfn.XLOOKUP(PO_valitsin!$C$8,PO!$B$2:$B$294,PO!BP$2:BP$294))</f>
        <v>6199.78515625</v>
      </c>
      <c r="EP264" s="7">
        <f>ABS(BQ264-_xlfn.XLOOKUP(PO_valitsin!$C$8,PO!$B$2:$B$294,PO!BQ$2:BQ$294))</f>
        <v>21.071300506591797</v>
      </c>
      <c r="EQ264" s="7">
        <f>ABS(BR264-_xlfn.XLOOKUP(PO_valitsin!$C$8,PO!$B$2:$B$294,PO!BR$2:BR$294))</f>
        <v>0</v>
      </c>
      <c r="ER264" s="7">
        <f>ABS(BS264-_xlfn.XLOOKUP(PO_valitsin!$C$8,PO!$B$2:$B$294,PO!BS$2:BS$294))</f>
        <v>1.0428428649902344E-2</v>
      </c>
      <c r="ES264" s="7">
        <f>ABS(BT264-_xlfn.XLOOKUP(PO_valitsin!$C$8,PO!$B$2:$B$294,PO!BT$2:BT$294))</f>
        <v>1.3170564025640488</v>
      </c>
      <c r="ET264" s="7">
        <f>ABS(BU264-_xlfn.XLOOKUP(PO_valitsin!$C$8,PO!$B$2:$B$294,PO!BU$2:BU$294))</f>
        <v>3.5608372688293457</v>
      </c>
      <c r="EU264" s="7">
        <f>ABS(BV264-_xlfn.XLOOKUP(PO_valitsin!$C$8,PO!$B$2:$B$294,PO!BV$2:BV$294))</f>
        <v>44.668159484863281</v>
      </c>
      <c r="EV264" s="7">
        <f>ABS(BW264-_xlfn.XLOOKUP(PO_valitsin!$C$8,PO!$B$2:$B$294,PO!BW$2:BW$294))</f>
        <v>130.0648193359375</v>
      </c>
      <c r="EW264" s="7">
        <f>ABS(BX264-_xlfn.XLOOKUP(PO_valitsin!$C$8,PO!$B$2:$B$294,PO!BX$2:BX$294))</f>
        <v>0</v>
      </c>
      <c r="EX264" s="7">
        <f>ABS(BY264-_xlfn.XLOOKUP(PO_valitsin!$C$8,PO!$B$2:$B$294,PO!BY$2:BY$294))</f>
        <v>0</v>
      </c>
      <c r="EY264" s="7">
        <f>ABS(BZ264-_xlfn.XLOOKUP(PO_valitsin!$C$8,PO!$B$2:$B$294,PO!BZ$2:BZ$294))</f>
        <v>3104.5478515625</v>
      </c>
      <c r="EZ264" s="7">
        <f>ABS(CA264-_xlfn.XLOOKUP(PO_valitsin!$C$8,PO!$B$2:$B$294,PO!CA$2:CA$294))</f>
        <v>2940.45361328125</v>
      </c>
      <c r="FA264" s="7">
        <f>ABS(CB264-_xlfn.XLOOKUP(PO_valitsin!$C$8,PO!$B$2:$B$294,PO!CB$2:CB$294))</f>
        <v>2.7992725372314453E-3</v>
      </c>
      <c r="FB264" s="7">
        <f>ABS(CC264-_xlfn.XLOOKUP(PO_valitsin!$C$8,PO!$B$2:$B$294,PO!CC$2:CC$294))</f>
        <v>1.2832565307617188</v>
      </c>
      <c r="FC264" s="7">
        <f>ABS(CD264-_xlfn.XLOOKUP(PO_valitsin!$C$8,PO!$B$2:$B$294,PO!CD$2:CD$294))</f>
        <v>23.237625122070313</v>
      </c>
      <c r="FD264" s="7">
        <f>ABS(CE264-_xlfn.XLOOKUP(PO_valitsin!$C$8,PO!$B$2:$B$294,PO!CE$2:CE$294))</f>
        <v>2.5516114234924316</v>
      </c>
      <c r="FE264" s="7">
        <f>ABS(CF264-_xlfn.XLOOKUP(PO_valitsin!$C$8,PO!$B$2:$B$294,PO!CF$2:CF$294))</f>
        <v>5.2051706314086914</v>
      </c>
      <c r="FF264" s="7">
        <f>ABS(CG264-_xlfn.XLOOKUP(PO_valitsin!$C$8,PO!$B$2:$B$294,PO!CG$2:CG$294))</f>
        <v>0.50526314973831177</v>
      </c>
      <c r="FG264" s="7">
        <f>ABS(CH264-_xlfn.XLOOKUP(PO_valitsin!$C$8,PO!$B$2:$B$294,PO!CH$2:CH$294))</f>
        <v>0.65256202220916748</v>
      </c>
      <c r="FH264" s="7">
        <f>ABS(CI264-_xlfn.XLOOKUP(PO_valitsin!$C$8,PO!$B$2:$B$294,PO!CI$2:CI$294))</f>
        <v>1905.8369140625</v>
      </c>
      <c r="FI264" s="7">
        <f>ABS(CJ264-_xlfn.XLOOKUP(PO_valitsin!$C$8,PO!$B$2:$B$294,PO!CJ$2:CJ$294))</f>
        <v>3265</v>
      </c>
      <c r="FJ264" s="3">
        <f>IF($B264=PO_valitsin!$C$8,100000,PO!CK264/PO!J$296*PO_valitsin!D$5)</f>
        <v>0.12357615689312046</v>
      </c>
      <c r="FQ264" s="3">
        <f>IF($B264=PO_valitsin!$C$8,100000,PO!CR264/PO!Q$296*PO_valitsin!E$5)</f>
        <v>3.2634374329038728E-2</v>
      </c>
      <c r="HM264" s="3">
        <f>IF($B264=PO_valitsin!$C$8,100000,PO!EN264/PO!BO$296*PO_valitsin!F$5)</f>
        <v>4.0583281917832115E-2</v>
      </c>
      <c r="HN264" s="3">
        <f>IF($B264=PO_valitsin!$C$8,100000,PO!EO264/PO!BP$296*PO_valitsin!G$5)</f>
        <v>0.2192888354676126</v>
      </c>
      <c r="HR264" s="3">
        <f>IF($B264=PO_valitsin!$C$8,100000,PO!ES264/PO!BT$296*PO_valitsin!H$5)</f>
        <v>0.19665441360461605</v>
      </c>
      <c r="IF264" s="3">
        <f>IF($B264=PO_valitsin!$C$8,100000,PO!FG264/PO!CH$296*PO_valitsin!I$5)</f>
        <v>0</v>
      </c>
      <c r="IH264" s="3">
        <f>IF($B264=PO_valitsin!$C$8,100000,PO!FI264/PO!CJ$296*PO_valitsin!J$5)</f>
        <v>0.31832588060728811</v>
      </c>
      <c r="II264" s="53">
        <f t="shared" si="12"/>
        <v>0.93106296911950803</v>
      </c>
      <c r="IJ264" s="14">
        <f t="shared" si="13"/>
        <v>178</v>
      </c>
      <c r="IK264" s="15">
        <f t="shared" si="14"/>
        <v>2.630000000000005E-8</v>
      </c>
    </row>
    <row r="265" spans="1:245">
      <c r="A265">
        <v>2019</v>
      </c>
      <c r="B265" t="s">
        <v>728</v>
      </c>
      <c r="C265" t="s">
        <v>729</v>
      </c>
      <c r="D265" t="s">
        <v>169</v>
      </c>
      <c r="E265" t="s">
        <v>170</v>
      </c>
      <c r="F265" t="s">
        <v>101</v>
      </c>
      <c r="G265" t="s">
        <v>102</v>
      </c>
      <c r="H265" t="s">
        <v>103</v>
      </c>
      <c r="I265" t="s">
        <v>104</v>
      </c>
      <c r="J265">
        <v>34.599998474121094</v>
      </c>
      <c r="K265">
        <v>491.82000732421875</v>
      </c>
      <c r="L265">
        <v>162.80000305175781</v>
      </c>
      <c r="M265">
        <v>6637</v>
      </c>
      <c r="N265">
        <v>13.5</v>
      </c>
      <c r="O265">
        <v>-1.7999999523162842</v>
      </c>
      <c r="P265">
        <v>-161</v>
      </c>
      <c r="Q265">
        <v>71.900000000000006</v>
      </c>
      <c r="R265">
        <v>9</v>
      </c>
      <c r="S265">
        <v>168</v>
      </c>
      <c r="T265">
        <v>0</v>
      </c>
      <c r="U265">
        <v>2971.2</v>
      </c>
      <c r="V265">
        <v>11.72</v>
      </c>
      <c r="W265">
        <v>329</v>
      </c>
      <c r="X265">
        <v>190</v>
      </c>
      <c r="Y265">
        <v>209</v>
      </c>
      <c r="Z265">
        <v>281</v>
      </c>
      <c r="AA265">
        <v>398</v>
      </c>
      <c r="AB265">
        <v>944</v>
      </c>
      <c r="AC265">
        <v>19.542682647705078</v>
      </c>
      <c r="AD265">
        <v>0</v>
      </c>
      <c r="AE265">
        <v>0</v>
      </c>
      <c r="AF265">
        <v>0</v>
      </c>
      <c r="AG265">
        <v>8.1999999999999993</v>
      </c>
      <c r="AH265">
        <v>0</v>
      </c>
      <c r="AI265">
        <v>22</v>
      </c>
      <c r="AJ265">
        <v>1.1200000000000001</v>
      </c>
      <c r="AK265">
        <v>0.54</v>
      </c>
      <c r="AL265">
        <v>1.1200000000000001</v>
      </c>
      <c r="AM265">
        <v>41.2</v>
      </c>
      <c r="AN265">
        <v>346.9</v>
      </c>
      <c r="AO265">
        <v>49.5</v>
      </c>
      <c r="AP265">
        <v>23.3</v>
      </c>
      <c r="AQ265">
        <v>54</v>
      </c>
      <c r="AR265">
        <v>42</v>
      </c>
      <c r="AS265">
        <v>772</v>
      </c>
      <c r="AT265">
        <v>4.3330000000000002</v>
      </c>
      <c r="AU265">
        <v>6572</v>
      </c>
      <c r="AV265" s="51">
        <v>7301.6105417276722</v>
      </c>
      <c r="AW265" s="51">
        <v>7383.0168398423502</v>
      </c>
      <c r="AX265">
        <v>0</v>
      </c>
      <c r="AY265">
        <v>29.190023422241211</v>
      </c>
      <c r="AZ265">
        <v>0</v>
      </c>
      <c r="BA265">
        <v>0</v>
      </c>
      <c r="BB265">
        <v>0</v>
      </c>
      <c r="BC265">
        <v>0</v>
      </c>
      <c r="BD265">
        <v>1</v>
      </c>
      <c r="BE265">
        <v>84.345046997070313</v>
      </c>
      <c r="BF265">
        <v>65.481170654296875</v>
      </c>
      <c r="BG265">
        <v>295.14825439453125</v>
      </c>
      <c r="BH265">
        <v>8364.2998046875</v>
      </c>
      <c r="BI265">
        <v>12603.6953125</v>
      </c>
      <c r="BJ265">
        <v>4.6060571670532227</v>
      </c>
      <c r="BK265">
        <v>1.2285085916519165</v>
      </c>
      <c r="BL265">
        <v>28.735631942749023</v>
      </c>
      <c r="BM265">
        <v>-12.643677711486816</v>
      </c>
      <c r="BN265">
        <v>368.5</v>
      </c>
      <c r="BO265">
        <v>2.4031232237815856</v>
      </c>
      <c r="BP265">
        <v>19020.607421875</v>
      </c>
      <c r="BQ265">
        <v>48.805953979492188</v>
      </c>
      <c r="BS265">
        <v>0.52478528022766113</v>
      </c>
      <c r="BT265">
        <v>0.22600571811199188</v>
      </c>
      <c r="BU265">
        <v>0.66295009851455688</v>
      </c>
      <c r="BV265">
        <v>65.692329406738281</v>
      </c>
      <c r="BW265">
        <v>208.67861938476563</v>
      </c>
      <c r="BX265">
        <v>0</v>
      </c>
      <c r="BY265">
        <v>0</v>
      </c>
      <c r="BZ265">
        <v>5192.72216796875</v>
      </c>
      <c r="CA265">
        <v>3446.091552734375</v>
      </c>
      <c r="CB265">
        <v>2.2901914119720459</v>
      </c>
      <c r="CC265">
        <v>20.099443435668945</v>
      </c>
      <c r="CD265">
        <v>39.473682403564453</v>
      </c>
      <c r="CE265">
        <v>4.2728633880615234</v>
      </c>
      <c r="CF265">
        <v>9.1454277038574219</v>
      </c>
      <c r="CG265">
        <v>0</v>
      </c>
      <c r="CH265">
        <v>1.9490255117416382</v>
      </c>
      <c r="CI265">
        <v>7934.8818359375</v>
      </c>
      <c r="CJ265" s="51">
        <v>1391</v>
      </c>
      <c r="CK265" s="7">
        <f>ABS(J265-_xlfn.XLOOKUP(PO_valitsin!$C$8,PO!$B$2:$B$294,PO!J$2:J$294))</f>
        <v>9.6000022888183594</v>
      </c>
      <c r="CL265" s="7">
        <f>ABS(K265-_xlfn.XLOOKUP(PO_valitsin!$C$8,PO!$B$2:$B$294,PO!K$2:K$294))</f>
        <v>198.55999755859375</v>
      </c>
      <c r="CM265" s="7">
        <f>ABS(L265-_xlfn.XLOOKUP(PO_valitsin!$C$8,PO!$B$2:$B$294,PO!L$2:L$294))</f>
        <v>24.100006103515625</v>
      </c>
      <c r="CN265" s="7">
        <f>ABS(M265-_xlfn.XLOOKUP(PO_valitsin!$C$8,PO!$B$2:$B$294,PO!M$2:M$294))</f>
        <v>9838</v>
      </c>
      <c r="CO265" s="7">
        <f>ABS(N265-_xlfn.XLOOKUP(PO_valitsin!$C$8,PO!$B$2:$B$294,PO!N$2:N$294))</f>
        <v>42.700000762939453</v>
      </c>
      <c r="CP265" s="7">
        <f>ABS(O265-_xlfn.XLOOKUP(PO_valitsin!$C$8,PO!$B$2:$B$294,PO!O$2:O$294))</f>
        <v>0.99999994039535522</v>
      </c>
      <c r="CQ265" s="7">
        <f>ABS(P265-_xlfn.XLOOKUP(PO_valitsin!$C$8,PO!$B$2:$B$294,PO!P$2:P$294))</f>
        <v>103</v>
      </c>
      <c r="CR265" s="7">
        <f>ABS(Q265-_xlfn.XLOOKUP(PO_valitsin!$C$8,PO!$B$2:$B$294,PO!Q$2:Q$294))</f>
        <v>15.900000000000006</v>
      </c>
      <c r="CS265" s="7">
        <f>ABS(R265-_xlfn.XLOOKUP(PO_valitsin!$C$8,PO!$B$2:$B$294,PO!R$2:R$294))</f>
        <v>0.5</v>
      </c>
      <c r="CT265" s="7">
        <f>ABS(S265-_xlfn.XLOOKUP(PO_valitsin!$C$8,PO!$B$2:$B$294,PO!S$2:S$294))</f>
        <v>16</v>
      </c>
      <c r="CU265" s="7">
        <f>ABS(T265-_xlfn.XLOOKUP(PO_valitsin!$C$8,PO!$B$2:$B$294,PO!T$2:T$294))</f>
        <v>0</v>
      </c>
      <c r="CV265" s="7">
        <f>ABS(U265-_xlfn.XLOOKUP(PO_valitsin!$C$8,PO!$B$2:$B$294,PO!U$2:U$294))</f>
        <v>852.40000000000009</v>
      </c>
      <c r="CW265" s="7">
        <f>ABS(V265-_xlfn.XLOOKUP(PO_valitsin!$C$8,PO!$B$2:$B$294,PO!V$2:V$294))</f>
        <v>1.5599999999999987</v>
      </c>
      <c r="CX265" s="7">
        <f>ABS(W265-_xlfn.XLOOKUP(PO_valitsin!$C$8,PO!$B$2:$B$294,PO!W$2:W$294))</f>
        <v>276</v>
      </c>
      <c r="CY265" s="7">
        <f>ABS(X265-_xlfn.XLOOKUP(PO_valitsin!$C$8,PO!$B$2:$B$294,PO!X$2:X$294))</f>
        <v>21</v>
      </c>
      <c r="CZ265" s="7">
        <f>ABS(Y265-_xlfn.XLOOKUP(PO_valitsin!$C$8,PO!$B$2:$B$294,PO!Y$2:Y$294))</f>
        <v>471</v>
      </c>
      <c r="DA265" s="7">
        <f>ABS(Z265-_xlfn.XLOOKUP(PO_valitsin!$C$8,PO!$B$2:$B$294,PO!Z$2:Z$294))</f>
        <v>42</v>
      </c>
      <c r="DB265" s="7">
        <f>ABS(AA265-_xlfn.XLOOKUP(PO_valitsin!$C$8,PO!$B$2:$B$294,PO!AA$2:AA$294))</f>
        <v>12</v>
      </c>
      <c r="DC265" s="7">
        <f>ABS(AC265-_xlfn.XLOOKUP(PO_valitsin!$C$8,PO!$B$2:$B$294,PO!AC$2:AC$294))</f>
        <v>0.16768264770507813</v>
      </c>
      <c r="DD265" s="7">
        <f>ABS(AD265-_xlfn.XLOOKUP(PO_valitsin!$C$8,PO!$B$2:$B$294,PO!AD$2:AD$294))</f>
        <v>0.7</v>
      </c>
      <c r="DE265" s="7">
        <f>ABS(AE265-_xlfn.XLOOKUP(PO_valitsin!$C$8,PO!$B$2:$B$294,PO!AE$2:AE$294))</f>
        <v>0.8</v>
      </c>
      <c r="DF265" s="7">
        <f>ABS(AF265-_xlfn.XLOOKUP(PO_valitsin!$C$8,PO!$B$2:$B$294,PO!AF$2:AF$294))</f>
        <v>1.7</v>
      </c>
      <c r="DG265" s="7">
        <f>ABS(AG265-_xlfn.XLOOKUP(PO_valitsin!$C$8,PO!$B$2:$B$294,PO!AG$2:AG$294))</f>
        <v>3.1999999999999993</v>
      </c>
      <c r="DH265" s="7">
        <f>ABS(AH265-_xlfn.XLOOKUP(PO_valitsin!$C$8,PO!$B$2:$B$294,PO!AH$2:AH$294))</f>
        <v>0</v>
      </c>
      <c r="DI265" s="7">
        <f>ABS(AI265-_xlfn.XLOOKUP(PO_valitsin!$C$8,PO!$B$2:$B$294,PO!AI$2:AI$294))</f>
        <v>0.25</v>
      </c>
      <c r="DJ265" s="7">
        <f>ABS(AJ265-_xlfn.XLOOKUP(PO_valitsin!$C$8,PO!$B$2:$B$294,PO!AJ$2:AJ$294))</f>
        <v>2.0000000000000018E-2</v>
      </c>
      <c r="DK265" s="7">
        <f>ABS(AK265-_xlfn.XLOOKUP(PO_valitsin!$C$8,PO!$B$2:$B$294,PO!AK$2:AK$294))</f>
        <v>0.10999999999999999</v>
      </c>
      <c r="DL265" s="7">
        <f>ABS(AL265-_xlfn.XLOOKUP(PO_valitsin!$C$8,PO!$B$2:$B$294,PO!AL$2:AL$294))</f>
        <v>0.12999999999999989</v>
      </c>
      <c r="DM265" s="7">
        <f>ABS(AM265-_xlfn.XLOOKUP(PO_valitsin!$C$8,PO!$B$2:$B$294,PO!AM$2:AM$294))</f>
        <v>17.599999999999994</v>
      </c>
      <c r="DN265" s="7">
        <f>ABS(AN265-_xlfn.XLOOKUP(PO_valitsin!$C$8,PO!$B$2:$B$294,PO!AN$2:AN$294))</f>
        <v>13.299999999999955</v>
      </c>
      <c r="DO265" s="7">
        <f>ABS(AO265-_xlfn.XLOOKUP(PO_valitsin!$C$8,PO!$B$2:$B$294,PO!AO$2:AO$294))</f>
        <v>4.1000000000000014</v>
      </c>
      <c r="DP265" s="7">
        <f>ABS(AP265-_xlfn.XLOOKUP(PO_valitsin!$C$8,PO!$B$2:$B$294,PO!AP$2:AP$294))</f>
        <v>2.0999999999999979</v>
      </c>
      <c r="DQ265" s="7">
        <f>ABS(AQ265-_xlfn.XLOOKUP(PO_valitsin!$C$8,PO!$B$2:$B$294,PO!AQ$2:AQ$294))</f>
        <v>6</v>
      </c>
      <c r="DR265" s="7">
        <f>ABS(AR265-_xlfn.XLOOKUP(PO_valitsin!$C$8,PO!$B$2:$B$294,PO!AR$2:AR$294))</f>
        <v>7</v>
      </c>
      <c r="DS265" s="7">
        <f>ABS(AS265-_xlfn.XLOOKUP(PO_valitsin!$C$8,PO!$B$2:$B$294,PO!AS$2:AS$294))</f>
        <v>526</v>
      </c>
      <c r="DT265" s="7">
        <f>ABS(AT265-_xlfn.XLOOKUP(PO_valitsin!$C$8,PO!$B$2:$B$294,PO!AT$2:AT$294))</f>
        <v>2</v>
      </c>
      <c r="DU265" s="7">
        <f>ABS(AU265-_xlfn.XLOOKUP(PO_valitsin!$C$8,PO!$B$2:$B$294,PO!AU$2:AU$294))</f>
        <v>1425</v>
      </c>
      <c r="DV265" s="7">
        <f>ABS(AW265-_xlfn.XLOOKUP(PO_valitsin!$C$8,PO!$B$2:$B$294,PO!AW$2:AW$294))</f>
        <v>1132.1030767374195</v>
      </c>
      <c r="DW265" s="7">
        <f>ABS(AX265-_xlfn.XLOOKUP(PO_valitsin!$C$8,PO!$B$2:$B$294,PO!AX$2:AX$294))</f>
        <v>1</v>
      </c>
      <c r="DX265" s="7">
        <f>ABS(AY265-_xlfn.XLOOKUP(PO_valitsin!$C$8,PO!$B$2:$B$294,PO!AY$2:AY$294))</f>
        <v>8.0713481903076172</v>
      </c>
      <c r="DY265" s="7">
        <f>ABS(AZ265-_xlfn.XLOOKUP(PO_valitsin!$C$8,PO!$B$2:$B$294,PO!AZ$2:AZ$294))</f>
        <v>0</v>
      </c>
      <c r="DZ265" s="7">
        <f>ABS(BA265-_xlfn.XLOOKUP(PO_valitsin!$C$8,PO!$B$2:$B$294,PO!BA$2:BA$294))</f>
        <v>0</v>
      </c>
      <c r="EA265" s="7">
        <f>ABS(BB265-_xlfn.XLOOKUP(PO_valitsin!$C$8,PO!$B$2:$B$294,PO!BB$2:BB$294))</f>
        <v>0</v>
      </c>
      <c r="EB265" s="7">
        <f>ABS(BC265-_xlfn.XLOOKUP(PO_valitsin!$C$8,PO!$B$2:$B$294,PO!BC$2:BC$294))</f>
        <v>0</v>
      </c>
      <c r="EC265" s="7">
        <f>ABS(BD265-_xlfn.XLOOKUP(PO_valitsin!$C$8,PO!$B$2:$B$294,PO!BD$2:BD$294))</f>
        <v>0</v>
      </c>
      <c r="ED265" s="7">
        <f>ABS(BE265-_xlfn.XLOOKUP(PO_valitsin!$C$8,PO!$B$2:$B$294,PO!BE$2:BE$294))</f>
        <v>4.6793441772460938</v>
      </c>
      <c r="EE265" s="7">
        <f>ABS(BF265-_xlfn.XLOOKUP(PO_valitsin!$C$8,PO!$B$2:$B$294,PO!BF$2:BF$294))</f>
        <v>30.537567138671875</v>
      </c>
      <c r="EF265" s="7">
        <f>ABS(BG265-_xlfn.XLOOKUP(PO_valitsin!$C$8,PO!$B$2:$B$294,PO!BG$2:BG$294))</f>
        <v>438.54156494140625</v>
      </c>
      <c r="EG265" s="7">
        <f>ABS(BH265-_xlfn.XLOOKUP(PO_valitsin!$C$8,PO!$B$2:$B$294,PO!BH$2:BH$294))</f>
        <v>1594.2294921875</v>
      </c>
      <c r="EH265" s="7">
        <f>ABS(BI265-_xlfn.XLOOKUP(PO_valitsin!$C$8,PO!$B$2:$B$294,PO!BI$2:BI$294))</f>
        <v>1232.748046875</v>
      </c>
      <c r="EI265" s="7">
        <f>ABS(BJ265-_xlfn.XLOOKUP(PO_valitsin!$C$8,PO!$B$2:$B$294,PO!BJ$2:BJ$294))</f>
        <v>1.269000768661499</v>
      </c>
      <c r="EJ265" s="7">
        <f>ABS(BK265-_xlfn.XLOOKUP(PO_valitsin!$C$8,PO!$B$2:$B$294,PO!BK$2:BK$294))</f>
        <v>10.95264208316803</v>
      </c>
      <c r="EK265" s="7">
        <f>ABS(BL265-_xlfn.XLOOKUP(PO_valitsin!$C$8,PO!$B$2:$B$294,PO!BL$2:BL$294))</f>
        <v>7.4412689208984375</v>
      </c>
      <c r="EL265" s="7">
        <f>ABS(BM265-_xlfn.XLOOKUP(PO_valitsin!$C$8,PO!$B$2:$B$294,PO!BM$2:BM$294))</f>
        <v>2.7782068252563477</v>
      </c>
      <c r="EM265" s="7">
        <f>ABS(BN265-_xlfn.XLOOKUP(PO_valitsin!$C$8,PO!$B$2:$B$294,PO!BN$2:BN$294))</f>
        <v>102</v>
      </c>
      <c r="EN265" s="7">
        <f>ABS(BO265-_xlfn.XLOOKUP(PO_valitsin!$C$8,PO!$B$2:$B$294,PO!BO$2:BO$294))</f>
        <v>2.1413462996482848</v>
      </c>
      <c r="EO265" s="7">
        <f>ABS(BP265-_xlfn.XLOOKUP(PO_valitsin!$C$8,PO!$B$2:$B$294,PO!BP$2:BP$294))</f>
        <v>4053.7890625</v>
      </c>
      <c r="EP265" s="7">
        <f>ABS(BQ265-_xlfn.XLOOKUP(PO_valitsin!$C$8,PO!$B$2:$B$294,PO!BQ$2:BQ$294))</f>
        <v>15.50634765625</v>
      </c>
      <c r="EQ265" s="7">
        <f>ABS(BR265-_xlfn.XLOOKUP(PO_valitsin!$C$8,PO!$B$2:$B$294,PO!BR$2:BR$294))</f>
        <v>0</v>
      </c>
      <c r="ER265" s="7">
        <f>ABS(BS265-_xlfn.XLOOKUP(PO_valitsin!$C$8,PO!$B$2:$B$294,PO!BS$2:BS$294))</f>
        <v>0.11169421672821045</v>
      </c>
      <c r="ES265" s="7">
        <f>ABS(BT265-_xlfn.XLOOKUP(PO_valitsin!$C$8,PO!$B$2:$B$294,PO!BT$2:BT$294))</f>
        <v>3.7841826677322388E-2</v>
      </c>
      <c r="ET265" s="7">
        <f>ABS(BU265-_xlfn.XLOOKUP(PO_valitsin!$C$8,PO!$B$2:$B$294,PO!BU$2:BU$294))</f>
        <v>1.5950164198875427</v>
      </c>
      <c r="EU265" s="7">
        <f>ABS(BV265-_xlfn.XLOOKUP(PO_valitsin!$C$8,PO!$B$2:$B$294,PO!BV$2:BV$294))</f>
        <v>7.3008270263671875</v>
      </c>
      <c r="EV265" s="7">
        <f>ABS(BW265-_xlfn.XLOOKUP(PO_valitsin!$C$8,PO!$B$2:$B$294,PO!BW$2:BW$294))</f>
        <v>58.02850341796875</v>
      </c>
      <c r="EW265" s="7">
        <f>ABS(BX265-_xlfn.XLOOKUP(PO_valitsin!$C$8,PO!$B$2:$B$294,PO!BX$2:BX$294))</f>
        <v>0</v>
      </c>
      <c r="EX265" s="7">
        <f>ABS(BY265-_xlfn.XLOOKUP(PO_valitsin!$C$8,PO!$B$2:$B$294,PO!BY$2:BY$294))</f>
        <v>1</v>
      </c>
      <c r="EY265" s="7">
        <f>ABS(BZ265-_xlfn.XLOOKUP(PO_valitsin!$C$8,PO!$B$2:$B$294,PO!BZ$2:BZ$294))</f>
        <v>2943.10693359375</v>
      </c>
      <c r="EZ265" s="7">
        <f>ABS(CA265-_xlfn.XLOOKUP(PO_valitsin!$C$8,PO!$B$2:$B$294,PO!CA$2:CA$294))</f>
        <v>2409.523193359375</v>
      </c>
      <c r="FA265" s="7">
        <f>ABS(CB265-_xlfn.XLOOKUP(PO_valitsin!$C$8,PO!$B$2:$B$294,PO!CB$2:CB$294))</f>
        <v>1.0701611042022705</v>
      </c>
      <c r="FB265" s="7">
        <f>ABS(CC265-_xlfn.XLOOKUP(PO_valitsin!$C$8,PO!$B$2:$B$294,PO!CC$2:CC$294))</f>
        <v>9.0766820907592773</v>
      </c>
      <c r="FC265" s="7">
        <f>ABS(CD265-_xlfn.XLOOKUP(PO_valitsin!$C$8,PO!$B$2:$B$294,PO!CD$2:CD$294))</f>
        <v>26.695468902587891</v>
      </c>
      <c r="FD265" s="7">
        <f>ABS(CE265-_xlfn.XLOOKUP(PO_valitsin!$C$8,PO!$B$2:$B$294,PO!CE$2:CE$294))</f>
        <v>2.0597357749938965</v>
      </c>
      <c r="FE265" s="7">
        <f>ABS(CF265-_xlfn.XLOOKUP(PO_valitsin!$C$8,PO!$B$2:$B$294,PO!CF$2:CF$294))</f>
        <v>10.733427047729492</v>
      </c>
      <c r="FF265" s="7">
        <f>ABS(CG265-_xlfn.XLOOKUP(PO_valitsin!$C$8,PO!$B$2:$B$294,PO!CG$2:CG$294))</f>
        <v>0</v>
      </c>
      <c r="FG265" s="7">
        <f>ABS(CH265-_xlfn.XLOOKUP(PO_valitsin!$C$8,PO!$B$2:$B$294,PO!CH$2:CH$294))</f>
        <v>1.2331664562225342</v>
      </c>
      <c r="FH265" s="7">
        <f>ABS(CI265-_xlfn.XLOOKUP(PO_valitsin!$C$8,PO!$B$2:$B$294,PO!CI$2:CI$294))</f>
        <v>663.8857421875</v>
      </c>
      <c r="FI265" s="7">
        <f>ABS(CJ265-_xlfn.XLOOKUP(PO_valitsin!$C$8,PO!$B$2:$B$294,PO!CJ$2:CJ$294))</f>
        <v>540</v>
      </c>
      <c r="FJ265" s="3">
        <f>IF($B265=PO_valitsin!$C$8,100000,PO!CK265/PO!J$296*PO_valitsin!D$5)</f>
        <v>0.43938187177613641</v>
      </c>
      <c r="FQ265" s="3">
        <f>IF($B265=PO_valitsin!$C$8,100000,PO!CR265/PO!Q$296*PO_valitsin!E$5)</f>
        <v>7.5200949540828482E-2</v>
      </c>
      <c r="HM265" s="3">
        <f>IF($B265=PO_valitsin!$C$8,100000,PO!EN265/PO!BO$296*PO_valitsin!F$5)</f>
        <v>0.17752715754546963</v>
      </c>
      <c r="HN265" s="3">
        <f>IF($B265=PO_valitsin!$C$8,100000,PO!EO265/PO!BP$296*PO_valitsin!G$5)</f>
        <v>0.14338411095597711</v>
      </c>
      <c r="HR265" s="3">
        <f>IF($B265=PO_valitsin!$C$8,100000,PO!ES265/PO!BT$296*PO_valitsin!H$5)</f>
        <v>5.650298818234898E-3</v>
      </c>
      <c r="IF265" s="3">
        <f>IF($B265=PO_valitsin!$C$8,100000,PO!FG265/PO!CH$296*PO_valitsin!I$5)</f>
        <v>0</v>
      </c>
      <c r="IH265" s="3">
        <f>IF($B265=PO_valitsin!$C$8,100000,PO!FI265/PO!CJ$296*PO_valitsin!J$5)</f>
        <v>5.2648078262767399E-2</v>
      </c>
      <c r="II265" s="53">
        <f t="shared" si="12"/>
        <v>0.8937924932994139</v>
      </c>
      <c r="IJ265" s="14">
        <f t="shared" si="13"/>
        <v>167</v>
      </c>
      <c r="IK265" s="15">
        <f t="shared" si="14"/>
        <v>2.6400000000000051E-8</v>
      </c>
    </row>
    <row r="266" spans="1:245">
      <c r="A266">
        <v>2019</v>
      </c>
      <c r="B266" t="s">
        <v>730</v>
      </c>
      <c r="C266" t="s">
        <v>731</v>
      </c>
      <c r="D266" t="s">
        <v>195</v>
      </c>
      <c r="E266" t="s">
        <v>196</v>
      </c>
      <c r="F266" t="s">
        <v>149</v>
      </c>
      <c r="G266" t="s">
        <v>150</v>
      </c>
      <c r="H266" t="s">
        <v>89</v>
      </c>
      <c r="I266" t="s">
        <v>90</v>
      </c>
      <c r="J266">
        <v>45.099998474121094</v>
      </c>
      <c r="K266">
        <v>400.64999389648438</v>
      </c>
      <c r="L266">
        <v>146</v>
      </c>
      <c r="M266">
        <v>12871</v>
      </c>
      <c r="N266">
        <v>32.099998474121094</v>
      </c>
      <c r="O266">
        <v>-1.2000000476837158</v>
      </c>
      <c r="P266">
        <v>-89</v>
      </c>
      <c r="Q266">
        <v>85.2</v>
      </c>
      <c r="R266">
        <v>9.6000000000000014</v>
      </c>
      <c r="S266">
        <v>161</v>
      </c>
      <c r="T266">
        <v>0</v>
      </c>
      <c r="U266">
        <v>3861.9</v>
      </c>
      <c r="V266">
        <v>10.29</v>
      </c>
      <c r="W266">
        <v>684</v>
      </c>
      <c r="X266">
        <v>101</v>
      </c>
      <c r="Y266">
        <v>620</v>
      </c>
      <c r="Z266">
        <v>384</v>
      </c>
      <c r="AA266">
        <v>705</v>
      </c>
      <c r="AB266">
        <v>915</v>
      </c>
      <c r="AC266">
        <v>18.168478012084961</v>
      </c>
      <c r="AD266">
        <v>0</v>
      </c>
      <c r="AE266">
        <v>0</v>
      </c>
      <c r="AF266">
        <v>1.3</v>
      </c>
      <c r="AG266">
        <v>6.9</v>
      </c>
      <c r="AH266">
        <v>0</v>
      </c>
      <c r="AI266">
        <v>21</v>
      </c>
      <c r="AJ266">
        <v>1.1000000000000001</v>
      </c>
      <c r="AK266">
        <v>0.55000000000000004</v>
      </c>
      <c r="AL266">
        <v>1.1000000000000001</v>
      </c>
      <c r="AM266">
        <v>57.8</v>
      </c>
      <c r="AN266">
        <v>349.6</v>
      </c>
      <c r="AO266">
        <v>45.8</v>
      </c>
      <c r="AP266">
        <v>27.8</v>
      </c>
      <c r="AQ266">
        <v>13</v>
      </c>
      <c r="AR266">
        <v>10</v>
      </c>
      <c r="AS266">
        <v>321</v>
      </c>
      <c r="AT266">
        <v>3.6669999999999998</v>
      </c>
      <c r="AU266">
        <v>6689</v>
      </c>
      <c r="AV266" s="51">
        <v>9173.7931034482754</v>
      </c>
      <c r="AW266" s="51">
        <v>9280.7745504840932</v>
      </c>
      <c r="AX266">
        <v>1</v>
      </c>
      <c r="AY266">
        <v>100.15280151367188</v>
      </c>
      <c r="AZ266">
        <v>0</v>
      </c>
      <c r="BA266">
        <v>0</v>
      </c>
      <c r="BB266">
        <v>0</v>
      </c>
      <c r="BC266">
        <v>0</v>
      </c>
      <c r="BD266">
        <v>1</v>
      </c>
      <c r="BE266">
        <v>86.191535949707031</v>
      </c>
      <c r="BF266">
        <v>73.127037048339844</v>
      </c>
      <c r="BG266">
        <v>284.61538696289063</v>
      </c>
      <c r="BH266">
        <v>11239.0205078125</v>
      </c>
      <c r="BI266">
        <v>15289.23828125</v>
      </c>
      <c r="BJ266">
        <v>3.5027580261230469</v>
      </c>
      <c r="BK266">
        <v>-2.9073524475097656</v>
      </c>
      <c r="BL266">
        <v>25</v>
      </c>
      <c r="BM266">
        <v>0</v>
      </c>
      <c r="BN266">
        <v>207.71427917480469</v>
      </c>
      <c r="BO266">
        <v>-0.37570922374725341</v>
      </c>
      <c r="BP266">
        <v>23621.09375</v>
      </c>
      <c r="BQ266">
        <v>30.340909957885742</v>
      </c>
      <c r="BS266">
        <v>0.6854168176651001</v>
      </c>
      <c r="BT266">
        <v>0.31077617406845093</v>
      </c>
      <c r="BU266">
        <v>1.6471136808395386</v>
      </c>
      <c r="BV266">
        <v>66.117630004882813</v>
      </c>
      <c r="BW266">
        <v>240.69613647460938</v>
      </c>
      <c r="BX266">
        <v>0</v>
      </c>
      <c r="BY266">
        <v>1</v>
      </c>
      <c r="BZ266">
        <v>8837.1796875</v>
      </c>
      <c r="CA266">
        <v>6496.15380859375</v>
      </c>
      <c r="CB266">
        <v>1.2741823196411133</v>
      </c>
      <c r="CC266">
        <v>9.9836845397949219</v>
      </c>
      <c r="CD266">
        <v>98.780487060546875</v>
      </c>
      <c r="CE266">
        <v>12.607004165649414</v>
      </c>
      <c r="CF266">
        <v>15.408560752868652</v>
      </c>
      <c r="CG266">
        <v>7.7821008861064911E-2</v>
      </c>
      <c r="CH266">
        <v>2.1789882183074951</v>
      </c>
      <c r="CI266">
        <v>10045.7705078125</v>
      </c>
      <c r="CJ266" s="51">
        <v>1448</v>
      </c>
      <c r="CK266" s="7">
        <f>ABS(J266-_xlfn.XLOOKUP(PO_valitsin!$C$8,PO!$B$2:$B$294,PO!J$2:J$294))</f>
        <v>0.89999771118164063</v>
      </c>
      <c r="CL266" s="7">
        <f>ABS(K266-_xlfn.XLOOKUP(PO_valitsin!$C$8,PO!$B$2:$B$294,PO!K$2:K$294))</f>
        <v>107.38998413085938</v>
      </c>
      <c r="CM266" s="7">
        <f>ABS(L266-_xlfn.XLOOKUP(PO_valitsin!$C$8,PO!$B$2:$B$294,PO!L$2:L$294))</f>
        <v>7.3000030517578125</v>
      </c>
      <c r="CN266" s="7">
        <f>ABS(M266-_xlfn.XLOOKUP(PO_valitsin!$C$8,PO!$B$2:$B$294,PO!M$2:M$294))</f>
        <v>3604</v>
      </c>
      <c r="CO266" s="7">
        <f>ABS(N266-_xlfn.XLOOKUP(PO_valitsin!$C$8,PO!$B$2:$B$294,PO!N$2:N$294))</f>
        <v>24.100002288818359</v>
      </c>
      <c r="CP266" s="7">
        <f>ABS(O266-_xlfn.XLOOKUP(PO_valitsin!$C$8,PO!$B$2:$B$294,PO!O$2:O$294))</f>
        <v>0.40000003576278687</v>
      </c>
      <c r="CQ266" s="7">
        <f>ABS(P266-_xlfn.XLOOKUP(PO_valitsin!$C$8,PO!$B$2:$B$294,PO!P$2:P$294))</f>
        <v>31</v>
      </c>
      <c r="CR266" s="7">
        <f>ABS(Q266-_xlfn.XLOOKUP(PO_valitsin!$C$8,PO!$B$2:$B$294,PO!Q$2:Q$294))</f>
        <v>2.6000000000000085</v>
      </c>
      <c r="CS266" s="7">
        <f>ABS(R266-_xlfn.XLOOKUP(PO_valitsin!$C$8,PO!$B$2:$B$294,PO!R$2:R$294))</f>
        <v>1.1000000000000014</v>
      </c>
      <c r="CT266" s="7">
        <f>ABS(S266-_xlfn.XLOOKUP(PO_valitsin!$C$8,PO!$B$2:$B$294,PO!S$2:S$294))</f>
        <v>9</v>
      </c>
      <c r="CU266" s="7">
        <f>ABS(T266-_xlfn.XLOOKUP(PO_valitsin!$C$8,PO!$B$2:$B$294,PO!T$2:T$294))</f>
        <v>0</v>
      </c>
      <c r="CV266" s="7">
        <f>ABS(U266-_xlfn.XLOOKUP(PO_valitsin!$C$8,PO!$B$2:$B$294,PO!U$2:U$294))</f>
        <v>38.300000000000182</v>
      </c>
      <c r="CW266" s="7">
        <f>ABS(V266-_xlfn.XLOOKUP(PO_valitsin!$C$8,PO!$B$2:$B$294,PO!V$2:V$294))</f>
        <v>2.99</v>
      </c>
      <c r="CX266" s="7">
        <f>ABS(W266-_xlfn.XLOOKUP(PO_valitsin!$C$8,PO!$B$2:$B$294,PO!W$2:W$294))</f>
        <v>79</v>
      </c>
      <c r="CY266" s="7">
        <f>ABS(X266-_xlfn.XLOOKUP(PO_valitsin!$C$8,PO!$B$2:$B$294,PO!X$2:X$294))</f>
        <v>68</v>
      </c>
      <c r="CZ266" s="7">
        <f>ABS(Y266-_xlfn.XLOOKUP(PO_valitsin!$C$8,PO!$B$2:$B$294,PO!Y$2:Y$294))</f>
        <v>60</v>
      </c>
      <c r="DA266" s="7">
        <f>ABS(Z266-_xlfn.XLOOKUP(PO_valitsin!$C$8,PO!$B$2:$B$294,PO!Z$2:Z$294))</f>
        <v>61</v>
      </c>
      <c r="DB266" s="7">
        <f>ABS(AA266-_xlfn.XLOOKUP(PO_valitsin!$C$8,PO!$B$2:$B$294,PO!AA$2:AA$294))</f>
        <v>295</v>
      </c>
      <c r="DC266" s="7">
        <f>ABS(AC266-_xlfn.XLOOKUP(PO_valitsin!$C$8,PO!$B$2:$B$294,PO!AC$2:AC$294))</f>
        <v>1.2065219879150391</v>
      </c>
      <c r="DD266" s="7">
        <f>ABS(AD266-_xlfn.XLOOKUP(PO_valitsin!$C$8,PO!$B$2:$B$294,PO!AD$2:AD$294))</f>
        <v>0.7</v>
      </c>
      <c r="DE266" s="7">
        <f>ABS(AE266-_xlfn.XLOOKUP(PO_valitsin!$C$8,PO!$B$2:$B$294,PO!AE$2:AE$294))</f>
        <v>0.8</v>
      </c>
      <c r="DF266" s="7">
        <f>ABS(AF266-_xlfn.XLOOKUP(PO_valitsin!$C$8,PO!$B$2:$B$294,PO!AF$2:AF$294))</f>
        <v>0.39999999999999991</v>
      </c>
      <c r="DG266" s="7">
        <f>ABS(AG266-_xlfn.XLOOKUP(PO_valitsin!$C$8,PO!$B$2:$B$294,PO!AG$2:AG$294))</f>
        <v>1.9000000000000004</v>
      </c>
      <c r="DH266" s="7">
        <f>ABS(AH266-_xlfn.XLOOKUP(PO_valitsin!$C$8,PO!$B$2:$B$294,PO!AH$2:AH$294))</f>
        <v>0</v>
      </c>
      <c r="DI266" s="7">
        <f>ABS(AI266-_xlfn.XLOOKUP(PO_valitsin!$C$8,PO!$B$2:$B$294,PO!AI$2:AI$294))</f>
        <v>1.25</v>
      </c>
      <c r="DJ266" s="7">
        <f>ABS(AJ266-_xlfn.XLOOKUP(PO_valitsin!$C$8,PO!$B$2:$B$294,PO!AJ$2:AJ$294))</f>
        <v>0</v>
      </c>
      <c r="DK266" s="7">
        <f>ABS(AK266-_xlfn.XLOOKUP(PO_valitsin!$C$8,PO!$B$2:$B$294,PO!AK$2:AK$294))</f>
        <v>9.9999999999999978E-2</v>
      </c>
      <c r="DL266" s="7">
        <f>ABS(AL266-_xlfn.XLOOKUP(PO_valitsin!$C$8,PO!$B$2:$B$294,PO!AL$2:AL$294))</f>
        <v>0.14999999999999991</v>
      </c>
      <c r="DM266" s="7">
        <f>ABS(AM266-_xlfn.XLOOKUP(PO_valitsin!$C$8,PO!$B$2:$B$294,PO!AM$2:AM$294))</f>
        <v>1</v>
      </c>
      <c r="DN266" s="7">
        <f>ABS(AN266-_xlfn.XLOOKUP(PO_valitsin!$C$8,PO!$B$2:$B$294,PO!AN$2:AN$294))</f>
        <v>16</v>
      </c>
      <c r="DO266" s="7">
        <f>ABS(AO266-_xlfn.XLOOKUP(PO_valitsin!$C$8,PO!$B$2:$B$294,PO!AO$2:AO$294))</f>
        <v>0.39999999999999858</v>
      </c>
      <c r="DP266" s="7">
        <f>ABS(AP266-_xlfn.XLOOKUP(PO_valitsin!$C$8,PO!$B$2:$B$294,PO!AP$2:AP$294))</f>
        <v>2.4000000000000021</v>
      </c>
      <c r="DQ266" s="7">
        <f>ABS(AQ266-_xlfn.XLOOKUP(PO_valitsin!$C$8,PO!$B$2:$B$294,PO!AQ$2:AQ$294))</f>
        <v>35</v>
      </c>
      <c r="DR266" s="7">
        <f>ABS(AR266-_xlfn.XLOOKUP(PO_valitsin!$C$8,PO!$B$2:$B$294,PO!AR$2:AR$294))</f>
        <v>25</v>
      </c>
      <c r="DS266" s="7">
        <f>ABS(AS266-_xlfn.XLOOKUP(PO_valitsin!$C$8,PO!$B$2:$B$294,PO!AS$2:AS$294))</f>
        <v>75</v>
      </c>
      <c r="DT266" s="7">
        <f>ABS(AT266-_xlfn.XLOOKUP(PO_valitsin!$C$8,PO!$B$2:$B$294,PO!AT$2:AT$294))</f>
        <v>1.3339999999999996</v>
      </c>
      <c r="DU266" s="7">
        <f>ABS(AU266-_xlfn.XLOOKUP(PO_valitsin!$C$8,PO!$B$2:$B$294,PO!AU$2:AU$294))</f>
        <v>1542</v>
      </c>
      <c r="DV266" s="7">
        <f>ABS(AW266-_xlfn.XLOOKUP(PO_valitsin!$C$8,PO!$B$2:$B$294,PO!AW$2:AW$294))</f>
        <v>765.65463390432342</v>
      </c>
      <c r="DW266" s="7">
        <f>ABS(AX266-_xlfn.XLOOKUP(PO_valitsin!$C$8,PO!$B$2:$B$294,PO!AX$2:AX$294))</f>
        <v>0</v>
      </c>
      <c r="DX266" s="7">
        <f>ABS(AY266-_xlfn.XLOOKUP(PO_valitsin!$C$8,PO!$B$2:$B$294,PO!AY$2:AY$294))</f>
        <v>62.891429901123047</v>
      </c>
      <c r="DY266" s="7">
        <f>ABS(AZ266-_xlfn.XLOOKUP(PO_valitsin!$C$8,PO!$B$2:$B$294,PO!AZ$2:AZ$294))</f>
        <v>0</v>
      </c>
      <c r="DZ266" s="7">
        <f>ABS(BA266-_xlfn.XLOOKUP(PO_valitsin!$C$8,PO!$B$2:$B$294,PO!BA$2:BA$294))</f>
        <v>0</v>
      </c>
      <c r="EA266" s="7">
        <f>ABS(BB266-_xlfn.XLOOKUP(PO_valitsin!$C$8,PO!$B$2:$B$294,PO!BB$2:BB$294))</f>
        <v>0</v>
      </c>
      <c r="EB266" s="7">
        <f>ABS(BC266-_xlfn.XLOOKUP(PO_valitsin!$C$8,PO!$B$2:$B$294,PO!BC$2:BC$294))</f>
        <v>0</v>
      </c>
      <c r="EC266" s="7">
        <f>ABS(BD266-_xlfn.XLOOKUP(PO_valitsin!$C$8,PO!$B$2:$B$294,PO!BD$2:BD$294))</f>
        <v>0</v>
      </c>
      <c r="ED266" s="7">
        <f>ABS(BE266-_xlfn.XLOOKUP(PO_valitsin!$C$8,PO!$B$2:$B$294,PO!BE$2:BE$294))</f>
        <v>2.832855224609375</v>
      </c>
      <c r="EE266" s="7">
        <f>ABS(BF266-_xlfn.XLOOKUP(PO_valitsin!$C$8,PO!$B$2:$B$294,PO!BF$2:BF$294))</f>
        <v>22.891700744628906</v>
      </c>
      <c r="EF266" s="7">
        <f>ABS(BG266-_xlfn.XLOOKUP(PO_valitsin!$C$8,PO!$B$2:$B$294,PO!BG$2:BG$294))</f>
        <v>449.07443237304688</v>
      </c>
      <c r="EG266" s="7">
        <f>ABS(BH266-_xlfn.XLOOKUP(PO_valitsin!$C$8,PO!$B$2:$B$294,PO!BH$2:BH$294))</f>
        <v>1280.4912109375</v>
      </c>
      <c r="EH266" s="7">
        <f>ABS(BI266-_xlfn.XLOOKUP(PO_valitsin!$C$8,PO!$B$2:$B$294,PO!BI$2:BI$294))</f>
        <v>1452.794921875</v>
      </c>
      <c r="EI266" s="7">
        <f>ABS(BJ266-_xlfn.XLOOKUP(PO_valitsin!$C$8,PO!$B$2:$B$294,PO!BJ$2:BJ$294))</f>
        <v>0.16570162773132324</v>
      </c>
      <c r="EJ266" s="7">
        <f>ABS(BK266-_xlfn.XLOOKUP(PO_valitsin!$C$8,PO!$B$2:$B$294,PO!BK$2:BK$294))</f>
        <v>6.8167810440063477</v>
      </c>
      <c r="EK266" s="7">
        <f>ABS(BL266-_xlfn.XLOOKUP(PO_valitsin!$C$8,PO!$B$2:$B$294,PO!BL$2:BL$294))</f>
        <v>3.7056369781494141</v>
      </c>
      <c r="EL266" s="7">
        <f>ABS(BM266-_xlfn.XLOOKUP(PO_valitsin!$C$8,PO!$B$2:$B$294,PO!BM$2:BM$294))</f>
        <v>9.8654708862304688</v>
      </c>
      <c r="EM266" s="7">
        <f>ABS(BN266-_xlfn.XLOOKUP(PO_valitsin!$C$8,PO!$B$2:$B$294,PO!BN$2:BN$294))</f>
        <v>58.785720825195313</v>
      </c>
      <c r="EN266" s="7">
        <f>ABS(BO266-_xlfn.XLOOKUP(PO_valitsin!$C$8,PO!$B$2:$B$294,PO!BO$2:BO$294))</f>
        <v>0.63748614788055424</v>
      </c>
      <c r="EO266" s="7">
        <f>ABS(BP266-_xlfn.XLOOKUP(PO_valitsin!$C$8,PO!$B$2:$B$294,PO!BP$2:BP$294))</f>
        <v>546.697265625</v>
      </c>
      <c r="EP266" s="7">
        <f>ABS(BQ266-_xlfn.XLOOKUP(PO_valitsin!$C$8,PO!$B$2:$B$294,PO!BQ$2:BQ$294))</f>
        <v>2.9586963653564453</v>
      </c>
      <c r="EQ266" s="7">
        <f>ABS(BR266-_xlfn.XLOOKUP(PO_valitsin!$C$8,PO!$B$2:$B$294,PO!BR$2:BR$294))</f>
        <v>0</v>
      </c>
      <c r="ER266" s="7">
        <f>ABS(BS266-_xlfn.XLOOKUP(PO_valitsin!$C$8,PO!$B$2:$B$294,PO!BS$2:BS$294))</f>
        <v>4.8937320709228516E-2</v>
      </c>
      <c r="ES266" s="7">
        <f>ABS(BT266-_xlfn.XLOOKUP(PO_valitsin!$C$8,PO!$B$2:$B$294,PO!BT$2:BT$294))</f>
        <v>0.12261228263378143</v>
      </c>
      <c r="ET266" s="7">
        <f>ABS(BU266-_xlfn.XLOOKUP(PO_valitsin!$C$8,PO!$B$2:$B$294,PO!BU$2:BU$294))</f>
        <v>0.61085283756256104</v>
      </c>
      <c r="EU266" s="7">
        <f>ABS(BV266-_xlfn.XLOOKUP(PO_valitsin!$C$8,PO!$B$2:$B$294,PO!BV$2:BV$294))</f>
        <v>7.7261276245117188</v>
      </c>
      <c r="EV266" s="7">
        <f>ABS(BW266-_xlfn.XLOOKUP(PO_valitsin!$C$8,PO!$B$2:$B$294,PO!BW$2:BW$294))</f>
        <v>26.010986328125</v>
      </c>
      <c r="EW266" s="7">
        <f>ABS(BX266-_xlfn.XLOOKUP(PO_valitsin!$C$8,PO!$B$2:$B$294,PO!BX$2:BX$294))</f>
        <v>0</v>
      </c>
      <c r="EX266" s="7">
        <f>ABS(BY266-_xlfn.XLOOKUP(PO_valitsin!$C$8,PO!$B$2:$B$294,PO!BY$2:BY$294))</f>
        <v>0</v>
      </c>
      <c r="EY266" s="7">
        <f>ABS(BZ266-_xlfn.XLOOKUP(PO_valitsin!$C$8,PO!$B$2:$B$294,PO!BZ$2:BZ$294))</f>
        <v>701.3505859375</v>
      </c>
      <c r="EZ266" s="7">
        <f>ABS(CA266-_xlfn.XLOOKUP(PO_valitsin!$C$8,PO!$B$2:$B$294,PO!CA$2:CA$294))</f>
        <v>640.5390625</v>
      </c>
      <c r="FA266" s="7">
        <f>ABS(CB266-_xlfn.XLOOKUP(PO_valitsin!$C$8,PO!$B$2:$B$294,PO!CB$2:CB$294))</f>
        <v>5.4152011871337891E-2</v>
      </c>
      <c r="FB266" s="7">
        <f>ABS(CC266-_xlfn.XLOOKUP(PO_valitsin!$C$8,PO!$B$2:$B$294,PO!CC$2:CC$294))</f>
        <v>1.0390768051147461</v>
      </c>
      <c r="FC266" s="7">
        <f>ABS(CD266-_xlfn.XLOOKUP(PO_valitsin!$C$8,PO!$B$2:$B$294,PO!CD$2:CD$294))</f>
        <v>32.611335754394531</v>
      </c>
      <c r="FD266" s="7">
        <f>ABS(CE266-_xlfn.XLOOKUP(PO_valitsin!$C$8,PO!$B$2:$B$294,PO!CE$2:CE$294))</f>
        <v>6.2744050025939941</v>
      </c>
      <c r="FE266" s="7">
        <f>ABS(CF266-_xlfn.XLOOKUP(PO_valitsin!$C$8,PO!$B$2:$B$294,PO!CF$2:CF$294))</f>
        <v>4.4702939987182617</v>
      </c>
      <c r="FF266" s="7">
        <f>ABS(CG266-_xlfn.XLOOKUP(PO_valitsin!$C$8,PO!$B$2:$B$294,PO!CG$2:CG$294))</f>
        <v>7.7821008861064911E-2</v>
      </c>
      <c r="FG266" s="7">
        <f>ABS(CH266-_xlfn.XLOOKUP(PO_valitsin!$C$8,PO!$B$2:$B$294,PO!CH$2:CH$294))</f>
        <v>1.4631291627883911</v>
      </c>
      <c r="FH266" s="7">
        <f>ABS(CI266-_xlfn.XLOOKUP(PO_valitsin!$C$8,PO!$B$2:$B$294,PO!CI$2:CI$294))</f>
        <v>1447.0029296875</v>
      </c>
      <c r="FI266" s="7">
        <f>ABS(CJ266-_xlfn.XLOOKUP(PO_valitsin!$C$8,PO!$B$2:$B$294,PO!CJ$2:CJ$294))</f>
        <v>483</v>
      </c>
      <c r="FJ266" s="3">
        <f>IF($B266=PO_valitsin!$C$8,100000,PO!CK266/PO!J$296*PO_valitsin!D$5)</f>
        <v>4.1191935901288404E-2</v>
      </c>
      <c r="FQ266" s="3">
        <f>IF($B266=PO_valitsin!$C$8,100000,PO!CR266/PO!Q$296*PO_valitsin!E$5)</f>
        <v>1.2297010616739285E-2</v>
      </c>
      <c r="HM266" s="3">
        <f>IF($B266=PO_valitsin!$C$8,100000,PO!EN266/PO!BO$296*PO_valitsin!F$5)</f>
        <v>5.2850444520082529E-2</v>
      </c>
      <c r="HN266" s="3">
        <f>IF($B266=PO_valitsin!$C$8,100000,PO!EO266/PO!BP$296*PO_valitsin!G$5)</f>
        <v>1.9336896958659724E-2</v>
      </c>
      <c r="HR266" s="3">
        <f>IF($B266=PO_valitsin!$C$8,100000,PO!ES266/PO!BT$296*PO_valitsin!H$5)</f>
        <v>1.8307679530753546E-2</v>
      </c>
      <c r="IF266" s="3">
        <f>IF($B266=PO_valitsin!$C$8,100000,PO!FG266/PO!CH$296*PO_valitsin!I$5)</f>
        <v>0</v>
      </c>
      <c r="IH266" s="3">
        <f>IF($B266=PO_valitsin!$C$8,100000,PO!FI266/PO!CJ$296*PO_valitsin!J$5)</f>
        <v>4.7090781112808622E-2</v>
      </c>
      <c r="II266" s="53">
        <f t="shared" si="12"/>
        <v>0.19107477514033211</v>
      </c>
      <c r="IJ266" s="14">
        <f t="shared" si="13"/>
        <v>4</v>
      </c>
      <c r="IK266" s="15">
        <f t="shared" si="14"/>
        <v>2.6500000000000052E-8</v>
      </c>
    </row>
    <row r="267" spans="1:245">
      <c r="A267">
        <v>2019</v>
      </c>
      <c r="B267" t="s">
        <v>732</v>
      </c>
      <c r="C267" t="s">
        <v>733</v>
      </c>
      <c r="D267" t="s">
        <v>85</v>
      </c>
      <c r="E267" t="s">
        <v>86</v>
      </c>
      <c r="F267" t="s">
        <v>87</v>
      </c>
      <c r="G267" t="s">
        <v>88</v>
      </c>
      <c r="H267" t="s">
        <v>103</v>
      </c>
      <c r="I267" t="s">
        <v>104</v>
      </c>
      <c r="J267">
        <v>50</v>
      </c>
      <c r="K267">
        <v>475.39999389648438</v>
      </c>
      <c r="L267">
        <v>174.10000610351563</v>
      </c>
      <c r="M267">
        <v>4688</v>
      </c>
      <c r="N267">
        <v>9.8999996185302734</v>
      </c>
      <c r="O267">
        <v>-2.2000000476837158</v>
      </c>
      <c r="P267">
        <v>-51</v>
      </c>
      <c r="Q267">
        <v>49.1</v>
      </c>
      <c r="R267">
        <v>11.100000000000001</v>
      </c>
      <c r="S267">
        <v>206</v>
      </c>
      <c r="T267">
        <v>0</v>
      </c>
      <c r="U267">
        <v>3309.9</v>
      </c>
      <c r="V267">
        <v>13.28</v>
      </c>
      <c r="W267">
        <v>1059</v>
      </c>
      <c r="X267">
        <v>2165</v>
      </c>
      <c r="Y267">
        <v>659</v>
      </c>
      <c r="Z267">
        <v>982</v>
      </c>
      <c r="AA267">
        <v>541</v>
      </c>
      <c r="AB267">
        <v>1242</v>
      </c>
      <c r="AC267">
        <v>16.885713577270508</v>
      </c>
      <c r="AD267">
        <v>0</v>
      </c>
      <c r="AE267">
        <v>0</v>
      </c>
      <c r="AF267">
        <v>0</v>
      </c>
      <c r="AG267">
        <v>2.8</v>
      </c>
      <c r="AH267">
        <v>0</v>
      </c>
      <c r="AI267">
        <v>22</v>
      </c>
      <c r="AJ267">
        <v>1.2</v>
      </c>
      <c r="AK267">
        <v>0.65</v>
      </c>
      <c r="AL267">
        <v>1.25</v>
      </c>
      <c r="AM267">
        <v>72.5</v>
      </c>
      <c r="AN267">
        <v>272.89999999999998</v>
      </c>
      <c r="AO267">
        <v>45.5</v>
      </c>
      <c r="AP267">
        <v>18.8</v>
      </c>
      <c r="AQ267">
        <v>72</v>
      </c>
      <c r="AR267">
        <v>62</v>
      </c>
      <c r="AS267">
        <v>332</v>
      </c>
      <c r="AT267">
        <v>3.3330000000000002</v>
      </c>
      <c r="AU267">
        <v>8617</v>
      </c>
      <c r="AV267" s="51">
        <v>9974.6543778801843</v>
      </c>
      <c r="AW267" s="51">
        <v>9880.7339449541287</v>
      </c>
      <c r="AX267">
        <v>1</v>
      </c>
      <c r="AY267">
        <v>47.795024871826172</v>
      </c>
      <c r="AZ267">
        <v>0</v>
      </c>
      <c r="BA267">
        <v>0</v>
      </c>
      <c r="BB267">
        <v>0</v>
      </c>
      <c r="BC267">
        <v>0</v>
      </c>
      <c r="BD267">
        <v>1</v>
      </c>
      <c r="BE267">
        <v>84.146339416503906</v>
      </c>
      <c r="BF267">
        <v>100</v>
      </c>
      <c r="BG267">
        <v>519.31329345703125</v>
      </c>
      <c r="BH267">
        <v>8228.50390625</v>
      </c>
      <c r="BI267">
        <v>9643.3330078125</v>
      </c>
      <c r="BJ267">
        <v>3.603348970413208</v>
      </c>
      <c r="BK267">
        <v>2.3974065780639648</v>
      </c>
      <c r="BL267">
        <v>28.925619125366211</v>
      </c>
      <c r="BM267">
        <v>6.8181819915771484</v>
      </c>
      <c r="BN267">
        <v>215</v>
      </c>
      <c r="BO267">
        <v>-0.48033816814422609</v>
      </c>
      <c r="BP267">
        <v>20833.41015625</v>
      </c>
      <c r="BQ267">
        <v>46.697048187255859</v>
      </c>
      <c r="BS267">
        <v>0.67619454860687256</v>
      </c>
      <c r="BT267">
        <v>0.25597268342971802</v>
      </c>
      <c r="BU267">
        <v>2.4317405223846436</v>
      </c>
      <c r="BV267">
        <v>106.22866821289063</v>
      </c>
      <c r="BW267">
        <v>251.70648193359375</v>
      </c>
      <c r="BX267">
        <v>0</v>
      </c>
      <c r="BY267">
        <v>1</v>
      </c>
      <c r="BZ267">
        <v>6991.41650390625</v>
      </c>
      <c r="CA267">
        <v>5965.6650390625</v>
      </c>
      <c r="CB267">
        <v>1.0025597810745239</v>
      </c>
      <c r="CC267">
        <v>8.6604099273681641</v>
      </c>
      <c r="CD267">
        <v>51.063831329345703</v>
      </c>
      <c r="CE267">
        <v>5.9113302230834961</v>
      </c>
      <c r="CF267">
        <v>12.561575889587402</v>
      </c>
      <c r="CG267">
        <v>0.73891627788543701</v>
      </c>
      <c r="CH267">
        <v>0.98522168397903442</v>
      </c>
      <c r="CI267">
        <v>10542.6240234375</v>
      </c>
      <c r="CJ267" s="51">
        <v>433</v>
      </c>
      <c r="CK267" s="7">
        <f>ABS(J267-_xlfn.XLOOKUP(PO_valitsin!$C$8,PO!$B$2:$B$294,PO!J$2:J$294))</f>
        <v>5.7999992370605469</v>
      </c>
      <c r="CL267" s="7">
        <f>ABS(K267-_xlfn.XLOOKUP(PO_valitsin!$C$8,PO!$B$2:$B$294,PO!K$2:K$294))</f>
        <v>182.13998413085938</v>
      </c>
      <c r="CM267" s="7">
        <f>ABS(L267-_xlfn.XLOOKUP(PO_valitsin!$C$8,PO!$B$2:$B$294,PO!L$2:L$294))</f>
        <v>35.400009155273438</v>
      </c>
      <c r="CN267" s="7">
        <f>ABS(M267-_xlfn.XLOOKUP(PO_valitsin!$C$8,PO!$B$2:$B$294,PO!M$2:M$294))</f>
        <v>11787</v>
      </c>
      <c r="CO267" s="7">
        <f>ABS(N267-_xlfn.XLOOKUP(PO_valitsin!$C$8,PO!$B$2:$B$294,PO!N$2:N$294))</f>
        <v>46.30000114440918</v>
      </c>
      <c r="CP267" s="7">
        <f>ABS(O267-_xlfn.XLOOKUP(PO_valitsin!$C$8,PO!$B$2:$B$294,PO!O$2:O$294))</f>
        <v>1.4000000357627869</v>
      </c>
      <c r="CQ267" s="7">
        <f>ABS(P267-_xlfn.XLOOKUP(PO_valitsin!$C$8,PO!$B$2:$B$294,PO!P$2:P$294))</f>
        <v>7</v>
      </c>
      <c r="CR267" s="7">
        <f>ABS(Q267-_xlfn.XLOOKUP(PO_valitsin!$C$8,PO!$B$2:$B$294,PO!Q$2:Q$294))</f>
        <v>38.70000000000001</v>
      </c>
      <c r="CS267" s="7">
        <f>ABS(R267-_xlfn.XLOOKUP(PO_valitsin!$C$8,PO!$B$2:$B$294,PO!R$2:R$294))</f>
        <v>2.6000000000000014</v>
      </c>
      <c r="CT267" s="7">
        <f>ABS(S267-_xlfn.XLOOKUP(PO_valitsin!$C$8,PO!$B$2:$B$294,PO!S$2:S$294))</f>
        <v>54</v>
      </c>
      <c r="CU267" s="7">
        <f>ABS(T267-_xlfn.XLOOKUP(PO_valitsin!$C$8,PO!$B$2:$B$294,PO!T$2:T$294))</f>
        <v>0</v>
      </c>
      <c r="CV267" s="7">
        <f>ABS(U267-_xlfn.XLOOKUP(PO_valitsin!$C$8,PO!$B$2:$B$294,PO!U$2:U$294))</f>
        <v>513.69999999999982</v>
      </c>
      <c r="CW267" s="7">
        <f>ABS(V267-_xlfn.XLOOKUP(PO_valitsin!$C$8,PO!$B$2:$B$294,PO!V$2:V$294))</f>
        <v>0</v>
      </c>
      <c r="CX267" s="7">
        <f>ABS(W267-_xlfn.XLOOKUP(PO_valitsin!$C$8,PO!$B$2:$B$294,PO!W$2:W$294))</f>
        <v>454</v>
      </c>
      <c r="CY267" s="7">
        <f>ABS(X267-_xlfn.XLOOKUP(PO_valitsin!$C$8,PO!$B$2:$B$294,PO!X$2:X$294))</f>
        <v>1996</v>
      </c>
      <c r="CZ267" s="7">
        <f>ABS(Y267-_xlfn.XLOOKUP(PO_valitsin!$C$8,PO!$B$2:$B$294,PO!Y$2:Y$294))</f>
        <v>21</v>
      </c>
      <c r="DA267" s="7">
        <f>ABS(Z267-_xlfn.XLOOKUP(PO_valitsin!$C$8,PO!$B$2:$B$294,PO!Z$2:Z$294))</f>
        <v>659</v>
      </c>
      <c r="DB267" s="7">
        <f>ABS(AA267-_xlfn.XLOOKUP(PO_valitsin!$C$8,PO!$B$2:$B$294,PO!AA$2:AA$294))</f>
        <v>131</v>
      </c>
      <c r="DC267" s="7">
        <f>ABS(AC267-_xlfn.XLOOKUP(PO_valitsin!$C$8,PO!$B$2:$B$294,PO!AC$2:AC$294))</f>
        <v>2.4892864227294922</v>
      </c>
      <c r="DD267" s="7">
        <f>ABS(AD267-_xlfn.XLOOKUP(PO_valitsin!$C$8,PO!$B$2:$B$294,PO!AD$2:AD$294))</f>
        <v>0.7</v>
      </c>
      <c r="DE267" s="7">
        <f>ABS(AE267-_xlfn.XLOOKUP(PO_valitsin!$C$8,PO!$B$2:$B$294,PO!AE$2:AE$294))</f>
        <v>0.8</v>
      </c>
      <c r="DF267" s="7">
        <f>ABS(AF267-_xlfn.XLOOKUP(PO_valitsin!$C$8,PO!$B$2:$B$294,PO!AF$2:AF$294))</f>
        <v>1.7</v>
      </c>
      <c r="DG267" s="7">
        <f>ABS(AG267-_xlfn.XLOOKUP(PO_valitsin!$C$8,PO!$B$2:$B$294,PO!AG$2:AG$294))</f>
        <v>2.2000000000000002</v>
      </c>
      <c r="DH267" s="7">
        <f>ABS(AH267-_xlfn.XLOOKUP(PO_valitsin!$C$8,PO!$B$2:$B$294,PO!AH$2:AH$294))</f>
        <v>0</v>
      </c>
      <c r="DI267" s="7">
        <f>ABS(AI267-_xlfn.XLOOKUP(PO_valitsin!$C$8,PO!$B$2:$B$294,PO!AI$2:AI$294))</f>
        <v>0.25</v>
      </c>
      <c r="DJ267" s="7">
        <f>ABS(AJ267-_xlfn.XLOOKUP(PO_valitsin!$C$8,PO!$B$2:$B$294,PO!AJ$2:AJ$294))</f>
        <v>9.9999999999999867E-2</v>
      </c>
      <c r="DK267" s="7">
        <f>ABS(AK267-_xlfn.XLOOKUP(PO_valitsin!$C$8,PO!$B$2:$B$294,PO!AK$2:AK$294))</f>
        <v>0</v>
      </c>
      <c r="DL267" s="7">
        <f>ABS(AL267-_xlfn.XLOOKUP(PO_valitsin!$C$8,PO!$B$2:$B$294,PO!AL$2:AL$294))</f>
        <v>0</v>
      </c>
      <c r="DM267" s="7">
        <f>ABS(AM267-_xlfn.XLOOKUP(PO_valitsin!$C$8,PO!$B$2:$B$294,PO!AM$2:AM$294))</f>
        <v>13.700000000000003</v>
      </c>
      <c r="DN267" s="7">
        <f>ABS(AN267-_xlfn.XLOOKUP(PO_valitsin!$C$8,PO!$B$2:$B$294,PO!AN$2:AN$294))</f>
        <v>60.700000000000045</v>
      </c>
      <c r="DO267" s="7">
        <f>ABS(AO267-_xlfn.XLOOKUP(PO_valitsin!$C$8,PO!$B$2:$B$294,PO!AO$2:AO$294))</f>
        <v>0.10000000000000142</v>
      </c>
      <c r="DP267" s="7">
        <f>ABS(AP267-_xlfn.XLOOKUP(PO_valitsin!$C$8,PO!$B$2:$B$294,PO!AP$2:AP$294))</f>
        <v>6.5999999999999979</v>
      </c>
      <c r="DQ267" s="7">
        <f>ABS(AQ267-_xlfn.XLOOKUP(PO_valitsin!$C$8,PO!$B$2:$B$294,PO!AQ$2:AQ$294))</f>
        <v>24</v>
      </c>
      <c r="DR267" s="7">
        <f>ABS(AR267-_xlfn.XLOOKUP(PO_valitsin!$C$8,PO!$B$2:$B$294,PO!AR$2:AR$294))</f>
        <v>27</v>
      </c>
      <c r="DS267" s="7">
        <f>ABS(AS267-_xlfn.XLOOKUP(PO_valitsin!$C$8,PO!$B$2:$B$294,PO!AS$2:AS$294))</f>
        <v>86</v>
      </c>
      <c r="DT267" s="7">
        <f>ABS(AT267-_xlfn.XLOOKUP(PO_valitsin!$C$8,PO!$B$2:$B$294,PO!AT$2:AT$294))</f>
        <v>1</v>
      </c>
      <c r="DU267" s="7">
        <f>ABS(AU267-_xlfn.XLOOKUP(PO_valitsin!$C$8,PO!$B$2:$B$294,PO!AU$2:AU$294))</f>
        <v>3470</v>
      </c>
      <c r="DV267" s="7">
        <f>ABS(AW267-_xlfn.XLOOKUP(PO_valitsin!$C$8,PO!$B$2:$B$294,PO!AW$2:AW$294))</f>
        <v>1365.6140283743589</v>
      </c>
      <c r="DW267" s="7">
        <f>ABS(AX267-_xlfn.XLOOKUP(PO_valitsin!$C$8,PO!$B$2:$B$294,PO!AX$2:AX$294))</f>
        <v>0</v>
      </c>
      <c r="DX267" s="7">
        <f>ABS(AY267-_xlfn.XLOOKUP(PO_valitsin!$C$8,PO!$B$2:$B$294,PO!AY$2:AY$294))</f>
        <v>10.533653259277344</v>
      </c>
      <c r="DY267" s="7">
        <f>ABS(AZ267-_xlfn.XLOOKUP(PO_valitsin!$C$8,PO!$B$2:$B$294,PO!AZ$2:AZ$294))</f>
        <v>0</v>
      </c>
      <c r="DZ267" s="7">
        <f>ABS(BA267-_xlfn.XLOOKUP(PO_valitsin!$C$8,PO!$B$2:$B$294,PO!BA$2:BA$294))</f>
        <v>0</v>
      </c>
      <c r="EA267" s="7">
        <f>ABS(BB267-_xlfn.XLOOKUP(PO_valitsin!$C$8,PO!$B$2:$B$294,PO!BB$2:BB$294))</f>
        <v>0</v>
      </c>
      <c r="EB267" s="7">
        <f>ABS(BC267-_xlfn.XLOOKUP(PO_valitsin!$C$8,PO!$B$2:$B$294,PO!BC$2:BC$294))</f>
        <v>0</v>
      </c>
      <c r="EC267" s="7">
        <f>ABS(BD267-_xlfn.XLOOKUP(PO_valitsin!$C$8,PO!$B$2:$B$294,PO!BD$2:BD$294))</f>
        <v>0</v>
      </c>
      <c r="ED267" s="7">
        <f>ABS(BE267-_xlfn.XLOOKUP(PO_valitsin!$C$8,PO!$B$2:$B$294,PO!BE$2:BE$294))</f>
        <v>4.8780517578125</v>
      </c>
      <c r="EE267" s="7">
        <f>ABS(BF267-_xlfn.XLOOKUP(PO_valitsin!$C$8,PO!$B$2:$B$294,PO!BF$2:BF$294))</f>
        <v>3.98126220703125</v>
      </c>
      <c r="EF267" s="7">
        <f>ABS(BG267-_xlfn.XLOOKUP(PO_valitsin!$C$8,PO!$B$2:$B$294,PO!BG$2:BG$294))</f>
        <v>214.37652587890625</v>
      </c>
      <c r="EG267" s="7">
        <f>ABS(BH267-_xlfn.XLOOKUP(PO_valitsin!$C$8,PO!$B$2:$B$294,PO!BH$2:BH$294))</f>
        <v>1730.025390625</v>
      </c>
      <c r="EH267" s="7">
        <f>ABS(BI267-_xlfn.XLOOKUP(PO_valitsin!$C$8,PO!$B$2:$B$294,PO!BI$2:BI$294))</f>
        <v>4193.1103515625</v>
      </c>
      <c r="EI267" s="7">
        <f>ABS(BJ267-_xlfn.XLOOKUP(PO_valitsin!$C$8,PO!$B$2:$B$294,PO!BJ$2:BJ$294))</f>
        <v>0.26629257202148438</v>
      </c>
      <c r="EJ267" s="7">
        <f>ABS(BK267-_xlfn.XLOOKUP(PO_valitsin!$C$8,PO!$B$2:$B$294,PO!BK$2:BK$294))</f>
        <v>12.121540069580078</v>
      </c>
      <c r="EK267" s="7">
        <f>ABS(BL267-_xlfn.XLOOKUP(PO_valitsin!$C$8,PO!$B$2:$B$294,PO!BL$2:BL$294))</f>
        <v>7.631256103515625</v>
      </c>
      <c r="EL267" s="7">
        <f>ABS(BM267-_xlfn.XLOOKUP(PO_valitsin!$C$8,PO!$B$2:$B$294,PO!BM$2:BM$294))</f>
        <v>16.683652877807617</v>
      </c>
      <c r="EM267" s="7">
        <f>ABS(BN267-_xlfn.XLOOKUP(PO_valitsin!$C$8,PO!$B$2:$B$294,PO!BN$2:BN$294))</f>
        <v>51.5</v>
      </c>
      <c r="EN267" s="7">
        <f>ABS(BO267-_xlfn.XLOOKUP(PO_valitsin!$C$8,PO!$B$2:$B$294,PO!BO$2:BO$294))</f>
        <v>0.74211509227752681</v>
      </c>
      <c r="EO267" s="7">
        <f>ABS(BP267-_xlfn.XLOOKUP(PO_valitsin!$C$8,PO!$B$2:$B$294,PO!BP$2:BP$294))</f>
        <v>2240.986328125</v>
      </c>
      <c r="EP267" s="7">
        <f>ABS(BQ267-_xlfn.XLOOKUP(PO_valitsin!$C$8,PO!$B$2:$B$294,PO!BQ$2:BQ$294))</f>
        <v>13.397441864013672</v>
      </c>
      <c r="EQ267" s="7">
        <f>ABS(BR267-_xlfn.XLOOKUP(PO_valitsin!$C$8,PO!$B$2:$B$294,PO!BR$2:BR$294))</f>
        <v>0</v>
      </c>
      <c r="ER267" s="7">
        <f>ABS(BS267-_xlfn.XLOOKUP(PO_valitsin!$C$8,PO!$B$2:$B$294,PO!BS$2:BS$294))</f>
        <v>3.9715051651000977E-2</v>
      </c>
      <c r="ES267" s="7">
        <f>ABS(BT267-_xlfn.XLOOKUP(PO_valitsin!$C$8,PO!$B$2:$B$294,PO!BT$2:BT$294))</f>
        <v>6.7808791995048523E-2</v>
      </c>
      <c r="ET267" s="7">
        <f>ABS(BU267-_xlfn.XLOOKUP(PO_valitsin!$C$8,PO!$B$2:$B$294,PO!BU$2:BU$294))</f>
        <v>0.17377400398254395</v>
      </c>
      <c r="EU267" s="7">
        <f>ABS(BV267-_xlfn.XLOOKUP(PO_valitsin!$C$8,PO!$B$2:$B$294,PO!BV$2:BV$294))</f>
        <v>47.837165832519531</v>
      </c>
      <c r="EV267" s="7">
        <f>ABS(BW267-_xlfn.XLOOKUP(PO_valitsin!$C$8,PO!$B$2:$B$294,PO!BW$2:BW$294))</f>
        <v>15.000640869140625</v>
      </c>
      <c r="EW267" s="7">
        <f>ABS(BX267-_xlfn.XLOOKUP(PO_valitsin!$C$8,PO!$B$2:$B$294,PO!BX$2:BX$294))</f>
        <v>0</v>
      </c>
      <c r="EX267" s="7">
        <f>ABS(BY267-_xlfn.XLOOKUP(PO_valitsin!$C$8,PO!$B$2:$B$294,PO!BY$2:BY$294))</f>
        <v>0</v>
      </c>
      <c r="EY267" s="7">
        <f>ABS(BZ267-_xlfn.XLOOKUP(PO_valitsin!$C$8,PO!$B$2:$B$294,PO!BZ$2:BZ$294))</f>
        <v>1144.41259765625</v>
      </c>
      <c r="EZ267" s="7">
        <f>ABS(CA267-_xlfn.XLOOKUP(PO_valitsin!$C$8,PO!$B$2:$B$294,PO!CA$2:CA$294))</f>
        <v>110.05029296875</v>
      </c>
      <c r="FA267" s="7">
        <f>ABS(CB267-_xlfn.XLOOKUP(PO_valitsin!$C$8,PO!$B$2:$B$294,PO!CB$2:CB$294))</f>
        <v>0.21747052669525146</v>
      </c>
      <c r="FB267" s="7">
        <f>ABS(CC267-_xlfn.XLOOKUP(PO_valitsin!$C$8,PO!$B$2:$B$294,PO!CC$2:CC$294))</f>
        <v>2.3623514175415039</v>
      </c>
      <c r="FC267" s="7">
        <f>ABS(CD267-_xlfn.XLOOKUP(PO_valitsin!$C$8,PO!$B$2:$B$294,PO!CD$2:CD$294))</f>
        <v>15.105319976806641</v>
      </c>
      <c r="FD267" s="7">
        <f>ABS(CE267-_xlfn.XLOOKUP(PO_valitsin!$C$8,PO!$B$2:$B$294,PO!CE$2:CE$294))</f>
        <v>0.42126893997192383</v>
      </c>
      <c r="FE267" s="7">
        <f>ABS(CF267-_xlfn.XLOOKUP(PO_valitsin!$C$8,PO!$B$2:$B$294,PO!CF$2:CF$294))</f>
        <v>7.3172788619995117</v>
      </c>
      <c r="FF267" s="7">
        <f>ABS(CG267-_xlfn.XLOOKUP(PO_valitsin!$C$8,PO!$B$2:$B$294,PO!CG$2:CG$294))</f>
        <v>0.73891627788543701</v>
      </c>
      <c r="FG267" s="7">
        <f>ABS(CH267-_xlfn.XLOOKUP(PO_valitsin!$C$8,PO!$B$2:$B$294,PO!CH$2:CH$294))</f>
        <v>0.26936262845993042</v>
      </c>
      <c r="FH267" s="7">
        <f>ABS(CI267-_xlfn.XLOOKUP(PO_valitsin!$C$8,PO!$B$2:$B$294,PO!CI$2:CI$294))</f>
        <v>1943.8564453125</v>
      </c>
      <c r="FI267" s="7">
        <f>ABS(CJ267-_xlfn.XLOOKUP(PO_valitsin!$C$8,PO!$B$2:$B$294,PO!CJ$2:CJ$294))</f>
        <v>1498</v>
      </c>
      <c r="FJ267" s="3">
        <f>IF($B267=PO_valitsin!$C$8,100000,PO!CK267/PO!J$296*PO_valitsin!D$5)</f>
        <v>0.26545978265527104</v>
      </c>
      <c r="FQ267" s="3">
        <f>IF($B267=PO_valitsin!$C$8,100000,PO!CR267/PO!Q$296*PO_valitsin!E$5)</f>
        <v>0.18303627341069573</v>
      </c>
      <c r="HM267" s="3">
        <f>IF($B267=PO_valitsin!$C$8,100000,PO!EN267/PO!BO$296*PO_valitsin!F$5)</f>
        <v>6.1524650601942517E-2</v>
      </c>
      <c r="HN267" s="3">
        <f>IF($B267=PO_valitsin!$C$8,100000,PO!EO267/PO!BP$296*PO_valitsin!G$5)</f>
        <v>7.9264566401622619E-2</v>
      </c>
      <c r="HR267" s="3">
        <f>IF($B267=PO_valitsin!$C$8,100000,PO!ES267/PO!BT$296*PO_valitsin!H$5)</f>
        <v>1.012477385255729E-2</v>
      </c>
      <c r="IF267" s="3">
        <f>IF($B267=PO_valitsin!$C$8,100000,PO!FG267/PO!CH$296*PO_valitsin!I$5)</f>
        <v>0</v>
      </c>
      <c r="IH267" s="3">
        <f>IF($B267=PO_valitsin!$C$8,100000,PO!FI267/PO!CJ$296*PO_valitsin!J$5)</f>
        <v>0.14604966895856589</v>
      </c>
      <c r="II267" s="53">
        <f t="shared" si="12"/>
        <v>0.74545974248065505</v>
      </c>
      <c r="IJ267" s="14">
        <f t="shared" si="13"/>
        <v>133</v>
      </c>
      <c r="IK267" s="15">
        <f t="shared" si="14"/>
        <v>2.6600000000000053E-8</v>
      </c>
    </row>
    <row r="268" spans="1:245">
      <c r="A268">
        <v>2019</v>
      </c>
      <c r="B268" t="s">
        <v>734</v>
      </c>
      <c r="C268" t="s">
        <v>735</v>
      </c>
      <c r="D268" t="s">
        <v>237</v>
      </c>
      <c r="E268" t="s">
        <v>238</v>
      </c>
      <c r="F268" t="s">
        <v>101</v>
      </c>
      <c r="G268" t="s">
        <v>102</v>
      </c>
      <c r="H268" t="s">
        <v>103</v>
      </c>
      <c r="I268" t="s">
        <v>104</v>
      </c>
      <c r="J268">
        <v>48.200000762939453</v>
      </c>
      <c r="K268">
        <v>1671.1500244140625</v>
      </c>
      <c r="L268">
        <v>192.69999694824219</v>
      </c>
      <c r="M268">
        <v>2676</v>
      </c>
      <c r="N268">
        <v>1.6000000238418579</v>
      </c>
      <c r="O268">
        <v>-1</v>
      </c>
      <c r="P268">
        <v>-14</v>
      </c>
      <c r="Q268">
        <v>48.800000000000004</v>
      </c>
      <c r="R268">
        <v>11</v>
      </c>
      <c r="S268">
        <v>267</v>
      </c>
      <c r="T268">
        <v>0</v>
      </c>
      <c r="U268">
        <v>3837.4</v>
      </c>
      <c r="V268">
        <v>11.72</v>
      </c>
      <c r="W268">
        <v>622</v>
      </c>
      <c r="X268">
        <v>811</v>
      </c>
      <c r="Y268">
        <v>324</v>
      </c>
      <c r="Z268">
        <v>1337</v>
      </c>
      <c r="AA268">
        <v>604</v>
      </c>
      <c r="AB268">
        <v>1110</v>
      </c>
      <c r="AC268">
        <v>15.674418449401855</v>
      </c>
      <c r="AD268">
        <v>0</v>
      </c>
      <c r="AE268">
        <v>0</v>
      </c>
      <c r="AF268">
        <v>0</v>
      </c>
      <c r="AG268">
        <v>8.4</v>
      </c>
      <c r="AH268">
        <v>1</v>
      </c>
      <c r="AI268">
        <v>20.5</v>
      </c>
      <c r="AJ268">
        <v>1.1000000000000001</v>
      </c>
      <c r="AK268">
        <v>0.45</v>
      </c>
      <c r="AL268">
        <v>1.25</v>
      </c>
      <c r="AM268">
        <v>67.400000000000006</v>
      </c>
      <c r="AN268">
        <v>273.5</v>
      </c>
      <c r="AO268">
        <v>50.9</v>
      </c>
      <c r="AP268">
        <v>15.6</v>
      </c>
      <c r="AQ268">
        <v>64</v>
      </c>
      <c r="AR268">
        <v>66</v>
      </c>
      <c r="AS268">
        <v>849</v>
      </c>
      <c r="AT268">
        <v>5</v>
      </c>
      <c r="AU268">
        <v>7667</v>
      </c>
      <c r="AV268" s="51">
        <v>11668.75</v>
      </c>
      <c r="AW268" s="51">
        <v>11467.71653543307</v>
      </c>
      <c r="AX268">
        <v>0</v>
      </c>
      <c r="AY268">
        <v>52.83123779296875</v>
      </c>
      <c r="AZ268">
        <v>0</v>
      </c>
      <c r="BA268">
        <v>0</v>
      </c>
      <c r="BB268">
        <v>0</v>
      </c>
      <c r="BC268">
        <v>0</v>
      </c>
      <c r="BD268">
        <v>1</v>
      </c>
      <c r="BE268">
        <v>100</v>
      </c>
      <c r="BF268">
        <v>100</v>
      </c>
      <c r="BG268">
        <v>503.8759765625</v>
      </c>
      <c r="BH268">
        <v>14181.2158203125</v>
      </c>
      <c r="BI268">
        <v>15273.84765625</v>
      </c>
      <c r="BJ268">
        <v>3.2491030693054199</v>
      </c>
      <c r="BK268">
        <v>1.1670506000518799</v>
      </c>
      <c r="BL268">
        <v>26.388889312744141</v>
      </c>
      <c r="BM268">
        <v>-14.285714149475098</v>
      </c>
      <c r="BN268">
        <v>356</v>
      </c>
      <c r="BO268">
        <v>-0.68184208869934082</v>
      </c>
      <c r="BP268">
        <v>19525.181640625</v>
      </c>
      <c r="BQ268">
        <v>52.946514129638672</v>
      </c>
      <c r="BS268">
        <v>0.59977579116821289</v>
      </c>
      <c r="BT268">
        <v>0</v>
      </c>
      <c r="BU268">
        <v>1.6816143989562988</v>
      </c>
      <c r="BV268">
        <v>116.21823883056641</v>
      </c>
      <c r="BW268">
        <v>401.34530639648438</v>
      </c>
      <c r="BX268">
        <v>0</v>
      </c>
      <c r="BY268">
        <v>1</v>
      </c>
      <c r="BZ268">
        <v>10294.5732421875</v>
      </c>
      <c r="CA268">
        <v>9558.1396484375</v>
      </c>
      <c r="CB268">
        <v>1.3452914953231812</v>
      </c>
      <c r="CC268">
        <v>10.949177742004395</v>
      </c>
      <c r="CD268">
        <v>83.333335876464844</v>
      </c>
      <c r="CE268">
        <v>9.2150173187255859</v>
      </c>
      <c r="CF268">
        <v>8.8737201690673828</v>
      </c>
      <c r="CG268">
        <v>0</v>
      </c>
      <c r="CH268">
        <v>4.4368600845336914</v>
      </c>
      <c r="CI268">
        <v>12221.888671875</v>
      </c>
      <c r="CJ268" s="51">
        <v>320</v>
      </c>
      <c r="CK268" s="7">
        <f>ABS(J268-_xlfn.XLOOKUP(PO_valitsin!$C$8,PO!$B$2:$B$294,PO!J$2:J$294))</f>
        <v>4</v>
      </c>
      <c r="CL268" s="7">
        <f>ABS(K268-_xlfn.XLOOKUP(PO_valitsin!$C$8,PO!$B$2:$B$294,PO!K$2:K$294))</f>
        <v>1377.8900146484375</v>
      </c>
      <c r="CM268" s="7">
        <f>ABS(L268-_xlfn.XLOOKUP(PO_valitsin!$C$8,PO!$B$2:$B$294,PO!L$2:L$294))</f>
        <v>54</v>
      </c>
      <c r="CN268" s="7">
        <f>ABS(M268-_xlfn.XLOOKUP(PO_valitsin!$C$8,PO!$B$2:$B$294,PO!M$2:M$294))</f>
        <v>13799</v>
      </c>
      <c r="CO268" s="7">
        <f>ABS(N268-_xlfn.XLOOKUP(PO_valitsin!$C$8,PO!$B$2:$B$294,PO!N$2:N$294))</f>
        <v>54.600000739097595</v>
      </c>
      <c r="CP268" s="7">
        <f>ABS(O268-_xlfn.XLOOKUP(PO_valitsin!$C$8,PO!$B$2:$B$294,PO!O$2:O$294))</f>
        <v>0.19999998807907104</v>
      </c>
      <c r="CQ268" s="7">
        <f>ABS(P268-_xlfn.XLOOKUP(PO_valitsin!$C$8,PO!$B$2:$B$294,PO!P$2:P$294))</f>
        <v>44</v>
      </c>
      <c r="CR268" s="7">
        <f>ABS(Q268-_xlfn.XLOOKUP(PO_valitsin!$C$8,PO!$B$2:$B$294,PO!Q$2:Q$294))</f>
        <v>39.000000000000007</v>
      </c>
      <c r="CS268" s="7">
        <f>ABS(R268-_xlfn.XLOOKUP(PO_valitsin!$C$8,PO!$B$2:$B$294,PO!R$2:R$294))</f>
        <v>2.5</v>
      </c>
      <c r="CT268" s="7">
        <f>ABS(S268-_xlfn.XLOOKUP(PO_valitsin!$C$8,PO!$B$2:$B$294,PO!S$2:S$294))</f>
        <v>115</v>
      </c>
      <c r="CU268" s="7">
        <f>ABS(T268-_xlfn.XLOOKUP(PO_valitsin!$C$8,PO!$B$2:$B$294,PO!T$2:T$294))</f>
        <v>0</v>
      </c>
      <c r="CV268" s="7">
        <f>ABS(U268-_xlfn.XLOOKUP(PO_valitsin!$C$8,PO!$B$2:$B$294,PO!U$2:U$294))</f>
        <v>13.800000000000182</v>
      </c>
      <c r="CW268" s="7">
        <f>ABS(V268-_xlfn.XLOOKUP(PO_valitsin!$C$8,PO!$B$2:$B$294,PO!V$2:V$294))</f>
        <v>1.5599999999999987</v>
      </c>
      <c r="CX268" s="7">
        <f>ABS(W268-_xlfn.XLOOKUP(PO_valitsin!$C$8,PO!$B$2:$B$294,PO!W$2:W$294))</f>
        <v>17</v>
      </c>
      <c r="CY268" s="7">
        <f>ABS(X268-_xlfn.XLOOKUP(PO_valitsin!$C$8,PO!$B$2:$B$294,PO!X$2:X$294))</f>
        <v>642</v>
      </c>
      <c r="CZ268" s="7">
        <f>ABS(Y268-_xlfn.XLOOKUP(PO_valitsin!$C$8,PO!$B$2:$B$294,PO!Y$2:Y$294))</f>
        <v>356</v>
      </c>
      <c r="DA268" s="7">
        <f>ABS(Z268-_xlfn.XLOOKUP(PO_valitsin!$C$8,PO!$B$2:$B$294,PO!Z$2:Z$294))</f>
        <v>1014</v>
      </c>
      <c r="DB268" s="7">
        <f>ABS(AA268-_xlfn.XLOOKUP(PO_valitsin!$C$8,PO!$B$2:$B$294,PO!AA$2:AA$294))</f>
        <v>194</v>
      </c>
      <c r="DC268" s="7">
        <f>ABS(AC268-_xlfn.XLOOKUP(PO_valitsin!$C$8,PO!$B$2:$B$294,PO!AC$2:AC$294))</f>
        <v>3.7005815505981445</v>
      </c>
      <c r="DD268" s="7">
        <f>ABS(AD268-_xlfn.XLOOKUP(PO_valitsin!$C$8,PO!$B$2:$B$294,PO!AD$2:AD$294))</f>
        <v>0.7</v>
      </c>
      <c r="DE268" s="7">
        <f>ABS(AE268-_xlfn.XLOOKUP(PO_valitsin!$C$8,PO!$B$2:$B$294,PO!AE$2:AE$294))</f>
        <v>0.8</v>
      </c>
      <c r="DF268" s="7">
        <f>ABS(AF268-_xlfn.XLOOKUP(PO_valitsin!$C$8,PO!$B$2:$B$294,PO!AF$2:AF$294))</f>
        <v>1.7</v>
      </c>
      <c r="DG268" s="7">
        <f>ABS(AG268-_xlfn.XLOOKUP(PO_valitsin!$C$8,PO!$B$2:$B$294,PO!AG$2:AG$294))</f>
        <v>3.4000000000000004</v>
      </c>
      <c r="DH268" s="7">
        <f>ABS(AH268-_xlfn.XLOOKUP(PO_valitsin!$C$8,PO!$B$2:$B$294,PO!AH$2:AH$294))</f>
        <v>1</v>
      </c>
      <c r="DI268" s="7">
        <f>ABS(AI268-_xlfn.XLOOKUP(PO_valitsin!$C$8,PO!$B$2:$B$294,PO!AI$2:AI$294))</f>
        <v>1.75</v>
      </c>
      <c r="DJ268" s="7">
        <f>ABS(AJ268-_xlfn.XLOOKUP(PO_valitsin!$C$8,PO!$B$2:$B$294,PO!AJ$2:AJ$294))</f>
        <v>0</v>
      </c>
      <c r="DK268" s="7">
        <f>ABS(AK268-_xlfn.XLOOKUP(PO_valitsin!$C$8,PO!$B$2:$B$294,PO!AK$2:AK$294))</f>
        <v>0.2</v>
      </c>
      <c r="DL268" s="7">
        <f>ABS(AL268-_xlfn.XLOOKUP(PO_valitsin!$C$8,PO!$B$2:$B$294,PO!AL$2:AL$294))</f>
        <v>0</v>
      </c>
      <c r="DM268" s="7">
        <f>ABS(AM268-_xlfn.XLOOKUP(PO_valitsin!$C$8,PO!$B$2:$B$294,PO!AM$2:AM$294))</f>
        <v>8.6000000000000085</v>
      </c>
      <c r="DN268" s="7">
        <f>ABS(AN268-_xlfn.XLOOKUP(PO_valitsin!$C$8,PO!$B$2:$B$294,PO!AN$2:AN$294))</f>
        <v>60.100000000000023</v>
      </c>
      <c r="DO268" s="7">
        <f>ABS(AO268-_xlfn.XLOOKUP(PO_valitsin!$C$8,PO!$B$2:$B$294,PO!AO$2:AO$294))</f>
        <v>5.5</v>
      </c>
      <c r="DP268" s="7">
        <f>ABS(AP268-_xlfn.XLOOKUP(PO_valitsin!$C$8,PO!$B$2:$B$294,PO!AP$2:AP$294))</f>
        <v>9.7999999999999989</v>
      </c>
      <c r="DQ268" s="7">
        <f>ABS(AQ268-_xlfn.XLOOKUP(PO_valitsin!$C$8,PO!$B$2:$B$294,PO!AQ$2:AQ$294))</f>
        <v>16</v>
      </c>
      <c r="DR268" s="7">
        <f>ABS(AR268-_xlfn.XLOOKUP(PO_valitsin!$C$8,PO!$B$2:$B$294,PO!AR$2:AR$294))</f>
        <v>31</v>
      </c>
      <c r="DS268" s="7">
        <f>ABS(AS268-_xlfn.XLOOKUP(PO_valitsin!$C$8,PO!$B$2:$B$294,PO!AS$2:AS$294))</f>
        <v>603</v>
      </c>
      <c r="DT268" s="7">
        <f>ABS(AT268-_xlfn.XLOOKUP(PO_valitsin!$C$8,PO!$B$2:$B$294,PO!AT$2:AT$294))</f>
        <v>2.6669999999999998</v>
      </c>
      <c r="DU268" s="7">
        <f>ABS(AU268-_xlfn.XLOOKUP(PO_valitsin!$C$8,PO!$B$2:$B$294,PO!AU$2:AU$294))</f>
        <v>2520</v>
      </c>
      <c r="DV268" s="7">
        <f>ABS(AW268-_xlfn.XLOOKUP(PO_valitsin!$C$8,PO!$B$2:$B$294,PO!AW$2:AW$294))</f>
        <v>2952.5966188533002</v>
      </c>
      <c r="DW268" s="7">
        <f>ABS(AX268-_xlfn.XLOOKUP(PO_valitsin!$C$8,PO!$B$2:$B$294,PO!AX$2:AX$294))</f>
        <v>1</v>
      </c>
      <c r="DX268" s="7">
        <f>ABS(AY268-_xlfn.XLOOKUP(PO_valitsin!$C$8,PO!$B$2:$B$294,PO!AY$2:AY$294))</f>
        <v>15.569866180419922</v>
      </c>
      <c r="DY268" s="7">
        <f>ABS(AZ268-_xlfn.XLOOKUP(PO_valitsin!$C$8,PO!$B$2:$B$294,PO!AZ$2:AZ$294))</f>
        <v>0</v>
      </c>
      <c r="DZ268" s="7">
        <f>ABS(BA268-_xlfn.XLOOKUP(PO_valitsin!$C$8,PO!$B$2:$B$294,PO!BA$2:BA$294))</f>
        <v>0</v>
      </c>
      <c r="EA268" s="7">
        <f>ABS(BB268-_xlfn.XLOOKUP(PO_valitsin!$C$8,PO!$B$2:$B$294,PO!BB$2:BB$294))</f>
        <v>0</v>
      </c>
      <c r="EB268" s="7">
        <f>ABS(BC268-_xlfn.XLOOKUP(PO_valitsin!$C$8,PO!$B$2:$B$294,PO!BC$2:BC$294))</f>
        <v>0</v>
      </c>
      <c r="EC268" s="7">
        <f>ABS(BD268-_xlfn.XLOOKUP(PO_valitsin!$C$8,PO!$B$2:$B$294,PO!BD$2:BD$294))</f>
        <v>0</v>
      </c>
      <c r="ED268" s="7">
        <f>ABS(BE268-_xlfn.XLOOKUP(PO_valitsin!$C$8,PO!$B$2:$B$294,PO!BE$2:BE$294))</f>
        <v>10.975608825683594</v>
      </c>
      <c r="EE268" s="7">
        <f>ABS(BF268-_xlfn.XLOOKUP(PO_valitsin!$C$8,PO!$B$2:$B$294,PO!BF$2:BF$294))</f>
        <v>3.98126220703125</v>
      </c>
      <c r="EF268" s="7">
        <f>ABS(BG268-_xlfn.XLOOKUP(PO_valitsin!$C$8,PO!$B$2:$B$294,PO!BG$2:BG$294))</f>
        <v>229.8138427734375</v>
      </c>
      <c r="EG268" s="7">
        <f>ABS(BH268-_xlfn.XLOOKUP(PO_valitsin!$C$8,PO!$B$2:$B$294,PO!BH$2:BH$294))</f>
        <v>4222.6865234375</v>
      </c>
      <c r="EH268" s="7">
        <f>ABS(BI268-_xlfn.XLOOKUP(PO_valitsin!$C$8,PO!$B$2:$B$294,PO!BI$2:BI$294))</f>
        <v>1437.404296875</v>
      </c>
      <c r="EI268" s="7">
        <f>ABS(BJ268-_xlfn.XLOOKUP(PO_valitsin!$C$8,PO!$B$2:$B$294,PO!BJ$2:BJ$294))</f>
        <v>8.7953329086303711E-2</v>
      </c>
      <c r="EJ268" s="7">
        <f>ABS(BK268-_xlfn.XLOOKUP(PO_valitsin!$C$8,PO!$B$2:$B$294,PO!BK$2:BK$294))</f>
        <v>10.891184091567993</v>
      </c>
      <c r="EK268" s="7">
        <f>ABS(BL268-_xlfn.XLOOKUP(PO_valitsin!$C$8,PO!$B$2:$B$294,PO!BL$2:BL$294))</f>
        <v>5.0945262908935547</v>
      </c>
      <c r="EL268" s="7">
        <f>ABS(BM268-_xlfn.XLOOKUP(PO_valitsin!$C$8,PO!$B$2:$B$294,PO!BM$2:BM$294))</f>
        <v>4.4202432632446289</v>
      </c>
      <c r="EM268" s="7">
        <f>ABS(BN268-_xlfn.XLOOKUP(PO_valitsin!$C$8,PO!$B$2:$B$294,PO!BN$2:BN$294))</f>
        <v>89.5</v>
      </c>
      <c r="EN268" s="7">
        <f>ABS(BO268-_xlfn.XLOOKUP(PO_valitsin!$C$8,PO!$B$2:$B$294,PO!BO$2:BO$294))</f>
        <v>0.9436190128326416</v>
      </c>
      <c r="EO268" s="7">
        <f>ABS(BP268-_xlfn.XLOOKUP(PO_valitsin!$C$8,PO!$B$2:$B$294,PO!BP$2:BP$294))</f>
        <v>3549.21484375</v>
      </c>
      <c r="EP268" s="7">
        <f>ABS(BQ268-_xlfn.XLOOKUP(PO_valitsin!$C$8,PO!$B$2:$B$294,PO!BQ$2:BQ$294))</f>
        <v>19.646907806396484</v>
      </c>
      <c r="EQ268" s="7">
        <f>ABS(BR268-_xlfn.XLOOKUP(PO_valitsin!$C$8,PO!$B$2:$B$294,PO!BR$2:BR$294))</f>
        <v>0</v>
      </c>
      <c r="ER268" s="7">
        <f>ABS(BS268-_xlfn.XLOOKUP(PO_valitsin!$C$8,PO!$B$2:$B$294,PO!BS$2:BS$294))</f>
        <v>3.6703705787658691E-2</v>
      </c>
      <c r="ES268" s="7">
        <f>ABS(BT268-_xlfn.XLOOKUP(PO_valitsin!$C$8,PO!$B$2:$B$294,PO!BT$2:BT$294))</f>
        <v>0.18816389143466949</v>
      </c>
      <c r="ET268" s="7">
        <f>ABS(BU268-_xlfn.XLOOKUP(PO_valitsin!$C$8,PO!$B$2:$B$294,PO!BU$2:BU$294))</f>
        <v>0.57635211944580078</v>
      </c>
      <c r="EU268" s="7">
        <f>ABS(BV268-_xlfn.XLOOKUP(PO_valitsin!$C$8,PO!$B$2:$B$294,PO!BV$2:BV$294))</f>
        <v>57.826736450195313</v>
      </c>
      <c r="EV268" s="7">
        <f>ABS(BW268-_xlfn.XLOOKUP(PO_valitsin!$C$8,PO!$B$2:$B$294,PO!BW$2:BW$294))</f>
        <v>134.63818359375</v>
      </c>
      <c r="EW268" s="7">
        <f>ABS(BX268-_xlfn.XLOOKUP(PO_valitsin!$C$8,PO!$B$2:$B$294,PO!BX$2:BX$294))</f>
        <v>0</v>
      </c>
      <c r="EX268" s="7">
        <f>ABS(BY268-_xlfn.XLOOKUP(PO_valitsin!$C$8,PO!$B$2:$B$294,PO!BY$2:BY$294))</f>
        <v>0</v>
      </c>
      <c r="EY268" s="7">
        <f>ABS(BZ268-_xlfn.XLOOKUP(PO_valitsin!$C$8,PO!$B$2:$B$294,PO!BZ$2:BZ$294))</f>
        <v>2158.744140625</v>
      </c>
      <c r="EZ268" s="7">
        <f>ABS(CA268-_xlfn.XLOOKUP(PO_valitsin!$C$8,PO!$B$2:$B$294,PO!CA$2:CA$294))</f>
        <v>3702.52490234375</v>
      </c>
      <c r="FA268" s="7">
        <f>ABS(CB268-_xlfn.XLOOKUP(PO_valitsin!$C$8,PO!$B$2:$B$294,PO!CB$2:CB$294))</f>
        <v>0.12526118755340576</v>
      </c>
      <c r="FB268" s="7">
        <f>ABS(CC268-_xlfn.XLOOKUP(PO_valitsin!$C$8,PO!$B$2:$B$294,PO!CC$2:CC$294))</f>
        <v>7.3583602905273438E-2</v>
      </c>
      <c r="FC268" s="7">
        <f>ABS(CD268-_xlfn.XLOOKUP(PO_valitsin!$C$8,PO!$B$2:$B$294,PO!CD$2:CD$294))</f>
        <v>17.1641845703125</v>
      </c>
      <c r="FD268" s="7">
        <f>ABS(CE268-_xlfn.XLOOKUP(PO_valitsin!$C$8,PO!$B$2:$B$294,PO!CE$2:CE$294))</f>
        <v>2.882418155670166</v>
      </c>
      <c r="FE268" s="7">
        <f>ABS(CF268-_xlfn.XLOOKUP(PO_valitsin!$C$8,PO!$B$2:$B$294,PO!CF$2:CF$294))</f>
        <v>11.005134582519531</v>
      </c>
      <c r="FF268" s="7">
        <f>ABS(CG268-_xlfn.XLOOKUP(PO_valitsin!$C$8,PO!$B$2:$B$294,PO!CG$2:CG$294))</f>
        <v>0</v>
      </c>
      <c r="FG268" s="7">
        <f>ABS(CH268-_xlfn.XLOOKUP(PO_valitsin!$C$8,PO!$B$2:$B$294,PO!CH$2:CH$294))</f>
        <v>3.7210010290145874</v>
      </c>
      <c r="FH268" s="7">
        <f>ABS(CI268-_xlfn.XLOOKUP(PO_valitsin!$C$8,PO!$B$2:$B$294,PO!CI$2:CI$294))</f>
        <v>3623.12109375</v>
      </c>
      <c r="FI268" s="7">
        <f>ABS(CJ268-_xlfn.XLOOKUP(PO_valitsin!$C$8,PO!$B$2:$B$294,PO!CJ$2:CJ$294))</f>
        <v>1611</v>
      </c>
      <c r="FJ268" s="3">
        <f>IF($B268=PO_valitsin!$C$8,100000,PO!CK268/PO!J$296*PO_valitsin!D$5)</f>
        <v>0.18307573625806658</v>
      </c>
      <c r="FQ268" s="3">
        <f>IF($B268=PO_valitsin!$C$8,100000,PO!CR268/PO!Q$296*PO_valitsin!E$5)</f>
        <v>0.18445515925108871</v>
      </c>
      <c r="HM268" s="3">
        <f>IF($B268=PO_valitsin!$C$8,100000,PO!EN268/PO!BO$296*PO_valitsin!F$5)</f>
        <v>7.8230224219947825E-2</v>
      </c>
      <c r="HN268" s="3">
        <f>IF($B268=PO_valitsin!$C$8,100000,PO!EO268/PO!BP$296*PO_valitsin!G$5)</f>
        <v>0.12553712270588846</v>
      </c>
      <c r="HR268" s="3">
        <f>IF($B268=PO_valitsin!$C$8,100000,PO!ES268/PO!BT$296*PO_valitsin!H$5)</f>
        <v>2.8095425267748234E-2</v>
      </c>
      <c r="IF268" s="3">
        <f>IF($B268=PO_valitsin!$C$8,100000,PO!FG268/PO!CH$296*PO_valitsin!I$5)</f>
        <v>0</v>
      </c>
      <c r="IH268" s="3">
        <f>IF($B268=PO_valitsin!$C$8,100000,PO!FI268/PO!CJ$296*PO_valitsin!J$5)</f>
        <v>0.15706676681725609</v>
      </c>
      <c r="II268" s="53">
        <f t="shared" si="12"/>
        <v>0.75646046121999588</v>
      </c>
      <c r="IJ268" s="14">
        <f t="shared" si="13"/>
        <v>136</v>
      </c>
      <c r="IK268" s="15">
        <f t="shared" si="14"/>
        <v>2.6700000000000054E-8</v>
      </c>
    </row>
    <row r="269" spans="1:245">
      <c r="A269">
        <v>2019</v>
      </c>
      <c r="B269" t="s">
        <v>736</v>
      </c>
      <c r="C269" t="s">
        <v>737</v>
      </c>
      <c r="D269" t="s">
        <v>260</v>
      </c>
      <c r="E269" t="s">
        <v>261</v>
      </c>
      <c r="F269" t="s">
        <v>137</v>
      </c>
      <c r="G269" t="s">
        <v>138</v>
      </c>
      <c r="H269" t="s">
        <v>103</v>
      </c>
      <c r="I269" t="s">
        <v>104</v>
      </c>
      <c r="J269">
        <v>48.700000762939453</v>
      </c>
      <c r="K269">
        <v>5145.97998046875</v>
      </c>
      <c r="L269">
        <v>154.5</v>
      </c>
      <c r="M269">
        <v>1212</v>
      </c>
      <c r="N269">
        <v>0.20000000298023224</v>
      </c>
      <c r="O269">
        <v>-1.6000000238418579</v>
      </c>
      <c r="P269">
        <v>-19</v>
      </c>
      <c r="Q269">
        <v>28.1</v>
      </c>
      <c r="R269">
        <v>8.2000000000000011</v>
      </c>
      <c r="S269">
        <v>301</v>
      </c>
      <c r="T269">
        <v>0</v>
      </c>
      <c r="U269">
        <v>3724.4</v>
      </c>
      <c r="V269">
        <v>11.36</v>
      </c>
      <c r="W269">
        <v>3100</v>
      </c>
      <c r="X269">
        <v>1900</v>
      </c>
      <c r="Y269">
        <v>1700</v>
      </c>
      <c r="Z269">
        <v>1056</v>
      </c>
      <c r="AA269">
        <v>1082</v>
      </c>
      <c r="AB269">
        <v>2398</v>
      </c>
      <c r="AC269">
        <v>5</v>
      </c>
      <c r="AD269">
        <v>0</v>
      </c>
      <c r="AE269">
        <v>0</v>
      </c>
      <c r="AF269">
        <v>0</v>
      </c>
      <c r="AG269">
        <v>0</v>
      </c>
      <c r="AH269">
        <v>0</v>
      </c>
      <c r="AI269">
        <v>21</v>
      </c>
      <c r="AJ269">
        <v>1.25</v>
      </c>
      <c r="AK269">
        <v>0.65</v>
      </c>
      <c r="AL269">
        <v>1.6</v>
      </c>
      <c r="AM269">
        <v>85.7</v>
      </c>
      <c r="AN269">
        <v>333.8</v>
      </c>
      <c r="AO269">
        <v>41.6</v>
      </c>
      <c r="AP269">
        <v>26.7</v>
      </c>
      <c r="AQ269">
        <v>419</v>
      </c>
      <c r="AR269">
        <v>619</v>
      </c>
      <c r="AS269">
        <v>3576</v>
      </c>
      <c r="AT269">
        <v>3.3330000000000002</v>
      </c>
      <c r="AU269">
        <v>24450</v>
      </c>
      <c r="AV269" s="51">
        <v>21857.699604743084</v>
      </c>
      <c r="AW269" s="51">
        <v>22394.841201716739</v>
      </c>
      <c r="AX269">
        <v>1</v>
      </c>
      <c r="AY269">
        <v>383.41366577148438</v>
      </c>
      <c r="AZ269">
        <v>0</v>
      </c>
      <c r="BA269">
        <v>0</v>
      </c>
      <c r="BB269">
        <v>0</v>
      </c>
      <c r="BC269">
        <v>0</v>
      </c>
      <c r="BD269">
        <v>1</v>
      </c>
      <c r="BE269">
        <v>69.38775634765625</v>
      </c>
      <c r="BF269">
        <v>100</v>
      </c>
      <c r="BG269">
        <v>946.4285888671875</v>
      </c>
      <c r="BH269">
        <v>1896.1494140625</v>
      </c>
      <c r="BI269">
        <v>9272.37890625</v>
      </c>
      <c r="BJ269">
        <v>3.9597361087799072</v>
      </c>
      <c r="BK269">
        <v>-3.1244171783328056E-2</v>
      </c>
      <c r="BL269">
        <v>34.285713195800781</v>
      </c>
      <c r="BM269">
        <v>0</v>
      </c>
      <c r="BN269">
        <v>43</v>
      </c>
      <c r="BO269">
        <v>-0.73289804458618169</v>
      </c>
      <c r="BP269">
        <v>22593.1328125</v>
      </c>
      <c r="BQ269">
        <v>61.690616607666016</v>
      </c>
      <c r="BS269">
        <v>0.53217822313308716</v>
      </c>
      <c r="BT269">
        <v>0.16501650214195251</v>
      </c>
      <c r="BU269">
        <v>3.9603960514068604</v>
      </c>
      <c r="BV269">
        <v>212.04620361328125</v>
      </c>
      <c r="BW269">
        <v>236.79867553710938</v>
      </c>
      <c r="BX269">
        <v>0</v>
      </c>
      <c r="BY269">
        <v>1</v>
      </c>
      <c r="BZ269">
        <v>7946.4287109375</v>
      </c>
      <c r="CA269">
        <v>1625</v>
      </c>
      <c r="CB269">
        <v>0.82508248090744019</v>
      </c>
      <c r="CC269">
        <v>8.9933996200561523</v>
      </c>
      <c r="CD269">
        <v>110</v>
      </c>
      <c r="CE269">
        <v>10.091743469238281</v>
      </c>
      <c r="CF269">
        <v>14.678898811340332</v>
      </c>
      <c r="CG269">
        <v>0</v>
      </c>
      <c r="CH269">
        <v>0.91743117570877075</v>
      </c>
      <c r="CI269">
        <v>12991.158203125</v>
      </c>
      <c r="CJ269" s="51">
        <v>119</v>
      </c>
      <c r="CK269" s="7">
        <f>ABS(J269-_xlfn.XLOOKUP(PO_valitsin!$C$8,PO!$B$2:$B$294,PO!J$2:J$294))</f>
        <v>4.5</v>
      </c>
      <c r="CL269" s="7">
        <f>ABS(K269-_xlfn.XLOOKUP(PO_valitsin!$C$8,PO!$B$2:$B$294,PO!K$2:K$294))</f>
        <v>4852.719970703125</v>
      </c>
      <c r="CM269" s="7">
        <f>ABS(L269-_xlfn.XLOOKUP(PO_valitsin!$C$8,PO!$B$2:$B$294,PO!L$2:L$294))</f>
        <v>15.800003051757813</v>
      </c>
      <c r="CN269" s="7">
        <f>ABS(M269-_xlfn.XLOOKUP(PO_valitsin!$C$8,PO!$B$2:$B$294,PO!M$2:M$294))</f>
        <v>15263</v>
      </c>
      <c r="CO269" s="7">
        <f>ABS(N269-_xlfn.XLOOKUP(PO_valitsin!$C$8,PO!$B$2:$B$294,PO!N$2:N$294))</f>
        <v>56.000000759959221</v>
      </c>
      <c r="CP269" s="7">
        <f>ABS(O269-_xlfn.XLOOKUP(PO_valitsin!$C$8,PO!$B$2:$B$294,PO!O$2:O$294))</f>
        <v>0.80000001192092896</v>
      </c>
      <c r="CQ269" s="7">
        <f>ABS(P269-_xlfn.XLOOKUP(PO_valitsin!$C$8,PO!$B$2:$B$294,PO!P$2:P$294))</f>
        <v>39</v>
      </c>
      <c r="CR269" s="7">
        <f>ABS(Q269-_xlfn.XLOOKUP(PO_valitsin!$C$8,PO!$B$2:$B$294,PO!Q$2:Q$294))</f>
        <v>59.70000000000001</v>
      </c>
      <c r="CS269" s="7">
        <f>ABS(R269-_xlfn.XLOOKUP(PO_valitsin!$C$8,PO!$B$2:$B$294,PO!R$2:R$294))</f>
        <v>0.29999999999999893</v>
      </c>
      <c r="CT269" s="7">
        <f>ABS(S269-_xlfn.XLOOKUP(PO_valitsin!$C$8,PO!$B$2:$B$294,PO!S$2:S$294))</f>
        <v>149</v>
      </c>
      <c r="CU269" s="7">
        <f>ABS(T269-_xlfn.XLOOKUP(PO_valitsin!$C$8,PO!$B$2:$B$294,PO!T$2:T$294))</f>
        <v>0</v>
      </c>
      <c r="CV269" s="7">
        <f>ABS(U269-_xlfn.XLOOKUP(PO_valitsin!$C$8,PO!$B$2:$B$294,PO!U$2:U$294))</f>
        <v>99.199999999999818</v>
      </c>
      <c r="CW269" s="7">
        <f>ABS(V269-_xlfn.XLOOKUP(PO_valitsin!$C$8,PO!$B$2:$B$294,PO!V$2:V$294))</f>
        <v>1.92</v>
      </c>
      <c r="CX269" s="7">
        <f>ABS(W269-_xlfn.XLOOKUP(PO_valitsin!$C$8,PO!$B$2:$B$294,PO!W$2:W$294))</f>
        <v>2495</v>
      </c>
      <c r="CY269" s="7">
        <f>ABS(X269-_xlfn.XLOOKUP(PO_valitsin!$C$8,PO!$B$2:$B$294,PO!X$2:X$294))</f>
        <v>1731</v>
      </c>
      <c r="CZ269" s="7">
        <f>ABS(Y269-_xlfn.XLOOKUP(PO_valitsin!$C$8,PO!$B$2:$B$294,PO!Y$2:Y$294))</f>
        <v>1020</v>
      </c>
      <c r="DA269" s="7">
        <f>ABS(Z269-_xlfn.XLOOKUP(PO_valitsin!$C$8,PO!$B$2:$B$294,PO!Z$2:Z$294))</f>
        <v>733</v>
      </c>
      <c r="DB269" s="7">
        <f>ABS(AA269-_xlfn.XLOOKUP(PO_valitsin!$C$8,PO!$B$2:$B$294,PO!AA$2:AA$294))</f>
        <v>672</v>
      </c>
      <c r="DC269" s="7">
        <f>ABS(AC269-_xlfn.XLOOKUP(PO_valitsin!$C$8,PO!$B$2:$B$294,PO!AC$2:AC$294))</f>
        <v>14.375</v>
      </c>
      <c r="DD269" s="7">
        <f>ABS(AD269-_xlfn.XLOOKUP(PO_valitsin!$C$8,PO!$B$2:$B$294,PO!AD$2:AD$294))</f>
        <v>0.7</v>
      </c>
      <c r="DE269" s="7">
        <f>ABS(AE269-_xlfn.XLOOKUP(PO_valitsin!$C$8,PO!$B$2:$B$294,PO!AE$2:AE$294))</f>
        <v>0.8</v>
      </c>
      <c r="DF269" s="7">
        <f>ABS(AF269-_xlfn.XLOOKUP(PO_valitsin!$C$8,PO!$B$2:$B$294,PO!AF$2:AF$294))</f>
        <v>1.7</v>
      </c>
      <c r="DG269" s="7">
        <f>ABS(AG269-_xlfn.XLOOKUP(PO_valitsin!$C$8,PO!$B$2:$B$294,PO!AG$2:AG$294))</f>
        <v>5</v>
      </c>
      <c r="DH269" s="7">
        <f>ABS(AH269-_xlfn.XLOOKUP(PO_valitsin!$C$8,PO!$B$2:$B$294,PO!AH$2:AH$294))</f>
        <v>0</v>
      </c>
      <c r="DI269" s="7">
        <f>ABS(AI269-_xlfn.XLOOKUP(PO_valitsin!$C$8,PO!$B$2:$B$294,PO!AI$2:AI$294))</f>
        <v>1.25</v>
      </c>
      <c r="DJ269" s="7">
        <f>ABS(AJ269-_xlfn.XLOOKUP(PO_valitsin!$C$8,PO!$B$2:$B$294,PO!AJ$2:AJ$294))</f>
        <v>0.14999999999999991</v>
      </c>
      <c r="DK269" s="7">
        <f>ABS(AK269-_xlfn.XLOOKUP(PO_valitsin!$C$8,PO!$B$2:$B$294,PO!AK$2:AK$294))</f>
        <v>0</v>
      </c>
      <c r="DL269" s="7">
        <f>ABS(AL269-_xlfn.XLOOKUP(PO_valitsin!$C$8,PO!$B$2:$B$294,PO!AL$2:AL$294))</f>
        <v>0.35000000000000009</v>
      </c>
      <c r="DM269" s="7">
        <f>ABS(AM269-_xlfn.XLOOKUP(PO_valitsin!$C$8,PO!$B$2:$B$294,PO!AM$2:AM$294))</f>
        <v>26.900000000000006</v>
      </c>
      <c r="DN269" s="7">
        <f>ABS(AN269-_xlfn.XLOOKUP(PO_valitsin!$C$8,PO!$B$2:$B$294,PO!AN$2:AN$294))</f>
        <v>0.19999999999998863</v>
      </c>
      <c r="DO269" s="7">
        <f>ABS(AO269-_xlfn.XLOOKUP(PO_valitsin!$C$8,PO!$B$2:$B$294,PO!AO$2:AO$294))</f>
        <v>3.7999999999999972</v>
      </c>
      <c r="DP269" s="7">
        <f>ABS(AP269-_xlfn.XLOOKUP(PO_valitsin!$C$8,PO!$B$2:$B$294,PO!AP$2:AP$294))</f>
        <v>1.3000000000000007</v>
      </c>
      <c r="DQ269" s="7">
        <f>ABS(AQ269-_xlfn.XLOOKUP(PO_valitsin!$C$8,PO!$B$2:$B$294,PO!AQ$2:AQ$294))</f>
        <v>371</v>
      </c>
      <c r="DR269" s="7">
        <f>ABS(AR269-_xlfn.XLOOKUP(PO_valitsin!$C$8,PO!$B$2:$B$294,PO!AR$2:AR$294))</f>
        <v>584</v>
      </c>
      <c r="DS269" s="7">
        <f>ABS(AS269-_xlfn.XLOOKUP(PO_valitsin!$C$8,PO!$B$2:$B$294,PO!AS$2:AS$294))</f>
        <v>3330</v>
      </c>
      <c r="DT269" s="7">
        <f>ABS(AT269-_xlfn.XLOOKUP(PO_valitsin!$C$8,PO!$B$2:$B$294,PO!AT$2:AT$294))</f>
        <v>1</v>
      </c>
      <c r="DU269" s="7">
        <f>ABS(AU269-_xlfn.XLOOKUP(PO_valitsin!$C$8,PO!$B$2:$B$294,PO!AU$2:AU$294))</f>
        <v>19303</v>
      </c>
      <c r="DV269" s="7">
        <f>ABS(AW269-_xlfn.XLOOKUP(PO_valitsin!$C$8,PO!$B$2:$B$294,PO!AW$2:AW$294))</f>
        <v>13879.72128513697</v>
      </c>
      <c r="DW269" s="7">
        <f>ABS(AX269-_xlfn.XLOOKUP(PO_valitsin!$C$8,PO!$B$2:$B$294,PO!AX$2:AX$294))</f>
        <v>0</v>
      </c>
      <c r="DX269" s="7">
        <f>ABS(AY269-_xlfn.XLOOKUP(PO_valitsin!$C$8,PO!$B$2:$B$294,PO!AY$2:AY$294))</f>
        <v>346.15229415893555</v>
      </c>
      <c r="DY269" s="7">
        <f>ABS(AZ269-_xlfn.XLOOKUP(PO_valitsin!$C$8,PO!$B$2:$B$294,PO!AZ$2:AZ$294))</f>
        <v>0</v>
      </c>
      <c r="DZ269" s="7">
        <f>ABS(BA269-_xlfn.XLOOKUP(PO_valitsin!$C$8,PO!$B$2:$B$294,PO!BA$2:BA$294))</f>
        <v>0</v>
      </c>
      <c r="EA269" s="7">
        <f>ABS(BB269-_xlfn.XLOOKUP(PO_valitsin!$C$8,PO!$B$2:$B$294,PO!BB$2:BB$294))</f>
        <v>0</v>
      </c>
      <c r="EB269" s="7">
        <f>ABS(BC269-_xlfn.XLOOKUP(PO_valitsin!$C$8,PO!$B$2:$B$294,PO!BC$2:BC$294))</f>
        <v>0</v>
      </c>
      <c r="EC269" s="7">
        <f>ABS(BD269-_xlfn.XLOOKUP(PO_valitsin!$C$8,PO!$B$2:$B$294,PO!BD$2:BD$294))</f>
        <v>0</v>
      </c>
      <c r="ED269" s="7">
        <f>ABS(BE269-_xlfn.XLOOKUP(PO_valitsin!$C$8,PO!$B$2:$B$294,PO!BE$2:BE$294))</f>
        <v>19.636634826660156</v>
      </c>
      <c r="EE269" s="7">
        <f>ABS(BF269-_xlfn.XLOOKUP(PO_valitsin!$C$8,PO!$B$2:$B$294,PO!BF$2:BF$294))</f>
        <v>3.98126220703125</v>
      </c>
      <c r="EF269" s="7">
        <f>ABS(BG269-_xlfn.XLOOKUP(PO_valitsin!$C$8,PO!$B$2:$B$294,PO!BG$2:BG$294))</f>
        <v>212.73876953125</v>
      </c>
      <c r="EG269" s="7">
        <f>ABS(BH269-_xlfn.XLOOKUP(PO_valitsin!$C$8,PO!$B$2:$B$294,PO!BH$2:BH$294))</f>
        <v>8062.3798828125</v>
      </c>
      <c r="EH269" s="7">
        <f>ABS(BI269-_xlfn.XLOOKUP(PO_valitsin!$C$8,PO!$B$2:$B$294,PO!BI$2:BI$294))</f>
        <v>4564.064453125</v>
      </c>
      <c r="EI269" s="7">
        <f>ABS(BJ269-_xlfn.XLOOKUP(PO_valitsin!$C$8,PO!$B$2:$B$294,PO!BJ$2:BJ$294))</f>
        <v>0.62267971038818359</v>
      </c>
      <c r="EJ269" s="7">
        <f>ABS(BK269-_xlfn.XLOOKUP(PO_valitsin!$C$8,PO!$B$2:$B$294,PO!BK$2:BK$294))</f>
        <v>9.6928893197327852</v>
      </c>
      <c r="EK269" s="7">
        <f>ABS(BL269-_xlfn.XLOOKUP(PO_valitsin!$C$8,PO!$B$2:$B$294,PO!BL$2:BL$294))</f>
        <v>12.991350173950195</v>
      </c>
      <c r="EL269" s="7">
        <f>ABS(BM269-_xlfn.XLOOKUP(PO_valitsin!$C$8,PO!$B$2:$B$294,PO!BM$2:BM$294))</f>
        <v>9.8654708862304688</v>
      </c>
      <c r="EM269" s="7">
        <f>ABS(BN269-_xlfn.XLOOKUP(PO_valitsin!$C$8,PO!$B$2:$B$294,PO!BN$2:BN$294))</f>
        <v>223.5</v>
      </c>
      <c r="EN269" s="7">
        <f>ABS(BO269-_xlfn.XLOOKUP(PO_valitsin!$C$8,PO!$B$2:$B$294,PO!BO$2:BO$294))</f>
        <v>0.99467496871948247</v>
      </c>
      <c r="EO269" s="7">
        <f>ABS(BP269-_xlfn.XLOOKUP(PO_valitsin!$C$8,PO!$B$2:$B$294,PO!BP$2:BP$294))</f>
        <v>481.263671875</v>
      </c>
      <c r="EP269" s="7">
        <f>ABS(BQ269-_xlfn.XLOOKUP(PO_valitsin!$C$8,PO!$B$2:$B$294,PO!BQ$2:BQ$294))</f>
        <v>28.391010284423828</v>
      </c>
      <c r="EQ269" s="7">
        <f>ABS(BR269-_xlfn.XLOOKUP(PO_valitsin!$C$8,PO!$B$2:$B$294,PO!BR$2:BR$294))</f>
        <v>0</v>
      </c>
      <c r="ER269" s="7">
        <f>ABS(BS269-_xlfn.XLOOKUP(PO_valitsin!$C$8,PO!$B$2:$B$294,PO!BS$2:BS$294))</f>
        <v>0.10430127382278442</v>
      </c>
      <c r="ES269" s="7">
        <f>ABS(BT269-_xlfn.XLOOKUP(PO_valitsin!$C$8,PO!$B$2:$B$294,PO!BT$2:BT$294))</f>
        <v>2.314738929271698E-2</v>
      </c>
      <c r="ET269" s="7">
        <f>ABS(BU269-_xlfn.XLOOKUP(PO_valitsin!$C$8,PO!$B$2:$B$294,PO!BU$2:BU$294))</f>
        <v>1.7024295330047607</v>
      </c>
      <c r="EU269" s="7">
        <f>ABS(BV269-_xlfn.XLOOKUP(PO_valitsin!$C$8,PO!$B$2:$B$294,PO!BV$2:BV$294))</f>
        <v>153.65470123291016</v>
      </c>
      <c r="EV269" s="7">
        <f>ABS(BW269-_xlfn.XLOOKUP(PO_valitsin!$C$8,PO!$B$2:$B$294,PO!BW$2:BW$294))</f>
        <v>29.908447265625</v>
      </c>
      <c r="EW269" s="7">
        <f>ABS(BX269-_xlfn.XLOOKUP(PO_valitsin!$C$8,PO!$B$2:$B$294,PO!BX$2:BX$294))</f>
        <v>0</v>
      </c>
      <c r="EX269" s="7">
        <f>ABS(BY269-_xlfn.XLOOKUP(PO_valitsin!$C$8,PO!$B$2:$B$294,PO!BY$2:BY$294))</f>
        <v>0</v>
      </c>
      <c r="EY269" s="7">
        <f>ABS(BZ269-_xlfn.XLOOKUP(PO_valitsin!$C$8,PO!$B$2:$B$294,PO!BZ$2:BZ$294))</f>
        <v>189.400390625</v>
      </c>
      <c r="EZ269" s="7">
        <f>ABS(CA269-_xlfn.XLOOKUP(PO_valitsin!$C$8,PO!$B$2:$B$294,PO!CA$2:CA$294))</f>
        <v>4230.61474609375</v>
      </c>
      <c r="FA269" s="7">
        <f>ABS(CB269-_xlfn.XLOOKUP(PO_valitsin!$C$8,PO!$B$2:$B$294,PO!CB$2:CB$294))</f>
        <v>0.39494782686233521</v>
      </c>
      <c r="FB269" s="7">
        <f>ABS(CC269-_xlfn.XLOOKUP(PO_valitsin!$C$8,PO!$B$2:$B$294,PO!CC$2:CC$294))</f>
        <v>2.0293617248535156</v>
      </c>
      <c r="FC269" s="7">
        <f>ABS(CD269-_xlfn.XLOOKUP(PO_valitsin!$C$8,PO!$B$2:$B$294,PO!CD$2:CD$294))</f>
        <v>43.830848693847656</v>
      </c>
      <c r="FD269" s="7">
        <f>ABS(CE269-_xlfn.XLOOKUP(PO_valitsin!$C$8,PO!$B$2:$B$294,PO!CE$2:CE$294))</f>
        <v>3.7591443061828613</v>
      </c>
      <c r="FE269" s="7">
        <f>ABS(CF269-_xlfn.XLOOKUP(PO_valitsin!$C$8,PO!$B$2:$B$294,PO!CF$2:CF$294))</f>
        <v>5.199955940246582</v>
      </c>
      <c r="FF269" s="7">
        <f>ABS(CG269-_xlfn.XLOOKUP(PO_valitsin!$C$8,PO!$B$2:$B$294,PO!CG$2:CG$294))</f>
        <v>0</v>
      </c>
      <c r="FG269" s="7">
        <f>ABS(CH269-_xlfn.XLOOKUP(PO_valitsin!$C$8,PO!$B$2:$B$294,PO!CH$2:CH$294))</f>
        <v>0.20157212018966675</v>
      </c>
      <c r="FH269" s="7">
        <f>ABS(CI269-_xlfn.XLOOKUP(PO_valitsin!$C$8,PO!$B$2:$B$294,PO!CI$2:CI$294))</f>
        <v>4392.390625</v>
      </c>
      <c r="FI269" s="7">
        <f>ABS(CJ269-_xlfn.XLOOKUP(PO_valitsin!$C$8,PO!$B$2:$B$294,PO!CJ$2:CJ$294))</f>
        <v>1812</v>
      </c>
      <c r="FJ269" s="3">
        <f>IF($B269=PO_valitsin!$C$8,100000,PO!CK269/PO!J$296*PO_valitsin!D$5)</f>
        <v>0.20596020329032488</v>
      </c>
      <c r="FQ269" s="3">
        <f>IF($B269=PO_valitsin!$C$8,100000,PO!CR269/PO!Q$296*PO_valitsin!E$5)</f>
        <v>0.28235828223820503</v>
      </c>
      <c r="HM269" s="3">
        <f>IF($B269=PO_valitsin!$C$8,100000,PO!EN269/PO!BO$296*PO_valitsin!F$5)</f>
        <v>8.2462990646306078E-2</v>
      </c>
      <c r="HN269" s="3">
        <f>IF($B269=PO_valitsin!$C$8,100000,PO!EO269/PO!BP$296*PO_valitsin!G$5)</f>
        <v>1.7022485053686972E-2</v>
      </c>
      <c r="HR269" s="3">
        <f>IF($B269=PO_valitsin!$C$8,100000,PO!ES269/PO!BT$296*PO_valitsin!H$5)</f>
        <v>3.4562196873080837E-3</v>
      </c>
      <c r="IF269" s="3">
        <f>IF($B269=PO_valitsin!$C$8,100000,PO!FG269/PO!CH$296*PO_valitsin!I$5)</f>
        <v>0</v>
      </c>
      <c r="IH269" s="3">
        <f>IF($B269=PO_valitsin!$C$8,100000,PO!FI269/PO!CJ$296*PO_valitsin!J$5)</f>
        <v>0.17666355150395285</v>
      </c>
      <c r="II269" s="53">
        <f t="shared" si="12"/>
        <v>0.76792375921978395</v>
      </c>
      <c r="IJ269" s="14">
        <f t="shared" si="13"/>
        <v>141</v>
      </c>
      <c r="IK269" s="15">
        <f t="shared" si="14"/>
        <v>2.6800000000000055E-8</v>
      </c>
    </row>
    <row r="270" spans="1:245">
      <c r="A270">
        <v>2019</v>
      </c>
      <c r="B270" t="s">
        <v>738</v>
      </c>
      <c r="C270" t="s">
        <v>739</v>
      </c>
      <c r="D270" t="s">
        <v>185</v>
      </c>
      <c r="E270" t="s">
        <v>186</v>
      </c>
      <c r="F270" t="s">
        <v>187</v>
      </c>
      <c r="G270" t="s">
        <v>188</v>
      </c>
      <c r="H270" t="s">
        <v>103</v>
      </c>
      <c r="I270" t="s">
        <v>104</v>
      </c>
      <c r="J270">
        <v>39.5</v>
      </c>
      <c r="K270">
        <v>347.98001098632813</v>
      </c>
      <c r="L270">
        <v>158.39999389648438</v>
      </c>
      <c r="M270">
        <v>3681</v>
      </c>
      <c r="N270">
        <v>10.600000381469727</v>
      </c>
      <c r="O270">
        <v>-2.7000000476837158</v>
      </c>
      <c r="P270">
        <v>-111</v>
      </c>
      <c r="Q270">
        <v>45.900000000000006</v>
      </c>
      <c r="R270">
        <v>9.5</v>
      </c>
      <c r="S270">
        <v>120</v>
      </c>
      <c r="T270">
        <v>0</v>
      </c>
      <c r="U270">
        <v>3085</v>
      </c>
      <c r="V270">
        <v>12.53</v>
      </c>
      <c r="W270">
        <v>986</v>
      </c>
      <c r="X270">
        <v>419</v>
      </c>
      <c r="Y270">
        <v>824</v>
      </c>
      <c r="Z270">
        <v>542</v>
      </c>
      <c r="AA270">
        <v>500</v>
      </c>
      <c r="AB270">
        <v>1772</v>
      </c>
      <c r="AC270">
        <v>16.819671630859375</v>
      </c>
      <c r="AD270">
        <v>0</v>
      </c>
      <c r="AE270">
        <v>0</v>
      </c>
      <c r="AF270">
        <v>0</v>
      </c>
      <c r="AG270">
        <v>6.7</v>
      </c>
      <c r="AH270">
        <v>0</v>
      </c>
      <c r="AI270">
        <v>21.5</v>
      </c>
      <c r="AJ270">
        <v>1.05</v>
      </c>
      <c r="AK270">
        <v>0.43</v>
      </c>
      <c r="AL270">
        <v>1.1000000000000001</v>
      </c>
      <c r="AM270">
        <v>53.9</v>
      </c>
      <c r="AN270">
        <v>332</v>
      </c>
      <c r="AO270">
        <v>48.8</v>
      </c>
      <c r="AP270">
        <v>23.5</v>
      </c>
      <c r="AQ270">
        <v>61</v>
      </c>
      <c r="AR270">
        <v>42</v>
      </c>
      <c r="AS270">
        <v>546</v>
      </c>
      <c r="AT270">
        <v>1.833</v>
      </c>
      <c r="AU270">
        <v>6471</v>
      </c>
      <c r="AV270" s="51">
        <v>9427.1604938271612</v>
      </c>
      <c r="AW270" s="51">
        <v>8922.8269699431348</v>
      </c>
      <c r="AX270">
        <v>1</v>
      </c>
      <c r="AY270">
        <v>33.051731109619141</v>
      </c>
      <c r="AZ270">
        <v>0</v>
      </c>
      <c r="BA270">
        <v>0</v>
      </c>
      <c r="BB270">
        <v>0</v>
      </c>
      <c r="BC270">
        <v>0</v>
      </c>
      <c r="BD270">
        <v>1</v>
      </c>
      <c r="BE270">
        <v>95.918365478515625</v>
      </c>
      <c r="BF270">
        <v>73.408241271972656</v>
      </c>
      <c r="BG270">
        <v>22.346368789672852</v>
      </c>
      <c r="BH270">
        <v>8970.677734375</v>
      </c>
      <c r="BI270">
        <v>13463.791015625</v>
      </c>
      <c r="BJ270">
        <v>5.2421083450317383</v>
      </c>
      <c r="BK270">
        <v>18.515386581420898</v>
      </c>
      <c r="BL270">
        <v>32.5</v>
      </c>
      <c r="BM270">
        <v>-14.634146690368652</v>
      </c>
      <c r="BN270">
        <v>154</v>
      </c>
      <c r="BO270">
        <v>4.0120197057724001</v>
      </c>
      <c r="BP270">
        <v>20001.970703125</v>
      </c>
      <c r="BQ270">
        <v>45.007930755615234</v>
      </c>
      <c r="BS270">
        <v>0.59440368413925171</v>
      </c>
      <c r="BT270">
        <v>0.13583265244960785</v>
      </c>
      <c r="BU270">
        <v>1.1138277053833008</v>
      </c>
      <c r="BV270">
        <v>71.991310119628906</v>
      </c>
      <c r="BW270">
        <v>240.42379760742188</v>
      </c>
      <c r="BX270">
        <v>0</v>
      </c>
      <c r="BY270">
        <v>0</v>
      </c>
      <c r="BZ270">
        <v>7256.9833984375</v>
      </c>
      <c r="CA270">
        <v>4835.1953125</v>
      </c>
      <c r="CB270">
        <v>1.9016571044921875</v>
      </c>
      <c r="CC270">
        <v>15.566422462463379</v>
      </c>
      <c r="CD270">
        <v>61.428569793701172</v>
      </c>
      <c r="CE270">
        <v>7.5043630599975586</v>
      </c>
      <c r="CF270">
        <v>15.881326675415039</v>
      </c>
      <c r="CG270">
        <v>0</v>
      </c>
      <c r="CH270">
        <v>1.3961606025695801</v>
      </c>
      <c r="CI270">
        <v>9894.5810546875</v>
      </c>
      <c r="CJ270" s="51">
        <v>616</v>
      </c>
      <c r="CK270" s="7">
        <f>ABS(J270-_xlfn.XLOOKUP(PO_valitsin!$C$8,PO!$B$2:$B$294,PO!J$2:J$294))</f>
        <v>4.7000007629394531</v>
      </c>
      <c r="CL270" s="7">
        <f>ABS(K270-_xlfn.XLOOKUP(PO_valitsin!$C$8,PO!$B$2:$B$294,PO!K$2:K$294))</f>
        <v>54.720001220703125</v>
      </c>
      <c r="CM270" s="7">
        <f>ABS(L270-_xlfn.XLOOKUP(PO_valitsin!$C$8,PO!$B$2:$B$294,PO!L$2:L$294))</f>
        <v>19.699996948242188</v>
      </c>
      <c r="CN270" s="7">
        <f>ABS(M270-_xlfn.XLOOKUP(PO_valitsin!$C$8,PO!$B$2:$B$294,PO!M$2:M$294))</f>
        <v>12794</v>
      </c>
      <c r="CO270" s="7">
        <f>ABS(N270-_xlfn.XLOOKUP(PO_valitsin!$C$8,PO!$B$2:$B$294,PO!N$2:N$294))</f>
        <v>45.600000381469727</v>
      </c>
      <c r="CP270" s="7">
        <f>ABS(O270-_xlfn.XLOOKUP(PO_valitsin!$C$8,PO!$B$2:$B$294,PO!O$2:O$294))</f>
        <v>1.9000000357627869</v>
      </c>
      <c r="CQ270" s="7">
        <f>ABS(P270-_xlfn.XLOOKUP(PO_valitsin!$C$8,PO!$B$2:$B$294,PO!P$2:P$294))</f>
        <v>53</v>
      </c>
      <c r="CR270" s="7">
        <f>ABS(Q270-_xlfn.XLOOKUP(PO_valitsin!$C$8,PO!$B$2:$B$294,PO!Q$2:Q$294))</f>
        <v>41.900000000000006</v>
      </c>
      <c r="CS270" s="7">
        <f>ABS(R270-_xlfn.XLOOKUP(PO_valitsin!$C$8,PO!$B$2:$B$294,PO!R$2:R$294))</f>
        <v>1</v>
      </c>
      <c r="CT270" s="7">
        <f>ABS(S270-_xlfn.XLOOKUP(PO_valitsin!$C$8,PO!$B$2:$B$294,PO!S$2:S$294))</f>
        <v>32</v>
      </c>
      <c r="CU270" s="7">
        <f>ABS(T270-_xlfn.XLOOKUP(PO_valitsin!$C$8,PO!$B$2:$B$294,PO!T$2:T$294))</f>
        <v>0</v>
      </c>
      <c r="CV270" s="7">
        <f>ABS(U270-_xlfn.XLOOKUP(PO_valitsin!$C$8,PO!$B$2:$B$294,PO!U$2:U$294))</f>
        <v>738.59999999999991</v>
      </c>
      <c r="CW270" s="7">
        <f>ABS(V270-_xlfn.XLOOKUP(PO_valitsin!$C$8,PO!$B$2:$B$294,PO!V$2:V$294))</f>
        <v>0.75</v>
      </c>
      <c r="CX270" s="7">
        <f>ABS(W270-_xlfn.XLOOKUP(PO_valitsin!$C$8,PO!$B$2:$B$294,PO!W$2:W$294))</f>
        <v>381</v>
      </c>
      <c r="CY270" s="7">
        <f>ABS(X270-_xlfn.XLOOKUP(PO_valitsin!$C$8,PO!$B$2:$B$294,PO!X$2:X$294))</f>
        <v>250</v>
      </c>
      <c r="CZ270" s="7">
        <f>ABS(Y270-_xlfn.XLOOKUP(PO_valitsin!$C$8,PO!$B$2:$B$294,PO!Y$2:Y$294))</f>
        <v>144</v>
      </c>
      <c r="DA270" s="7">
        <f>ABS(Z270-_xlfn.XLOOKUP(PO_valitsin!$C$8,PO!$B$2:$B$294,PO!Z$2:Z$294))</f>
        <v>219</v>
      </c>
      <c r="DB270" s="7">
        <f>ABS(AA270-_xlfn.XLOOKUP(PO_valitsin!$C$8,PO!$B$2:$B$294,PO!AA$2:AA$294))</f>
        <v>90</v>
      </c>
      <c r="DC270" s="7">
        <f>ABS(AC270-_xlfn.XLOOKUP(PO_valitsin!$C$8,PO!$B$2:$B$294,PO!AC$2:AC$294))</f>
        <v>2.555328369140625</v>
      </c>
      <c r="DD270" s="7">
        <f>ABS(AD270-_xlfn.XLOOKUP(PO_valitsin!$C$8,PO!$B$2:$B$294,PO!AD$2:AD$294))</f>
        <v>0.7</v>
      </c>
      <c r="DE270" s="7">
        <f>ABS(AE270-_xlfn.XLOOKUP(PO_valitsin!$C$8,PO!$B$2:$B$294,PO!AE$2:AE$294))</f>
        <v>0.8</v>
      </c>
      <c r="DF270" s="7">
        <f>ABS(AF270-_xlfn.XLOOKUP(PO_valitsin!$C$8,PO!$B$2:$B$294,PO!AF$2:AF$294))</f>
        <v>1.7</v>
      </c>
      <c r="DG270" s="7">
        <f>ABS(AG270-_xlfn.XLOOKUP(PO_valitsin!$C$8,PO!$B$2:$B$294,PO!AG$2:AG$294))</f>
        <v>1.7000000000000002</v>
      </c>
      <c r="DH270" s="7">
        <f>ABS(AH270-_xlfn.XLOOKUP(PO_valitsin!$C$8,PO!$B$2:$B$294,PO!AH$2:AH$294))</f>
        <v>0</v>
      </c>
      <c r="DI270" s="7">
        <f>ABS(AI270-_xlfn.XLOOKUP(PO_valitsin!$C$8,PO!$B$2:$B$294,PO!AI$2:AI$294))</f>
        <v>0.75</v>
      </c>
      <c r="DJ270" s="7">
        <f>ABS(AJ270-_xlfn.XLOOKUP(PO_valitsin!$C$8,PO!$B$2:$B$294,PO!AJ$2:AJ$294))</f>
        <v>5.0000000000000044E-2</v>
      </c>
      <c r="DK270" s="7">
        <f>ABS(AK270-_xlfn.XLOOKUP(PO_valitsin!$C$8,PO!$B$2:$B$294,PO!AK$2:AK$294))</f>
        <v>0.22000000000000003</v>
      </c>
      <c r="DL270" s="7">
        <f>ABS(AL270-_xlfn.XLOOKUP(PO_valitsin!$C$8,PO!$B$2:$B$294,PO!AL$2:AL$294))</f>
        <v>0.14999999999999991</v>
      </c>
      <c r="DM270" s="7">
        <f>ABS(AM270-_xlfn.XLOOKUP(PO_valitsin!$C$8,PO!$B$2:$B$294,PO!AM$2:AM$294))</f>
        <v>4.8999999999999986</v>
      </c>
      <c r="DN270" s="7">
        <f>ABS(AN270-_xlfn.XLOOKUP(PO_valitsin!$C$8,PO!$B$2:$B$294,PO!AN$2:AN$294))</f>
        <v>1.6000000000000227</v>
      </c>
      <c r="DO270" s="7">
        <f>ABS(AO270-_xlfn.XLOOKUP(PO_valitsin!$C$8,PO!$B$2:$B$294,PO!AO$2:AO$294))</f>
        <v>3.3999999999999986</v>
      </c>
      <c r="DP270" s="7">
        <f>ABS(AP270-_xlfn.XLOOKUP(PO_valitsin!$C$8,PO!$B$2:$B$294,PO!AP$2:AP$294))</f>
        <v>1.8999999999999986</v>
      </c>
      <c r="DQ270" s="7">
        <f>ABS(AQ270-_xlfn.XLOOKUP(PO_valitsin!$C$8,PO!$B$2:$B$294,PO!AQ$2:AQ$294))</f>
        <v>13</v>
      </c>
      <c r="DR270" s="7">
        <f>ABS(AR270-_xlfn.XLOOKUP(PO_valitsin!$C$8,PO!$B$2:$B$294,PO!AR$2:AR$294))</f>
        <v>7</v>
      </c>
      <c r="DS270" s="7">
        <f>ABS(AS270-_xlfn.XLOOKUP(PO_valitsin!$C$8,PO!$B$2:$B$294,PO!AS$2:AS$294))</f>
        <v>300</v>
      </c>
      <c r="DT270" s="7">
        <f>ABS(AT270-_xlfn.XLOOKUP(PO_valitsin!$C$8,PO!$B$2:$B$294,PO!AT$2:AT$294))</f>
        <v>0.50000000000000022</v>
      </c>
      <c r="DU270" s="7">
        <f>ABS(AU270-_xlfn.XLOOKUP(PO_valitsin!$C$8,PO!$B$2:$B$294,PO!AU$2:AU$294))</f>
        <v>1324</v>
      </c>
      <c r="DV270" s="7">
        <f>ABS(AW270-_xlfn.XLOOKUP(PO_valitsin!$C$8,PO!$B$2:$B$294,PO!AW$2:AW$294))</f>
        <v>407.70705336336505</v>
      </c>
      <c r="DW270" s="7">
        <f>ABS(AX270-_xlfn.XLOOKUP(PO_valitsin!$C$8,PO!$B$2:$B$294,PO!AX$2:AX$294))</f>
        <v>0</v>
      </c>
      <c r="DX270" s="7">
        <f>ABS(AY270-_xlfn.XLOOKUP(PO_valitsin!$C$8,PO!$B$2:$B$294,PO!AY$2:AY$294))</f>
        <v>4.2096405029296875</v>
      </c>
      <c r="DY270" s="7">
        <f>ABS(AZ270-_xlfn.XLOOKUP(PO_valitsin!$C$8,PO!$B$2:$B$294,PO!AZ$2:AZ$294))</f>
        <v>0</v>
      </c>
      <c r="DZ270" s="7">
        <f>ABS(BA270-_xlfn.XLOOKUP(PO_valitsin!$C$8,PO!$B$2:$B$294,PO!BA$2:BA$294))</f>
        <v>0</v>
      </c>
      <c r="EA270" s="7">
        <f>ABS(BB270-_xlfn.XLOOKUP(PO_valitsin!$C$8,PO!$B$2:$B$294,PO!BB$2:BB$294))</f>
        <v>0</v>
      </c>
      <c r="EB270" s="7">
        <f>ABS(BC270-_xlfn.XLOOKUP(PO_valitsin!$C$8,PO!$B$2:$B$294,PO!BC$2:BC$294))</f>
        <v>0</v>
      </c>
      <c r="EC270" s="7">
        <f>ABS(BD270-_xlfn.XLOOKUP(PO_valitsin!$C$8,PO!$B$2:$B$294,PO!BD$2:BD$294))</f>
        <v>0</v>
      </c>
      <c r="ED270" s="7">
        <f>ABS(BE270-_xlfn.XLOOKUP(PO_valitsin!$C$8,PO!$B$2:$B$294,PO!BE$2:BE$294))</f>
        <v>6.8939743041992188</v>
      </c>
      <c r="EE270" s="7">
        <f>ABS(BF270-_xlfn.XLOOKUP(PO_valitsin!$C$8,PO!$B$2:$B$294,PO!BF$2:BF$294))</f>
        <v>22.610496520996094</v>
      </c>
      <c r="EF270" s="7">
        <f>ABS(BG270-_xlfn.XLOOKUP(PO_valitsin!$C$8,PO!$B$2:$B$294,PO!BG$2:BG$294))</f>
        <v>711.34345054626465</v>
      </c>
      <c r="EG270" s="7">
        <f>ABS(BH270-_xlfn.XLOOKUP(PO_valitsin!$C$8,PO!$B$2:$B$294,PO!BH$2:BH$294))</f>
        <v>987.8515625</v>
      </c>
      <c r="EH270" s="7">
        <f>ABS(BI270-_xlfn.XLOOKUP(PO_valitsin!$C$8,PO!$B$2:$B$294,PO!BI$2:BI$294))</f>
        <v>372.65234375</v>
      </c>
      <c r="EI270" s="7">
        <f>ABS(BJ270-_xlfn.XLOOKUP(PO_valitsin!$C$8,PO!$B$2:$B$294,PO!BJ$2:BJ$294))</f>
        <v>1.9050519466400146</v>
      </c>
      <c r="EJ270" s="7">
        <f>ABS(BK270-_xlfn.XLOOKUP(PO_valitsin!$C$8,PO!$B$2:$B$294,PO!BK$2:BK$294))</f>
        <v>28.239520072937012</v>
      </c>
      <c r="EK270" s="7">
        <f>ABS(BL270-_xlfn.XLOOKUP(PO_valitsin!$C$8,PO!$B$2:$B$294,PO!BL$2:BL$294))</f>
        <v>11.205636978149414</v>
      </c>
      <c r="EL270" s="7">
        <f>ABS(BM270-_xlfn.XLOOKUP(PO_valitsin!$C$8,PO!$B$2:$B$294,PO!BM$2:BM$294))</f>
        <v>4.7686758041381836</v>
      </c>
      <c r="EM270" s="7">
        <f>ABS(BN270-_xlfn.XLOOKUP(PO_valitsin!$C$8,PO!$B$2:$B$294,PO!BN$2:BN$294))</f>
        <v>112.5</v>
      </c>
      <c r="EN270" s="7">
        <f>ABS(BO270-_xlfn.XLOOKUP(PO_valitsin!$C$8,PO!$B$2:$B$294,PO!BO$2:BO$294))</f>
        <v>3.7502427816390993</v>
      </c>
      <c r="EO270" s="7">
        <f>ABS(BP270-_xlfn.XLOOKUP(PO_valitsin!$C$8,PO!$B$2:$B$294,PO!BP$2:BP$294))</f>
        <v>3072.42578125</v>
      </c>
      <c r="EP270" s="7">
        <f>ABS(BQ270-_xlfn.XLOOKUP(PO_valitsin!$C$8,PO!$B$2:$B$294,PO!BQ$2:BQ$294))</f>
        <v>11.708324432373047</v>
      </c>
      <c r="EQ270" s="7">
        <f>ABS(BR270-_xlfn.XLOOKUP(PO_valitsin!$C$8,PO!$B$2:$B$294,PO!BR$2:BR$294))</f>
        <v>0</v>
      </c>
      <c r="ER270" s="7">
        <f>ABS(BS270-_xlfn.XLOOKUP(PO_valitsin!$C$8,PO!$B$2:$B$294,PO!BS$2:BS$294))</f>
        <v>4.2075812816619873E-2</v>
      </c>
      <c r="ES270" s="7">
        <f>ABS(BT270-_xlfn.XLOOKUP(PO_valitsin!$C$8,PO!$B$2:$B$294,PO!BT$2:BT$294))</f>
        <v>5.2331238985061646E-2</v>
      </c>
      <c r="ET270" s="7">
        <f>ABS(BU270-_xlfn.XLOOKUP(PO_valitsin!$C$8,PO!$B$2:$B$294,PO!BU$2:BU$294))</f>
        <v>1.1441388130187988</v>
      </c>
      <c r="EU270" s="7">
        <f>ABS(BV270-_xlfn.XLOOKUP(PO_valitsin!$C$8,PO!$B$2:$B$294,PO!BV$2:BV$294))</f>
        <v>13.599807739257813</v>
      </c>
      <c r="EV270" s="7">
        <f>ABS(BW270-_xlfn.XLOOKUP(PO_valitsin!$C$8,PO!$B$2:$B$294,PO!BW$2:BW$294))</f>
        <v>26.2833251953125</v>
      </c>
      <c r="EW270" s="7">
        <f>ABS(BX270-_xlfn.XLOOKUP(PO_valitsin!$C$8,PO!$B$2:$B$294,PO!BX$2:BX$294))</f>
        <v>0</v>
      </c>
      <c r="EX270" s="7">
        <f>ABS(BY270-_xlfn.XLOOKUP(PO_valitsin!$C$8,PO!$B$2:$B$294,PO!BY$2:BY$294))</f>
        <v>1</v>
      </c>
      <c r="EY270" s="7">
        <f>ABS(BZ270-_xlfn.XLOOKUP(PO_valitsin!$C$8,PO!$B$2:$B$294,PO!BZ$2:BZ$294))</f>
        <v>878.845703125</v>
      </c>
      <c r="EZ270" s="7">
        <f>ABS(CA270-_xlfn.XLOOKUP(PO_valitsin!$C$8,PO!$B$2:$B$294,PO!CA$2:CA$294))</f>
        <v>1020.41943359375</v>
      </c>
      <c r="FA270" s="7">
        <f>ABS(CB270-_xlfn.XLOOKUP(PO_valitsin!$C$8,PO!$B$2:$B$294,PO!CB$2:CB$294))</f>
        <v>0.68162679672241211</v>
      </c>
      <c r="FB270" s="7">
        <f>ABS(CC270-_xlfn.XLOOKUP(PO_valitsin!$C$8,PO!$B$2:$B$294,PO!CC$2:CC$294))</f>
        <v>4.5436611175537109</v>
      </c>
      <c r="FC270" s="7">
        <f>ABS(CD270-_xlfn.XLOOKUP(PO_valitsin!$C$8,PO!$B$2:$B$294,PO!CD$2:CD$294))</f>
        <v>4.7405815124511719</v>
      </c>
      <c r="FD270" s="7">
        <f>ABS(CE270-_xlfn.XLOOKUP(PO_valitsin!$C$8,PO!$B$2:$B$294,PO!CE$2:CE$294))</f>
        <v>1.1717638969421387</v>
      </c>
      <c r="FE270" s="7">
        <f>ABS(CF270-_xlfn.XLOOKUP(PO_valitsin!$C$8,PO!$B$2:$B$294,PO!CF$2:CF$294))</f>
        <v>3.997528076171875</v>
      </c>
      <c r="FF270" s="7">
        <f>ABS(CG270-_xlfn.XLOOKUP(PO_valitsin!$C$8,PO!$B$2:$B$294,PO!CG$2:CG$294))</f>
        <v>0</v>
      </c>
      <c r="FG270" s="7">
        <f>ABS(CH270-_xlfn.XLOOKUP(PO_valitsin!$C$8,PO!$B$2:$B$294,PO!CH$2:CH$294))</f>
        <v>0.68030154705047607</v>
      </c>
      <c r="FH270" s="7">
        <f>ABS(CI270-_xlfn.XLOOKUP(PO_valitsin!$C$8,PO!$B$2:$B$294,PO!CI$2:CI$294))</f>
        <v>1295.8134765625</v>
      </c>
      <c r="FI270" s="7">
        <f>ABS(CJ270-_xlfn.XLOOKUP(PO_valitsin!$C$8,PO!$B$2:$B$294,PO!CJ$2:CJ$294))</f>
        <v>1315</v>
      </c>
      <c r="FJ270" s="3">
        <f>IF($B270=PO_valitsin!$C$8,100000,PO!CK270/PO!J$296*PO_valitsin!D$5)</f>
        <v>0.21511402502215377</v>
      </c>
      <c r="FQ270" s="3">
        <f>IF($B270=PO_valitsin!$C$8,100000,PO!CR270/PO!Q$296*PO_valitsin!E$5)</f>
        <v>0.19817105570822094</v>
      </c>
      <c r="HM270" s="3">
        <f>IF($B270=PO_valitsin!$C$8,100000,PO!EN270/PO!BO$296*PO_valitsin!F$5)</f>
        <v>0.31091185075443284</v>
      </c>
      <c r="HN270" s="3">
        <f>IF($B270=PO_valitsin!$C$8,100000,PO!EO270/PO!BP$296*PO_valitsin!G$5)</f>
        <v>0.10867290634285556</v>
      </c>
      <c r="HR270" s="3">
        <f>IF($B270=PO_valitsin!$C$8,100000,PO!ES270/PO!BT$296*PO_valitsin!H$5)</f>
        <v>7.8137649198435598E-3</v>
      </c>
      <c r="IF270" s="3">
        <f>IF($B270=PO_valitsin!$C$8,100000,PO!FG270/PO!CH$296*PO_valitsin!I$5)</f>
        <v>0</v>
      </c>
      <c r="IH270" s="3">
        <f>IF($B270=PO_valitsin!$C$8,100000,PO!FI270/PO!CJ$296*PO_valitsin!J$5)</f>
        <v>0.12820782021396138</v>
      </c>
      <c r="II270" s="53">
        <f t="shared" si="12"/>
        <v>0.96889144986146802</v>
      </c>
      <c r="IJ270" s="14">
        <f t="shared" si="13"/>
        <v>188</v>
      </c>
      <c r="IK270" s="15">
        <f t="shared" si="14"/>
        <v>2.6900000000000056E-8</v>
      </c>
    </row>
    <row r="271" spans="1:245">
      <c r="A271">
        <v>2019</v>
      </c>
      <c r="B271" t="s">
        <v>740</v>
      </c>
      <c r="C271" t="s">
        <v>741</v>
      </c>
      <c r="D271" t="s">
        <v>405</v>
      </c>
      <c r="E271" t="s">
        <v>406</v>
      </c>
      <c r="F271" t="s">
        <v>333</v>
      </c>
      <c r="G271" t="s">
        <v>334</v>
      </c>
      <c r="H271" t="s">
        <v>103</v>
      </c>
      <c r="I271" t="s">
        <v>104</v>
      </c>
      <c r="J271">
        <v>43.700000762939453</v>
      </c>
      <c r="K271">
        <v>732.6400146484375</v>
      </c>
      <c r="L271">
        <v>124.5</v>
      </c>
      <c r="M271">
        <v>7464</v>
      </c>
      <c r="N271">
        <v>10.199999809265137</v>
      </c>
      <c r="O271">
        <v>0.10000000149011612</v>
      </c>
      <c r="P271">
        <v>-44</v>
      </c>
      <c r="Q271">
        <v>60.900000000000006</v>
      </c>
      <c r="R271">
        <v>3.6</v>
      </c>
      <c r="S271">
        <v>250</v>
      </c>
      <c r="T271">
        <v>0</v>
      </c>
      <c r="U271">
        <v>3625.8</v>
      </c>
      <c r="V271">
        <v>11.43</v>
      </c>
      <c r="W271">
        <v>866</v>
      </c>
      <c r="X271">
        <v>535</v>
      </c>
      <c r="Y271">
        <v>599</v>
      </c>
      <c r="Z271">
        <v>620</v>
      </c>
      <c r="AA271">
        <v>499</v>
      </c>
      <c r="AB271">
        <v>1695</v>
      </c>
      <c r="AC271">
        <v>14.233333587646484</v>
      </c>
      <c r="AD271">
        <v>0</v>
      </c>
      <c r="AE271">
        <v>0</v>
      </c>
      <c r="AF271">
        <v>0</v>
      </c>
      <c r="AG271">
        <v>7.8</v>
      </c>
      <c r="AH271">
        <v>0</v>
      </c>
      <c r="AI271">
        <v>21.25</v>
      </c>
      <c r="AJ271">
        <v>1</v>
      </c>
      <c r="AK271">
        <v>0.5</v>
      </c>
      <c r="AL271">
        <v>1.3</v>
      </c>
      <c r="AM271">
        <v>73.099999999999994</v>
      </c>
      <c r="AN271">
        <v>321.39999999999998</v>
      </c>
      <c r="AO271">
        <v>42.4</v>
      </c>
      <c r="AP271">
        <v>25.7</v>
      </c>
      <c r="AQ271">
        <v>53</v>
      </c>
      <c r="AR271">
        <v>68</v>
      </c>
      <c r="AS271">
        <v>778</v>
      </c>
      <c r="AT271">
        <v>4.1669999999999998</v>
      </c>
      <c r="AU271">
        <v>8467</v>
      </c>
      <c r="AV271" s="51">
        <v>10215.053763440861</v>
      </c>
      <c r="AW271" s="51">
        <v>10387.92218350755</v>
      </c>
      <c r="AX271">
        <v>0</v>
      </c>
      <c r="AY271">
        <v>66.38568115234375</v>
      </c>
      <c r="AZ271">
        <v>0</v>
      </c>
      <c r="BA271">
        <v>0</v>
      </c>
      <c r="BB271">
        <v>0</v>
      </c>
      <c r="BC271">
        <v>0</v>
      </c>
      <c r="BD271">
        <v>1</v>
      </c>
      <c r="BE271">
        <v>97.27520751953125</v>
      </c>
      <c r="BF271">
        <v>100</v>
      </c>
      <c r="BG271">
        <v>770.91632080078125</v>
      </c>
      <c r="BH271">
        <v>11012.0390625</v>
      </c>
      <c r="BI271">
        <v>12202.8984375</v>
      </c>
      <c r="BJ271">
        <v>4.9164257049560547</v>
      </c>
      <c r="BK271">
        <v>-15.231302261352539</v>
      </c>
      <c r="BL271">
        <v>18.224298477172852</v>
      </c>
      <c r="BM271">
        <v>-33.628318786621094</v>
      </c>
      <c r="BN271">
        <v>131.71427917480469</v>
      </c>
      <c r="BO271">
        <v>2.6035639643669128</v>
      </c>
      <c r="BP271">
        <v>21195.26953125</v>
      </c>
      <c r="BQ271">
        <v>41.095623016357422</v>
      </c>
      <c r="BS271">
        <v>0.64590030908584595</v>
      </c>
      <c r="BT271">
        <v>85.878883361816406</v>
      </c>
      <c r="BU271">
        <v>7.4356913566589355</v>
      </c>
      <c r="BV271">
        <v>110.12861633300781</v>
      </c>
      <c r="BW271">
        <v>316.31832885742188</v>
      </c>
      <c r="BX271">
        <v>0</v>
      </c>
      <c r="BY271">
        <v>1</v>
      </c>
      <c r="BZ271">
        <v>8920.318359375</v>
      </c>
      <c r="CA271">
        <v>8049.80078125</v>
      </c>
      <c r="CB271">
        <v>1.0048232078552246</v>
      </c>
      <c r="CC271">
        <v>10.771703720092773</v>
      </c>
      <c r="CD271">
        <v>58.666667938232422</v>
      </c>
      <c r="CE271">
        <v>5.3482584953308105</v>
      </c>
      <c r="CF271">
        <v>8.830845832824707</v>
      </c>
      <c r="CG271">
        <v>0.87064677476882935</v>
      </c>
      <c r="CH271">
        <v>1.3681591749191284</v>
      </c>
      <c r="CI271">
        <v>10292.0244140625</v>
      </c>
      <c r="CJ271" s="51">
        <v>854</v>
      </c>
      <c r="CK271" s="7">
        <f>ABS(J271-_xlfn.XLOOKUP(PO_valitsin!$C$8,PO!$B$2:$B$294,PO!J$2:J$294))</f>
        <v>0.5</v>
      </c>
      <c r="CL271" s="7">
        <f>ABS(K271-_xlfn.XLOOKUP(PO_valitsin!$C$8,PO!$B$2:$B$294,PO!K$2:K$294))</f>
        <v>439.3800048828125</v>
      </c>
      <c r="CM271" s="7">
        <f>ABS(L271-_xlfn.XLOOKUP(PO_valitsin!$C$8,PO!$B$2:$B$294,PO!L$2:L$294))</f>
        <v>14.199996948242188</v>
      </c>
      <c r="CN271" s="7">
        <f>ABS(M271-_xlfn.XLOOKUP(PO_valitsin!$C$8,PO!$B$2:$B$294,PO!M$2:M$294))</f>
        <v>9011</v>
      </c>
      <c r="CO271" s="7">
        <f>ABS(N271-_xlfn.XLOOKUP(PO_valitsin!$C$8,PO!$B$2:$B$294,PO!N$2:N$294))</f>
        <v>46.000000953674316</v>
      </c>
      <c r="CP271" s="7">
        <f>ABS(O271-_xlfn.XLOOKUP(PO_valitsin!$C$8,PO!$B$2:$B$294,PO!O$2:O$294))</f>
        <v>0.90000001341104507</v>
      </c>
      <c r="CQ271" s="7">
        <f>ABS(P271-_xlfn.XLOOKUP(PO_valitsin!$C$8,PO!$B$2:$B$294,PO!P$2:P$294))</f>
        <v>14</v>
      </c>
      <c r="CR271" s="7">
        <f>ABS(Q271-_xlfn.XLOOKUP(PO_valitsin!$C$8,PO!$B$2:$B$294,PO!Q$2:Q$294))</f>
        <v>26.900000000000006</v>
      </c>
      <c r="CS271" s="7">
        <f>ABS(R271-_xlfn.XLOOKUP(PO_valitsin!$C$8,PO!$B$2:$B$294,PO!R$2:R$294))</f>
        <v>4.9000000000000004</v>
      </c>
      <c r="CT271" s="7">
        <f>ABS(S271-_xlfn.XLOOKUP(PO_valitsin!$C$8,PO!$B$2:$B$294,PO!S$2:S$294))</f>
        <v>98</v>
      </c>
      <c r="CU271" s="7">
        <f>ABS(T271-_xlfn.XLOOKUP(PO_valitsin!$C$8,PO!$B$2:$B$294,PO!T$2:T$294))</f>
        <v>0</v>
      </c>
      <c r="CV271" s="7">
        <f>ABS(U271-_xlfn.XLOOKUP(PO_valitsin!$C$8,PO!$B$2:$B$294,PO!U$2:U$294))</f>
        <v>197.79999999999973</v>
      </c>
      <c r="CW271" s="7">
        <f>ABS(V271-_xlfn.XLOOKUP(PO_valitsin!$C$8,PO!$B$2:$B$294,PO!V$2:V$294))</f>
        <v>1.8499999999999996</v>
      </c>
      <c r="CX271" s="7">
        <f>ABS(W271-_xlfn.XLOOKUP(PO_valitsin!$C$8,PO!$B$2:$B$294,PO!W$2:W$294))</f>
        <v>261</v>
      </c>
      <c r="CY271" s="7">
        <f>ABS(X271-_xlfn.XLOOKUP(PO_valitsin!$C$8,PO!$B$2:$B$294,PO!X$2:X$294))</f>
        <v>366</v>
      </c>
      <c r="CZ271" s="7">
        <f>ABS(Y271-_xlfn.XLOOKUP(PO_valitsin!$C$8,PO!$B$2:$B$294,PO!Y$2:Y$294))</f>
        <v>81</v>
      </c>
      <c r="DA271" s="7">
        <f>ABS(Z271-_xlfn.XLOOKUP(PO_valitsin!$C$8,PO!$B$2:$B$294,PO!Z$2:Z$294))</f>
        <v>297</v>
      </c>
      <c r="DB271" s="7">
        <f>ABS(AA271-_xlfn.XLOOKUP(PO_valitsin!$C$8,PO!$B$2:$B$294,PO!AA$2:AA$294))</f>
        <v>89</v>
      </c>
      <c r="DC271" s="7">
        <f>ABS(AC271-_xlfn.XLOOKUP(PO_valitsin!$C$8,PO!$B$2:$B$294,PO!AC$2:AC$294))</f>
        <v>5.1416664123535156</v>
      </c>
      <c r="DD271" s="7">
        <f>ABS(AD271-_xlfn.XLOOKUP(PO_valitsin!$C$8,PO!$B$2:$B$294,PO!AD$2:AD$294))</f>
        <v>0.7</v>
      </c>
      <c r="DE271" s="7">
        <f>ABS(AE271-_xlfn.XLOOKUP(PO_valitsin!$C$8,PO!$B$2:$B$294,PO!AE$2:AE$294))</f>
        <v>0.8</v>
      </c>
      <c r="DF271" s="7">
        <f>ABS(AF271-_xlfn.XLOOKUP(PO_valitsin!$C$8,PO!$B$2:$B$294,PO!AF$2:AF$294))</f>
        <v>1.7</v>
      </c>
      <c r="DG271" s="7">
        <f>ABS(AG271-_xlfn.XLOOKUP(PO_valitsin!$C$8,PO!$B$2:$B$294,PO!AG$2:AG$294))</f>
        <v>2.8</v>
      </c>
      <c r="DH271" s="7">
        <f>ABS(AH271-_xlfn.XLOOKUP(PO_valitsin!$C$8,PO!$B$2:$B$294,PO!AH$2:AH$294))</f>
        <v>0</v>
      </c>
      <c r="DI271" s="7">
        <f>ABS(AI271-_xlfn.XLOOKUP(PO_valitsin!$C$8,PO!$B$2:$B$294,PO!AI$2:AI$294))</f>
        <v>1</v>
      </c>
      <c r="DJ271" s="7">
        <f>ABS(AJ271-_xlfn.XLOOKUP(PO_valitsin!$C$8,PO!$B$2:$B$294,PO!AJ$2:AJ$294))</f>
        <v>0.10000000000000009</v>
      </c>
      <c r="DK271" s="7">
        <f>ABS(AK271-_xlfn.XLOOKUP(PO_valitsin!$C$8,PO!$B$2:$B$294,PO!AK$2:AK$294))</f>
        <v>0.15000000000000002</v>
      </c>
      <c r="DL271" s="7">
        <f>ABS(AL271-_xlfn.XLOOKUP(PO_valitsin!$C$8,PO!$B$2:$B$294,PO!AL$2:AL$294))</f>
        <v>5.0000000000000044E-2</v>
      </c>
      <c r="DM271" s="7">
        <f>ABS(AM271-_xlfn.XLOOKUP(PO_valitsin!$C$8,PO!$B$2:$B$294,PO!AM$2:AM$294))</f>
        <v>14.299999999999997</v>
      </c>
      <c r="DN271" s="7">
        <f>ABS(AN271-_xlfn.XLOOKUP(PO_valitsin!$C$8,PO!$B$2:$B$294,PO!AN$2:AN$294))</f>
        <v>12.200000000000045</v>
      </c>
      <c r="DO271" s="7">
        <f>ABS(AO271-_xlfn.XLOOKUP(PO_valitsin!$C$8,PO!$B$2:$B$294,PO!AO$2:AO$294))</f>
        <v>3</v>
      </c>
      <c r="DP271" s="7">
        <f>ABS(AP271-_xlfn.XLOOKUP(PO_valitsin!$C$8,PO!$B$2:$B$294,PO!AP$2:AP$294))</f>
        <v>0.30000000000000071</v>
      </c>
      <c r="DQ271" s="7">
        <f>ABS(AQ271-_xlfn.XLOOKUP(PO_valitsin!$C$8,PO!$B$2:$B$294,PO!AQ$2:AQ$294))</f>
        <v>5</v>
      </c>
      <c r="DR271" s="7">
        <f>ABS(AR271-_xlfn.XLOOKUP(PO_valitsin!$C$8,PO!$B$2:$B$294,PO!AR$2:AR$294))</f>
        <v>33</v>
      </c>
      <c r="DS271" s="7">
        <f>ABS(AS271-_xlfn.XLOOKUP(PO_valitsin!$C$8,PO!$B$2:$B$294,PO!AS$2:AS$294))</f>
        <v>532</v>
      </c>
      <c r="DT271" s="7">
        <f>ABS(AT271-_xlfn.XLOOKUP(PO_valitsin!$C$8,PO!$B$2:$B$294,PO!AT$2:AT$294))</f>
        <v>1.8339999999999996</v>
      </c>
      <c r="DU271" s="7">
        <f>ABS(AU271-_xlfn.XLOOKUP(PO_valitsin!$C$8,PO!$B$2:$B$294,PO!AU$2:AU$294))</f>
        <v>3320</v>
      </c>
      <c r="DV271" s="7">
        <f>ABS(AW271-_xlfn.XLOOKUP(PO_valitsin!$C$8,PO!$B$2:$B$294,PO!AW$2:AW$294))</f>
        <v>1872.8022669277798</v>
      </c>
      <c r="DW271" s="7">
        <f>ABS(AX271-_xlfn.XLOOKUP(PO_valitsin!$C$8,PO!$B$2:$B$294,PO!AX$2:AX$294))</f>
        <v>1</v>
      </c>
      <c r="DX271" s="7">
        <f>ABS(AY271-_xlfn.XLOOKUP(PO_valitsin!$C$8,PO!$B$2:$B$294,PO!AY$2:AY$294))</f>
        <v>29.124309539794922</v>
      </c>
      <c r="DY271" s="7">
        <f>ABS(AZ271-_xlfn.XLOOKUP(PO_valitsin!$C$8,PO!$B$2:$B$294,PO!AZ$2:AZ$294))</f>
        <v>0</v>
      </c>
      <c r="DZ271" s="7">
        <f>ABS(BA271-_xlfn.XLOOKUP(PO_valitsin!$C$8,PO!$B$2:$B$294,PO!BA$2:BA$294))</f>
        <v>0</v>
      </c>
      <c r="EA271" s="7">
        <f>ABS(BB271-_xlfn.XLOOKUP(PO_valitsin!$C$8,PO!$B$2:$B$294,PO!BB$2:BB$294))</f>
        <v>0</v>
      </c>
      <c r="EB271" s="7">
        <f>ABS(BC271-_xlfn.XLOOKUP(PO_valitsin!$C$8,PO!$B$2:$B$294,PO!BC$2:BC$294))</f>
        <v>0</v>
      </c>
      <c r="EC271" s="7">
        <f>ABS(BD271-_xlfn.XLOOKUP(PO_valitsin!$C$8,PO!$B$2:$B$294,PO!BD$2:BD$294))</f>
        <v>0</v>
      </c>
      <c r="ED271" s="7">
        <f>ABS(BE271-_xlfn.XLOOKUP(PO_valitsin!$C$8,PO!$B$2:$B$294,PO!BE$2:BE$294))</f>
        <v>8.2508163452148438</v>
      </c>
      <c r="EE271" s="7">
        <f>ABS(BF271-_xlfn.XLOOKUP(PO_valitsin!$C$8,PO!$B$2:$B$294,PO!BF$2:BF$294))</f>
        <v>3.98126220703125</v>
      </c>
      <c r="EF271" s="7">
        <f>ABS(BG271-_xlfn.XLOOKUP(PO_valitsin!$C$8,PO!$B$2:$B$294,PO!BG$2:BG$294))</f>
        <v>37.22650146484375</v>
      </c>
      <c r="EG271" s="7">
        <f>ABS(BH271-_xlfn.XLOOKUP(PO_valitsin!$C$8,PO!$B$2:$B$294,PO!BH$2:BH$294))</f>
        <v>1053.509765625</v>
      </c>
      <c r="EH271" s="7">
        <f>ABS(BI271-_xlfn.XLOOKUP(PO_valitsin!$C$8,PO!$B$2:$B$294,PO!BI$2:BI$294))</f>
        <v>1633.544921875</v>
      </c>
      <c r="EI271" s="7">
        <f>ABS(BJ271-_xlfn.XLOOKUP(PO_valitsin!$C$8,PO!$B$2:$B$294,PO!BJ$2:BJ$294))</f>
        <v>1.5793693065643311</v>
      </c>
      <c r="EJ271" s="7">
        <f>ABS(BK271-_xlfn.XLOOKUP(PO_valitsin!$C$8,PO!$B$2:$B$294,PO!BK$2:BK$294))</f>
        <v>5.5071687698364258</v>
      </c>
      <c r="EK271" s="7">
        <f>ABS(BL271-_xlfn.XLOOKUP(PO_valitsin!$C$8,PO!$B$2:$B$294,PO!BL$2:BL$294))</f>
        <v>3.0700645446777344</v>
      </c>
      <c r="EL271" s="7">
        <f>ABS(BM271-_xlfn.XLOOKUP(PO_valitsin!$C$8,PO!$B$2:$B$294,PO!BM$2:BM$294))</f>
        <v>23.762847900390625</v>
      </c>
      <c r="EM271" s="7">
        <f>ABS(BN271-_xlfn.XLOOKUP(PO_valitsin!$C$8,PO!$B$2:$B$294,PO!BN$2:BN$294))</f>
        <v>134.78572082519531</v>
      </c>
      <c r="EN271" s="7">
        <f>ABS(BO271-_xlfn.XLOOKUP(PO_valitsin!$C$8,PO!$B$2:$B$294,PO!BO$2:BO$294))</f>
        <v>2.3417870402336121</v>
      </c>
      <c r="EO271" s="7">
        <f>ABS(BP271-_xlfn.XLOOKUP(PO_valitsin!$C$8,PO!$B$2:$B$294,PO!BP$2:BP$294))</f>
        <v>1879.126953125</v>
      </c>
      <c r="EP271" s="7">
        <f>ABS(BQ271-_xlfn.XLOOKUP(PO_valitsin!$C$8,PO!$B$2:$B$294,PO!BQ$2:BQ$294))</f>
        <v>7.7960166931152344</v>
      </c>
      <c r="EQ271" s="7">
        <f>ABS(BR271-_xlfn.XLOOKUP(PO_valitsin!$C$8,PO!$B$2:$B$294,PO!BR$2:BR$294))</f>
        <v>0</v>
      </c>
      <c r="ER271" s="7">
        <f>ABS(BS271-_xlfn.XLOOKUP(PO_valitsin!$C$8,PO!$B$2:$B$294,PO!BS$2:BS$294))</f>
        <v>9.4208121299743652E-3</v>
      </c>
      <c r="ES271" s="7">
        <f>ABS(BT271-_xlfn.XLOOKUP(PO_valitsin!$C$8,PO!$B$2:$B$294,PO!BT$2:BT$294))</f>
        <v>85.690719470381737</v>
      </c>
      <c r="ET271" s="7">
        <f>ABS(BU271-_xlfn.XLOOKUP(PO_valitsin!$C$8,PO!$B$2:$B$294,PO!BU$2:BU$294))</f>
        <v>5.1777248382568359</v>
      </c>
      <c r="EU271" s="7">
        <f>ABS(BV271-_xlfn.XLOOKUP(PO_valitsin!$C$8,PO!$B$2:$B$294,PO!BV$2:BV$294))</f>
        <v>51.737113952636719</v>
      </c>
      <c r="EV271" s="7">
        <f>ABS(BW271-_xlfn.XLOOKUP(PO_valitsin!$C$8,PO!$B$2:$B$294,PO!BW$2:BW$294))</f>
        <v>49.6112060546875</v>
      </c>
      <c r="EW271" s="7">
        <f>ABS(BX271-_xlfn.XLOOKUP(PO_valitsin!$C$8,PO!$B$2:$B$294,PO!BX$2:BX$294))</f>
        <v>0</v>
      </c>
      <c r="EX271" s="7">
        <f>ABS(BY271-_xlfn.XLOOKUP(PO_valitsin!$C$8,PO!$B$2:$B$294,PO!BY$2:BY$294))</f>
        <v>0</v>
      </c>
      <c r="EY271" s="7">
        <f>ABS(BZ271-_xlfn.XLOOKUP(PO_valitsin!$C$8,PO!$B$2:$B$294,PO!BZ$2:BZ$294))</f>
        <v>784.4892578125</v>
      </c>
      <c r="EZ271" s="7">
        <f>ABS(CA271-_xlfn.XLOOKUP(PO_valitsin!$C$8,PO!$B$2:$B$294,PO!CA$2:CA$294))</f>
        <v>2194.18603515625</v>
      </c>
      <c r="FA271" s="7">
        <f>ABS(CB271-_xlfn.XLOOKUP(PO_valitsin!$C$8,PO!$B$2:$B$294,PO!CB$2:CB$294))</f>
        <v>0.21520709991455078</v>
      </c>
      <c r="FB271" s="7">
        <f>ABS(CC271-_xlfn.XLOOKUP(PO_valitsin!$C$8,PO!$B$2:$B$294,PO!CC$2:CC$294))</f>
        <v>0.25105762481689453</v>
      </c>
      <c r="FC271" s="7">
        <f>ABS(CD271-_xlfn.XLOOKUP(PO_valitsin!$C$8,PO!$B$2:$B$294,PO!CD$2:CD$294))</f>
        <v>7.5024833679199219</v>
      </c>
      <c r="FD271" s="7">
        <f>ABS(CE271-_xlfn.XLOOKUP(PO_valitsin!$C$8,PO!$B$2:$B$294,PO!CE$2:CE$294))</f>
        <v>0.98434066772460938</v>
      </c>
      <c r="FE271" s="7">
        <f>ABS(CF271-_xlfn.XLOOKUP(PO_valitsin!$C$8,PO!$B$2:$B$294,PO!CF$2:CF$294))</f>
        <v>11.048008918762207</v>
      </c>
      <c r="FF271" s="7">
        <f>ABS(CG271-_xlfn.XLOOKUP(PO_valitsin!$C$8,PO!$B$2:$B$294,PO!CG$2:CG$294))</f>
        <v>0.87064677476882935</v>
      </c>
      <c r="FG271" s="7">
        <f>ABS(CH271-_xlfn.XLOOKUP(PO_valitsin!$C$8,PO!$B$2:$B$294,PO!CH$2:CH$294))</f>
        <v>0.65230011940002441</v>
      </c>
      <c r="FH271" s="7">
        <f>ABS(CI271-_xlfn.XLOOKUP(PO_valitsin!$C$8,PO!$B$2:$B$294,PO!CI$2:CI$294))</f>
        <v>1693.2568359375</v>
      </c>
      <c r="FI271" s="7">
        <f>ABS(CJ271-_xlfn.XLOOKUP(PO_valitsin!$C$8,PO!$B$2:$B$294,PO!CJ$2:CJ$294))</f>
        <v>1077</v>
      </c>
      <c r="FJ271" s="3">
        <f>IF($B271=PO_valitsin!$C$8,100000,PO!CK271/PO!J$296*PO_valitsin!D$5)</f>
        <v>2.2884467032258323E-2</v>
      </c>
      <c r="FQ271" s="3">
        <f>IF($B271=PO_valitsin!$C$8,100000,PO!CR271/PO!Q$296*PO_valitsin!E$5)</f>
        <v>0.12722676368857144</v>
      </c>
      <c r="HM271" s="3">
        <f>IF($B271=PO_valitsin!$C$8,100000,PO!EN271/PO!BO$296*PO_valitsin!F$5)</f>
        <v>0.19414458880274296</v>
      </c>
      <c r="HN271" s="3">
        <f>IF($B271=PO_valitsin!$C$8,100000,PO!EO271/PO!BP$296*PO_valitsin!G$5)</f>
        <v>6.6465458215302045E-2</v>
      </c>
      <c r="HR271" s="3">
        <f>IF($B271=PO_valitsin!$C$8,100000,PO!ES271/PO!BT$296*PO_valitsin!H$5)</f>
        <v>12.79478855726992</v>
      </c>
      <c r="IF271" s="3">
        <f>IF($B271=PO_valitsin!$C$8,100000,PO!FG271/PO!CH$296*PO_valitsin!I$5)</f>
        <v>0</v>
      </c>
      <c r="IH271" s="3">
        <f>IF($B271=PO_valitsin!$C$8,100000,PO!FI271/PO!CJ$296*PO_valitsin!J$5)</f>
        <v>0.10500366720185277</v>
      </c>
      <c r="II271" s="53">
        <f t="shared" si="12"/>
        <v>13.310513529210647</v>
      </c>
      <c r="IJ271" s="14">
        <f t="shared" si="13"/>
        <v>289</v>
      </c>
      <c r="IK271" s="15">
        <f t="shared" si="14"/>
        <v>2.7000000000000056E-8</v>
      </c>
    </row>
    <row r="272" spans="1:245">
      <c r="A272">
        <v>2019</v>
      </c>
      <c r="B272" t="s">
        <v>742</v>
      </c>
      <c r="C272" t="s">
        <v>743</v>
      </c>
      <c r="D272" t="s">
        <v>420</v>
      </c>
      <c r="E272" t="s">
        <v>421</v>
      </c>
      <c r="F272" t="s">
        <v>125</v>
      </c>
      <c r="G272" t="s">
        <v>126</v>
      </c>
      <c r="H272" t="s">
        <v>89</v>
      </c>
      <c r="I272" t="s">
        <v>90</v>
      </c>
      <c r="J272">
        <v>47.200000762939453</v>
      </c>
      <c r="K272">
        <v>502.8599853515625</v>
      </c>
      <c r="L272">
        <v>125.30000305175781</v>
      </c>
      <c r="M272">
        <v>15522</v>
      </c>
      <c r="N272">
        <v>30.899999618530273</v>
      </c>
      <c r="O272">
        <v>-1.1000000238418579</v>
      </c>
      <c r="P272">
        <v>-192</v>
      </c>
      <c r="Q272">
        <v>76.900000000000006</v>
      </c>
      <c r="R272">
        <v>6.3000000000000007</v>
      </c>
      <c r="S272">
        <v>224</v>
      </c>
      <c r="T272">
        <v>1</v>
      </c>
      <c r="U272">
        <v>4167.3999999999996</v>
      </c>
      <c r="V272">
        <v>12.51</v>
      </c>
      <c r="W272">
        <v>660</v>
      </c>
      <c r="X272">
        <v>253</v>
      </c>
      <c r="Y272">
        <v>877</v>
      </c>
      <c r="Z272">
        <v>212</v>
      </c>
      <c r="AA272">
        <v>473</v>
      </c>
      <c r="AB272">
        <v>1944</v>
      </c>
      <c r="AC272">
        <v>14.833333015441895</v>
      </c>
      <c r="AD272">
        <v>0</v>
      </c>
      <c r="AE272">
        <v>0</v>
      </c>
      <c r="AF272">
        <v>1.1000000000000001</v>
      </c>
      <c r="AG272">
        <v>5.2</v>
      </c>
      <c r="AH272">
        <v>0</v>
      </c>
      <c r="AI272">
        <v>20.75</v>
      </c>
      <c r="AJ272">
        <v>1.03</v>
      </c>
      <c r="AK272">
        <v>0.45</v>
      </c>
      <c r="AL272">
        <v>1.1200000000000001</v>
      </c>
      <c r="AM272">
        <v>58.5</v>
      </c>
      <c r="AN272">
        <v>309.89999999999998</v>
      </c>
      <c r="AO272">
        <v>47.9</v>
      </c>
      <c r="AP272">
        <v>23.1</v>
      </c>
      <c r="AQ272">
        <v>126</v>
      </c>
      <c r="AR272">
        <v>59</v>
      </c>
      <c r="AS272">
        <v>507</v>
      </c>
      <c r="AT272">
        <v>4.6669999999999998</v>
      </c>
      <c r="AU272">
        <v>8405</v>
      </c>
      <c r="AV272" s="51">
        <v>9096.1189698948128</v>
      </c>
      <c r="AW272" s="51">
        <v>9189.3267543859656</v>
      </c>
      <c r="AX272">
        <v>1</v>
      </c>
      <c r="AY272">
        <v>61.096576690673828</v>
      </c>
      <c r="AZ272">
        <v>0</v>
      </c>
      <c r="BA272">
        <v>1</v>
      </c>
      <c r="BB272">
        <v>0</v>
      </c>
      <c r="BC272">
        <v>1</v>
      </c>
      <c r="BD272">
        <v>1</v>
      </c>
      <c r="BE272">
        <v>89.309577941894531</v>
      </c>
      <c r="BF272">
        <v>70.708663940429688</v>
      </c>
      <c r="BG272">
        <v>846.35418701171875</v>
      </c>
      <c r="BH272">
        <v>13853.2763671875</v>
      </c>
      <c r="BI272">
        <v>18171.296875</v>
      </c>
      <c r="BJ272">
        <v>2.8944723606109619</v>
      </c>
      <c r="BK272">
        <v>-11.342649459838867</v>
      </c>
      <c r="BL272">
        <v>22.137405395507813</v>
      </c>
      <c r="BM272">
        <v>-3.8961038589477539</v>
      </c>
      <c r="BN272">
        <v>230</v>
      </c>
      <c r="BO272">
        <v>0.55469394922256465</v>
      </c>
      <c r="BP272">
        <v>25084.994140625</v>
      </c>
      <c r="BQ272">
        <v>26.891567230224609</v>
      </c>
      <c r="BS272">
        <v>0.64366704225540161</v>
      </c>
      <c r="BT272">
        <v>0.3801056444644928</v>
      </c>
      <c r="BU272">
        <v>5.9270710945129395</v>
      </c>
      <c r="BV272">
        <v>121.89151000976563</v>
      </c>
      <c r="BW272">
        <v>409.74102783203125</v>
      </c>
      <c r="BX272">
        <v>0</v>
      </c>
      <c r="BY272">
        <v>1</v>
      </c>
      <c r="BZ272">
        <v>10630.2080078125</v>
      </c>
      <c r="CA272">
        <v>8104.16650390625</v>
      </c>
      <c r="CB272">
        <v>0.95348536968231201</v>
      </c>
      <c r="CC272">
        <v>8.1690502166748047</v>
      </c>
      <c r="CD272">
        <v>72.297294616699219</v>
      </c>
      <c r="CE272">
        <v>8.4384860992431641</v>
      </c>
      <c r="CF272">
        <v>11.356467247009277</v>
      </c>
      <c r="CG272">
        <v>1.0252366065979004</v>
      </c>
      <c r="CH272">
        <v>3.391167163848877</v>
      </c>
      <c r="CI272">
        <v>10309.080078125</v>
      </c>
      <c r="CJ272" s="51">
        <v>1388</v>
      </c>
      <c r="CK272" s="7">
        <f>ABS(J272-_xlfn.XLOOKUP(PO_valitsin!$C$8,PO!$B$2:$B$294,PO!J$2:J$294))</f>
        <v>3</v>
      </c>
      <c r="CL272" s="7">
        <f>ABS(K272-_xlfn.XLOOKUP(PO_valitsin!$C$8,PO!$B$2:$B$294,PO!K$2:K$294))</f>
        <v>209.5999755859375</v>
      </c>
      <c r="CM272" s="7">
        <f>ABS(L272-_xlfn.XLOOKUP(PO_valitsin!$C$8,PO!$B$2:$B$294,PO!L$2:L$294))</f>
        <v>13.399993896484375</v>
      </c>
      <c r="CN272" s="7">
        <f>ABS(M272-_xlfn.XLOOKUP(PO_valitsin!$C$8,PO!$B$2:$B$294,PO!M$2:M$294))</f>
        <v>953</v>
      </c>
      <c r="CO272" s="7">
        <f>ABS(N272-_xlfn.XLOOKUP(PO_valitsin!$C$8,PO!$B$2:$B$294,PO!N$2:N$294))</f>
        <v>25.30000114440918</v>
      </c>
      <c r="CP272" s="7">
        <f>ABS(O272-_xlfn.XLOOKUP(PO_valitsin!$C$8,PO!$B$2:$B$294,PO!O$2:O$294))</f>
        <v>0.30000001192092896</v>
      </c>
      <c r="CQ272" s="7">
        <f>ABS(P272-_xlfn.XLOOKUP(PO_valitsin!$C$8,PO!$B$2:$B$294,PO!P$2:P$294))</f>
        <v>134</v>
      </c>
      <c r="CR272" s="7">
        <f>ABS(Q272-_xlfn.XLOOKUP(PO_valitsin!$C$8,PO!$B$2:$B$294,PO!Q$2:Q$294))</f>
        <v>10.900000000000006</v>
      </c>
      <c r="CS272" s="7">
        <f>ABS(R272-_xlfn.XLOOKUP(PO_valitsin!$C$8,PO!$B$2:$B$294,PO!R$2:R$294))</f>
        <v>2.1999999999999993</v>
      </c>
      <c r="CT272" s="7">
        <f>ABS(S272-_xlfn.XLOOKUP(PO_valitsin!$C$8,PO!$B$2:$B$294,PO!S$2:S$294))</f>
        <v>72</v>
      </c>
      <c r="CU272" s="7">
        <f>ABS(T272-_xlfn.XLOOKUP(PO_valitsin!$C$8,PO!$B$2:$B$294,PO!T$2:T$294))</f>
        <v>1</v>
      </c>
      <c r="CV272" s="7">
        <f>ABS(U272-_xlfn.XLOOKUP(PO_valitsin!$C$8,PO!$B$2:$B$294,PO!U$2:U$294))</f>
        <v>343.79999999999973</v>
      </c>
      <c r="CW272" s="7">
        <f>ABS(V272-_xlfn.XLOOKUP(PO_valitsin!$C$8,PO!$B$2:$B$294,PO!V$2:V$294))</f>
        <v>0.76999999999999957</v>
      </c>
      <c r="CX272" s="7">
        <f>ABS(W272-_xlfn.XLOOKUP(PO_valitsin!$C$8,PO!$B$2:$B$294,PO!W$2:W$294))</f>
        <v>55</v>
      </c>
      <c r="CY272" s="7">
        <f>ABS(X272-_xlfn.XLOOKUP(PO_valitsin!$C$8,PO!$B$2:$B$294,PO!X$2:X$294))</f>
        <v>84</v>
      </c>
      <c r="CZ272" s="7">
        <f>ABS(Y272-_xlfn.XLOOKUP(PO_valitsin!$C$8,PO!$B$2:$B$294,PO!Y$2:Y$294))</f>
        <v>197</v>
      </c>
      <c r="DA272" s="7">
        <f>ABS(Z272-_xlfn.XLOOKUP(PO_valitsin!$C$8,PO!$B$2:$B$294,PO!Z$2:Z$294))</f>
        <v>111</v>
      </c>
      <c r="DB272" s="7">
        <f>ABS(AA272-_xlfn.XLOOKUP(PO_valitsin!$C$8,PO!$B$2:$B$294,PO!AA$2:AA$294))</f>
        <v>63</v>
      </c>
      <c r="DC272" s="7">
        <f>ABS(AC272-_xlfn.XLOOKUP(PO_valitsin!$C$8,PO!$B$2:$B$294,PO!AC$2:AC$294))</f>
        <v>4.5416669845581055</v>
      </c>
      <c r="DD272" s="7">
        <f>ABS(AD272-_xlfn.XLOOKUP(PO_valitsin!$C$8,PO!$B$2:$B$294,PO!AD$2:AD$294))</f>
        <v>0.7</v>
      </c>
      <c r="DE272" s="7">
        <f>ABS(AE272-_xlfn.XLOOKUP(PO_valitsin!$C$8,PO!$B$2:$B$294,PO!AE$2:AE$294))</f>
        <v>0.8</v>
      </c>
      <c r="DF272" s="7">
        <f>ABS(AF272-_xlfn.XLOOKUP(PO_valitsin!$C$8,PO!$B$2:$B$294,PO!AF$2:AF$294))</f>
        <v>0.59999999999999987</v>
      </c>
      <c r="DG272" s="7">
        <f>ABS(AG272-_xlfn.XLOOKUP(PO_valitsin!$C$8,PO!$B$2:$B$294,PO!AG$2:AG$294))</f>
        <v>0.20000000000000018</v>
      </c>
      <c r="DH272" s="7">
        <f>ABS(AH272-_xlfn.XLOOKUP(PO_valitsin!$C$8,PO!$B$2:$B$294,PO!AH$2:AH$294))</f>
        <v>0</v>
      </c>
      <c r="DI272" s="7">
        <f>ABS(AI272-_xlfn.XLOOKUP(PO_valitsin!$C$8,PO!$B$2:$B$294,PO!AI$2:AI$294))</f>
        <v>1.5</v>
      </c>
      <c r="DJ272" s="7">
        <f>ABS(AJ272-_xlfn.XLOOKUP(PO_valitsin!$C$8,PO!$B$2:$B$294,PO!AJ$2:AJ$294))</f>
        <v>7.0000000000000062E-2</v>
      </c>
      <c r="DK272" s="7">
        <f>ABS(AK272-_xlfn.XLOOKUP(PO_valitsin!$C$8,PO!$B$2:$B$294,PO!AK$2:AK$294))</f>
        <v>0.2</v>
      </c>
      <c r="DL272" s="7">
        <f>ABS(AL272-_xlfn.XLOOKUP(PO_valitsin!$C$8,PO!$B$2:$B$294,PO!AL$2:AL$294))</f>
        <v>0.12999999999999989</v>
      </c>
      <c r="DM272" s="7">
        <f>ABS(AM272-_xlfn.XLOOKUP(PO_valitsin!$C$8,PO!$B$2:$B$294,PO!AM$2:AM$294))</f>
        <v>0.29999999999999716</v>
      </c>
      <c r="DN272" s="7">
        <f>ABS(AN272-_xlfn.XLOOKUP(PO_valitsin!$C$8,PO!$B$2:$B$294,PO!AN$2:AN$294))</f>
        <v>23.700000000000045</v>
      </c>
      <c r="DO272" s="7">
        <f>ABS(AO272-_xlfn.XLOOKUP(PO_valitsin!$C$8,PO!$B$2:$B$294,PO!AO$2:AO$294))</f>
        <v>2.5</v>
      </c>
      <c r="DP272" s="7">
        <f>ABS(AP272-_xlfn.XLOOKUP(PO_valitsin!$C$8,PO!$B$2:$B$294,PO!AP$2:AP$294))</f>
        <v>2.2999999999999972</v>
      </c>
      <c r="DQ272" s="7">
        <f>ABS(AQ272-_xlfn.XLOOKUP(PO_valitsin!$C$8,PO!$B$2:$B$294,PO!AQ$2:AQ$294))</f>
        <v>78</v>
      </c>
      <c r="DR272" s="7">
        <f>ABS(AR272-_xlfn.XLOOKUP(PO_valitsin!$C$8,PO!$B$2:$B$294,PO!AR$2:AR$294))</f>
        <v>24</v>
      </c>
      <c r="DS272" s="7">
        <f>ABS(AS272-_xlfn.XLOOKUP(PO_valitsin!$C$8,PO!$B$2:$B$294,PO!AS$2:AS$294))</f>
        <v>261</v>
      </c>
      <c r="DT272" s="7">
        <f>ABS(AT272-_xlfn.XLOOKUP(PO_valitsin!$C$8,PO!$B$2:$B$294,PO!AT$2:AT$294))</f>
        <v>2.3339999999999996</v>
      </c>
      <c r="DU272" s="7">
        <f>ABS(AU272-_xlfn.XLOOKUP(PO_valitsin!$C$8,PO!$B$2:$B$294,PO!AU$2:AU$294))</f>
        <v>3258</v>
      </c>
      <c r="DV272" s="7">
        <f>ABS(AW272-_xlfn.XLOOKUP(PO_valitsin!$C$8,PO!$B$2:$B$294,PO!AW$2:AW$294))</f>
        <v>674.20683780619584</v>
      </c>
      <c r="DW272" s="7">
        <f>ABS(AX272-_xlfn.XLOOKUP(PO_valitsin!$C$8,PO!$B$2:$B$294,PO!AX$2:AX$294))</f>
        <v>0</v>
      </c>
      <c r="DX272" s="7">
        <f>ABS(AY272-_xlfn.XLOOKUP(PO_valitsin!$C$8,PO!$B$2:$B$294,PO!AY$2:AY$294))</f>
        <v>23.835205078125</v>
      </c>
      <c r="DY272" s="7">
        <f>ABS(AZ272-_xlfn.XLOOKUP(PO_valitsin!$C$8,PO!$B$2:$B$294,PO!AZ$2:AZ$294))</f>
        <v>0</v>
      </c>
      <c r="DZ272" s="7">
        <f>ABS(BA272-_xlfn.XLOOKUP(PO_valitsin!$C$8,PO!$B$2:$B$294,PO!BA$2:BA$294))</f>
        <v>1</v>
      </c>
      <c r="EA272" s="7">
        <f>ABS(BB272-_xlfn.XLOOKUP(PO_valitsin!$C$8,PO!$B$2:$B$294,PO!BB$2:BB$294))</f>
        <v>0</v>
      </c>
      <c r="EB272" s="7">
        <f>ABS(BC272-_xlfn.XLOOKUP(PO_valitsin!$C$8,PO!$B$2:$B$294,PO!BC$2:BC$294))</f>
        <v>1</v>
      </c>
      <c r="EC272" s="7">
        <f>ABS(BD272-_xlfn.XLOOKUP(PO_valitsin!$C$8,PO!$B$2:$B$294,PO!BD$2:BD$294))</f>
        <v>0</v>
      </c>
      <c r="ED272" s="7">
        <f>ABS(BE272-_xlfn.XLOOKUP(PO_valitsin!$C$8,PO!$B$2:$B$294,PO!BE$2:BE$294))</f>
        <v>0.285186767578125</v>
      </c>
      <c r="EE272" s="7">
        <f>ABS(BF272-_xlfn.XLOOKUP(PO_valitsin!$C$8,PO!$B$2:$B$294,PO!BF$2:BF$294))</f>
        <v>25.310073852539063</v>
      </c>
      <c r="EF272" s="7">
        <f>ABS(BG272-_xlfn.XLOOKUP(PO_valitsin!$C$8,PO!$B$2:$B$294,PO!BG$2:BG$294))</f>
        <v>112.66436767578125</v>
      </c>
      <c r="EG272" s="7">
        <f>ABS(BH272-_xlfn.XLOOKUP(PO_valitsin!$C$8,PO!$B$2:$B$294,PO!BH$2:BH$294))</f>
        <v>3894.7470703125</v>
      </c>
      <c r="EH272" s="7">
        <f>ABS(BI272-_xlfn.XLOOKUP(PO_valitsin!$C$8,PO!$B$2:$B$294,PO!BI$2:BI$294))</f>
        <v>4334.853515625</v>
      </c>
      <c r="EI272" s="7">
        <f>ABS(BJ272-_xlfn.XLOOKUP(PO_valitsin!$C$8,PO!$B$2:$B$294,PO!BJ$2:BJ$294))</f>
        <v>0.44258403778076172</v>
      </c>
      <c r="EJ272" s="7">
        <f>ABS(BK272-_xlfn.XLOOKUP(PO_valitsin!$C$8,PO!$B$2:$B$294,PO!BK$2:BK$294))</f>
        <v>1.6185159683227539</v>
      </c>
      <c r="EK272" s="7">
        <f>ABS(BL272-_xlfn.XLOOKUP(PO_valitsin!$C$8,PO!$B$2:$B$294,PO!BL$2:BL$294))</f>
        <v>0.84304237365722656</v>
      </c>
      <c r="EL272" s="7">
        <f>ABS(BM272-_xlfn.XLOOKUP(PO_valitsin!$C$8,PO!$B$2:$B$294,PO!BM$2:BM$294))</f>
        <v>5.9693670272827148</v>
      </c>
      <c r="EM272" s="7">
        <f>ABS(BN272-_xlfn.XLOOKUP(PO_valitsin!$C$8,PO!$B$2:$B$294,PO!BN$2:BN$294))</f>
        <v>36.5</v>
      </c>
      <c r="EN272" s="7">
        <f>ABS(BO272-_xlfn.XLOOKUP(PO_valitsin!$C$8,PO!$B$2:$B$294,PO!BO$2:BO$294))</f>
        <v>0.29291702508926387</v>
      </c>
      <c r="EO272" s="7">
        <f>ABS(BP272-_xlfn.XLOOKUP(PO_valitsin!$C$8,PO!$B$2:$B$294,PO!BP$2:BP$294))</f>
        <v>2010.59765625</v>
      </c>
      <c r="EP272" s="7">
        <f>ABS(BQ272-_xlfn.XLOOKUP(PO_valitsin!$C$8,PO!$B$2:$B$294,PO!BQ$2:BQ$294))</f>
        <v>6.4080390930175781</v>
      </c>
      <c r="EQ272" s="7">
        <f>ABS(BR272-_xlfn.XLOOKUP(PO_valitsin!$C$8,PO!$B$2:$B$294,PO!BR$2:BR$294))</f>
        <v>0</v>
      </c>
      <c r="ER272" s="7">
        <f>ABS(BS272-_xlfn.XLOOKUP(PO_valitsin!$C$8,PO!$B$2:$B$294,PO!BS$2:BS$294))</f>
        <v>7.1875452995300293E-3</v>
      </c>
      <c r="ES272" s="7">
        <f>ABS(BT272-_xlfn.XLOOKUP(PO_valitsin!$C$8,PO!$B$2:$B$294,PO!BT$2:BT$294))</f>
        <v>0.1919417530298233</v>
      </c>
      <c r="ET272" s="7">
        <f>ABS(BU272-_xlfn.XLOOKUP(PO_valitsin!$C$8,PO!$B$2:$B$294,PO!BU$2:BU$294))</f>
        <v>3.6691045761108398</v>
      </c>
      <c r="EU272" s="7">
        <f>ABS(BV272-_xlfn.XLOOKUP(PO_valitsin!$C$8,PO!$B$2:$B$294,PO!BV$2:BV$294))</f>
        <v>63.500007629394531</v>
      </c>
      <c r="EV272" s="7">
        <f>ABS(BW272-_xlfn.XLOOKUP(PO_valitsin!$C$8,PO!$B$2:$B$294,PO!BW$2:BW$294))</f>
        <v>143.03390502929688</v>
      </c>
      <c r="EW272" s="7">
        <f>ABS(BX272-_xlfn.XLOOKUP(PO_valitsin!$C$8,PO!$B$2:$B$294,PO!BX$2:BX$294))</f>
        <v>0</v>
      </c>
      <c r="EX272" s="7">
        <f>ABS(BY272-_xlfn.XLOOKUP(PO_valitsin!$C$8,PO!$B$2:$B$294,PO!BY$2:BY$294))</f>
        <v>0</v>
      </c>
      <c r="EY272" s="7">
        <f>ABS(BZ272-_xlfn.XLOOKUP(PO_valitsin!$C$8,PO!$B$2:$B$294,PO!BZ$2:BZ$294))</f>
        <v>2494.37890625</v>
      </c>
      <c r="EZ272" s="7">
        <f>ABS(CA272-_xlfn.XLOOKUP(PO_valitsin!$C$8,PO!$B$2:$B$294,PO!CA$2:CA$294))</f>
        <v>2248.5517578125</v>
      </c>
      <c r="FA272" s="7">
        <f>ABS(CB272-_xlfn.XLOOKUP(PO_valitsin!$C$8,PO!$B$2:$B$294,PO!CB$2:CB$294))</f>
        <v>0.26654493808746338</v>
      </c>
      <c r="FB272" s="7">
        <f>ABS(CC272-_xlfn.XLOOKUP(PO_valitsin!$C$8,PO!$B$2:$B$294,PO!CC$2:CC$294))</f>
        <v>2.8537111282348633</v>
      </c>
      <c r="FC272" s="7">
        <f>ABS(CD272-_xlfn.XLOOKUP(PO_valitsin!$C$8,PO!$B$2:$B$294,PO!CD$2:CD$294))</f>
        <v>6.128143310546875</v>
      </c>
      <c r="FD272" s="7">
        <f>ABS(CE272-_xlfn.XLOOKUP(PO_valitsin!$C$8,PO!$B$2:$B$294,PO!CE$2:CE$294))</f>
        <v>2.1058869361877441</v>
      </c>
      <c r="FE272" s="7">
        <f>ABS(CF272-_xlfn.XLOOKUP(PO_valitsin!$C$8,PO!$B$2:$B$294,PO!CF$2:CF$294))</f>
        <v>8.5223875045776367</v>
      </c>
      <c r="FF272" s="7">
        <f>ABS(CG272-_xlfn.XLOOKUP(PO_valitsin!$C$8,PO!$B$2:$B$294,PO!CG$2:CG$294))</f>
        <v>1.0252366065979004</v>
      </c>
      <c r="FG272" s="7">
        <f>ABS(CH272-_xlfn.XLOOKUP(PO_valitsin!$C$8,PO!$B$2:$B$294,PO!CH$2:CH$294))</f>
        <v>2.6753081083297729</v>
      </c>
      <c r="FH272" s="7">
        <f>ABS(CI272-_xlfn.XLOOKUP(PO_valitsin!$C$8,PO!$B$2:$B$294,PO!CI$2:CI$294))</f>
        <v>1710.3125</v>
      </c>
      <c r="FI272" s="7">
        <f>ABS(CJ272-_xlfn.XLOOKUP(PO_valitsin!$C$8,PO!$B$2:$B$294,PO!CJ$2:CJ$294))</f>
        <v>543</v>
      </c>
      <c r="FJ272" s="3">
        <f>IF($B272=PO_valitsin!$C$8,100000,PO!CK272/PO!J$296*PO_valitsin!D$5)</f>
        <v>0.13730680219354993</v>
      </c>
      <c r="FQ272" s="3">
        <f>IF($B272=PO_valitsin!$C$8,100000,PO!CR272/PO!Q$296*PO_valitsin!E$5)</f>
        <v>5.1552852200945319E-2</v>
      </c>
      <c r="HM272" s="3">
        <f>IF($B272=PO_valitsin!$C$8,100000,PO!EN272/PO!BO$296*PO_valitsin!F$5)</f>
        <v>2.4284127639379545E-2</v>
      </c>
      <c r="HN272" s="3">
        <f>IF($B272=PO_valitsin!$C$8,100000,PO!EO272/PO!BP$296*PO_valitsin!G$5)</f>
        <v>7.1115628609888376E-2</v>
      </c>
      <c r="HR272" s="3">
        <f>IF($B272=PO_valitsin!$C$8,100000,PO!ES272/PO!BT$296*PO_valitsin!H$5)</f>
        <v>2.865951132756164E-2</v>
      </c>
      <c r="IF272" s="3">
        <f>IF($B272=PO_valitsin!$C$8,100000,PO!FG272/PO!CH$296*PO_valitsin!I$5)</f>
        <v>0</v>
      </c>
      <c r="IH272" s="3">
        <f>IF($B272=PO_valitsin!$C$8,100000,PO!FI272/PO!CJ$296*PO_valitsin!J$5)</f>
        <v>5.2940567586449445E-2</v>
      </c>
      <c r="II272" s="53">
        <f t="shared" si="12"/>
        <v>0.36585951665777422</v>
      </c>
      <c r="IJ272" s="14">
        <f t="shared" si="13"/>
        <v>25</v>
      </c>
      <c r="IK272" s="15">
        <f t="shared" si="14"/>
        <v>2.7100000000000057E-8</v>
      </c>
    </row>
    <row r="273" spans="1:245">
      <c r="A273">
        <v>2019</v>
      </c>
      <c r="B273" t="s">
        <v>744</v>
      </c>
      <c r="C273" t="s">
        <v>745</v>
      </c>
      <c r="D273" t="s">
        <v>237</v>
      </c>
      <c r="E273" t="s">
        <v>238</v>
      </c>
      <c r="F273" t="s">
        <v>101</v>
      </c>
      <c r="G273" t="s">
        <v>102</v>
      </c>
      <c r="H273" t="s">
        <v>103</v>
      </c>
      <c r="I273" t="s">
        <v>104</v>
      </c>
      <c r="J273">
        <v>52</v>
      </c>
      <c r="K273">
        <v>1302.5899658203125</v>
      </c>
      <c r="L273">
        <v>216.69999694824219</v>
      </c>
      <c r="M273">
        <v>2792</v>
      </c>
      <c r="N273">
        <v>2.0999999046325684</v>
      </c>
      <c r="O273">
        <v>-2.7000000476837158</v>
      </c>
      <c r="P273">
        <v>-41</v>
      </c>
      <c r="Q273">
        <v>43.1</v>
      </c>
      <c r="R273">
        <v>14.4</v>
      </c>
      <c r="S273">
        <v>318</v>
      </c>
      <c r="T273">
        <v>0</v>
      </c>
      <c r="U273">
        <v>3951.3</v>
      </c>
      <c r="V273">
        <v>11.72</v>
      </c>
      <c r="W273">
        <v>769</v>
      </c>
      <c r="X273">
        <v>615</v>
      </c>
      <c r="Y273">
        <v>667</v>
      </c>
      <c r="Z273">
        <v>1178</v>
      </c>
      <c r="AA273">
        <v>734</v>
      </c>
      <c r="AB273">
        <v>2148</v>
      </c>
      <c r="AC273">
        <v>11.18852424621582</v>
      </c>
      <c r="AD273">
        <v>0</v>
      </c>
      <c r="AE273">
        <v>0</v>
      </c>
      <c r="AF273">
        <v>0</v>
      </c>
      <c r="AG273">
        <v>3.7</v>
      </c>
      <c r="AH273">
        <v>0</v>
      </c>
      <c r="AI273">
        <v>21.5</v>
      </c>
      <c r="AJ273">
        <v>1.1000000000000001</v>
      </c>
      <c r="AK273">
        <v>0.59</v>
      </c>
      <c r="AL273">
        <v>1.1499999999999999</v>
      </c>
      <c r="AM273">
        <v>72</v>
      </c>
      <c r="AN273">
        <v>282.7</v>
      </c>
      <c r="AO273">
        <v>48.8</v>
      </c>
      <c r="AP273">
        <v>18.8</v>
      </c>
      <c r="AQ273">
        <v>73</v>
      </c>
      <c r="AR273">
        <v>89</v>
      </c>
      <c r="AS273">
        <v>886</v>
      </c>
      <c r="AT273">
        <v>2.3330000000000002</v>
      </c>
      <c r="AU273">
        <v>8667</v>
      </c>
      <c r="AV273" s="51">
        <v>14882.357142857143</v>
      </c>
      <c r="AW273" s="51">
        <v>14383.561643835616</v>
      </c>
      <c r="AX273">
        <v>0</v>
      </c>
      <c r="AY273">
        <v>82.330009460449219</v>
      </c>
      <c r="AZ273">
        <v>0</v>
      </c>
      <c r="BA273">
        <v>1</v>
      </c>
      <c r="BB273">
        <v>0</v>
      </c>
      <c r="BC273">
        <v>0</v>
      </c>
      <c r="BD273">
        <v>1</v>
      </c>
      <c r="BE273">
        <v>74.117645263671875</v>
      </c>
      <c r="BF273">
        <v>100</v>
      </c>
      <c r="BG273">
        <v>101.69491577148438</v>
      </c>
      <c r="BH273">
        <v>12076.271484375</v>
      </c>
      <c r="BI273">
        <v>13076.7421875</v>
      </c>
      <c r="BJ273">
        <v>3.0429799556732178</v>
      </c>
      <c r="BK273">
        <v>8.9258670806884766</v>
      </c>
      <c r="BL273">
        <v>23.880596160888672</v>
      </c>
      <c r="BM273">
        <v>20</v>
      </c>
      <c r="BN273">
        <v>230</v>
      </c>
      <c r="BO273">
        <v>-4.9284981012344362</v>
      </c>
      <c r="BP273">
        <v>20241.83203125</v>
      </c>
      <c r="BQ273">
        <v>53.730766296386719</v>
      </c>
      <c r="BS273">
        <v>0.61031520366668701</v>
      </c>
      <c r="BT273">
        <v>3.581661731004715E-2</v>
      </c>
      <c r="BU273">
        <v>1.0386819839477539</v>
      </c>
      <c r="BV273">
        <v>78.438392639160156</v>
      </c>
      <c r="BW273">
        <v>457.02005004882813</v>
      </c>
      <c r="BX273">
        <v>0</v>
      </c>
      <c r="BY273">
        <v>1</v>
      </c>
      <c r="BZ273">
        <v>9415.25390625</v>
      </c>
      <c r="CA273">
        <v>8694.9150390625</v>
      </c>
      <c r="CB273">
        <v>0.85959887504577637</v>
      </c>
      <c r="CC273">
        <v>7.5573067665100098</v>
      </c>
      <c r="CD273">
        <v>79.166664123535156</v>
      </c>
      <c r="CE273">
        <v>9.0047397613525391</v>
      </c>
      <c r="CF273">
        <v>8.0568723678588867</v>
      </c>
      <c r="CG273">
        <v>0</v>
      </c>
      <c r="CH273">
        <v>1.8957345485687256</v>
      </c>
      <c r="CI273">
        <v>15776.859375</v>
      </c>
      <c r="CJ273" s="51">
        <v>230</v>
      </c>
      <c r="CK273" s="7">
        <f>ABS(J273-_xlfn.XLOOKUP(PO_valitsin!$C$8,PO!$B$2:$B$294,PO!J$2:J$294))</f>
        <v>7.7999992370605469</v>
      </c>
      <c r="CL273" s="7">
        <f>ABS(K273-_xlfn.XLOOKUP(PO_valitsin!$C$8,PO!$B$2:$B$294,PO!K$2:K$294))</f>
        <v>1009.3299560546875</v>
      </c>
      <c r="CM273" s="7">
        <f>ABS(L273-_xlfn.XLOOKUP(PO_valitsin!$C$8,PO!$B$2:$B$294,PO!L$2:L$294))</f>
        <v>78</v>
      </c>
      <c r="CN273" s="7">
        <f>ABS(M273-_xlfn.XLOOKUP(PO_valitsin!$C$8,PO!$B$2:$B$294,PO!M$2:M$294))</f>
        <v>13683</v>
      </c>
      <c r="CO273" s="7">
        <f>ABS(N273-_xlfn.XLOOKUP(PO_valitsin!$C$8,PO!$B$2:$B$294,PO!N$2:N$294))</f>
        <v>54.100000858306885</v>
      </c>
      <c r="CP273" s="7">
        <f>ABS(O273-_xlfn.XLOOKUP(PO_valitsin!$C$8,PO!$B$2:$B$294,PO!O$2:O$294))</f>
        <v>1.9000000357627869</v>
      </c>
      <c r="CQ273" s="7">
        <f>ABS(P273-_xlfn.XLOOKUP(PO_valitsin!$C$8,PO!$B$2:$B$294,PO!P$2:P$294))</f>
        <v>17</v>
      </c>
      <c r="CR273" s="7">
        <f>ABS(Q273-_xlfn.XLOOKUP(PO_valitsin!$C$8,PO!$B$2:$B$294,PO!Q$2:Q$294))</f>
        <v>44.70000000000001</v>
      </c>
      <c r="CS273" s="7">
        <f>ABS(R273-_xlfn.XLOOKUP(PO_valitsin!$C$8,PO!$B$2:$B$294,PO!R$2:R$294))</f>
        <v>5.9</v>
      </c>
      <c r="CT273" s="7">
        <f>ABS(S273-_xlfn.XLOOKUP(PO_valitsin!$C$8,PO!$B$2:$B$294,PO!S$2:S$294))</f>
        <v>166</v>
      </c>
      <c r="CU273" s="7">
        <f>ABS(T273-_xlfn.XLOOKUP(PO_valitsin!$C$8,PO!$B$2:$B$294,PO!T$2:T$294))</f>
        <v>0</v>
      </c>
      <c r="CV273" s="7">
        <f>ABS(U273-_xlfn.XLOOKUP(PO_valitsin!$C$8,PO!$B$2:$B$294,PO!U$2:U$294))</f>
        <v>127.70000000000027</v>
      </c>
      <c r="CW273" s="7">
        <f>ABS(V273-_xlfn.XLOOKUP(PO_valitsin!$C$8,PO!$B$2:$B$294,PO!V$2:V$294))</f>
        <v>1.5599999999999987</v>
      </c>
      <c r="CX273" s="7">
        <f>ABS(W273-_xlfn.XLOOKUP(PO_valitsin!$C$8,PO!$B$2:$B$294,PO!W$2:W$294))</f>
        <v>164</v>
      </c>
      <c r="CY273" s="7">
        <f>ABS(X273-_xlfn.XLOOKUP(PO_valitsin!$C$8,PO!$B$2:$B$294,PO!X$2:X$294))</f>
        <v>446</v>
      </c>
      <c r="CZ273" s="7">
        <f>ABS(Y273-_xlfn.XLOOKUP(PO_valitsin!$C$8,PO!$B$2:$B$294,PO!Y$2:Y$294))</f>
        <v>13</v>
      </c>
      <c r="DA273" s="7">
        <f>ABS(Z273-_xlfn.XLOOKUP(PO_valitsin!$C$8,PO!$B$2:$B$294,PO!Z$2:Z$294))</f>
        <v>855</v>
      </c>
      <c r="DB273" s="7">
        <f>ABS(AA273-_xlfn.XLOOKUP(PO_valitsin!$C$8,PO!$B$2:$B$294,PO!AA$2:AA$294))</f>
        <v>324</v>
      </c>
      <c r="DC273" s="7">
        <f>ABS(AC273-_xlfn.XLOOKUP(PO_valitsin!$C$8,PO!$B$2:$B$294,PO!AC$2:AC$294))</f>
        <v>8.1864757537841797</v>
      </c>
      <c r="DD273" s="7">
        <f>ABS(AD273-_xlfn.XLOOKUP(PO_valitsin!$C$8,PO!$B$2:$B$294,PO!AD$2:AD$294))</f>
        <v>0.7</v>
      </c>
      <c r="DE273" s="7">
        <f>ABS(AE273-_xlfn.XLOOKUP(PO_valitsin!$C$8,PO!$B$2:$B$294,PO!AE$2:AE$294))</f>
        <v>0.8</v>
      </c>
      <c r="DF273" s="7">
        <f>ABS(AF273-_xlfn.XLOOKUP(PO_valitsin!$C$8,PO!$B$2:$B$294,PO!AF$2:AF$294))</f>
        <v>1.7</v>
      </c>
      <c r="DG273" s="7">
        <f>ABS(AG273-_xlfn.XLOOKUP(PO_valitsin!$C$8,PO!$B$2:$B$294,PO!AG$2:AG$294))</f>
        <v>1.2999999999999998</v>
      </c>
      <c r="DH273" s="7">
        <f>ABS(AH273-_xlfn.XLOOKUP(PO_valitsin!$C$8,PO!$B$2:$B$294,PO!AH$2:AH$294))</f>
        <v>0</v>
      </c>
      <c r="DI273" s="7">
        <f>ABS(AI273-_xlfn.XLOOKUP(PO_valitsin!$C$8,PO!$B$2:$B$294,PO!AI$2:AI$294))</f>
        <v>0.75</v>
      </c>
      <c r="DJ273" s="7">
        <f>ABS(AJ273-_xlfn.XLOOKUP(PO_valitsin!$C$8,PO!$B$2:$B$294,PO!AJ$2:AJ$294))</f>
        <v>0</v>
      </c>
      <c r="DK273" s="7">
        <f>ABS(AK273-_xlfn.XLOOKUP(PO_valitsin!$C$8,PO!$B$2:$B$294,PO!AK$2:AK$294))</f>
        <v>6.0000000000000053E-2</v>
      </c>
      <c r="DL273" s="7">
        <f>ABS(AL273-_xlfn.XLOOKUP(PO_valitsin!$C$8,PO!$B$2:$B$294,PO!AL$2:AL$294))</f>
        <v>0.10000000000000009</v>
      </c>
      <c r="DM273" s="7">
        <f>ABS(AM273-_xlfn.XLOOKUP(PO_valitsin!$C$8,PO!$B$2:$B$294,PO!AM$2:AM$294))</f>
        <v>13.200000000000003</v>
      </c>
      <c r="DN273" s="7">
        <f>ABS(AN273-_xlfn.XLOOKUP(PO_valitsin!$C$8,PO!$B$2:$B$294,PO!AN$2:AN$294))</f>
        <v>50.900000000000034</v>
      </c>
      <c r="DO273" s="7">
        <f>ABS(AO273-_xlfn.XLOOKUP(PO_valitsin!$C$8,PO!$B$2:$B$294,PO!AO$2:AO$294))</f>
        <v>3.3999999999999986</v>
      </c>
      <c r="DP273" s="7">
        <f>ABS(AP273-_xlfn.XLOOKUP(PO_valitsin!$C$8,PO!$B$2:$B$294,PO!AP$2:AP$294))</f>
        <v>6.5999999999999979</v>
      </c>
      <c r="DQ273" s="7">
        <f>ABS(AQ273-_xlfn.XLOOKUP(PO_valitsin!$C$8,PO!$B$2:$B$294,PO!AQ$2:AQ$294))</f>
        <v>25</v>
      </c>
      <c r="DR273" s="7">
        <f>ABS(AR273-_xlfn.XLOOKUP(PO_valitsin!$C$8,PO!$B$2:$B$294,PO!AR$2:AR$294))</f>
        <v>54</v>
      </c>
      <c r="DS273" s="7">
        <f>ABS(AS273-_xlfn.XLOOKUP(PO_valitsin!$C$8,PO!$B$2:$B$294,PO!AS$2:AS$294))</f>
        <v>640</v>
      </c>
      <c r="DT273" s="7">
        <f>ABS(AT273-_xlfn.XLOOKUP(PO_valitsin!$C$8,PO!$B$2:$B$294,PO!AT$2:AT$294))</f>
        <v>0</v>
      </c>
      <c r="DU273" s="7">
        <f>ABS(AU273-_xlfn.XLOOKUP(PO_valitsin!$C$8,PO!$B$2:$B$294,PO!AU$2:AU$294))</f>
        <v>3520</v>
      </c>
      <c r="DV273" s="7">
        <f>ABS(AW273-_xlfn.XLOOKUP(PO_valitsin!$C$8,PO!$B$2:$B$294,PO!AW$2:AW$294))</f>
        <v>5868.4417272558458</v>
      </c>
      <c r="DW273" s="7">
        <f>ABS(AX273-_xlfn.XLOOKUP(PO_valitsin!$C$8,PO!$B$2:$B$294,PO!AX$2:AX$294))</f>
        <v>1</v>
      </c>
      <c r="DX273" s="7">
        <f>ABS(AY273-_xlfn.XLOOKUP(PO_valitsin!$C$8,PO!$B$2:$B$294,PO!AY$2:AY$294))</f>
        <v>45.068637847900391</v>
      </c>
      <c r="DY273" s="7">
        <f>ABS(AZ273-_xlfn.XLOOKUP(PO_valitsin!$C$8,PO!$B$2:$B$294,PO!AZ$2:AZ$294))</f>
        <v>0</v>
      </c>
      <c r="DZ273" s="7">
        <f>ABS(BA273-_xlfn.XLOOKUP(PO_valitsin!$C$8,PO!$B$2:$B$294,PO!BA$2:BA$294))</f>
        <v>1</v>
      </c>
      <c r="EA273" s="7">
        <f>ABS(BB273-_xlfn.XLOOKUP(PO_valitsin!$C$8,PO!$B$2:$B$294,PO!BB$2:BB$294))</f>
        <v>0</v>
      </c>
      <c r="EB273" s="7">
        <f>ABS(BC273-_xlfn.XLOOKUP(PO_valitsin!$C$8,PO!$B$2:$B$294,PO!BC$2:BC$294))</f>
        <v>0</v>
      </c>
      <c r="EC273" s="7">
        <f>ABS(BD273-_xlfn.XLOOKUP(PO_valitsin!$C$8,PO!$B$2:$B$294,PO!BD$2:BD$294))</f>
        <v>0</v>
      </c>
      <c r="ED273" s="7">
        <f>ABS(BE273-_xlfn.XLOOKUP(PO_valitsin!$C$8,PO!$B$2:$B$294,PO!BE$2:BE$294))</f>
        <v>14.906745910644531</v>
      </c>
      <c r="EE273" s="7">
        <f>ABS(BF273-_xlfn.XLOOKUP(PO_valitsin!$C$8,PO!$B$2:$B$294,PO!BF$2:BF$294))</f>
        <v>3.98126220703125</v>
      </c>
      <c r="EF273" s="7">
        <f>ABS(BG273-_xlfn.XLOOKUP(PO_valitsin!$C$8,PO!$B$2:$B$294,PO!BG$2:BG$294))</f>
        <v>631.99490356445313</v>
      </c>
      <c r="EG273" s="7">
        <f>ABS(BH273-_xlfn.XLOOKUP(PO_valitsin!$C$8,PO!$B$2:$B$294,PO!BH$2:BH$294))</f>
        <v>2117.7421875</v>
      </c>
      <c r="EH273" s="7">
        <f>ABS(BI273-_xlfn.XLOOKUP(PO_valitsin!$C$8,PO!$B$2:$B$294,PO!BI$2:BI$294))</f>
        <v>759.701171875</v>
      </c>
      <c r="EI273" s="7">
        <f>ABS(BJ273-_xlfn.XLOOKUP(PO_valitsin!$C$8,PO!$B$2:$B$294,PO!BJ$2:BJ$294))</f>
        <v>0.29407644271850586</v>
      </c>
      <c r="EJ273" s="7">
        <f>ABS(BK273-_xlfn.XLOOKUP(PO_valitsin!$C$8,PO!$B$2:$B$294,PO!BK$2:BK$294))</f>
        <v>18.65000057220459</v>
      </c>
      <c r="EK273" s="7">
        <f>ABS(BL273-_xlfn.XLOOKUP(PO_valitsin!$C$8,PO!$B$2:$B$294,PO!BL$2:BL$294))</f>
        <v>2.5862331390380859</v>
      </c>
      <c r="EL273" s="7">
        <f>ABS(BM273-_xlfn.XLOOKUP(PO_valitsin!$C$8,PO!$B$2:$B$294,PO!BM$2:BM$294))</f>
        <v>29.865470886230469</v>
      </c>
      <c r="EM273" s="7">
        <f>ABS(BN273-_xlfn.XLOOKUP(PO_valitsin!$C$8,PO!$B$2:$B$294,PO!BN$2:BN$294))</f>
        <v>36.5</v>
      </c>
      <c r="EN273" s="7">
        <f>ABS(BO273-_xlfn.XLOOKUP(PO_valitsin!$C$8,PO!$B$2:$B$294,PO!BO$2:BO$294))</f>
        <v>5.190275025367737</v>
      </c>
      <c r="EO273" s="7">
        <f>ABS(BP273-_xlfn.XLOOKUP(PO_valitsin!$C$8,PO!$B$2:$B$294,PO!BP$2:BP$294))</f>
        <v>2832.564453125</v>
      </c>
      <c r="EP273" s="7">
        <f>ABS(BQ273-_xlfn.XLOOKUP(PO_valitsin!$C$8,PO!$B$2:$B$294,PO!BQ$2:BQ$294))</f>
        <v>20.431159973144531</v>
      </c>
      <c r="EQ273" s="7">
        <f>ABS(BR273-_xlfn.XLOOKUP(PO_valitsin!$C$8,PO!$B$2:$B$294,PO!BR$2:BR$294))</f>
        <v>0</v>
      </c>
      <c r="ER273" s="7">
        <f>ABS(BS273-_xlfn.XLOOKUP(PO_valitsin!$C$8,PO!$B$2:$B$294,PO!BS$2:BS$294))</f>
        <v>2.616429328918457E-2</v>
      </c>
      <c r="ES273" s="7">
        <f>ABS(BT273-_xlfn.XLOOKUP(PO_valitsin!$C$8,PO!$B$2:$B$294,PO!BT$2:BT$294))</f>
        <v>0.15234727412462234</v>
      </c>
      <c r="ET273" s="7">
        <f>ABS(BU273-_xlfn.XLOOKUP(PO_valitsin!$C$8,PO!$B$2:$B$294,PO!BU$2:BU$294))</f>
        <v>1.2192845344543457</v>
      </c>
      <c r="EU273" s="7">
        <f>ABS(BV273-_xlfn.XLOOKUP(PO_valitsin!$C$8,PO!$B$2:$B$294,PO!BV$2:BV$294))</f>
        <v>20.046890258789063</v>
      </c>
      <c r="EV273" s="7">
        <f>ABS(BW273-_xlfn.XLOOKUP(PO_valitsin!$C$8,PO!$B$2:$B$294,PO!BW$2:BW$294))</f>
        <v>190.31292724609375</v>
      </c>
      <c r="EW273" s="7">
        <f>ABS(BX273-_xlfn.XLOOKUP(PO_valitsin!$C$8,PO!$B$2:$B$294,PO!BX$2:BX$294))</f>
        <v>0</v>
      </c>
      <c r="EX273" s="7">
        <f>ABS(BY273-_xlfn.XLOOKUP(PO_valitsin!$C$8,PO!$B$2:$B$294,PO!BY$2:BY$294))</f>
        <v>0</v>
      </c>
      <c r="EY273" s="7">
        <f>ABS(BZ273-_xlfn.XLOOKUP(PO_valitsin!$C$8,PO!$B$2:$B$294,PO!BZ$2:BZ$294))</f>
        <v>1279.4248046875</v>
      </c>
      <c r="EZ273" s="7">
        <f>ABS(CA273-_xlfn.XLOOKUP(PO_valitsin!$C$8,PO!$B$2:$B$294,PO!CA$2:CA$294))</f>
        <v>2839.30029296875</v>
      </c>
      <c r="FA273" s="7">
        <f>ABS(CB273-_xlfn.XLOOKUP(PO_valitsin!$C$8,PO!$B$2:$B$294,PO!CB$2:CB$294))</f>
        <v>0.36043143272399902</v>
      </c>
      <c r="FB273" s="7">
        <f>ABS(CC273-_xlfn.XLOOKUP(PO_valitsin!$C$8,PO!$B$2:$B$294,PO!CC$2:CC$294))</f>
        <v>3.4654545783996582</v>
      </c>
      <c r="FC273" s="7">
        <f>ABS(CD273-_xlfn.XLOOKUP(PO_valitsin!$C$8,PO!$B$2:$B$294,PO!CD$2:CD$294))</f>
        <v>12.997512817382813</v>
      </c>
      <c r="FD273" s="7">
        <f>ABS(CE273-_xlfn.XLOOKUP(PO_valitsin!$C$8,PO!$B$2:$B$294,PO!CE$2:CE$294))</f>
        <v>2.6721405982971191</v>
      </c>
      <c r="FE273" s="7">
        <f>ABS(CF273-_xlfn.XLOOKUP(PO_valitsin!$C$8,PO!$B$2:$B$294,PO!CF$2:CF$294))</f>
        <v>11.821982383728027</v>
      </c>
      <c r="FF273" s="7">
        <f>ABS(CG273-_xlfn.XLOOKUP(PO_valitsin!$C$8,PO!$B$2:$B$294,PO!CG$2:CG$294))</f>
        <v>0</v>
      </c>
      <c r="FG273" s="7">
        <f>ABS(CH273-_xlfn.XLOOKUP(PO_valitsin!$C$8,PO!$B$2:$B$294,PO!CH$2:CH$294))</f>
        <v>1.1798754930496216</v>
      </c>
      <c r="FH273" s="7">
        <f>ABS(CI273-_xlfn.XLOOKUP(PO_valitsin!$C$8,PO!$B$2:$B$294,PO!CI$2:CI$294))</f>
        <v>7178.091796875</v>
      </c>
      <c r="FI273" s="7">
        <f>ABS(CJ273-_xlfn.XLOOKUP(PO_valitsin!$C$8,PO!$B$2:$B$294,PO!CJ$2:CJ$294))</f>
        <v>1701</v>
      </c>
      <c r="FJ273" s="3">
        <f>IF($B273=PO_valitsin!$C$8,100000,PO!CK273/PO!J$296*PO_valitsin!D$5)</f>
        <v>0.35699765078430434</v>
      </c>
      <c r="FQ273" s="3">
        <f>IF($B273=PO_valitsin!$C$8,100000,PO!CR273/PO!Q$296*PO_valitsin!E$5)</f>
        <v>0.21141399021855553</v>
      </c>
      <c r="HM273" s="3">
        <f>IF($B273=PO_valitsin!$C$8,100000,PO!EN273/PO!BO$296*PO_valitsin!F$5)</f>
        <v>0.43029694556369352</v>
      </c>
      <c r="HN273" s="3">
        <f>IF($B273=PO_valitsin!$C$8,100000,PO!EO273/PO!BP$296*PO_valitsin!G$5)</f>
        <v>0.10018891697989815</v>
      </c>
      <c r="HR273" s="3">
        <f>IF($B273=PO_valitsin!$C$8,100000,PO!ES273/PO!BT$296*PO_valitsin!H$5)</f>
        <v>2.2747517721271128E-2</v>
      </c>
      <c r="IF273" s="3">
        <f>IF($B273=PO_valitsin!$C$8,100000,PO!FG273/PO!CH$296*PO_valitsin!I$5)</f>
        <v>0</v>
      </c>
      <c r="IH273" s="3">
        <f>IF($B273=PO_valitsin!$C$8,100000,PO!FI273/PO!CJ$296*PO_valitsin!J$5)</f>
        <v>0.16584144652771732</v>
      </c>
      <c r="II273" s="53">
        <f t="shared" si="12"/>
        <v>1.2874864949954401</v>
      </c>
      <c r="IJ273" s="14">
        <f t="shared" si="13"/>
        <v>233</v>
      </c>
      <c r="IK273" s="15">
        <f t="shared" si="14"/>
        <v>2.7200000000000058E-8</v>
      </c>
    </row>
    <row r="274" spans="1:245">
      <c r="A274">
        <v>2019</v>
      </c>
      <c r="B274" t="s">
        <v>394</v>
      </c>
      <c r="C274" t="s">
        <v>746</v>
      </c>
      <c r="D274" t="s">
        <v>394</v>
      </c>
      <c r="E274" t="s">
        <v>269</v>
      </c>
      <c r="F274" t="s">
        <v>333</v>
      </c>
      <c r="G274" t="s">
        <v>334</v>
      </c>
      <c r="H274" t="s">
        <v>143</v>
      </c>
      <c r="I274" t="s">
        <v>144</v>
      </c>
      <c r="J274">
        <v>41.200000762939453</v>
      </c>
      <c r="K274">
        <v>364.67001342773438</v>
      </c>
      <c r="L274">
        <v>124.80000305175781</v>
      </c>
      <c r="M274">
        <v>67636</v>
      </c>
      <c r="N274">
        <v>185.5</v>
      </c>
      <c r="O274">
        <v>0.10000000149011612</v>
      </c>
      <c r="P274">
        <v>-199</v>
      </c>
      <c r="Q274">
        <v>98.300000000000011</v>
      </c>
      <c r="R274">
        <v>8.4</v>
      </c>
      <c r="S274">
        <v>151</v>
      </c>
      <c r="T274">
        <v>1</v>
      </c>
      <c r="U274">
        <v>4186.5</v>
      </c>
      <c r="V274">
        <v>11.43</v>
      </c>
      <c r="W274">
        <v>675</v>
      </c>
      <c r="X274">
        <v>28</v>
      </c>
      <c r="Y274">
        <v>687</v>
      </c>
      <c r="Z274">
        <v>147</v>
      </c>
      <c r="AA274">
        <v>528</v>
      </c>
      <c r="AB274">
        <v>2891</v>
      </c>
      <c r="AC274">
        <v>16.768304824829102</v>
      </c>
      <c r="AD274">
        <v>0.2</v>
      </c>
      <c r="AE274">
        <v>0.5</v>
      </c>
      <c r="AF274">
        <v>1.1000000000000001</v>
      </c>
      <c r="AG274">
        <v>4.5999999999999996</v>
      </c>
      <c r="AH274">
        <v>0</v>
      </c>
      <c r="AI274">
        <v>20.5</v>
      </c>
      <c r="AJ274">
        <v>1.1499999999999999</v>
      </c>
      <c r="AK274">
        <v>0.5</v>
      </c>
      <c r="AL274">
        <v>1.1000000000000001</v>
      </c>
      <c r="AM274">
        <v>65.3</v>
      </c>
      <c r="AN274">
        <v>409.4</v>
      </c>
      <c r="AO274">
        <v>40.700000000000003</v>
      </c>
      <c r="AP274">
        <v>36.200000000000003</v>
      </c>
      <c r="AQ274">
        <v>18</v>
      </c>
      <c r="AR274">
        <v>2</v>
      </c>
      <c r="AS274">
        <v>654</v>
      </c>
      <c r="AT274">
        <v>4.5</v>
      </c>
      <c r="AU274">
        <v>6363</v>
      </c>
      <c r="AV274" s="51">
        <v>9564.1088061318005</v>
      </c>
      <c r="AW274" s="51">
        <v>10068.686531986532</v>
      </c>
      <c r="AX274">
        <v>1</v>
      </c>
      <c r="AY274">
        <v>0</v>
      </c>
      <c r="AZ274">
        <v>0</v>
      </c>
      <c r="BA274">
        <v>0</v>
      </c>
      <c r="BB274">
        <v>1</v>
      </c>
      <c r="BC274">
        <v>1</v>
      </c>
      <c r="BD274">
        <v>0</v>
      </c>
      <c r="BE274">
        <v>91.801338195800781</v>
      </c>
      <c r="BF274">
        <v>82.611526489257813</v>
      </c>
      <c r="BG274">
        <v>1033.74462890625</v>
      </c>
      <c r="BH274">
        <v>13126.947265625</v>
      </c>
      <c r="BI274">
        <v>16465.083984375</v>
      </c>
      <c r="BJ274">
        <v>3.8338503837585449</v>
      </c>
      <c r="BK274">
        <v>-17.923486709594727</v>
      </c>
      <c r="BL274">
        <v>28.272563934326172</v>
      </c>
      <c r="BM274">
        <v>-8.3113460540771484</v>
      </c>
      <c r="BN274">
        <v>312.4761962890625</v>
      </c>
      <c r="BO274">
        <v>0.64382270276546483</v>
      </c>
      <c r="BP274">
        <v>24104.578125</v>
      </c>
      <c r="BQ274">
        <v>28.216251373291016</v>
      </c>
      <c r="BS274">
        <v>0.55464547872543335</v>
      </c>
      <c r="BT274">
        <v>23.165178298950195</v>
      </c>
      <c r="BU274">
        <v>9.1401033401489258</v>
      </c>
      <c r="BV274">
        <v>278.87515258789063</v>
      </c>
      <c r="BW274">
        <v>464.9447021484375</v>
      </c>
      <c r="BX274">
        <v>1</v>
      </c>
      <c r="BY274">
        <v>5</v>
      </c>
      <c r="BZ274">
        <v>10751.7001953125</v>
      </c>
      <c r="CA274">
        <v>8571.896484375</v>
      </c>
      <c r="CB274">
        <v>1.0275592803955078</v>
      </c>
      <c r="CC274">
        <v>8.0948019027709961</v>
      </c>
      <c r="CD274">
        <v>74.964027404785156</v>
      </c>
      <c r="CE274">
        <v>9.5159816741943359</v>
      </c>
      <c r="CF274">
        <v>17.479452133178711</v>
      </c>
      <c r="CG274">
        <v>0.52968037128448486</v>
      </c>
      <c r="CH274">
        <v>2.44748854637146</v>
      </c>
      <c r="CI274">
        <v>10207.1181640625</v>
      </c>
      <c r="CJ274" s="51">
        <v>6002</v>
      </c>
      <c r="CK274" s="7">
        <f>ABS(J274-_xlfn.XLOOKUP(PO_valitsin!$C$8,PO!$B$2:$B$294,PO!J$2:J$294))</f>
        <v>3</v>
      </c>
      <c r="CL274" s="7">
        <f>ABS(K274-_xlfn.XLOOKUP(PO_valitsin!$C$8,PO!$B$2:$B$294,PO!K$2:K$294))</f>
        <v>71.410003662109375</v>
      </c>
      <c r="CM274" s="7">
        <f>ABS(L274-_xlfn.XLOOKUP(PO_valitsin!$C$8,PO!$B$2:$B$294,PO!L$2:L$294))</f>
        <v>13.899993896484375</v>
      </c>
      <c r="CN274" s="7">
        <f>ABS(M274-_xlfn.XLOOKUP(PO_valitsin!$C$8,PO!$B$2:$B$294,PO!M$2:M$294))</f>
        <v>51161</v>
      </c>
      <c r="CO274" s="7">
        <f>ABS(N274-_xlfn.XLOOKUP(PO_valitsin!$C$8,PO!$B$2:$B$294,PO!N$2:N$294))</f>
        <v>129.29999923706055</v>
      </c>
      <c r="CP274" s="7">
        <f>ABS(O274-_xlfn.XLOOKUP(PO_valitsin!$C$8,PO!$B$2:$B$294,PO!O$2:O$294))</f>
        <v>0.90000001341104507</v>
      </c>
      <c r="CQ274" s="7">
        <f>ABS(P274-_xlfn.XLOOKUP(PO_valitsin!$C$8,PO!$B$2:$B$294,PO!P$2:P$294))</f>
        <v>141</v>
      </c>
      <c r="CR274" s="7">
        <f>ABS(Q274-_xlfn.XLOOKUP(PO_valitsin!$C$8,PO!$B$2:$B$294,PO!Q$2:Q$294))</f>
        <v>10.5</v>
      </c>
      <c r="CS274" s="7">
        <f>ABS(R274-_xlfn.XLOOKUP(PO_valitsin!$C$8,PO!$B$2:$B$294,PO!R$2:R$294))</f>
        <v>9.9999999999999645E-2</v>
      </c>
      <c r="CT274" s="7">
        <f>ABS(S274-_xlfn.XLOOKUP(PO_valitsin!$C$8,PO!$B$2:$B$294,PO!S$2:S$294))</f>
        <v>1</v>
      </c>
      <c r="CU274" s="7">
        <f>ABS(T274-_xlfn.XLOOKUP(PO_valitsin!$C$8,PO!$B$2:$B$294,PO!T$2:T$294))</f>
        <v>1</v>
      </c>
      <c r="CV274" s="7">
        <f>ABS(U274-_xlfn.XLOOKUP(PO_valitsin!$C$8,PO!$B$2:$B$294,PO!U$2:U$294))</f>
        <v>362.90000000000009</v>
      </c>
      <c r="CW274" s="7">
        <f>ABS(V274-_xlfn.XLOOKUP(PO_valitsin!$C$8,PO!$B$2:$B$294,PO!V$2:V$294))</f>
        <v>1.8499999999999996</v>
      </c>
      <c r="CX274" s="7">
        <f>ABS(W274-_xlfn.XLOOKUP(PO_valitsin!$C$8,PO!$B$2:$B$294,PO!W$2:W$294))</f>
        <v>70</v>
      </c>
      <c r="CY274" s="7">
        <f>ABS(X274-_xlfn.XLOOKUP(PO_valitsin!$C$8,PO!$B$2:$B$294,PO!X$2:X$294))</f>
        <v>141</v>
      </c>
      <c r="CZ274" s="7">
        <f>ABS(Y274-_xlfn.XLOOKUP(PO_valitsin!$C$8,PO!$B$2:$B$294,PO!Y$2:Y$294))</f>
        <v>7</v>
      </c>
      <c r="DA274" s="7">
        <f>ABS(Z274-_xlfn.XLOOKUP(PO_valitsin!$C$8,PO!$B$2:$B$294,PO!Z$2:Z$294))</f>
        <v>176</v>
      </c>
      <c r="DB274" s="7">
        <f>ABS(AA274-_xlfn.XLOOKUP(PO_valitsin!$C$8,PO!$B$2:$B$294,PO!AA$2:AA$294))</f>
        <v>118</v>
      </c>
      <c r="DC274" s="7">
        <f>ABS(AC274-_xlfn.XLOOKUP(PO_valitsin!$C$8,PO!$B$2:$B$294,PO!AC$2:AC$294))</f>
        <v>2.6066951751708984</v>
      </c>
      <c r="DD274" s="7">
        <f>ABS(AD274-_xlfn.XLOOKUP(PO_valitsin!$C$8,PO!$B$2:$B$294,PO!AD$2:AD$294))</f>
        <v>0.49999999999999994</v>
      </c>
      <c r="DE274" s="7">
        <f>ABS(AE274-_xlfn.XLOOKUP(PO_valitsin!$C$8,PO!$B$2:$B$294,PO!AE$2:AE$294))</f>
        <v>0.30000000000000004</v>
      </c>
      <c r="DF274" s="7">
        <f>ABS(AF274-_xlfn.XLOOKUP(PO_valitsin!$C$8,PO!$B$2:$B$294,PO!AF$2:AF$294))</f>
        <v>0.59999999999999987</v>
      </c>
      <c r="DG274" s="7">
        <f>ABS(AG274-_xlfn.XLOOKUP(PO_valitsin!$C$8,PO!$B$2:$B$294,PO!AG$2:AG$294))</f>
        <v>0.40000000000000036</v>
      </c>
      <c r="DH274" s="7">
        <f>ABS(AH274-_xlfn.XLOOKUP(PO_valitsin!$C$8,PO!$B$2:$B$294,PO!AH$2:AH$294))</f>
        <v>0</v>
      </c>
      <c r="DI274" s="7">
        <f>ABS(AI274-_xlfn.XLOOKUP(PO_valitsin!$C$8,PO!$B$2:$B$294,PO!AI$2:AI$294))</f>
        <v>1.75</v>
      </c>
      <c r="DJ274" s="7">
        <f>ABS(AJ274-_xlfn.XLOOKUP(PO_valitsin!$C$8,PO!$B$2:$B$294,PO!AJ$2:AJ$294))</f>
        <v>4.9999999999999822E-2</v>
      </c>
      <c r="DK274" s="7">
        <f>ABS(AK274-_xlfn.XLOOKUP(PO_valitsin!$C$8,PO!$B$2:$B$294,PO!AK$2:AK$294))</f>
        <v>0.15000000000000002</v>
      </c>
      <c r="DL274" s="7">
        <f>ABS(AL274-_xlfn.XLOOKUP(PO_valitsin!$C$8,PO!$B$2:$B$294,PO!AL$2:AL$294))</f>
        <v>0.14999999999999991</v>
      </c>
      <c r="DM274" s="7">
        <f>ABS(AM274-_xlfn.XLOOKUP(PO_valitsin!$C$8,PO!$B$2:$B$294,PO!AM$2:AM$294))</f>
        <v>6.5</v>
      </c>
      <c r="DN274" s="7">
        <f>ABS(AN274-_xlfn.XLOOKUP(PO_valitsin!$C$8,PO!$B$2:$B$294,PO!AN$2:AN$294))</f>
        <v>75.799999999999955</v>
      </c>
      <c r="DO274" s="7">
        <f>ABS(AO274-_xlfn.XLOOKUP(PO_valitsin!$C$8,PO!$B$2:$B$294,PO!AO$2:AO$294))</f>
        <v>4.6999999999999957</v>
      </c>
      <c r="DP274" s="7">
        <f>ABS(AP274-_xlfn.XLOOKUP(PO_valitsin!$C$8,PO!$B$2:$B$294,PO!AP$2:AP$294))</f>
        <v>10.800000000000004</v>
      </c>
      <c r="DQ274" s="7">
        <f>ABS(AQ274-_xlfn.XLOOKUP(PO_valitsin!$C$8,PO!$B$2:$B$294,PO!AQ$2:AQ$294))</f>
        <v>30</v>
      </c>
      <c r="DR274" s="7">
        <f>ABS(AR274-_xlfn.XLOOKUP(PO_valitsin!$C$8,PO!$B$2:$B$294,PO!AR$2:AR$294))</f>
        <v>33</v>
      </c>
      <c r="DS274" s="7">
        <f>ABS(AS274-_xlfn.XLOOKUP(PO_valitsin!$C$8,PO!$B$2:$B$294,PO!AS$2:AS$294))</f>
        <v>408</v>
      </c>
      <c r="DT274" s="7">
        <f>ABS(AT274-_xlfn.XLOOKUP(PO_valitsin!$C$8,PO!$B$2:$B$294,PO!AT$2:AT$294))</f>
        <v>2.1669999999999998</v>
      </c>
      <c r="DU274" s="7">
        <f>ABS(AU274-_xlfn.XLOOKUP(PO_valitsin!$C$8,PO!$B$2:$B$294,PO!AU$2:AU$294))</f>
        <v>1216</v>
      </c>
      <c r="DV274" s="7">
        <f>ABS(AW274-_xlfn.XLOOKUP(PO_valitsin!$C$8,PO!$B$2:$B$294,PO!AW$2:AW$294))</f>
        <v>1553.5666154067621</v>
      </c>
      <c r="DW274" s="7">
        <f>ABS(AX274-_xlfn.XLOOKUP(PO_valitsin!$C$8,PO!$B$2:$B$294,PO!AX$2:AX$294))</f>
        <v>0</v>
      </c>
      <c r="DX274" s="7">
        <f>ABS(AY274-_xlfn.XLOOKUP(PO_valitsin!$C$8,PO!$B$2:$B$294,PO!AY$2:AY$294))</f>
        <v>37.261371612548828</v>
      </c>
      <c r="DY274" s="7">
        <f>ABS(AZ274-_xlfn.XLOOKUP(PO_valitsin!$C$8,PO!$B$2:$B$294,PO!AZ$2:AZ$294))</f>
        <v>0</v>
      </c>
      <c r="DZ274" s="7">
        <f>ABS(BA274-_xlfn.XLOOKUP(PO_valitsin!$C$8,PO!$B$2:$B$294,PO!BA$2:BA$294))</f>
        <v>0</v>
      </c>
      <c r="EA274" s="7">
        <f>ABS(BB274-_xlfn.XLOOKUP(PO_valitsin!$C$8,PO!$B$2:$B$294,PO!BB$2:BB$294))</f>
        <v>1</v>
      </c>
      <c r="EB274" s="7">
        <f>ABS(BC274-_xlfn.XLOOKUP(PO_valitsin!$C$8,PO!$B$2:$B$294,PO!BC$2:BC$294))</f>
        <v>1</v>
      </c>
      <c r="EC274" s="7">
        <f>ABS(BD274-_xlfn.XLOOKUP(PO_valitsin!$C$8,PO!$B$2:$B$294,PO!BD$2:BD$294))</f>
        <v>1</v>
      </c>
      <c r="ED274" s="7">
        <f>ABS(BE274-_xlfn.XLOOKUP(PO_valitsin!$C$8,PO!$B$2:$B$294,PO!BE$2:BE$294))</f>
        <v>2.776947021484375</v>
      </c>
      <c r="EE274" s="7">
        <f>ABS(BF274-_xlfn.XLOOKUP(PO_valitsin!$C$8,PO!$B$2:$B$294,PO!BF$2:BF$294))</f>
        <v>13.407211303710938</v>
      </c>
      <c r="EF274" s="7">
        <f>ABS(BG274-_xlfn.XLOOKUP(PO_valitsin!$C$8,PO!$B$2:$B$294,PO!BG$2:BG$294))</f>
        <v>300.0548095703125</v>
      </c>
      <c r="EG274" s="7">
        <f>ABS(BH274-_xlfn.XLOOKUP(PO_valitsin!$C$8,PO!$B$2:$B$294,PO!BH$2:BH$294))</f>
        <v>3168.41796875</v>
      </c>
      <c r="EH274" s="7">
        <f>ABS(BI274-_xlfn.XLOOKUP(PO_valitsin!$C$8,PO!$B$2:$B$294,PO!BI$2:BI$294))</f>
        <v>2628.640625</v>
      </c>
      <c r="EI274" s="7">
        <f>ABS(BJ274-_xlfn.XLOOKUP(PO_valitsin!$C$8,PO!$B$2:$B$294,PO!BJ$2:BJ$294))</f>
        <v>0.49679398536682129</v>
      </c>
      <c r="EJ274" s="7">
        <f>ABS(BK274-_xlfn.XLOOKUP(PO_valitsin!$C$8,PO!$B$2:$B$294,PO!BK$2:BK$294))</f>
        <v>8.1993532180786133</v>
      </c>
      <c r="EK274" s="7">
        <f>ABS(BL274-_xlfn.XLOOKUP(PO_valitsin!$C$8,PO!$B$2:$B$294,PO!BL$2:BL$294))</f>
        <v>6.9782009124755859</v>
      </c>
      <c r="EL274" s="7">
        <f>ABS(BM274-_xlfn.XLOOKUP(PO_valitsin!$C$8,PO!$B$2:$B$294,PO!BM$2:BM$294))</f>
        <v>1.5541248321533203</v>
      </c>
      <c r="EM274" s="7">
        <f>ABS(BN274-_xlfn.XLOOKUP(PO_valitsin!$C$8,PO!$B$2:$B$294,PO!BN$2:BN$294))</f>
        <v>45.9761962890625</v>
      </c>
      <c r="EN274" s="7">
        <f>ABS(BO274-_xlfn.XLOOKUP(PO_valitsin!$C$8,PO!$B$2:$B$294,PO!BO$2:BO$294))</f>
        <v>0.38204577863216405</v>
      </c>
      <c r="EO274" s="7">
        <f>ABS(BP274-_xlfn.XLOOKUP(PO_valitsin!$C$8,PO!$B$2:$B$294,PO!BP$2:BP$294))</f>
        <v>1030.181640625</v>
      </c>
      <c r="EP274" s="7">
        <f>ABS(BQ274-_xlfn.XLOOKUP(PO_valitsin!$C$8,PO!$B$2:$B$294,PO!BQ$2:BQ$294))</f>
        <v>5.0833549499511719</v>
      </c>
      <c r="EQ274" s="7">
        <f>ABS(BR274-_xlfn.XLOOKUP(PO_valitsin!$C$8,PO!$B$2:$B$294,PO!BR$2:BR$294))</f>
        <v>0</v>
      </c>
      <c r="ER274" s="7">
        <f>ABS(BS274-_xlfn.XLOOKUP(PO_valitsin!$C$8,PO!$B$2:$B$294,PO!BS$2:BS$294))</f>
        <v>8.1834018230438232E-2</v>
      </c>
      <c r="ES274" s="7">
        <f>ABS(BT274-_xlfn.XLOOKUP(PO_valitsin!$C$8,PO!$B$2:$B$294,PO!BT$2:BT$294))</f>
        <v>22.977014407515526</v>
      </c>
      <c r="ET274" s="7">
        <f>ABS(BU274-_xlfn.XLOOKUP(PO_valitsin!$C$8,PO!$B$2:$B$294,PO!BU$2:BU$294))</f>
        <v>6.8821368217468262</v>
      </c>
      <c r="EU274" s="7">
        <f>ABS(BV274-_xlfn.XLOOKUP(PO_valitsin!$C$8,PO!$B$2:$B$294,PO!BV$2:BV$294))</f>
        <v>220.48365020751953</v>
      </c>
      <c r="EV274" s="7">
        <f>ABS(BW274-_xlfn.XLOOKUP(PO_valitsin!$C$8,PO!$B$2:$B$294,PO!BW$2:BW$294))</f>
        <v>198.23757934570313</v>
      </c>
      <c r="EW274" s="7">
        <f>ABS(BX274-_xlfn.XLOOKUP(PO_valitsin!$C$8,PO!$B$2:$B$294,PO!BX$2:BX$294))</f>
        <v>1</v>
      </c>
      <c r="EX274" s="7">
        <f>ABS(BY274-_xlfn.XLOOKUP(PO_valitsin!$C$8,PO!$B$2:$B$294,PO!BY$2:BY$294))</f>
        <v>4</v>
      </c>
      <c r="EY274" s="7">
        <f>ABS(BZ274-_xlfn.XLOOKUP(PO_valitsin!$C$8,PO!$B$2:$B$294,PO!BZ$2:BZ$294))</f>
        <v>2615.87109375</v>
      </c>
      <c r="EZ274" s="7">
        <f>ABS(CA274-_xlfn.XLOOKUP(PO_valitsin!$C$8,PO!$B$2:$B$294,PO!CA$2:CA$294))</f>
        <v>2716.28173828125</v>
      </c>
      <c r="FA274" s="7">
        <f>ABS(CB274-_xlfn.XLOOKUP(PO_valitsin!$C$8,PO!$B$2:$B$294,PO!CB$2:CB$294))</f>
        <v>0.19247102737426758</v>
      </c>
      <c r="FB274" s="7">
        <f>ABS(CC274-_xlfn.XLOOKUP(PO_valitsin!$C$8,PO!$B$2:$B$294,PO!CC$2:CC$294))</f>
        <v>2.9279594421386719</v>
      </c>
      <c r="FC274" s="7">
        <f>ABS(CD274-_xlfn.XLOOKUP(PO_valitsin!$C$8,PO!$B$2:$B$294,PO!CD$2:CD$294))</f>
        <v>8.7948760986328125</v>
      </c>
      <c r="FD274" s="7">
        <f>ABS(CE274-_xlfn.XLOOKUP(PO_valitsin!$C$8,PO!$B$2:$B$294,PO!CE$2:CE$294))</f>
        <v>3.183382511138916</v>
      </c>
      <c r="FE274" s="7">
        <f>ABS(CF274-_xlfn.XLOOKUP(PO_valitsin!$C$8,PO!$B$2:$B$294,PO!CF$2:CF$294))</f>
        <v>2.3994026184082031</v>
      </c>
      <c r="FF274" s="7">
        <f>ABS(CG274-_xlfn.XLOOKUP(PO_valitsin!$C$8,PO!$B$2:$B$294,PO!CG$2:CG$294))</f>
        <v>0.52968037128448486</v>
      </c>
      <c r="FG274" s="7">
        <f>ABS(CH274-_xlfn.XLOOKUP(PO_valitsin!$C$8,PO!$B$2:$B$294,PO!CH$2:CH$294))</f>
        <v>1.731629490852356</v>
      </c>
      <c r="FH274" s="7">
        <f>ABS(CI274-_xlfn.XLOOKUP(PO_valitsin!$C$8,PO!$B$2:$B$294,PO!CI$2:CI$294))</f>
        <v>1608.3505859375</v>
      </c>
      <c r="FI274" s="7">
        <f>ABS(CJ274-_xlfn.XLOOKUP(PO_valitsin!$C$8,PO!$B$2:$B$294,PO!CJ$2:CJ$294))</f>
        <v>4071</v>
      </c>
      <c r="FJ274" s="3">
        <f>IF($B274=PO_valitsin!$C$8,100000,PO!CK274/PO!J$296*PO_valitsin!D$5)</f>
        <v>0.13730680219354993</v>
      </c>
      <c r="FQ274" s="3">
        <f>IF($B274=PO_valitsin!$C$8,100000,PO!CR274/PO!Q$296*PO_valitsin!E$5)</f>
        <v>4.9661004413754643E-2</v>
      </c>
      <c r="HM274" s="3">
        <f>IF($B274=PO_valitsin!$C$8,100000,PO!EN274/PO!BO$296*PO_valitsin!F$5)</f>
        <v>3.1673298776547155E-2</v>
      </c>
      <c r="HN274" s="3">
        <f>IF($B274=PO_valitsin!$C$8,100000,PO!EO274/PO!BP$296*PO_valitsin!G$5)</f>
        <v>3.6437929153889111E-2</v>
      </c>
      <c r="HR274" s="3">
        <f>IF($B274=PO_valitsin!$C$8,100000,PO!ES274/PO!BT$296*PO_valitsin!H$5)</f>
        <v>3.4307804023412301</v>
      </c>
      <c r="IF274" s="3">
        <f>IF($B274=PO_valitsin!$C$8,100000,PO!FG274/PO!CH$296*PO_valitsin!I$5)</f>
        <v>0</v>
      </c>
      <c r="IH274" s="3">
        <f>IF($B274=PO_valitsin!$C$8,100000,PO!FI274/PO!CJ$296*PO_valitsin!J$5)</f>
        <v>0.39690801223652983</v>
      </c>
      <c r="II274" s="53">
        <f t="shared" si="12"/>
        <v>4.0827674764155004</v>
      </c>
      <c r="IJ274" s="14">
        <f t="shared" si="13"/>
        <v>267</v>
      </c>
      <c r="IK274" s="15">
        <f t="shared" si="14"/>
        <v>2.7300000000000059E-8</v>
      </c>
    </row>
    <row r="275" spans="1:245">
      <c r="A275">
        <v>2019</v>
      </c>
      <c r="B275" t="s">
        <v>747</v>
      </c>
      <c r="C275" t="s">
        <v>748</v>
      </c>
      <c r="D275" t="s">
        <v>85</v>
      </c>
      <c r="E275" t="s">
        <v>86</v>
      </c>
      <c r="F275" t="s">
        <v>87</v>
      </c>
      <c r="G275" t="s">
        <v>88</v>
      </c>
      <c r="H275" t="s">
        <v>143</v>
      </c>
      <c r="I275" t="s">
        <v>144</v>
      </c>
      <c r="J275">
        <v>45.5</v>
      </c>
      <c r="K275">
        <v>272.04000854492188</v>
      </c>
      <c r="L275">
        <v>156.89999389648438</v>
      </c>
      <c r="M275">
        <v>20972</v>
      </c>
      <c r="N275">
        <v>77.099998474121094</v>
      </c>
      <c r="O275">
        <v>-0.80000001192092896</v>
      </c>
      <c r="P275">
        <v>-123</v>
      </c>
      <c r="Q275">
        <v>88.300000000000011</v>
      </c>
      <c r="R275">
        <v>9.3000000000000007</v>
      </c>
      <c r="S275">
        <v>148</v>
      </c>
      <c r="T275">
        <v>0</v>
      </c>
      <c r="U275">
        <v>3899.6</v>
      </c>
      <c r="V275">
        <v>13.28</v>
      </c>
      <c r="W275">
        <v>1814</v>
      </c>
      <c r="X275">
        <v>220</v>
      </c>
      <c r="Y275">
        <v>784</v>
      </c>
      <c r="Z275">
        <v>173</v>
      </c>
      <c r="AA275">
        <v>627</v>
      </c>
      <c r="AB275">
        <v>2698</v>
      </c>
      <c r="AC275">
        <v>18.602409362792969</v>
      </c>
      <c r="AD275">
        <v>1.2</v>
      </c>
      <c r="AE275">
        <v>1.2</v>
      </c>
      <c r="AF275">
        <v>2.4</v>
      </c>
      <c r="AG275">
        <v>4.7</v>
      </c>
      <c r="AH275">
        <v>0</v>
      </c>
      <c r="AI275">
        <v>20.25</v>
      </c>
      <c r="AJ275">
        <v>1.3</v>
      </c>
      <c r="AK275">
        <v>0.5</v>
      </c>
      <c r="AL275">
        <v>1.1000000000000001</v>
      </c>
      <c r="AM275">
        <v>71.8</v>
      </c>
      <c r="AN275">
        <v>344.7</v>
      </c>
      <c r="AO275">
        <v>46.3</v>
      </c>
      <c r="AP275">
        <v>27.4</v>
      </c>
      <c r="AQ275">
        <v>75</v>
      </c>
      <c r="AR275">
        <v>37</v>
      </c>
      <c r="AS275">
        <v>214</v>
      </c>
      <c r="AT275">
        <v>4</v>
      </c>
      <c r="AU275">
        <v>9051</v>
      </c>
      <c r="AV275" s="51">
        <v>9168.2952930728243</v>
      </c>
      <c r="AW275" s="51">
        <v>9808.8670082423705</v>
      </c>
      <c r="AX275">
        <v>1</v>
      </c>
      <c r="AY275">
        <v>29.134464263916016</v>
      </c>
      <c r="AZ275">
        <v>0</v>
      </c>
      <c r="BA275">
        <v>0</v>
      </c>
      <c r="BB275">
        <v>0</v>
      </c>
      <c r="BC275">
        <v>0</v>
      </c>
      <c r="BD275">
        <v>1</v>
      </c>
      <c r="BE275">
        <v>97.188262939453125</v>
      </c>
      <c r="BF275">
        <v>95.005805969238281</v>
      </c>
      <c r="BG275">
        <v>2117.1328125</v>
      </c>
      <c r="BH275">
        <v>12897.6181640625</v>
      </c>
      <c r="BI275">
        <v>14374.37890625</v>
      </c>
      <c r="BJ275">
        <v>3.9166128635406494</v>
      </c>
      <c r="BK275">
        <v>-4.137061595916748</v>
      </c>
      <c r="BL275">
        <v>23.792486190795898</v>
      </c>
      <c r="BM275">
        <v>-22.181818008422852</v>
      </c>
      <c r="BN275">
        <v>283.25</v>
      </c>
      <c r="BO275">
        <v>1.1029733896255494</v>
      </c>
      <c r="BP275">
        <v>23939.84765625</v>
      </c>
      <c r="BQ275">
        <v>31.80848503112793</v>
      </c>
      <c r="BS275">
        <v>0.59717720746994019</v>
      </c>
      <c r="BT275">
        <v>0.1954987645149231</v>
      </c>
      <c r="BU275">
        <v>3.5332825183868408</v>
      </c>
      <c r="BV275">
        <v>156.16059875488281</v>
      </c>
      <c r="BW275">
        <v>442.20864868164063</v>
      </c>
      <c r="BX275">
        <v>0</v>
      </c>
      <c r="BY275">
        <v>3</v>
      </c>
      <c r="BZ275">
        <v>10320.8037109375</v>
      </c>
      <c r="CA275">
        <v>9260.4892578125</v>
      </c>
      <c r="CB275">
        <v>1.0204081535339355</v>
      </c>
      <c r="CC275">
        <v>10.018119812011719</v>
      </c>
      <c r="CD275">
        <v>77.102806091308594</v>
      </c>
      <c r="CE275">
        <v>7.7106142044067383</v>
      </c>
      <c r="CF275">
        <v>17.087100982666016</v>
      </c>
      <c r="CG275">
        <v>4.7596383839845657E-2</v>
      </c>
      <c r="CH275">
        <v>2.3798191547393799</v>
      </c>
      <c r="CI275">
        <v>9416.2998046875</v>
      </c>
      <c r="CJ275" s="51">
        <v>2264</v>
      </c>
      <c r="CK275" s="7">
        <f>ABS(J275-_xlfn.XLOOKUP(PO_valitsin!$C$8,PO!$B$2:$B$294,PO!J$2:J$294))</f>
        <v>1.2999992370605469</v>
      </c>
      <c r="CL275" s="7">
        <f>ABS(K275-_xlfn.XLOOKUP(PO_valitsin!$C$8,PO!$B$2:$B$294,PO!K$2:K$294))</f>
        <v>21.220001220703125</v>
      </c>
      <c r="CM275" s="7">
        <f>ABS(L275-_xlfn.XLOOKUP(PO_valitsin!$C$8,PO!$B$2:$B$294,PO!L$2:L$294))</f>
        <v>18.199996948242188</v>
      </c>
      <c r="CN275" s="7">
        <f>ABS(M275-_xlfn.XLOOKUP(PO_valitsin!$C$8,PO!$B$2:$B$294,PO!M$2:M$294))</f>
        <v>4497</v>
      </c>
      <c r="CO275" s="7">
        <f>ABS(N275-_xlfn.XLOOKUP(PO_valitsin!$C$8,PO!$B$2:$B$294,PO!N$2:N$294))</f>
        <v>20.899997711181641</v>
      </c>
      <c r="CP275" s="7">
        <f>ABS(O275-_xlfn.XLOOKUP(PO_valitsin!$C$8,PO!$B$2:$B$294,PO!O$2:O$294))</f>
        <v>0</v>
      </c>
      <c r="CQ275" s="7">
        <f>ABS(P275-_xlfn.XLOOKUP(PO_valitsin!$C$8,PO!$B$2:$B$294,PO!P$2:P$294))</f>
        <v>65</v>
      </c>
      <c r="CR275" s="7">
        <f>ABS(Q275-_xlfn.XLOOKUP(PO_valitsin!$C$8,PO!$B$2:$B$294,PO!Q$2:Q$294))</f>
        <v>0.5</v>
      </c>
      <c r="CS275" s="7">
        <f>ABS(R275-_xlfn.XLOOKUP(PO_valitsin!$C$8,PO!$B$2:$B$294,PO!R$2:R$294))</f>
        <v>0.80000000000000071</v>
      </c>
      <c r="CT275" s="7">
        <f>ABS(S275-_xlfn.XLOOKUP(PO_valitsin!$C$8,PO!$B$2:$B$294,PO!S$2:S$294))</f>
        <v>4</v>
      </c>
      <c r="CU275" s="7">
        <f>ABS(T275-_xlfn.XLOOKUP(PO_valitsin!$C$8,PO!$B$2:$B$294,PO!T$2:T$294))</f>
        <v>0</v>
      </c>
      <c r="CV275" s="7">
        <f>ABS(U275-_xlfn.XLOOKUP(PO_valitsin!$C$8,PO!$B$2:$B$294,PO!U$2:U$294))</f>
        <v>76</v>
      </c>
      <c r="CW275" s="7">
        <f>ABS(V275-_xlfn.XLOOKUP(PO_valitsin!$C$8,PO!$B$2:$B$294,PO!V$2:V$294))</f>
        <v>0</v>
      </c>
      <c r="CX275" s="7">
        <f>ABS(W275-_xlfn.XLOOKUP(PO_valitsin!$C$8,PO!$B$2:$B$294,PO!W$2:W$294))</f>
        <v>1209</v>
      </c>
      <c r="CY275" s="7">
        <f>ABS(X275-_xlfn.XLOOKUP(PO_valitsin!$C$8,PO!$B$2:$B$294,PO!X$2:X$294))</f>
        <v>51</v>
      </c>
      <c r="CZ275" s="7">
        <f>ABS(Y275-_xlfn.XLOOKUP(PO_valitsin!$C$8,PO!$B$2:$B$294,PO!Y$2:Y$294))</f>
        <v>104</v>
      </c>
      <c r="DA275" s="7">
        <f>ABS(Z275-_xlfn.XLOOKUP(PO_valitsin!$C$8,PO!$B$2:$B$294,PO!Z$2:Z$294))</f>
        <v>150</v>
      </c>
      <c r="DB275" s="7">
        <f>ABS(AA275-_xlfn.XLOOKUP(PO_valitsin!$C$8,PO!$B$2:$B$294,PO!AA$2:AA$294))</f>
        <v>217</v>
      </c>
      <c r="DC275" s="7">
        <f>ABS(AC275-_xlfn.XLOOKUP(PO_valitsin!$C$8,PO!$B$2:$B$294,PO!AC$2:AC$294))</f>
        <v>0.77259063720703125</v>
      </c>
      <c r="DD275" s="7">
        <f>ABS(AD275-_xlfn.XLOOKUP(PO_valitsin!$C$8,PO!$B$2:$B$294,PO!AD$2:AD$294))</f>
        <v>0.5</v>
      </c>
      <c r="DE275" s="7">
        <f>ABS(AE275-_xlfn.XLOOKUP(PO_valitsin!$C$8,PO!$B$2:$B$294,PO!AE$2:AE$294))</f>
        <v>0.39999999999999991</v>
      </c>
      <c r="DF275" s="7">
        <f>ABS(AF275-_xlfn.XLOOKUP(PO_valitsin!$C$8,PO!$B$2:$B$294,PO!AF$2:AF$294))</f>
        <v>0.7</v>
      </c>
      <c r="DG275" s="7">
        <f>ABS(AG275-_xlfn.XLOOKUP(PO_valitsin!$C$8,PO!$B$2:$B$294,PO!AG$2:AG$294))</f>
        <v>0.29999999999999982</v>
      </c>
      <c r="DH275" s="7">
        <f>ABS(AH275-_xlfn.XLOOKUP(PO_valitsin!$C$8,PO!$B$2:$B$294,PO!AH$2:AH$294))</f>
        <v>0</v>
      </c>
      <c r="DI275" s="7">
        <f>ABS(AI275-_xlfn.XLOOKUP(PO_valitsin!$C$8,PO!$B$2:$B$294,PO!AI$2:AI$294))</f>
        <v>2</v>
      </c>
      <c r="DJ275" s="7">
        <f>ABS(AJ275-_xlfn.XLOOKUP(PO_valitsin!$C$8,PO!$B$2:$B$294,PO!AJ$2:AJ$294))</f>
        <v>0.19999999999999996</v>
      </c>
      <c r="DK275" s="7">
        <f>ABS(AK275-_xlfn.XLOOKUP(PO_valitsin!$C$8,PO!$B$2:$B$294,PO!AK$2:AK$294))</f>
        <v>0.15000000000000002</v>
      </c>
      <c r="DL275" s="7">
        <f>ABS(AL275-_xlfn.XLOOKUP(PO_valitsin!$C$8,PO!$B$2:$B$294,PO!AL$2:AL$294))</f>
        <v>0.14999999999999991</v>
      </c>
      <c r="DM275" s="7">
        <f>ABS(AM275-_xlfn.XLOOKUP(PO_valitsin!$C$8,PO!$B$2:$B$294,PO!AM$2:AM$294))</f>
        <v>13</v>
      </c>
      <c r="DN275" s="7">
        <f>ABS(AN275-_xlfn.XLOOKUP(PO_valitsin!$C$8,PO!$B$2:$B$294,PO!AN$2:AN$294))</f>
        <v>11.099999999999966</v>
      </c>
      <c r="DO275" s="7">
        <f>ABS(AO275-_xlfn.XLOOKUP(PO_valitsin!$C$8,PO!$B$2:$B$294,PO!AO$2:AO$294))</f>
        <v>0.89999999999999858</v>
      </c>
      <c r="DP275" s="7">
        <f>ABS(AP275-_xlfn.XLOOKUP(PO_valitsin!$C$8,PO!$B$2:$B$294,PO!AP$2:AP$294))</f>
        <v>2</v>
      </c>
      <c r="DQ275" s="7">
        <f>ABS(AQ275-_xlfn.XLOOKUP(PO_valitsin!$C$8,PO!$B$2:$B$294,PO!AQ$2:AQ$294))</f>
        <v>27</v>
      </c>
      <c r="DR275" s="7">
        <f>ABS(AR275-_xlfn.XLOOKUP(PO_valitsin!$C$8,PO!$B$2:$B$294,PO!AR$2:AR$294))</f>
        <v>2</v>
      </c>
      <c r="DS275" s="7">
        <f>ABS(AS275-_xlfn.XLOOKUP(PO_valitsin!$C$8,PO!$B$2:$B$294,PO!AS$2:AS$294))</f>
        <v>32</v>
      </c>
      <c r="DT275" s="7">
        <f>ABS(AT275-_xlfn.XLOOKUP(PO_valitsin!$C$8,PO!$B$2:$B$294,PO!AT$2:AT$294))</f>
        <v>1.6669999999999998</v>
      </c>
      <c r="DU275" s="7">
        <f>ABS(AU275-_xlfn.XLOOKUP(PO_valitsin!$C$8,PO!$B$2:$B$294,PO!AU$2:AU$294))</f>
        <v>3904</v>
      </c>
      <c r="DV275" s="7">
        <f>ABS(AW275-_xlfn.XLOOKUP(PO_valitsin!$C$8,PO!$B$2:$B$294,PO!AW$2:AW$294))</f>
        <v>1293.7470916626007</v>
      </c>
      <c r="DW275" s="7">
        <f>ABS(AX275-_xlfn.XLOOKUP(PO_valitsin!$C$8,PO!$B$2:$B$294,PO!AX$2:AX$294))</f>
        <v>0</v>
      </c>
      <c r="DX275" s="7">
        <f>ABS(AY275-_xlfn.XLOOKUP(PO_valitsin!$C$8,PO!$B$2:$B$294,PO!AY$2:AY$294))</f>
        <v>8.1269073486328125</v>
      </c>
      <c r="DY275" s="7">
        <f>ABS(AZ275-_xlfn.XLOOKUP(PO_valitsin!$C$8,PO!$B$2:$B$294,PO!AZ$2:AZ$294))</f>
        <v>0</v>
      </c>
      <c r="DZ275" s="7">
        <f>ABS(BA275-_xlfn.XLOOKUP(PO_valitsin!$C$8,PO!$B$2:$B$294,PO!BA$2:BA$294))</f>
        <v>0</v>
      </c>
      <c r="EA275" s="7">
        <f>ABS(BB275-_xlfn.XLOOKUP(PO_valitsin!$C$8,PO!$B$2:$B$294,PO!BB$2:BB$294))</f>
        <v>0</v>
      </c>
      <c r="EB275" s="7">
        <f>ABS(BC275-_xlfn.XLOOKUP(PO_valitsin!$C$8,PO!$B$2:$B$294,PO!BC$2:BC$294))</f>
        <v>0</v>
      </c>
      <c r="EC275" s="7">
        <f>ABS(BD275-_xlfn.XLOOKUP(PO_valitsin!$C$8,PO!$B$2:$B$294,PO!BD$2:BD$294))</f>
        <v>0</v>
      </c>
      <c r="ED275" s="7">
        <f>ABS(BE275-_xlfn.XLOOKUP(PO_valitsin!$C$8,PO!$B$2:$B$294,PO!BE$2:BE$294))</f>
        <v>8.1638717651367188</v>
      </c>
      <c r="EE275" s="7">
        <f>ABS(BF275-_xlfn.XLOOKUP(PO_valitsin!$C$8,PO!$B$2:$B$294,PO!BF$2:BF$294))</f>
        <v>1.0129318237304688</v>
      </c>
      <c r="EF275" s="7">
        <f>ABS(BG275-_xlfn.XLOOKUP(PO_valitsin!$C$8,PO!$B$2:$B$294,PO!BG$2:BG$294))</f>
        <v>1383.4429931640625</v>
      </c>
      <c r="EG275" s="7">
        <f>ABS(BH275-_xlfn.XLOOKUP(PO_valitsin!$C$8,PO!$B$2:$B$294,PO!BH$2:BH$294))</f>
        <v>2939.0888671875</v>
      </c>
      <c r="EH275" s="7">
        <f>ABS(BI275-_xlfn.XLOOKUP(PO_valitsin!$C$8,PO!$B$2:$B$294,PO!BI$2:BI$294))</f>
        <v>537.935546875</v>
      </c>
      <c r="EI275" s="7">
        <f>ABS(BJ275-_xlfn.XLOOKUP(PO_valitsin!$C$8,PO!$B$2:$B$294,PO!BJ$2:BJ$294))</f>
        <v>0.57955646514892578</v>
      </c>
      <c r="EJ275" s="7">
        <f>ABS(BK275-_xlfn.XLOOKUP(PO_valitsin!$C$8,PO!$B$2:$B$294,PO!BK$2:BK$294))</f>
        <v>5.5870718955993652</v>
      </c>
      <c r="EK275" s="7">
        <f>ABS(BL275-_xlfn.XLOOKUP(PO_valitsin!$C$8,PO!$B$2:$B$294,PO!BL$2:BL$294))</f>
        <v>2.4981231689453125</v>
      </c>
      <c r="EL275" s="7">
        <f>ABS(BM275-_xlfn.XLOOKUP(PO_valitsin!$C$8,PO!$B$2:$B$294,PO!BM$2:BM$294))</f>
        <v>12.316347122192383</v>
      </c>
      <c r="EM275" s="7">
        <f>ABS(BN275-_xlfn.XLOOKUP(PO_valitsin!$C$8,PO!$B$2:$B$294,PO!BN$2:BN$294))</f>
        <v>16.75</v>
      </c>
      <c r="EN275" s="7">
        <f>ABS(BO275-_xlfn.XLOOKUP(PO_valitsin!$C$8,PO!$B$2:$B$294,PO!BO$2:BO$294))</f>
        <v>0.84119646549224858</v>
      </c>
      <c r="EO275" s="7">
        <f>ABS(BP275-_xlfn.XLOOKUP(PO_valitsin!$C$8,PO!$B$2:$B$294,PO!BP$2:BP$294))</f>
        <v>865.451171875</v>
      </c>
      <c r="EP275" s="7">
        <f>ABS(BQ275-_xlfn.XLOOKUP(PO_valitsin!$C$8,PO!$B$2:$B$294,PO!BQ$2:BQ$294))</f>
        <v>1.4911212921142578</v>
      </c>
      <c r="EQ275" s="7">
        <f>ABS(BR275-_xlfn.XLOOKUP(PO_valitsin!$C$8,PO!$B$2:$B$294,PO!BR$2:BR$294))</f>
        <v>0</v>
      </c>
      <c r="ER275" s="7">
        <f>ABS(BS275-_xlfn.XLOOKUP(PO_valitsin!$C$8,PO!$B$2:$B$294,PO!BS$2:BS$294))</f>
        <v>3.9302289485931396E-2</v>
      </c>
      <c r="ES275" s="7">
        <f>ABS(BT275-_xlfn.XLOOKUP(PO_valitsin!$C$8,PO!$B$2:$B$294,PO!BT$2:BT$294))</f>
        <v>7.3348730802536011E-3</v>
      </c>
      <c r="ET275" s="7">
        <f>ABS(BU275-_xlfn.XLOOKUP(PO_valitsin!$C$8,PO!$B$2:$B$294,PO!BU$2:BU$294))</f>
        <v>1.2753159999847412</v>
      </c>
      <c r="EU275" s="7">
        <f>ABS(BV275-_xlfn.XLOOKUP(PO_valitsin!$C$8,PO!$B$2:$B$294,PO!BV$2:BV$294))</f>
        <v>97.769096374511719</v>
      </c>
      <c r="EV275" s="7">
        <f>ABS(BW275-_xlfn.XLOOKUP(PO_valitsin!$C$8,PO!$B$2:$B$294,PO!BW$2:BW$294))</f>
        <v>175.50152587890625</v>
      </c>
      <c r="EW275" s="7">
        <f>ABS(BX275-_xlfn.XLOOKUP(PO_valitsin!$C$8,PO!$B$2:$B$294,PO!BX$2:BX$294))</f>
        <v>0</v>
      </c>
      <c r="EX275" s="7">
        <f>ABS(BY275-_xlfn.XLOOKUP(PO_valitsin!$C$8,PO!$B$2:$B$294,PO!BY$2:BY$294))</f>
        <v>2</v>
      </c>
      <c r="EY275" s="7">
        <f>ABS(BZ275-_xlfn.XLOOKUP(PO_valitsin!$C$8,PO!$B$2:$B$294,PO!BZ$2:BZ$294))</f>
        <v>2184.974609375</v>
      </c>
      <c r="EZ275" s="7">
        <f>ABS(CA275-_xlfn.XLOOKUP(PO_valitsin!$C$8,PO!$B$2:$B$294,PO!CA$2:CA$294))</f>
        <v>3404.87451171875</v>
      </c>
      <c r="FA275" s="7">
        <f>ABS(CB275-_xlfn.XLOOKUP(PO_valitsin!$C$8,PO!$B$2:$B$294,PO!CB$2:CB$294))</f>
        <v>0.19962215423583984</v>
      </c>
      <c r="FB275" s="7">
        <f>ABS(CC275-_xlfn.XLOOKUP(PO_valitsin!$C$8,PO!$B$2:$B$294,PO!CC$2:CC$294))</f>
        <v>1.0046415328979492</v>
      </c>
      <c r="FC275" s="7">
        <f>ABS(CD275-_xlfn.XLOOKUP(PO_valitsin!$C$8,PO!$B$2:$B$294,PO!CD$2:CD$294))</f>
        <v>10.93365478515625</v>
      </c>
      <c r="FD275" s="7">
        <f>ABS(CE275-_xlfn.XLOOKUP(PO_valitsin!$C$8,PO!$B$2:$B$294,PO!CE$2:CE$294))</f>
        <v>1.3780150413513184</v>
      </c>
      <c r="FE275" s="7">
        <f>ABS(CF275-_xlfn.XLOOKUP(PO_valitsin!$C$8,PO!$B$2:$B$294,PO!CF$2:CF$294))</f>
        <v>2.7917537689208984</v>
      </c>
      <c r="FF275" s="7">
        <f>ABS(CG275-_xlfn.XLOOKUP(PO_valitsin!$C$8,PO!$B$2:$B$294,PO!CG$2:CG$294))</f>
        <v>4.7596383839845657E-2</v>
      </c>
      <c r="FG275" s="7">
        <f>ABS(CH275-_xlfn.XLOOKUP(PO_valitsin!$C$8,PO!$B$2:$B$294,PO!CH$2:CH$294))</f>
        <v>1.6639600992202759</v>
      </c>
      <c r="FH275" s="7">
        <f>ABS(CI275-_xlfn.XLOOKUP(PO_valitsin!$C$8,PO!$B$2:$B$294,PO!CI$2:CI$294))</f>
        <v>817.5322265625</v>
      </c>
      <c r="FI275" s="7">
        <f>ABS(CJ275-_xlfn.XLOOKUP(PO_valitsin!$C$8,PO!$B$2:$B$294,PO!CJ$2:CJ$294))</f>
        <v>333</v>
      </c>
      <c r="FJ275" s="3">
        <f>IF($B275=PO_valitsin!$C$8,100000,PO!CK275/PO!J$296*PO_valitsin!D$5)</f>
        <v>5.9499579364946112E-2</v>
      </c>
      <c r="FQ275" s="3">
        <f>IF($B275=PO_valitsin!$C$8,100000,PO!CR275/PO!Q$296*PO_valitsin!E$5)</f>
        <v>2.3648097339883166E-3</v>
      </c>
      <c r="HM275" s="3">
        <f>IF($B275=PO_valitsin!$C$8,100000,PO!EN275/PO!BO$296*PO_valitsin!F$5)</f>
        <v>6.9738938293475869E-2</v>
      </c>
      <c r="HN275" s="3">
        <f>IF($B275=PO_valitsin!$C$8,100000,PO!EO275/PO!BP$296*PO_valitsin!G$5)</f>
        <v>3.06113477889195E-2</v>
      </c>
      <c r="HR275" s="3">
        <f>IF($B275=PO_valitsin!$C$8,100000,PO!ES275/PO!BT$296*PO_valitsin!H$5)</f>
        <v>1.0951961978647379E-3</v>
      </c>
      <c r="IF275" s="3">
        <f>IF($B275=PO_valitsin!$C$8,100000,PO!FG275/PO!CH$296*PO_valitsin!I$5)</f>
        <v>0</v>
      </c>
      <c r="IH275" s="3">
        <f>IF($B275=PO_valitsin!$C$8,100000,PO!FI275/PO!CJ$296*PO_valitsin!J$5)</f>
        <v>3.2466314928706559E-2</v>
      </c>
      <c r="II275" s="53">
        <f t="shared" si="12"/>
        <v>0.19577621370790108</v>
      </c>
      <c r="IJ275" s="14">
        <f t="shared" si="13"/>
        <v>5</v>
      </c>
      <c r="IK275" s="15">
        <f t="shared" si="14"/>
        <v>2.740000000000006E-8</v>
      </c>
    </row>
    <row r="276" spans="1:245">
      <c r="A276">
        <v>2019</v>
      </c>
      <c r="B276" t="s">
        <v>749</v>
      </c>
      <c r="C276" t="s">
        <v>750</v>
      </c>
      <c r="D276" t="s">
        <v>141</v>
      </c>
      <c r="E276" t="s">
        <v>142</v>
      </c>
      <c r="F276" t="s">
        <v>119</v>
      </c>
      <c r="G276" t="s">
        <v>120</v>
      </c>
      <c r="H276" t="s">
        <v>143</v>
      </c>
      <c r="I276" t="s">
        <v>144</v>
      </c>
      <c r="J276">
        <v>39.299999237060547</v>
      </c>
      <c r="K276">
        <v>238.3699951171875</v>
      </c>
      <c r="L276">
        <v>104.80000305175781</v>
      </c>
      <c r="M276">
        <v>233775</v>
      </c>
      <c r="N276">
        <v>980.70001220703125</v>
      </c>
      <c r="O276">
        <v>2.5</v>
      </c>
      <c r="P276">
        <v>3033</v>
      </c>
      <c r="Q276">
        <v>99.7</v>
      </c>
      <c r="R276">
        <v>8.5</v>
      </c>
      <c r="S276">
        <v>135</v>
      </c>
      <c r="T276">
        <v>0</v>
      </c>
      <c r="U276">
        <v>4340.1000000000004</v>
      </c>
      <c r="V276">
        <v>16.3</v>
      </c>
      <c r="W276">
        <v>1525</v>
      </c>
      <c r="X276">
        <v>6</v>
      </c>
      <c r="Y276">
        <v>575</v>
      </c>
      <c r="Z276">
        <v>52</v>
      </c>
      <c r="AA276">
        <v>311</v>
      </c>
      <c r="AB276">
        <v>2469</v>
      </c>
      <c r="AC276">
        <v>18.519063949584961</v>
      </c>
      <c r="AD276">
        <v>0.7</v>
      </c>
      <c r="AE276">
        <v>1.2</v>
      </c>
      <c r="AF276">
        <v>2.2000000000000002</v>
      </c>
      <c r="AG276">
        <v>4.5</v>
      </c>
      <c r="AH276">
        <v>1</v>
      </c>
      <c r="AI276">
        <v>19</v>
      </c>
      <c r="AJ276">
        <v>1</v>
      </c>
      <c r="AK276">
        <v>0.41</v>
      </c>
      <c r="AL276">
        <v>1</v>
      </c>
      <c r="AM276">
        <v>65.5</v>
      </c>
      <c r="AN276">
        <v>365.2</v>
      </c>
      <c r="AO276">
        <v>38.799999999999997</v>
      </c>
      <c r="AP276">
        <v>31.4</v>
      </c>
      <c r="AQ276">
        <v>20</v>
      </c>
      <c r="AR276">
        <v>18</v>
      </c>
      <c r="AS276">
        <v>253</v>
      </c>
      <c r="AT276">
        <v>4.5</v>
      </c>
      <c r="AU276">
        <v>7003</v>
      </c>
      <c r="AV276" s="51">
        <v>8577.7910289341289</v>
      </c>
      <c r="AW276" s="51">
        <v>8787.6021760880449</v>
      </c>
      <c r="AX276">
        <v>1</v>
      </c>
      <c r="AY276">
        <v>15.058479309082031</v>
      </c>
      <c r="AZ276">
        <v>0</v>
      </c>
      <c r="BA276">
        <v>0</v>
      </c>
      <c r="BB276">
        <v>1</v>
      </c>
      <c r="BC276">
        <v>0</v>
      </c>
      <c r="BD276">
        <v>1</v>
      </c>
      <c r="BE276">
        <v>97.694900512695313</v>
      </c>
      <c r="BF276">
        <v>84.758956909179688</v>
      </c>
      <c r="BG276">
        <v>1468.9599609375</v>
      </c>
      <c r="BH276">
        <v>12420.6162109375</v>
      </c>
      <c r="BI276">
        <v>15473.109375</v>
      </c>
      <c r="BJ276">
        <v>4.5448637008666992</v>
      </c>
      <c r="BK276">
        <v>0.18925893306732178</v>
      </c>
      <c r="BL276">
        <v>24.549896240234375</v>
      </c>
      <c r="BM276">
        <v>4.2979941368103027</v>
      </c>
      <c r="BN276">
        <v>523.5777587890625</v>
      </c>
      <c r="BO276">
        <v>1.8528488278388977</v>
      </c>
      <c r="BP276">
        <v>26407.376953125</v>
      </c>
      <c r="BQ276">
        <v>15.372916221618652</v>
      </c>
      <c r="BS276">
        <v>0.50206393003463745</v>
      </c>
      <c r="BT276">
        <v>2.3847715854644775</v>
      </c>
      <c r="BU276">
        <v>20.222864151000977</v>
      </c>
      <c r="BV276">
        <v>97.148971557617188</v>
      </c>
      <c r="BW276">
        <v>763.4349365234375</v>
      </c>
      <c r="BX276">
        <v>1</v>
      </c>
      <c r="BY276">
        <v>8</v>
      </c>
      <c r="BZ276">
        <v>10134.88671875</v>
      </c>
      <c r="CA276">
        <v>8135.50341796875</v>
      </c>
      <c r="CB276">
        <v>1.0899368524551392</v>
      </c>
      <c r="CC276">
        <v>9.0574274063110352</v>
      </c>
      <c r="CD276">
        <v>93.171112060546875</v>
      </c>
      <c r="CE276">
        <v>11.21186351776123</v>
      </c>
      <c r="CF276">
        <v>12.293378829956055</v>
      </c>
      <c r="CG276">
        <v>1.2420893907546997</v>
      </c>
      <c r="CH276">
        <v>1.1948616504669189</v>
      </c>
      <c r="CI276">
        <v>8979.818359375</v>
      </c>
      <c r="CJ276" s="51">
        <v>23808</v>
      </c>
      <c r="CK276" s="7">
        <f>ABS(J276-_xlfn.XLOOKUP(PO_valitsin!$C$8,PO!$B$2:$B$294,PO!J$2:J$294))</f>
        <v>4.9000015258789063</v>
      </c>
      <c r="CL276" s="7">
        <f>ABS(K276-_xlfn.XLOOKUP(PO_valitsin!$C$8,PO!$B$2:$B$294,PO!K$2:K$294))</f>
        <v>54.8900146484375</v>
      </c>
      <c r="CM276" s="7">
        <f>ABS(L276-_xlfn.XLOOKUP(PO_valitsin!$C$8,PO!$B$2:$B$294,PO!L$2:L$294))</f>
        <v>33.899993896484375</v>
      </c>
      <c r="CN276" s="7">
        <f>ABS(M276-_xlfn.XLOOKUP(PO_valitsin!$C$8,PO!$B$2:$B$294,PO!M$2:M$294))</f>
        <v>217300</v>
      </c>
      <c r="CO276" s="7">
        <f>ABS(N276-_xlfn.XLOOKUP(PO_valitsin!$C$8,PO!$B$2:$B$294,PO!N$2:N$294))</f>
        <v>924.5000114440918</v>
      </c>
      <c r="CP276" s="7">
        <f>ABS(O276-_xlfn.XLOOKUP(PO_valitsin!$C$8,PO!$B$2:$B$294,PO!O$2:O$294))</f>
        <v>3.300000011920929</v>
      </c>
      <c r="CQ276" s="7">
        <f>ABS(P276-_xlfn.XLOOKUP(PO_valitsin!$C$8,PO!$B$2:$B$294,PO!P$2:P$294))</f>
        <v>3091</v>
      </c>
      <c r="CR276" s="7">
        <f>ABS(Q276-_xlfn.XLOOKUP(PO_valitsin!$C$8,PO!$B$2:$B$294,PO!Q$2:Q$294))</f>
        <v>11.899999999999991</v>
      </c>
      <c r="CS276" s="7">
        <f>ABS(R276-_xlfn.XLOOKUP(PO_valitsin!$C$8,PO!$B$2:$B$294,PO!R$2:R$294))</f>
        <v>0</v>
      </c>
      <c r="CT276" s="7">
        <f>ABS(S276-_xlfn.XLOOKUP(PO_valitsin!$C$8,PO!$B$2:$B$294,PO!S$2:S$294))</f>
        <v>17</v>
      </c>
      <c r="CU276" s="7">
        <f>ABS(T276-_xlfn.XLOOKUP(PO_valitsin!$C$8,PO!$B$2:$B$294,PO!T$2:T$294))</f>
        <v>0</v>
      </c>
      <c r="CV276" s="7">
        <f>ABS(U276-_xlfn.XLOOKUP(PO_valitsin!$C$8,PO!$B$2:$B$294,PO!U$2:U$294))</f>
        <v>516.50000000000045</v>
      </c>
      <c r="CW276" s="7">
        <f>ABS(V276-_xlfn.XLOOKUP(PO_valitsin!$C$8,PO!$B$2:$B$294,PO!V$2:V$294))</f>
        <v>3.0200000000000014</v>
      </c>
      <c r="CX276" s="7">
        <f>ABS(W276-_xlfn.XLOOKUP(PO_valitsin!$C$8,PO!$B$2:$B$294,PO!W$2:W$294))</f>
        <v>920</v>
      </c>
      <c r="CY276" s="7">
        <f>ABS(X276-_xlfn.XLOOKUP(PO_valitsin!$C$8,PO!$B$2:$B$294,PO!X$2:X$294))</f>
        <v>163</v>
      </c>
      <c r="CZ276" s="7">
        <f>ABS(Y276-_xlfn.XLOOKUP(PO_valitsin!$C$8,PO!$B$2:$B$294,PO!Y$2:Y$294))</f>
        <v>105</v>
      </c>
      <c r="DA276" s="7">
        <f>ABS(Z276-_xlfn.XLOOKUP(PO_valitsin!$C$8,PO!$B$2:$B$294,PO!Z$2:Z$294))</f>
        <v>271</v>
      </c>
      <c r="DB276" s="7">
        <f>ABS(AA276-_xlfn.XLOOKUP(PO_valitsin!$C$8,PO!$B$2:$B$294,PO!AA$2:AA$294))</f>
        <v>99</v>
      </c>
      <c r="DC276" s="7">
        <f>ABS(AC276-_xlfn.XLOOKUP(PO_valitsin!$C$8,PO!$B$2:$B$294,PO!AC$2:AC$294))</f>
        <v>0.85593605041503906</v>
      </c>
      <c r="DD276" s="7">
        <f>ABS(AD276-_xlfn.XLOOKUP(PO_valitsin!$C$8,PO!$B$2:$B$294,PO!AD$2:AD$294))</f>
        <v>0</v>
      </c>
      <c r="DE276" s="7">
        <f>ABS(AE276-_xlfn.XLOOKUP(PO_valitsin!$C$8,PO!$B$2:$B$294,PO!AE$2:AE$294))</f>
        <v>0.39999999999999991</v>
      </c>
      <c r="DF276" s="7">
        <f>ABS(AF276-_xlfn.XLOOKUP(PO_valitsin!$C$8,PO!$B$2:$B$294,PO!AF$2:AF$294))</f>
        <v>0.50000000000000022</v>
      </c>
      <c r="DG276" s="7">
        <f>ABS(AG276-_xlfn.XLOOKUP(PO_valitsin!$C$8,PO!$B$2:$B$294,PO!AG$2:AG$294))</f>
        <v>0.5</v>
      </c>
      <c r="DH276" s="7">
        <f>ABS(AH276-_xlfn.XLOOKUP(PO_valitsin!$C$8,PO!$B$2:$B$294,PO!AH$2:AH$294))</f>
        <v>1</v>
      </c>
      <c r="DI276" s="7">
        <f>ABS(AI276-_xlfn.XLOOKUP(PO_valitsin!$C$8,PO!$B$2:$B$294,PO!AI$2:AI$294))</f>
        <v>3.25</v>
      </c>
      <c r="DJ276" s="7">
        <f>ABS(AJ276-_xlfn.XLOOKUP(PO_valitsin!$C$8,PO!$B$2:$B$294,PO!AJ$2:AJ$294))</f>
        <v>0.10000000000000009</v>
      </c>
      <c r="DK276" s="7">
        <f>ABS(AK276-_xlfn.XLOOKUP(PO_valitsin!$C$8,PO!$B$2:$B$294,PO!AK$2:AK$294))</f>
        <v>0.24000000000000005</v>
      </c>
      <c r="DL276" s="7">
        <f>ABS(AL276-_xlfn.XLOOKUP(PO_valitsin!$C$8,PO!$B$2:$B$294,PO!AL$2:AL$294))</f>
        <v>0.25</v>
      </c>
      <c r="DM276" s="7">
        <f>ABS(AM276-_xlfn.XLOOKUP(PO_valitsin!$C$8,PO!$B$2:$B$294,PO!AM$2:AM$294))</f>
        <v>6.7000000000000028</v>
      </c>
      <c r="DN276" s="7">
        <f>ABS(AN276-_xlfn.XLOOKUP(PO_valitsin!$C$8,PO!$B$2:$B$294,PO!AN$2:AN$294))</f>
        <v>31.599999999999966</v>
      </c>
      <c r="DO276" s="7">
        <f>ABS(AO276-_xlfn.XLOOKUP(PO_valitsin!$C$8,PO!$B$2:$B$294,PO!AO$2:AO$294))</f>
        <v>6.6000000000000014</v>
      </c>
      <c r="DP276" s="7">
        <f>ABS(AP276-_xlfn.XLOOKUP(PO_valitsin!$C$8,PO!$B$2:$B$294,PO!AP$2:AP$294))</f>
        <v>6</v>
      </c>
      <c r="DQ276" s="7">
        <f>ABS(AQ276-_xlfn.XLOOKUP(PO_valitsin!$C$8,PO!$B$2:$B$294,PO!AQ$2:AQ$294))</f>
        <v>28</v>
      </c>
      <c r="DR276" s="7">
        <f>ABS(AR276-_xlfn.XLOOKUP(PO_valitsin!$C$8,PO!$B$2:$B$294,PO!AR$2:AR$294))</f>
        <v>17</v>
      </c>
      <c r="DS276" s="7">
        <f>ABS(AS276-_xlfn.XLOOKUP(PO_valitsin!$C$8,PO!$B$2:$B$294,PO!AS$2:AS$294))</f>
        <v>7</v>
      </c>
      <c r="DT276" s="7">
        <f>ABS(AT276-_xlfn.XLOOKUP(PO_valitsin!$C$8,PO!$B$2:$B$294,PO!AT$2:AT$294))</f>
        <v>2.1669999999999998</v>
      </c>
      <c r="DU276" s="7">
        <f>ABS(AU276-_xlfn.XLOOKUP(PO_valitsin!$C$8,PO!$B$2:$B$294,PO!AU$2:AU$294))</f>
        <v>1856</v>
      </c>
      <c r="DV276" s="7">
        <f>ABS(AW276-_xlfn.XLOOKUP(PO_valitsin!$C$8,PO!$B$2:$B$294,PO!AW$2:AW$294))</f>
        <v>272.48225950827509</v>
      </c>
      <c r="DW276" s="7">
        <f>ABS(AX276-_xlfn.XLOOKUP(PO_valitsin!$C$8,PO!$B$2:$B$294,PO!AX$2:AX$294))</f>
        <v>0</v>
      </c>
      <c r="DX276" s="7">
        <f>ABS(AY276-_xlfn.XLOOKUP(PO_valitsin!$C$8,PO!$B$2:$B$294,PO!AY$2:AY$294))</f>
        <v>22.202892303466797</v>
      </c>
      <c r="DY276" s="7">
        <f>ABS(AZ276-_xlfn.XLOOKUP(PO_valitsin!$C$8,PO!$B$2:$B$294,PO!AZ$2:AZ$294))</f>
        <v>0</v>
      </c>
      <c r="DZ276" s="7">
        <f>ABS(BA276-_xlfn.XLOOKUP(PO_valitsin!$C$8,PO!$B$2:$B$294,PO!BA$2:BA$294))</f>
        <v>0</v>
      </c>
      <c r="EA276" s="7">
        <f>ABS(BB276-_xlfn.XLOOKUP(PO_valitsin!$C$8,PO!$B$2:$B$294,PO!BB$2:BB$294))</f>
        <v>1</v>
      </c>
      <c r="EB276" s="7">
        <f>ABS(BC276-_xlfn.XLOOKUP(PO_valitsin!$C$8,PO!$B$2:$B$294,PO!BC$2:BC$294))</f>
        <v>0</v>
      </c>
      <c r="EC276" s="7">
        <f>ABS(BD276-_xlfn.XLOOKUP(PO_valitsin!$C$8,PO!$B$2:$B$294,PO!BD$2:BD$294))</f>
        <v>0</v>
      </c>
      <c r="ED276" s="7">
        <f>ABS(BE276-_xlfn.XLOOKUP(PO_valitsin!$C$8,PO!$B$2:$B$294,PO!BE$2:BE$294))</f>
        <v>8.6705093383789063</v>
      </c>
      <c r="EE276" s="7">
        <f>ABS(BF276-_xlfn.XLOOKUP(PO_valitsin!$C$8,PO!$B$2:$B$294,PO!BF$2:BF$294))</f>
        <v>11.259780883789063</v>
      </c>
      <c r="EF276" s="7">
        <f>ABS(BG276-_xlfn.XLOOKUP(PO_valitsin!$C$8,PO!$B$2:$B$294,PO!BG$2:BG$294))</f>
        <v>735.2701416015625</v>
      </c>
      <c r="EG276" s="7">
        <f>ABS(BH276-_xlfn.XLOOKUP(PO_valitsin!$C$8,PO!$B$2:$B$294,PO!BH$2:BH$294))</f>
        <v>2462.0869140625</v>
      </c>
      <c r="EH276" s="7">
        <f>ABS(BI276-_xlfn.XLOOKUP(PO_valitsin!$C$8,PO!$B$2:$B$294,PO!BI$2:BI$294))</f>
        <v>1636.666015625</v>
      </c>
      <c r="EI276" s="7">
        <f>ABS(BJ276-_xlfn.XLOOKUP(PO_valitsin!$C$8,PO!$B$2:$B$294,PO!BJ$2:BJ$294))</f>
        <v>1.2078073024749756</v>
      </c>
      <c r="EJ276" s="7">
        <f>ABS(BK276-_xlfn.XLOOKUP(PO_valitsin!$C$8,PO!$B$2:$B$294,PO!BK$2:BK$294))</f>
        <v>9.9133924245834351</v>
      </c>
      <c r="EK276" s="7">
        <f>ABS(BL276-_xlfn.XLOOKUP(PO_valitsin!$C$8,PO!$B$2:$B$294,PO!BL$2:BL$294))</f>
        <v>3.2555332183837891</v>
      </c>
      <c r="EL276" s="7">
        <f>ABS(BM276-_xlfn.XLOOKUP(PO_valitsin!$C$8,PO!$B$2:$B$294,PO!BM$2:BM$294))</f>
        <v>14.163465023040771</v>
      </c>
      <c r="EM276" s="7">
        <f>ABS(BN276-_xlfn.XLOOKUP(PO_valitsin!$C$8,PO!$B$2:$B$294,PO!BN$2:BN$294))</f>
        <v>257.0777587890625</v>
      </c>
      <c r="EN276" s="7">
        <f>ABS(BO276-_xlfn.XLOOKUP(PO_valitsin!$C$8,PO!$B$2:$B$294,PO!BO$2:BO$294))</f>
        <v>1.5910719037055969</v>
      </c>
      <c r="EO276" s="7">
        <f>ABS(BP276-_xlfn.XLOOKUP(PO_valitsin!$C$8,PO!$B$2:$B$294,PO!BP$2:BP$294))</f>
        <v>3332.98046875</v>
      </c>
      <c r="EP276" s="7">
        <f>ABS(BQ276-_xlfn.XLOOKUP(PO_valitsin!$C$8,PO!$B$2:$B$294,PO!BQ$2:BQ$294))</f>
        <v>17.926690101623535</v>
      </c>
      <c r="EQ276" s="7">
        <f>ABS(BR276-_xlfn.XLOOKUP(PO_valitsin!$C$8,PO!$B$2:$B$294,PO!BR$2:BR$294))</f>
        <v>0</v>
      </c>
      <c r="ER276" s="7">
        <f>ABS(BS276-_xlfn.XLOOKUP(PO_valitsin!$C$8,PO!$B$2:$B$294,PO!BS$2:BS$294))</f>
        <v>0.13441556692123413</v>
      </c>
      <c r="ES276" s="7">
        <f>ABS(BT276-_xlfn.XLOOKUP(PO_valitsin!$C$8,PO!$B$2:$B$294,PO!BT$2:BT$294))</f>
        <v>2.196607694029808</v>
      </c>
      <c r="ET276" s="7">
        <f>ABS(BU276-_xlfn.XLOOKUP(PO_valitsin!$C$8,PO!$B$2:$B$294,PO!BU$2:BU$294))</f>
        <v>17.964897632598877</v>
      </c>
      <c r="EU276" s="7">
        <f>ABS(BV276-_xlfn.XLOOKUP(PO_valitsin!$C$8,PO!$B$2:$B$294,PO!BV$2:BV$294))</f>
        <v>38.757469177246094</v>
      </c>
      <c r="EV276" s="7">
        <f>ABS(BW276-_xlfn.XLOOKUP(PO_valitsin!$C$8,PO!$B$2:$B$294,PO!BW$2:BW$294))</f>
        <v>496.72781372070313</v>
      </c>
      <c r="EW276" s="7">
        <f>ABS(BX276-_xlfn.XLOOKUP(PO_valitsin!$C$8,PO!$B$2:$B$294,PO!BX$2:BX$294))</f>
        <v>1</v>
      </c>
      <c r="EX276" s="7">
        <f>ABS(BY276-_xlfn.XLOOKUP(PO_valitsin!$C$8,PO!$B$2:$B$294,PO!BY$2:BY$294))</f>
        <v>7</v>
      </c>
      <c r="EY276" s="7">
        <f>ABS(BZ276-_xlfn.XLOOKUP(PO_valitsin!$C$8,PO!$B$2:$B$294,PO!BZ$2:BZ$294))</f>
        <v>1999.0576171875</v>
      </c>
      <c r="EZ276" s="7">
        <f>ABS(CA276-_xlfn.XLOOKUP(PO_valitsin!$C$8,PO!$B$2:$B$294,PO!CA$2:CA$294))</f>
        <v>2279.888671875</v>
      </c>
      <c r="FA276" s="7">
        <f>ABS(CB276-_xlfn.XLOOKUP(PO_valitsin!$C$8,PO!$B$2:$B$294,PO!CB$2:CB$294))</f>
        <v>0.13009345531463623</v>
      </c>
      <c r="FB276" s="7">
        <f>ABS(CC276-_xlfn.XLOOKUP(PO_valitsin!$C$8,PO!$B$2:$B$294,PO!CC$2:CC$294))</f>
        <v>1.9653339385986328</v>
      </c>
      <c r="FC276" s="7">
        <f>ABS(CD276-_xlfn.XLOOKUP(PO_valitsin!$C$8,PO!$B$2:$B$294,PO!CD$2:CD$294))</f>
        <v>27.001960754394531</v>
      </c>
      <c r="FD276" s="7">
        <f>ABS(CE276-_xlfn.XLOOKUP(PO_valitsin!$C$8,PO!$B$2:$B$294,PO!CE$2:CE$294))</f>
        <v>4.8792643547058105</v>
      </c>
      <c r="FE276" s="7">
        <f>ABS(CF276-_xlfn.XLOOKUP(PO_valitsin!$C$8,PO!$B$2:$B$294,PO!CF$2:CF$294))</f>
        <v>7.5854759216308594</v>
      </c>
      <c r="FF276" s="7">
        <f>ABS(CG276-_xlfn.XLOOKUP(PO_valitsin!$C$8,PO!$B$2:$B$294,PO!CG$2:CG$294))</f>
        <v>1.2420893907546997</v>
      </c>
      <c r="FG276" s="7">
        <f>ABS(CH276-_xlfn.XLOOKUP(PO_valitsin!$C$8,PO!$B$2:$B$294,PO!CH$2:CH$294))</f>
        <v>0.47900259494781494</v>
      </c>
      <c r="FH276" s="7">
        <f>ABS(CI276-_xlfn.XLOOKUP(PO_valitsin!$C$8,PO!$B$2:$B$294,PO!CI$2:CI$294))</f>
        <v>381.05078125</v>
      </c>
      <c r="FI276" s="7">
        <f>ABS(CJ276-_xlfn.XLOOKUP(PO_valitsin!$C$8,PO!$B$2:$B$294,PO!CJ$2:CJ$294))</f>
        <v>21877</v>
      </c>
      <c r="FJ276" s="3">
        <f>IF($B276=PO_valitsin!$C$8,100000,PO!CK276/PO!J$296*PO_valitsin!D$5)</f>
        <v>0.22426784675398262</v>
      </c>
      <c r="FQ276" s="3">
        <f>IF($B276=PO_valitsin!$C$8,100000,PO!CR276/PO!Q$296*PO_valitsin!E$5)</f>
        <v>5.6282471668921891E-2</v>
      </c>
      <c r="HM276" s="3">
        <f>IF($B276=PO_valitsin!$C$8,100000,PO!EN276/PO!BO$296*PO_valitsin!F$5)</f>
        <v>0.13190695618065487</v>
      </c>
      <c r="HN276" s="3">
        <f>IF($B276=PO_valitsin!$C$8,100000,PO!EO276/PO!BP$296*PO_valitsin!G$5)</f>
        <v>0.11788882795263959</v>
      </c>
      <c r="HR276" s="3">
        <f>IF($B276=PO_valitsin!$C$8,100000,PO!ES276/PO!BT$296*PO_valitsin!H$5)</f>
        <v>0.32798337045236214</v>
      </c>
      <c r="IF276" s="3">
        <f>IF($B276=PO_valitsin!$C$8,100000,PO!FG276/PO!CH$296*PO_valitsin!I$5)</f>
        <v>0</v>
      </c>
      <c r="IH276" s="3">
        <f>IF($B276=PO_valitsin!$C$8,100000,PO!FI276/PO!CJ$296*PO_valitsin!J$5)</f>
        <v>2.1329296447306714</v>
      </c>
      <c r="II276" s="53">
        <f t="shared" si="12"/>
        <v>2.9912591452392325</v>
      </c>
      <c r="IJ276" s="14">
        <f t="shared" si="13"/>
        <v>265</v>
      </c>
      <c r="IK276" s="15">
        <f t="shared" si="14"/>
        <v>2.7500000000000061E-8</v>
      </c>
    </row>
    <row r="277" spans="1:245">
      <c r="A277">
        <v>2019</v>
      </c>
      <c r="B277" t="s">
        <v>276</v>
      </c>
      <c r="C277" t="s">
        <v>751</v>
      </c>
      <c r="D277" t="s">
        <v>276</v>
      </c>
      <c r="E277" t="s">
        <v>277</v>
      </c>
      <c r="F277" t="s">
        <v>242</v>
      </c>
      <c r="G277" t="s">
        <v>243</v>
      </c>
      <c r="H277" t="s">
        <v>143</v>
      </c>
      <c r="I277" t="s">
        <v>144</v>
      </c>
      <c r="J277">
        <v>48.900001525878906</v>
      </c>
      <c r="K277">
        <v>385.6300048828125</v>
      </c>
      <c r="L277">
        <v>184.69999694824219</v>
      </c>
      <c r="M277">
        <v>20466</v>
      </c>
      <c r="N277">
        <v>53.099998474121094</v>
      </c>
      <c r="O277">
        <v>-1.7000000476837158</v>
      </c>
      <c r="P277">
        <v>-90</v>
      </c>
      <c r="Q277">
        <v>91.800000000000011</v>
      </c>
      <c r="R277">
        <v>14.8</v>
      </c>
      <c r="S277">
        <v>130</v>
      </c>
      <c r="T277">
        <v>1</v>
      </c>
      <c r="U277">
        <v>3857.8</v>
      </c>
      <c r="V277">
        <v>12.35</v>
      </c>
      <c r="W277">
        <v>878</v>
      </c>
      <c r="X277">
        <v>145</v>
      </c>
      <c r="Y277">
        <v>866</v>
      </c>
      <c r="Z277">
        <v>207</v>
      </c>
      <c r="AA277">
        <v>689</v>
      </c>
      <c r="AB277">
        <v>1509</v>
      </c>
      <c r="AC277">
        <v>16.780668258666992</v>
      </c>
      <c r="AD277">
        <v>0</v>
      </c>
      <c r="AE277">
        <v>1.4</v>
      </c>
      <c r="AF277">
        <v>1.2</v>
      </c>
      <c r="AG277">
        <v>3.7</v>
      </c>
      <c r="AH277">
        <v>0</v>
      </c>
      <c r="AI277">
        <v>21</v>
      </c>
      <c r="AJ277">
        <v>1.45</v>
      </c>
      <c r="AK277">
        <v>0.5</v>
      </c>
      <c r="AL277">
        <v>1</v>
      </c>
      <c r="AM277">
        <v>54.4</v>
      </c>
      <c r="AN277">
        <v>322.10000000000002</v>
      </c>
      <c r="AO277">
        <v>46.3</v>
      </c>
      <c r="AP277">
        <v>25.3</v>
      </c>
      <c r="AQ277">
        <v>30</v>
      </c>
      <c r="AR277">
        <v>61</v>
      </c>
      <c r="AS277">
        <v>673</v>
      </c>
      <c r="AT277">
        <v>3.5</v>
      </c>
      <c r="AU277">
        <v>6518</v>
      </c>
      <c r="AV277" s="51">
        <v>9827.9069767441852</v>
      </c>
      <c r="AW277" s="51">
        <v>9753.3274179236905</v>
      </c>
      <c r="AX277">
        <v>1</v>
      </c>
      <c r="AY277">
        <v>65.320793151855469</v>
      </c>
      <c r="AZ277">
        <v>0</v>
      </c>
      <c r="BA277">
        <v>0</v>
      </c>
      <c r="BB277">
        <v>0</v>
      </c>
      <c r="BC277">
        <v>1</v>
      </c>
      <c r="BD277">
        <v>1</v>
      </c>
      <c r="BE277">
        <v>92.78350830078125</v>
      </c>
      <c r="BF277">
        <v>66.4383544921875</v>
      </c>
      <c r="BG277">
        <v>854.26007080078125</v>
      </c>
      <c r="BH277">
        <v>14918.14453125</v>
      </c>
      <c r="BI277">
        <v>20309.203125</v>
      </c>
      <c r="BJ277">
        <v>2.3709957599639893</v>
      </c>
      <c r="BK277">
        <v>-2.0375897884368896</v>
      </c>
      <c r="BL277">
        <v>28.143712997436523</v>
      </c>
      <c r="BM277">
        <v>12.280701637268066</v>
      </c>
      <c r="BN277">
        <v>242.28572082519531</v>
      </c>
      <c r="BO277">
        <v>-2.283134865760803</v>
      </c>
      <c r="BP277">
        <v>23159.474609375</v>
      </c>
      <c r="BQ277">
        <v>38.548534393310547</v>
      </c>
      <c r="BS277">
        <v>0.60490572452545166</v>
      </c>
      <c r="BT277">
        <v>0.20521840453147888</v>
      </c>
      <c r="BU277">
        <v>2.8926024436950684</v>
      </c>
      <c r="BV277">
        <v>112.08834075927734</v>
      </c>
      <c r="BW277">
        <v>419.0853271484375</v>
      </c>
      <c r="BX277">
        <v>0</v>
      </c>
      <c r="BY277">
        <v>1</v>
      </c>
      <c r="BZ277">
        <v>11048.2060546875</v>
      </c>
      <c r="CA277">
        <v>8115.470703125</v>
      </c>
      <c r="CB277">
        <v>0.93814128637313843</v>
      </c>
      <c r="CC277">
        <v>7.5149025917053223</v>
      </c>
      <c r="CD277">
        <v>82.291664123535156</v>
      </c>
      <c r="CE277">
        <v>10.27308177947998</v>
      </c>
      <c r="CF277">
        <v>16.449935913085938</v>
      </c>
      <c r="CG277">
        <v>0</v>
      </c>
      <c r="CH277">
        <v>3.3159947395324707</v>
      </c>
      <c r="CI277">
        <v>10498.8857421875</v>
      </c>
      <c r="CJ277" s="51">
        <v>1696</v>
      </c>
      <c r="CK277" s="7">
        <f>ABS(J277-_xlfn.XLOOKUP(PO_valitsin!$C$8,PO!$B$2:$B$294,PO!J$2:J$294))</f>
        <v>4.7000007629394531</v>
      </c>
      <c r="CL277" s="7">
        <f>ABS(K277-_xlfn.XLOOKUP(PO_valitsin!$C$8,PO!$B$2:$B$294,PO!K$2:K$294))</f>
        <v>92.3699951171875</v>
      </c>
      <c r="CM277" s="7">
        <f>ABS(L277-_xlfn.XLOOKUP(PO_valitsin!$C$8,PO!$B$2:$B$294,PO!L$2:L$294))</f>
        <v>46</v>
      </c>
      <c r="CN277" s="7">
        <f>ABS(M277-_xlfn.XLOOKUP(PO_valitsin!$C$8,PO!$B$2:$B$294,PO!M$2:M$294))</f>
        <v>3991</v>
      </c>
      <c r="CO277" s="7">
        <f>ABS(N277-_xlfn.XLOOKUP(PO_valitsin!$C$8,PO!$B$2:$B$294,PO!N$2:N$294))</f>
        <v>3.1000022888183594</v>
      </c>
      <c r="CP277" s="7">
        <f>ABS(O277-_xlfn.XLOOKUP(PO_valitsin!$C$8,PO!$B$2:$B$294,PO!O$2:O$294))</f>
        <v>0.90000003576278687</v>
      </c>
      <c r="CQ277" s="7">
        <f>ABS(P277-_xlfn.XLOOKUP(PO_valitsin!$C$8,PO!$B$2:$B$294,PO!P$2:P$294))</f>
        <v>32</v>
      </c>
      <c r="CR277" s="7">
        <f>ABS(Q277-_xlfn.XLOOKUP(PO_valitsin!$C$8,PO!$B$2:$B$294,PO!Q$2:Q$294))</f>
        <v>4</v>
      </c>
      <c r="CS277" s="7">
        <f>ABS(R277-_xlfn.XLOOKUP(PO_valitsin!$C$8,PO!$B$2:$B$294,PO!R$2:R$294))</f>
        <v>6.3000000000000007</v>
      </c>
      <c r="CT277" s="7">
        <f>ABS(S277-_xlfn.XLOOKUP(PO_valitsin!$C$8,PO!$B$2:$B$294,PO!S$2:S$294))</f>
        <v>22</v>
      </c>
      <c r="CU277" s="7">
        <f>ABS(T277-_xlfn.XLOOKUP(PO_valitsin!$C$8,PO!$B$2:$B$294,PO!T$2:T$294))</f>
        <v>1</v>
      </c>
      <c r="CV277" s="7">
        <f>ABS(U277-_xlfn.XLOOKUP(PO_valitsin!$C$8,PO!$B$2:$B$294,PO!U$2:U$294))</f>
        <v>34.200000000000273</v>
      </c>
      <c r="CW277" s="7">
        <f>ABS(V277-_xlfn.XLOOKUP(PO_valitsin!$C$8,PO!$B$2:$B$294,PO!V$2:V$294))</f>
        <v>0.92999999999999972</v>
      </c>
      <c r="CX277" s="7">
        <f>ABS(W277-_xlfn.XLOOKUP(PO_valitsin!$C$8,PO!$B$2:$B$294,PO!W$2:W$294))</f>
        <v>273</v>
      </c>
      <c r="CY277" s="7">
        <f>ABS(X277-_xlfn.XLOOKUP(PO_valitsin!$C$8,PO!$B$2:$B$294,PO!X$2:X$294))</f>
        <v>24</v>
      </c>
      <c r="CZ277" s="7">
        <f>ABS(Y277-_xlfn.XLOOKUP(PO_valitsin!$C$8,PO!$B$2:$B$294,PO!Y$2:Y$294))</f>
        <v>186</v>
      </c>
      <c r="DA277" s="7">
        <f>ABS(Z277-_xlfn.XLOOKUP(PO_valitsin!$C$8,PO!$B$2:$B$294,PO!Z$2:Z$294))</f>
        <v>116</v>
      </c>
      <c r="DB277" s="7">
        <f>ABS(AA277-_xlfn.XLOOKUP(PO_valitsin!$C$8,PO!$B$2:$B$294,PO!AA$2:AA$294))</f>
        <v>279</v>
      </c>
      <c r="DC277" s="7">
        <f>ABS(AC277-_xlfn.XLOOKUP(PO_valitsin!$C$8,PO!$B$2:$B$294,PO!AC$2:AC$294))</f>
        <v>2.5943317413330078</v>
      </c>
      <c r="DD277" s="7">
        <f>ABS(AD277-_xlfn.XLOOKUP(PO_valitsin!$C$8,PO!$B$2:$B$294,PO!AD$2:AD$294))</f>
        <v>0.7</v>
      </c>
      <c r="DE277" s="7">
        <f>ABS(AE277-_xlfn.XLOOKUP(PO_valitsin!$C$8,PO!$B$2:$B$294,PO!AE$2:AE$294))</f>
        <v>0.59999999999999987</v>
      </c>
      <c r="DF277" s="7">
        <f>ABS(AF277-_xlfn.XLOOKUP(PO_valitsin!$C$8,PO!$B$2:$B$294,PO!AF$2:AF$294))</f>
        <v>0.5</v>
      </c>
      <c r="DG277" s="7">
        <f>ABS(AG277-_xlfn.XLOOKUP(PO_valitsin!$C$8,PO!$B$2:$B$294,PO!AG$2:AG$294))</f>
        <v>1.2999999999999998</v>
      </c>
      <c r="DH277" s="7">
        <f>ABS(AH277-_xlfn.XLOOKUP(PO_valitsin!$C$8,PO!$B$2:$B$294,PO!AH$2:AH$294))</f>
        <v>0</v>
      </c>
      <c r="DI277" s="7">
        <f>ABS(AI277-_xlfn.XLOOKUP(PO_valitsin!$C$8,PO!$B$2:$B$294,PO!AI$2:AI$294))</f>
        <v>1.25</v>
      </c>
      <c r="DJ277" s="7">
        <f>ABS(AJ277-_xlfn.XLOOKUP(PO_valitsin!$C$8,PO!$B$2:$B$294,PO!AJ$2:AJ$294))</f>
        <v>0.34999999999999987</v>
      </c>
      <c r="DK277" s="7">
        <f>ABS(AK277-_xlfn.XLOOKUP(PO_valitsin!$C$8,PO!$B$2:$B$294,PO!AK$2:AK$294))</f>
        <v>0.15000000000000002</v>
      </c>
      <c r="DL277" s="7">
        <f>ABS(AL277-_xlfn.XLOOKUP(PO_valitsin!$C$8,PO!$B$2:$B$294,PO!AL$2:AL$294))</f>
        <v>0.25</v>
      </c>
      <c r="DM277" s="7">
        <f>ABS(AM277-_xlfn.XLOOKUP(PO_valitsin!$C$8,PO!$B$2:$B$294,PO!AM$2:AM$294))</f>
        <v>4.3999999999999986</v>
      </c>
      <c r="DN277" s="7">
        <f>ABS(AN277-_xlfn.XLOOKUP(PO_valitsin!$C$8,PO!$B$2:$B$294,PO!AN$2:AN$294))</f>
        <v>11.5</v>
      </c>
      <c r="DO277" s="7">
        <f>ABS(AO277-_xlfn.XLOOKUP(PO_valitsin!$C$8,PO!$B$2:$B$294,PO!AO$2:AO$294))</f>
        <v>0.89999999999999858</v>
      </c>
      <c r="DP277" s="7">
        <f>ABS(AP277-_xlfn.XLOOKUP(PO_valitsin!$C$8,PO!$B$2:$B$294,PO!AP$2:AP$294))</f>
        <v>9.9999999999997868E-2</v>
      </c>
      <c r="DQ277" s="7">
        <f>ABS(AQ277-_xlfn.XLOOKUP(PO_valitsin!$C$8,PO!$B$2:$B$294,PO!AQ$2:AQ$294))</f>
        <v>18</v>
      </c>
      <c r="DR277" s="7">
        <f>ABS(AR277-_xlfn.XLOOKUP(PO_valitsin!$C$8,PO!$B$2:$B$294,PO!AR$2:AR$294))</f>
        <v>26</v>
      </c>
      <c r="DS277" s="7">
        <f>ABS(AS277-_xlfn.XLOOKUP(PO_valitsin!$C$8,PO!$B$2:$B$294,PO!AS$2:AS$294))</f>
        <v>427</v>
      </c>
      <c r="DT277" s="7">
        <f>ABS(AT277-_xlfn.XLOOKUP(PO_valitsin!$C$8,PO!$B$2:$B$294,PO!AT$2:AT$294))</f>
        <v>1.1669999999999998</v>
      </c>
      <c r="DU277" s="7">
        <f>ABS(AU277-_xlfn.XLOOKUP(PO_valitsin!$C$8,PO!$B$2:$B$294,PO!AU$2:AU$294))</f>
        <v>1371</v>
      </c>
      <c r="DV277" s="7">
        <f>ABS(AW277-_xlfn.XLOOKUP(PO_valitsin!$C$8,PO!$B$2:$B$294,PO!AW$2:AW$294))</f>
        <v>1238.2075013439207</v>
      </c>
      <c r="DW277" s="7">
        <f>ABS(AX277-_xlfn.XLOOKUP(PO_valitsin!$C$8,PO!$B$2:$B$294,PO!AX$2:AX$294))</f>
        <v>0</v>
      </c>
      <c r="DX277" s="7">
        <f>ABS(AY277-_xlfn.XLOOKUP(PO_valitsin!$C$8,PO!$B$2:$B$294,PO!AY$2:AY$294))</f>
        <v>28.059421539306641</v>
      </c>
      <c r="DY277" s="7">
        <f>ABS(AZ277-_xlfn.XLOOKUP(PO_valitsin!$C$8,PO!$B$2:$B$294,PO!AZ$2:AZ$294))</f>
        <v>0</v>
      </c>
      <c r="DZ277" s="7">
        <f>ABS(BA277-_xlfn.XLOOKUP(PO_valitsin!$C$8,PO!$B$2:$B$294,PO!BA$2:BA$294))</f>
        <v>0</v>
      </c>
      <c r="EA277" s="7">
        <f>ABS(BB277-_xlfn.XLOOKUP(PO_valitsin!$C$8,PO!$B$2:$B$294,PO!BB$2:BB$294))</f>
        <v>0</v>
      </c>
      <c r="EB277" s="7">
        <f>ABS(BC277-_xlfn.XLOOKUP(PO_valitsin!$C$8,PO!$B$2:$B$294,PO!BC$2:BC$294))</f>
        <v>1</v>
      </c>
      <c r="EC277" s="7">
        <f>ABS(BD277-_xlfn.XLOOKUP(PO_valitsin!$C$8,PO!$B$2:$B$294,PO!BD$2:BD$294))</f>
        <v>0</v>
      </c>
      <c r="ED277" s="7">
        <f>ABS(BE277-_xlfn.XLOOKUP(PO_valitsin!$C$8,PO!$B$2:$B$294,PO!BE$2:BE$294))</f>
        <v>3.7591171264648438</v>
      </c>
      <c r="EE277" s="7">
        <f>ABS(BF277-_xlfn.XLOOKUP(PO_valitsin!$C$8,PO!$B$2:$B$294,PO!BF$2:BF$294))</f>
        <v>29.58038330078125</v>
      </c>
      <c r="EF277" s="7">
        <f>ABS(BG277-_xlfn.XLOOKUP(PO_valitsin!$C$8,PO!$B$2:$B$294,PO!BG$2:BG$294))</f>
        <v>120.57025146484375</v>
      </c>
      <c r="EG277" s="7">
        <f>ABS(BH277-_xlfn.XLOOKUP(PO_valitsin!$C$8,PO!$B$2:$B$294,PO!BH$2:BH$294))</f>
        <v>4959.615234375</v>
      </c>
      <c r="EH277" s="7">
        <f>ABS(BI277-_xlfn.XLOOKUP(PO_valitsin!$C$8,PO!$B$2:$B$294,PO!BI$2:BI$294))</f>
        <v>6472.759765625</v>
      </c>
      <c r="EI277" s="7">
        <f>ABS(BJ277-_xlfn.XLOOKUP(PO_valitsin!$C$8,PO!$B$2:$B$294,PO!BJ$2:BJ$294))</f>
        <v>0.96606063842773438</v>
      </c>
      <c r="EJ277" s="7">
        <f>ABS(BK277-_xlfn.XLOOKUP(PO_valitsin!$C$8,PO!$B$2:$B$294,PO!BK$2:BK$294))</f>
        <v>7.6865437030792236</v>
      </c>
      <c r="EK277" s="7">
        <f>ABS(BL277-_xlfn.XLOOKUP(PO_valitsin!$C$8,PO!$B$2:$B$294,PO!BL$2:BL$294))</f>
        <v>6.8493499755859375</v>
      </c>
      <c r="EL277" s="7">
        <f>ABS(BM277-_xlfn.XLOOKUP(PO_valitsin!$C$8,PO!$B$2:$B$294,PO!BM$2:BM$294))</f>
        <v>22.146172523498535</v>
      </c>
      <c r="EM277" s="7">
        <f>ABS(BN277-_xlfn.XLOOKUP(PO_valitsin!$C$8,PO!$B$2:$B$294,PO!BN$2:BN$294))</f>
        <v>24.214279174804688</v>
      </c>
      <c r="EN277" s="7">
        <f>ABS(BO277-_xlfn.XLOOKUP(PO_valitsin!$C$8,PO!$B$2:$B$294,PO!BO$2:BO$294))</f>
        <v>2.5449117898941038</v>
      </c>
      <c r="EO277" s="7">
        <f>ABS(BP277-_xlfn.XLOOKUP(PO_valitsin!$C$8,PO!$B$2:$B$294,PO!BP$2:BP$294))</f>
        <v>85.078125</v>
      </c>
      <c r="EP277" s="7">
        <f>ABS(BQ277-_xlfn.XLOOKUP(PO_valitsin!$C$8,PO!$B$2:$B$294,PO!BQ$2:BQ$294))</f>
        <v>5.2489280700683594</v>
      </c>
      <c r="EQ277" s="7">
        <f>ABS(BR277-_xlfn.XLOOKUP(PO_valitsin!$C$8,PO!$B$2:$B$294,PO!BR$2:BR$294))</f>
        <v>0</v>
      </c>
      <c r="ER277" s="7">
        <f>ABS(BS277-_xlfn.XLOOKUP(PO_valitsin!$C$8,PO!$B$2:$B$294,PO!BS$2:BS$294))</f>
        <v>3.1573772430419922E-2</v>
      </c>
      <c r="ES277" s="7">
        <f>ABS(BT277-_xlfn.XLOOKUP(PO_valitsin!$C$8,PO!$B$2:$B$294,PO!BT$2:BT$294))</f>
        <v>1.7054513096809387E-2</v>
      </c>
      <c r="ET277" s="7">
        <f>ABS(BU277-_xlfn.XLOOKUP(PO_valitsin!$C$8,PO!$B$2:$B$294,PO!BU$2:BU$294))</f>
        <v>0.63463592529296875</v>
      </c>
      <c r="EU277" s="7">
        <f>ABS(BV277-_xlfn.XLOOKUP(PO_valitsin!$C$8,PO!$B$2:$B$294,PO!BV$2:BV$294))</f>
        <v>53.69683837890625</v>
      </c>
      <c r="EV277" s="7">
        <f>ABS(BW277-_xlfn.XLOOKUP(PO_valitsin!$C$8,PO!$B$2:$B$294,PO!BW$2:BW$294))</f>
        <v>152.37820434570313</v>
      </c>
      <c r="EW277" s="7">
        <f>ABS(BX277-_xlfn.XLOOKUP(PO_valitsin!$C$8,PO!$B$2:$B$294,PO!BX$2:BX$294))</f>
        <v>0</v>
      </c>
      <c r="EX277" s="7">
        <f>ABS(BY277-_xlfn.XLOOKUP(PO_valitsin!$C$8,PO!$B$2:$B$294,PO!BY$2:BY$294))</f>
        <v>0</v>
      </c>
      <c r="EY277" s="7">
        <f>ABS(BZ277-_xlfn.XLOOKUP(PO_valitsin!$C$8,PO!$B$2:$B$294,PO!BZ$2:BZ$294))</f>
        <v>2912.376953125</v>
      </c>
      <c r="EZ277" s="7">
        <f>ABS(CA277-_xlfn.XLOOKUP(PO_valitsin!$C$8,PO!$B$2:$B$294,PO!CA$2:CA$294))</f>
        <v>2259.85595703125</v>
      </c>
      <c r="FA277" s="7">
        <f>ABS(CB277-_xlfn.XLOOKUP(PO_valitsin!$C$8,PO!$B$2:$B$294,PO!CB$2:CB$294))</f>
        <v>0.28188902139663696</v>
      </c>
      <c r="FB277" s="7">
        <f>ABS(CC277-_xlfn.XLOOKUP(PO_valitsin!$C$8,PO!$B$2:$B$294,PO!CC$2:CC$294))</f>
        <v>3.5078587532043457</v>
      </c>
      <c r="FC277" s="7">
        <f>ABS(CD277-_xlfn.XLOOKUP(PO_valitsin!$C$8,PO!$B$2:$B$294,PO!CD$2:CD$294))</f>
        <v>16.122512817382813</v>
      </c>
      <c r="FD277" s="7">
        <f>ABS(CE277-_xlfn.XLOOKUP(PO_valitsin!$C$8,PO!$B$2:$B$294,PO!CE$2:CE$294))</f>
        <v>3.9404826164245605</v>
      </c>
      <c r="FE277" s="7">
        <f>ABS(CF277-_xlfn.XLOOKUP(PO_valitsin!$C$8,PO!$B$2:$B$294,PO!CF$2:CF$294))</f>
        <v>3.4289188385009766</v>
      </c>
      <c r="FF277" s="7">
        <f>ABS(CG277-_xlfn.XLOOKUP(PO_valitsin!$C$8,PO!$B$2:$B$294,PO!CG$2:CG$294))</f>
        <v>0</v>
      </c>
      <c r="FG277" s="7">
        <f>ABS(CH277-_xlfn.XLOOKUP(PO_valitsin!$C$8,PO!$B$2:$B$294,PO!CH$2:CH$294))</f>
        <v>2.6001356840133667</v>
      </c>
      <c r="FH277" s="7">
        <f>ABS(CI277-_xlfn.XLOOKUP(PO_valitsin!$C$8,PO!$B$2:$B$294,PO!CI$2:CI$294))</f>
        <v>1900.1181640625</v>
      </c>
      <c r="FI277" s="7">
        <f>ABS(CJ277-_xlfn.XLOOKUP(PO_valitsin!$C$8,PO!$B$2:$B$294,PO!CJ$2:CJ$294))</f>
        <v>235</v>
      </c>
      <c r="FJ277" s="3">
        <f>IF($B277=PO_valitsin!$C$8,100000,PO!CK277/PO!J$296*PO_valitsin!D$5)</f>
        <v>0.21511402502215377</v>
      </c>
      <c r="FQ277" s="3">
        <f>IF($B277=PO_valitsin!$C$8,100000,PO!CR277/PO!Q$296*PO_valitsin!E$5)</f>
        <v>1.8918477871906533E-2</v>
      </c>
      <c r="HM277" s="3">
        <f>IF($B277=PO_valitsin!$C$8,100000,PO!EN277/PO!BO$296*PO_valitsin!F$5)</f>
        <v>0.2109845363816493</v>
      </c>
      <c r="HN277" s="3">
        <f>IF($B277=PO_valitsin!$C$8,100000,PO!EO277/PO!BP$296*PO_valitsin!G$5)</f>
        <v>3.009246689171186E-3</v>
      </c>
      <c r="HR277" s="3">
        <f>IF($B277=PO_valitsin!$C$8,100000,PO!ES277/PO!BT$296*PO_valitsin!H$5)</f>
        <v>2.5464704972664952E-3</v>
      </c>
      <c r="IF277" s="3">
        <f>IF($B277=PO_valitsin!$C$8,100000,PO!FG277/PO!CH$296*PO_valitsin!I$5)</f>
        <v>0</v>
      </c>
      <c r="IH277" s="3">
        <f>IF($B277=PO_valitsin!$C$8,100000,PO!FI277/PO!CJ$296*PO_valitsin!J$5)</f>
        <v>2.2911663688426558E-2</v>
      </c>
      <c r="II277" s="53">
        <f t="shared" si="12"/>
        <v>0.4734844477505738</v>
      </c>
      <c r="IJ277" s="14">
        <f t="shared" si="13"/>
        <v>53</v>
      </c>
      <c r="IK277" s="15">
        <f t="shared" si="14"/>
        <v>2.7600000000000062E-8</v>
      </c>
    </row>
    <row r="278" spans="1:245">
      <c r="A278">
        <v>2019</v>
      </c>
      <c r="B278" t="s">
        <v>752</v>
      </c>
      <c r="C278" t="s">
        <v>753</v>
      </c>
      <c r="D278" t="s">
        <v>420</v>
      </c>
      <c r="E278" t="s">
        <v>421</v>
      </c>
      <c r="F278" t="s">
        <v>125</v>
      </c>
      <c r="G278" t="s">
        <v>126</v>
      </c>
      <c r="H278" t="s">
        <v>103</v>
      </c>
      <c r="I278" t="s">
        <v>104</v>
      </c>
      <c r="J278">
        <v>47.200000762939453</v>
      </c>
      <c r="K278">
        <v>188.91000366210938</v>
      </c>
      <c r="L278">
        <v>129.89999389648438</v>
      </c>
      <c r="M278">
        <v>2293</v>
      </c>
      <c r="N278">
        <v>12.100000381469727</v>
      </c>
      <c r="O278">
        <v>0.40000000596046448</v>
      </c>
      <c r="P278">
        <v>3</v>
      </c>
      <c r="Q278">
        <v>47.1</v>
      </c>
      <c r="R278">
        <v>6.9</v>
      </c>
      <c r="S278">
        <v>95</v>
      </c>
      <c r="T278">
        <v>0</v>
      </c>
      <c r="U278">
        <v>3761</v>
      </c>
      <c r="V278">
        <v>12.51</v>
      </c>
      <c r="W278">
        <v>824</v>
      </c>
      <c r="X278">
        <v>78</v>
      </c>
      <c r="Y278">
        <v>667</v>
      </c>
      <c r="Z278">
        <v>741</v>
      </c>
      <c r="AA278">
        <v>695</v>
      </c>
      <c r="AB278">
        <v>1797</v>
      </c>
      <c r="AC278">
        <v>10.916666984558105</v>
      </c>
      <c r="AD278">
        <v>0</v>
      </c>
      <c r="AE278">
        <v>0</v>
      </c>
      <c r="AF278">
        <v>0</v>
      </c>
      <c r="AG278">
        <v>0</v>
      </c>
      <c r="AH278">
        <v>0</v>
      </c>
      <c r="AI278">
        <v>22.25</v>
      </c>
      <c r="AJ278">
        <v>1</v>
      </c>
      <c r="AK278">
        <v>0.5</v>
      </c>
      <c r="AL278">
        <v>1.7</v>
      </c>
      <c r="AM278">
        <v>71</v>
      </c>
      <c r="AN278">
        <v>288.3</v>
      </c>
      <c r="AO278">
        <v>50.2</v>
      </c>
      <c r="AP278">
        <v>19</v>
      </c>
      <c r="AQ278">
        <v>78</v>
      </c>
      <c r="AR278">
        <v>62</v>
      </c>
      <c r="AS278">
        <v>505</v>
      </c>
      <c r="AT278">
        <v>2.6669999999999998</v>
      </c>
      <c r="AU278">
        <v>4800</v>
      </c>
      <c r="AV278" s="51">
        <v>11441.253263707571</v>
      </c>
      <c r="AW278" s="51">
        <v>11012.468827930175</v>
      </c>
      <c r="AX278">
        <v>1</v>
      </c>
      <c r="AY278">
        <v>40.0859375</v>
      </c>
      <c r="AZ278">
        <v>0</v>
      </c>
      <c r="BA278">
        <v>0</v>
      </c>
      <c r="BB278">
        <v>0</v>
      </c>
      <c r="BC278">
        <v>0</v>
      </c>
      <c r="BD278">
        <v>1</v>
      </c>
      <c r="BE278">
        <v>96.666664123535156</v>
      </c>
      <c r="BF278">
        <v>100</v>
      </c>
      <c r="BG278">
        <v>297.70993041992188</v>
      </c>
      <c r="BH278">
        <v>7483.06640625</v>
      </c>
      <c r="BI278">
        <v>8450.7041015625</v>
      </c>
      <c r="BJ278">
        <v>4.0562582015991211</v>
      </c>
      <c r="BK278">
        <v>1.0754984803497791E-2</v>
      </c>
      <c r="BL278">
        <v>33.333332061767578</v>
      </c>
      <c r="BM278">
        <v>84.210525512695313</v>
      </c>
      <c r="BN278">
        <v>190</v>
      </c>
      <c r="BO278">
        <v>-1.4295562505722046</v>
      </c>
      <c r="BP278">
        <v>22126.591796875</v>
      </c>
      <c r="BQ278">
        <v>40.86663818359375</v>
      </c>
      <c r="BS278">
        <v>0.70257306098937988</v>
      </c>
      <c r="BT278">
        <v>0.65416485071182251</v>
      </c>
      <c r="BU278">
        <v>2.311382532119751</v>
      </c>
      <c r="BV278">
        <v>85.041427612304688</v>
      </c>
      <c r="BW278">
        <v>125.16354370117188</v>
      </c>
      <c r="BX278">
        <v>0</v>
      </c>
      <c r="BY278">
        <v>0</v>
      </c>
      <c r="BZ278">
        <v>6000</v>
      </c>
      <c r="CA278">
        <v>5312.97705078125</v>
      </c>
      <c r="CB278">
        <v>1.5263845920562744</v>
      </c>
      <c r="CC278">
        <v>7.4574794769287109</v>
      </c>
      <c r="CD278">
        <v>54.285713195800781</v>
      </c>
      <c r="CE278">
        <v>11.111110687255859</v>
      </c>
      <c r="CF278">
        <v>12.865496635437012</v>
      </c>
      <c r="CG278">
        <v>0</v>
      </c>
      <c r="CH278">
        <v>0.58479529619216919</v>
      </c>
      <c r="CI278">
        <v>12605.630859375</v>
      </c>
      <c r="CJ278" s="51">
        <v>190</v>
      </c>
      <c r="CK278" s="7">
        <f>ABS(J278-_xlfn.XLOOKUP(PO_valitsin!$C$8,PO!$B$2:$B$294,PO!J$2:J$294))</f>
        <v>3</v>
      </c>
      <c r="CL278" s="7">
        <f>ABS(K278-_xlfn.XLOOKUP(PO_valitsin!$C$8,PO!$B$2:$B$294,PO!K$2:K$294))</f>
        <v>104.35000610351563</v>
      </c>
      <c r="CM278" s="7">
        <f>ABS(L278-_xlfn.XLOOKUP(PO_valitsin!$C$8,PO!$B$2:$B$294,PO!L$2:L$294))</f>
        <v>8.8000030517578125</v>
      </c>
      <c r="CN278" s="7">
        <f>ABS(M278-_xlfn.XLOOKUP(PO_valitsin!$C$8,PO!$B$2:$B$294,PO!M$2:M$294))</f>
        <v>14182</v>
      </c>
      <c r="CO278" s="7">
        <f>ABS(N278-_xlfn.XLOOKUP(PO_valitsin!$C$8,PO!$B$2:$B$294,PO!N$2:N$294))</f>
        <v>44.100000381469727</v>
      </c>
      <c r="CP278" s="7">
        <f>ABS(O278-_xlfn.XLOOKUP(PO_valitsin!$C$8,PO!$B$2:$B$294,PO!O$2:O$294))</f>
        <v>1.2000000178813934</v>
      </c>
      <c r="CQ278" s="7">
        <f>ABS(P278-_xlfn.XLOOKUP(PO_valitsin!$C$8,PO!$B$2:$B$294,PO!P$2:P$294))</f>
        <v>61</v>
      </c>
      <c r="CR278" s="7">
        <f>ABS(Q278-_xlfn.XLOOKUP(PO_valitsin!$C$8,PO!$B$2:$B$294,PO!Q$2:Q$294))</f>
        <v>40.70000000000001</v>
      </c>
      <c r="CS278" s="7">
        <f>ABS(R278-_xlfn.XLOOKUP(PO_valitsin!$C$8,PO!$B$2:$B$294,PO!R$2:R$294))</f>
        <v>1.5999999999999996</v>
      </c>
      <c r="CT278" s="7">
        <f>ABS(S278-_xlfn.XLOOKUP(PO_valitsin!$C$8,PO!$B$2:$B$294,PO!S$2:S$294))</f>
        <v>57</v>
      </c>
      <c r="CU278" s="7">
        <f>ABS(T278-_xlfn.XLOOKUP(PO_valitsin!$C$8,PO!$B$2:$B$294,PO!T$2:T$294))</f>
        <v>0</v>
      </c>
      <c r="CV278" s="7">
        <f>ABS(U278-_xlfn.XLOOKUP(PO_valitsin!$C$8,PO!$B$2:$B$294,PO!U$2:U$294))</f>
        <v>62.599999999999909</v>
      </c>
      <c r="CW278" s="7">
        <f>ABS(V278-_xlfn.XLOOKUP(PO_valitsin!$C$8,PO!$B$2:$B$294,PO!V$2:V$294))</f>
        <v>0.76999999999999957</v>
      </c>
      <c r="CX278" s="7">
        <f>ABS(W278-_xlfn.XLOOKUP(PO_valitsin!$C$8,PO!$B$2:$B$294,PO!W$2:W$294))</f>
        <v>219</v>
      </c>
      <c r="CY278" s="7">
        <f>ABS(X278-_xlfn.XLOOKUP(PO_valitsin!$C$8,PO!$B$2:$B$294,PO!X$2:X$294))</f>
        <v>91</v>
      </c>
      <c r="CZ278" s="7">
        <f>ABS(Y278-_xlfn.XLOOKUP(PO_valitsin!$C$8,PO!$B$2:$B$294,PO!Y$2:Y$294))</f>
        <v>13</v>
      </c>
      <c r="DA278" s="7">
        <f>ABS(Z278-_xlfn.XLOOKUP(PO_valitsin!$C$8,PO!$B$2:$B$294,PO!Z$2:Z$294))</f>
        <v>418</v>
      </c>
      <c r="DB278" s="7">
        <f>ABS(AA278-_xlfn.XLOOKUP(PO_valitsin!$C$8,PO!$B$2:$B$294,PO!AA$2:AA$294))</f>
        <v>285</v>
      </c>
      <c r="DC278" s="7">
        <f>ABS(AC278-_xlfn.XLOOKUP(PO_valitsin!$C$8,PO!$B$2:$B$294,PO!AC$2:AC$294))</f>
        <v>8.4583330154418945</v>
      </c>
      <c r="DD278" s="7">
        <f>ABS(AD278-_xlfn.XLOOKUP(PO_valitsin!$C$8,PO!$B$2:$B$294,PO!AD$2:AD$294))</f>
        <v>0.7</v>
      </c>
      <c r="DE278" s="7">
        <f>ABS(AE278-_xlfn.XLOOKUP(PO_valitsin!$C$8,PO!$B$2:$B$294,PO!AE$2:AE$294))</f>
        <v>0.8</v>
      </c>
      <c r="DF278" s="7">
        <f>ABS(AF278-_xlfn.XLOOKUP(PO_valitsin!$C$8,PO!$B$2:$B$294,PO!AF$2:AF$294))</f>
        <v>1.7</v>
      </c>
      <c r="DG278" s="7">
        <f>ABS(AG278-_xlfn.XLOOKUP(PO_valitsin!$C$8,PO!$B$2:$B$294,PO!AG$2:AG$294))</f>
        <v>5</v>
      </c>
      <c r="DH278" s="7">
        <f>ABS(AH278-_xlfn.XLOOKUP(PO_valitsin!$C$8,PO!$B$2:$B$294,PO!AH$2:AH$294))</f>
        <v>0</v>
      </c>
      <c r="DI278" s="7">
        <f>ABS(AI278-_xlfn.XLOOKUP(PO_valitsin!$C$8,PO!$B$2:$B$294,PO!AI$2:AI$294))</f>
        <v>0</v>
      </c>
      <c r="DJ278" s="7">
        <f>ABS(AJ278-_xlfn.XLOOKUP(PO_valitsin!$C$8,PO!$B$2:$B$294,PO!AJ$2:AJ$294))</f>
        <v>0.10000000000000009</v>
      </c>
      <c r="DK278" s="7">
        <f>ABS(AK278-_xlfn.XLOOKUP(PO_valitsin!$C$8,PO!$B$2:$B$294,PO!AK$2:AK$294))</f>
        <v>0.15000000000000002</v>
      </c>
      <c r="DL278" s="7">
        <f>ABS(AL278-_xlfn.XLOOKUP(PO_valitsin!$C$8,PO!$B$2:$B$294,PO!AL$2:AL$294))</f>
        <v>0.44999999999999996</v>
      </c>
      <c r="DM278" s="7">
        <f>ABS(AM278-_xlfn.XLOOKUP(PO_valitsin!$C$8,PO!$B$2:$B$294,PO!AM$2:AM$294))</f>
        <v>12.200000000000003</v>
      </c>
      <c r="DN278" s="7">
        <f>ABS(AN278-_xlfn.XLOOKUP(PO_valitsin!$C$8,PO!$B$2:$B$294,PO!AN$2:AN$294))</f>
        <v>45.300000000000011</v>
      </c>
      <c r="DO278" s="7">
        <f>ABS(AO278-_xlfn.XLOOKUP(PO_valitsin!$C$8,PO!$B$2:$B$294,PO!AO$2:AO$294))</f>
        <v>4.8000000000000043</v>
      </c>
      <c r="DP278" s="7">
        <f>ABS(AP278-_xlfn.XLOOKUP(PO_valitsin!$C$8,PO!$B$2:$B$294,PO!AP$2:AP$294))</f>
        <v>6.3999999999999986</v>
      </c>
      <c r="DQ278" s="7">
        <f>ABS(AQ278-_xlfn.XLOOKUP(PO_valitsin!$C$8,PO!$B$2:$B$294,PO!AQ$2:AQ$294))</f>
        <v>30</v>
      </c>
      <c r="DR278" s="7">
        <f>ABS(AR278-_xlfn.XLOOKUP(PO_valitsin!$C$8,PO!$B$2:$B$294,PO!AR$2:AR$294))</f>
        <v>27</v>
      </c>
      <c r="DS278" s="7">
        <f>ABS(AS278-_xlfn.XLOOKUP(PO_valitsin!$C$8,PO!$B$2:$B$294,PO!AS$2:AS$294))</f>
        <v>259</v>
      </c>
      <c r="DT278" s="7">
        <f>ABS(AT278-_xlfn.XLOOKUP(PO_valitsin!$C$8,PO!$B$2:$B$294,PO!AT$2:AT$294))</f>
        <v>0.33399999999999963</v>
      </c>
      <c r="DU278" s="7">
        <f>ABS(AU278-_xlfn.XLOOKUP(PO_valitsin!$C$8,PO!$B$2:$B$294,PO!AU$2:AU$294))</f>
        <v>347</v>
      </c>
      <c r="DV278" s="7">
        <f>ABS(AW278-_xlfn.XLOOKUP(PO_valitsin!$C$8,PO!$B$2:$B$294,PO!AW$2:AW$294))</f>
        <v>2497.3489113504056</v>
      </c>
      <c r="DW278" s="7">
        <f>ABS(AX278-_xlfn.XLOOKUP(PO_valitsin!$C$8,PO!$B$2:$B$294,PO!AX$2:AX$294))</f>
        <v>0</v>
      </c>
      <c r="DX278" s="7">
        <f>ABS(AY278-_xlfn.XLOOKUP(PO_valitsin!$C$8,PO!$B$2:$B$294,PO!AY$2:AY$294))</f>
        <v>2.8245658874511719</v>
      </c>
      <c r="DY278" s="7">
        <f>ABS(AZ278-_xlfn.XLOOKUP(PO_valitsin!$C$8,PO!$B$2:$B$294,PO!AZ$2:AZ$294))</f>
        <v>0</v>
      </c>
      <c r="DZ278" s="7">
        <f>ABS(BA278-_xlfn.XLOOKUP(PO_valitsin!$C$8,PO!$B$2:$B$294,PO!BA$2:BA$294))</f>
        <v>0</v>
      </c>
      <c r="EA278" s="7">
        <f>ABS(BB278-_xlfn.XLOOKUP(PO_valitsin!$C$8,PO!$B$2:$B$294,PO!BB$2:BB$294))</f>
        <v>0</v>
      </c>
      <c r="EB278" s="7">
        <f>ABS(BC278-_xlfn.XLOOKUP(PO_valitsin!$C$8,PO!$B$2:$B$294,PO!BC$2:BC$294))</f>
        <v>0</v>
      </c>
      <c r="EC278" s="7">
        <f>ABS(BD278-_xlfn.XLOOKUP(PO_valitsin!$C$8,PO!$B$2:$B$294,PO!BD$2:BD$294))</f>
        <v>0</v>
      </c>
      <c r="ED278" s="7">
        <f>ABS(BE278-_xlfn.XLOOKUP(PO_valitsin!$C$8,PO!$B$2:$B$294,PO!BE$2:BE$294))</f>
        <v>7.64227294921875</v>
      </c>
      <c r="EE278" s="7">
        <f>ABS(BF278-_xlfn.XLOOKUP(PO_valitsin!$C$8,PO!$B$2:$B$294,PO!BF$2:BF$294))</f>
        <v>3.98126220703125</v>
      </c>
      <c r="EF278" s="7">
        <f>ABS(BG278-_xlfn.XLOOKUP(PO_valitsin!$C$8,PO!$B$2:$B$294,PO!BG$2:BG$294))</f>
        <v>435.97988891601563</v>
      </c>
      <c r="EG278" s="7">
        <f>ABS(BH278-_xlfn.XLOOKUP(PO_valitsin!$C$8,PO!$B$2:$B$294,PO!BH$2:BH$294))</f>
        <v>2475.462890625</v>
      </c>
      <c r="EH278" s="7">
        <f>ABS(BI278-_xlfn.XLOOKUP(PO_valitsin!$C$8,PO!$B$2:$B$294,PO!BI$2:BI$294))</f>
        <v>5385.7392578125</v>
      </c>
      <c r="EI278" s="7">
        <f>ABS(BJ278-_xlfn.XLOOKUP(PO_valitsin!$C$8,PO!$B$2:$B$294,PO!BJ$2:BJ$294))</f>
        <v>0.71920180320739746</v>
      </c>
      <c r="EJ278" s="7">
        <f>ABS(BK278-_xlfn.XLOOKUP(PO_valitsin!$C$8,PO!$B$2:$B$294,PO!BK$2:BK$294))</f>
        <v>9.7348884763196111</v>
      </c>
      <c r="EK278" s="7">
        <f>ABS(BL278-_xlfn.XLOOKUP(PO_valitsin!$C$8,PO!$B$2:$B$294,PO!BL$2:BL$294))</f>
        <v>12.038969039916992</v>
      </c>
      <c r="EL278" s="7">
        <f>ABS(BM278-_xlfn.XLOOKUP(PO_valitsin!$C$8,PO!$B$2:$B$294,PO!BM$2:BM$294))</f>
        <v>94.075996398925781</v>
      </c>
      <c r="EM278" s="7">
        <f>ABS(BN278-_xlfn.XLOOKUP(PO_valitsin!$C$8,PO!$B$2:$B$294,PO!BN$2:BN$294))</f>
        <v>76.5</v>
      </c>
      <c r="EN278" s="7">
        <f>ABS(BO278-_xlfn.XLOOKUP(PO_valitsin!$C$8,PO!$B$2:$B$294,PO!BO$2:BO$294))</f>
        <v>1.6913331747055054</v>
      </c>
      <c r="EO278" s="7">
        <f>ABS(BP278-_xlfn.XLOOKUP(PO_valitsin!$C$8,PO!$B$2:$B$294,PO!BP$2:BP$294))</f>
        <v>947.8046875</v>
      </c>
      <c r="EP278" s="7">
        <f>ABS(BQ278-_xlfn.XLOOKUP(PO_valitsin!$C$8,PO!$B$2:$B$294,PO!BQ$2:BQ$294))</f>
        <v>7.5670318603515625</v>
      </c>
      <c r="EQ278" s="7">
        <f>ABS(BR278-_xlfn.XLOOKUP(PO_valitsin!$C$8,PO!$B$2:$B$294,PO!BR$2:BR$294))</f>
        <v>0</v>
      </c>
      <c r="ER278" s="7">
        <f>ABS(BS278-_xlfn.XLOOKUP(PO_valitsin!$C$8,PO!$B$2:$B$294,PO!BS$2:BS$294))</f>
        <v>6.6093564033508301E-2</v>
      </c>
      <c r="ES278" s="7">
        <f>ABS(BT278-_xlfn.XLOOKUP(PO_valitsin!$C$8,PO!$B$2:$B$294,PO!BT$2:BT$294))</f>
        <v>0.46600095927715302</v>
      </c>
      <c r="ET278" s="7">
        <f>ABS(BU278-_xlfn.XLOOKUP(PO_valitsin!$C$8,PO!$B$2:$B$294,PO!BU$2:BU$294))</f>
        <v>5.3416013717651367E-2</v>
      </c>
      <c r="EU278" s="7">
        <f>ABS(BV278-_xlfn.XLOOKUP(PO_valitsin!$C$8,PO!$B$2:$B$294,PO!BV$2:BV$294))</f>
        <v>26.649925231933594</v>
      </c>
      <c r="EV278" s="7">
        <f>ABS(BW278-_xlfn.XLOOKUP(PO_valitsin!$C$8,PO!$B$2:$B$294,PO!BW$2:BW$294))</f>
        <v>141.5435791015625</v>
      </c>
      <c r="EW278" s="7">
        <f>ABS(BX278-_xlfn.XLOOKUP(PO_valitsin!$C$8,PO!$B$2:$B$294,PO!BX$2:BX$294))</f>
        <v>0</v>
      </c>
      <c r="EX278" s="7">
        <f>ABS(BY278-_xlfn.XLOOKUP(PO_valitsin!$C$8,PO!$B$2:$B$294,PO!BY$2:BY$294))</f>
        <v>1</v>
      </c>
      <c r="EY278" s="7">
        <f>ABS(BZ278-_xlfn.XLOOKUP(PO_valitsin!$C$8,PO!$B$2:$B$294,PO!BZ$2:BZ$294))</f>
        <v>2135.8291015625</v>
      </c>
      <c r="EZ278" s="7">
        <f>ABS(CA278-_xlfn.XLOOKUP(PO_valitsin!$C$8,PO!$B$2:$B$294,PO!CA$2:CA$294))</f>
        <v>542.6376953125</v>
      </c>
      <c r="FA278" s="7">
        <f>ABS(CB278-_xlfn.XLOOKUP(PO_valitsin!$C$8,PO!$B$2:$B$294,PO!CB$2:CB$294))</f>
        <v>0.30635428428649902</v>
      </c>
      <c r="FB278" s="7">
        <f>ABS(CC278-_xlfn.XLOOKUP(PO_valitsin!$C$8,PO!$B$2:$B$294,PO!CC$2:CC$294))</f>
        <v>3.565281867980957</v>
      </c>
      <c r="FC278" s="7">
        <f>ABS(CD278-_xlfn.XLOOKUP(PO_valitsin!$C$8,PO!$B$2:$B$294,PO!CD$2:CD$294))</f>
        <v>11.883438110351563</v>
      </c>
      <c r="FD278" s="7">
        <f>ABS(CE278-_xlfn.XLOOKUP(PO_valitsin!$C$8,PO!$B$2:$B$294,PO!CE$2:CE$294))</f>
        <v>4.7785115242004395</v>
      </c>
      <c r="FE278" s="7">
        <f>ABS(CF278-_xlfn.XLOOKUP(PO_valitsin!$C$8,PO!$B$2:$B$294,PO!CF$2:CF$294))</f>
        <v>7.0133581161499023</v>
      </c>
      <c r="FF278" s="7">
        <f>ABS(CG278-_xlfn.XLOOKUP(PO_valitsin!$C$8,PO!$B$2:$B$294,PO!CG$2:CG$294))</f>
        <v>0</v>
      </c>
      <c r="FG278" s="7">
        <f>ABS(CH278-_xlfn.XLOOKUP(PO_valitsin!$C$8,PO!$B$2:$B$294,PO!CH$2:CH$294))</f>
        <v>0.13106375932693481</v>
      </c>
      <c r="FH278" s="7">
        <f>ABS(CI278-_xlfn.XLOOKUP(PO_valitsin!$C$8,PO!$B$2:$B$294,PO!CI$2:CI$294))</f>
        <v>4006.86328125</v>
      </c>
      <c r="FI278" s="7">
        <f>ABS(CJ278-_xlfn.XLOOKUP(PO_valitsin!$C$8,PO!$B$2:$B$294,PO!CJ$2:CJ$294))</f>
        <v>1741</v>
      </c>
      <c r="FJ278" s="3">
        <f>IF($B278=PO_valitsin!$C$8,100000,PO!CK278/PO!J$296*PO_valitsin!D$5)</f>
        <v>0.13730680219354993</v>
      </c>
      <c r="FQ278" s="3">
        <f>IF($B278=PO_valitsin!$C$8,100000,PO!CR278/PO!Q$296*PO_valitsin!E$5)</f>
        <v>0.19249551234664899</v>
      </c>
      <c r="HM278" s="3">
        <f>IF($B278=PO_valitsin!$C$8,100000,PO!EN278/PO!BO$296*PO_valitsin!F$5)</f>
        <v>0.14021906266031828</v>
      </c>
      <c r="HN278" s="3">
        <f>IF($B278=PO_valitsin!$C$8,100000,PO!EO278/PO!BP$296*PO_valitsin!G$5)</f>
        <v>3.3524223974615165E-2</v>
      </c>
      <c r="HR278" s="3">
        <f>IF($B278=PO_valitsin!$C$8,100000,PO!ES278/PO!BT$296*PO_valitsin!H$5)</f>
        <v>6.95802740166859E-2</v>
      </c>
      <c r="IF278" s="3">
        <f>IF($B278=PO_valitsin!$C$8,100000,PO!FG278/PO!CH$296*PO_valitsin!I$5)</f>
        <v>0</v>
      </c>
      <c r="IH278" s="3">
        <f>IF($B278=PO_valitsin!$C$8,100000,PO!FI278/PO!CJ$296*PO_valitsin!J$5)</f>
        <v>0.16974130417681121</v>
      </c>
      <c r="II278" s="53">
        <f t="shared" si="12"/>
        <v>0.74286720706862941</v>
      </c>
      <c r="IJ278" s="14">
        <f t="shared" si="13"/>
        <v>132</v>
      </c>
      <c r="IK278" s="15">
        <f t="shared" si="14"/>
        <v>2.7700000000000063E-8</v>
      </c>
    </row>
    <row r="279" spans="1:245">
      <c r="A279">
        <v>2019</v>
      </c>
      <c r="B279" t="s">
        <v>754</v>
      </c>
      <c r="C279" t="s">
        <v>755</v>
      </c>
      <c r="D279" t="s">
        <v>627</v>
      </c>
      <c r="E279" t="s">
        <v>628</v>
      </c>
      <c r="F279" t="s">
        <v>242</v>
      </c>
      <c r="G279" t="s">
        <v>243</v>
      </c>
      <c r="H279" t="s">
        <v>103</v>
      </c>
      <c r="I279" t="s">
        <v>104</v>
      </c>
      <c r="J279">
        <v>54.900001525878906</v>
      </c>
      <c r="K279">
        <v>422.6199951171875</v>
      </c>
      <c r="L279">
        <v>203.5</v>
      </c>
      <c r="M279">
        <v>2014</v>
      </c>
      <c r="N279">
        <v>4.8000001907348633</v>
      </c>
      <c r="O279">
        <v>-2.0999999046325684</v>
      </c>
      <c r="P279">
        <v>-10</v>
      </c>
      <c r="Q279">
        <v>40.6</v>
      </c>
      <c r="R279">
        <v>12.700000000000001</v>
      </c>
      <c r="S279">
        <v>172</v>
      </c>
      <c r="T279">
        <v>0</v>
      </c>
      <c r="U279">
        <v>2921.1</v>
      </c>
      <c r="V279">
        <v>12.35</v>
      </c>
      <c r="W279">
        <v>2071</v>
      </c>
      <c r="X279">
        <v>286</v>
      </c>
      <c r="Y279">
        <v>500</v>
      </c>
      <c r="Z279">
        <v>2640</v>
      </c>
      <c r="AA279">
        <v>502</v>
      </c>
      <c r="AB279">
        <v>1241</v>
      </c>
      <c r="AC279">
        <v>15.399999618530273</v>
      </c>
      <c r="AD279">
        <v>0</v>
      </c>
      <c r="AE279">
        <v>0</v>
      </c>
      <c r="AF279">
        <v>0</v>
      </c>
      <c r="AG279">
        <v>0</v>
      </c>
      <c r="AH279">
        <v>0</v>
      </c>
      <c r="AI279">
        <v>21.5</v>
      </c>
      <c r="AJ279">
        <v>1</v>
      </c>
      <c r="AK279">
        <v>0.6</v>
      </c>
      <c r="AL279">
        <v>1.25</v>
      </c>
      <c r="AM279">
        <v>98.2</v>
      </c>
      <c r="AN279">
        <v>253.1</v>
      </c>
      <c r="AO279">
        <v>43.8</v>
      </c>
      <c r="AP279">
        <v>16.600000000000001</v>
      </c>
      <c r="AQ279">
        <v>147</v>
      </c>
      <c r="AR279">
        <v>136</v>
      </c>
      <c r="AS279">
        <v>997</v>
      </c>
      <c r="AT279">
        <v>1.667</v>
      </c>
      <c r="AU279">
        <v>11786</v>
      </c>
      <c r="AV279" s="51">
        <v>11931.888544891641</v>
      </c>
      <c r="AW279" s="51">
        <v>12993.67088607595</v>
      </c>
      <c r="AX279">
        <v>0</v>
      </c>
      <c r="AY279">
        <v>64.969154357910156</v>
      </c>
      <c r="AZ279">
        <v>0</v>
      </c>
      <c r="BA279">
        <v>0</v>
      </c>
      <c r="BB279">
        <v>0</v>
      </c>
      <c r="BC279">
        <v>0</v>
      </c>
      <c r="BD279">
        <v>1</v>
      </c>
      <c r="BE279">
        <v>75.409835815429688</v>
      </c>
      <c r="BF279">
        <v>100</v>
      </c>
      <c r="BG279">
        <v>17.543859481811523</v>
      </c>
      <c r="BH279">
        <v>10647.80078125</v>
      </c>
      <c r="BI279">
        <v>11362.41796875</v>
      </c>
      <c r="BJ279">
        <v>2.779245138168335</v>
      </c>
      <c r="BK279">
        <v>-3.5413334369659424</v>
      </c>
      <c r="BL279">
        <v>10.344827651977539</v>
      </c>
      <c r="BM279">
        <v>-12.5</v>
      </c>
      <c r="BN279">
        <v>173</v>
      </c>
      <c r="BO279">
        <v>-3.8613353967666626</v>
      </c>
      <c r="BP279">
        <v>19459.83203125</v>
      </c>
      <c r="BQ279">
        <v>62.076442718505859</v>
      </c>
      <c r="BS279">
        <v>0.65541213750839233</v>
      </c>
      <c r="BT279">
        <v>0.19860972464084625</v>
      </c>
      <c r="BU279">
        <v>1.5392254590988159</v>
      </c>
      <c r="BV279">
        <v>94.836143493652344</v>
      </c>
      <c r="BW279">
        <v>227.9046630859375</v>
      </c>
      <c r="BX279">
        <v>0</v>
      </c>
      <c r="BY279">
        <v>1</v>
      </c>
      <c r="BZ279">
        <v>11157.89453125</v>
      </c>
      <c r="CA279">
        <v>10456.140625</v>
      </c>
      <c r="CB279">
        <v>0.69513404369354248</v>
      </c>
      <c r="CC279">
        <v>7.0506453514099121</v>
      </c>
      <c r="CD279">
        <v>121.42857360839844</v>
      </c>
      <c r="CE279">
        <v>11.971831321716309</v>
      </c>
      <c r="CF279">
        <v>16.197183609008789</v>
      </c>
      <c r="CG279">
        <v>0</v>
      </c>
      <c r="CH279">
        <v>4.2253522872924805</v>
      </c>
      <c r="CI279">
        <v>13347.015625</v>
      </c>
      <c r="CJ279" s="51">
        <v>159</v>
      </c>
      <c r="CK279" s="7">
        <f>ABS(J279-_xlfn.XLOOKUP(PO_valitsin!$C$8,PO!$B$2:$B$294,PO!J$2:J$294))</f>
        <v>10.700000762939453</v>
      </c>
      <c r="CL279" s="7">
        <f>ABS(K279-_xlfn.XLOOKUP(PO_valitsin!$C$8,PO!$B$2:$B$294,PO!K$2:K$294))</f>
        <v>129.3599853515625</v>
      </c>
      <c r="CM279" s="7">
        <f>ABS(L279-_xlfn.XLOOKUP(PO_valitsin!$C$8,PO!$B$2:$B$294,PO!L$2:L$294))</f>
        <v>64.800003051757813</v>
      </c>
      <c r="CN279" s="7">
        <f>ABS(M279-_xlfn.XLOOKUP(PO_valitsin!$C$8,PO!$B$2:$B$294,PO!M$2:M$294))</f>
        <v>14461</v>
      </c>
      <c r="CO279" s="7">
        <f>ABS(N279-_xlfn.XLOOKUP(PO_valitsin!$C$8,PO!$B$2:$B$294,PO!N$2:N$294))</f>
        <v>51.40000057220459</v>
      </c>
      <c r="CP279" s="7">
        <f>ABS(O279-_xlfn.XLOOKUP(PO_valitsin!$C$8,PO!$B$2:$B$294,PO!O$2:O$294))</f>
        <v>1.2999998927116394</v>
      </c>
      <c r="CQ279" s="7">
        <f>ABS(P279-_xlfn.XLOOKUP(PO_valitsin!$C$8,PO!$B$2:$B$294,PO!P$2:P$294))</f>
        <v>48</v>
      </c>
      <c r="CR279" s="7">
        <f>ABS(Q279-_xlfn.XLOOKUP(PO_valitsin!$C$8,PO!$B$2:$B$294,PO!Q$2:Q$294))</f>
        <v>47.20000000000001</v>
      </c>
      <c r="CS279" s="7">
        <f>ABS(R279-_xlfn.XLOOKUP(PO_valitsin!$C$8,PO!$B$2:$B$294,PO!R$2:R$294))</f>
        <v>4.2000000000000011</v>
      </c>
      <c r="CT279" s="7">
        <f>ABS(S279-_xlfn.XLOOKUP(PO_valitsin!$C$8,PO!$B$2:$B$294,PO!S$2:S$294))</f>
        <v>20</v>
      </c>
      <c r="CU279" s="7">
        <f>ABS(T279-_xlfn.XLOOKUP(PO_valitsin!$C$8,PO!$B$2:$B$294,PO!T$2:T$294))</f>
        <v>0</v>
      </c>
      <c r="CV279" s="7">
        <f>ABS(U279-_xlfn.XLOOKUP(PO_valitsin!$C$8,PO!$B$2:$B$294,PO!U$2:U$294))</f>
        <v>902.5</v>
      </c>
      <c r="CW279" s="7">
        <f>ABS(V279-_xlfn.XLOOKUP(PO_valitsin!$C$8,PO!$B$2:$B$294,PO!V$2:V$294))</f>
        <v>0.92999999999999972</v>
      </c>
      <c r="CX279" s="7">
        <f>ABS(W279-_xlfn.XLOOKUP(PO_valitsin!$C$8,PO!$B$2:$B$294,PO!W$2:W$294))</f>
        <v>1466</v>
      </c>
      <c r="CY279" s="7">
        <f>ABS(X279-_xlfn.XLOOKUP(PO_valitsin!$C$8,PO!$B$2:$B$294,PO!X$2:X$294))</f>
        <v>117</v>
      </c>
      <c r="CZ279" s="7">
        <f>ABS(Y279-_xlfn.XLOOKUP(PO_valitsin!$C$8,PO!$B$2:$B$294,PO!Y$2:Y$294))</f>
        <v>180</v>
      </c>
      <c r="DA279" s="7">
        <f>ABS(Z279-_xlfn.XLOOKUP(PO_valitsin!$C$8,PO!$B$2:$B$294,PO!Z$2:Z$294))</f>
        <v>2317</v>
      </c>
      <c r="DB279" s="7">
        <f>ABS(AA279-_xlfn.XLOOKUP(PO_valitsin!$C$8,PO!$B$2:$B$294,PO!AA$2:AA$294))</f>
        <v>92</v>
      </c>
      <c r="DC279" s="7">
        <f>ABS(AC279-_xlfn.XLOOKUP(PO_valitsin!$C$8,PO!$B$2:$B$294,PO!AC$2:AC$294))</f>
        <v>3.9750003814697266</v>
      </c>
      <c r="DD279" s="7">
        <f>ABS(AD279-_xlfn.XLOOKUP(PO_valitsin!$C$8,PO!$B$2:$B$294,PO!AD$2:AD$294))</f>
        <v>0.7</v>
      </c>
      <c r="DE279" s="7">
        <f>ABS(AE279-_xlfn.XLOOKUP(PO_valitsin!$C$8,PO!$B$2:$B$294,PO!AE$2:AE$294))</f>
        <v>0.8</v>
      </c>
      <c r="DF279" s="7">
        <f>ABS(AF279-_xlfn.XLOOKUP(PO_valitsin!$C$8,PO!$B$2:$B$294,PO!AF$2:AF$294))</f>
        <v>1.7</v>
      </c>
      <c r="DG279" s="7">
        <f>ABS(AG279-_xlfn.XLOOKUP(PO_valitsin!$C$8,PO!$B$2:$B$294,PO!AG$2:AG$294))</f>
        <v>5</v>
      </c>
      <c r="DH279" s="7">
        <f>ABS(AH279-_xlfn.XLOOKUP(PO_valitsin!$C$8,PO!$B$2:$B$294,PO!AH$2:AH$294))</f>
        <v>0</v>
      </c>
      <c r="DI279" s="7">
        <f>ABS(AI279-_xlfn.XLOOKUP(PO_valitsin!$C$8,PO!$B$2:$B$294,PO!AI$2:AI$294))</f>
        <v>0.75</v>
      </c>
      <c r="DJ279" s="7">
        <f>ABS(AJ279-_xlfn.XLOOKUP(PO_valitsin!$C$8,PO!$B$2:$B$294,PO!AJ$2:AJ$294))</f>
        <v>0.10000000000000009</v>
      </c>
      <c r="DK279" s="7">
        <f>ABS(AK279-_xlfn.XLOOKUP(PO_valitsin!$C$8,PO!$B$2:$B$294,PO!AK$2:AK$294))</f>
        <v>5.0000000000000044E-2</v>
      </c>
      <c r="DL279" s="7">
        <f>ABS(AL279-_xlfn.XLOOKUP(PO_valitsin!$C$8,PO!$B$2:$B$294,PO!AL$2:AL$294))</f>
        <v>0</v>
      </c>
      <c r="DM279" s="7">
        <f>ABS(AM279-_xlfn.XLOOKUP(PO_valitsin!$C$8,PO!$B$2:$B$294,PO!AM$2:AM$294))</f>
        <v>39.400000000000006</v>
      </c>
      <c r="DN279" s="7">
        <f>ABS(AN279-_xlfn.XLOOKUP(PO_valitsin!$C$8,PO!$B$2:$B$294,PO!AN$2:AN$294))</f>
        <v>80.500000000000028</v>
      </c>
      <c r="DO279" s="7">
        <f>ABS(AO279-_xlfn.XLOOKUP(PO_valitsin!$C$8,PO!$B$2:$B$294,PO!AO$2:AO$294))</f>
        <v>1.6000000000000014</v>
      </c>
      <c r="DP279" s="7">
        <f>ABS(AP279-_xlfn.XLOOKUP(PO_valitsin!$C$8,PO!$B$2:$B$294,PO!AP$2:AP$294))</f>
        <v>8.7999999999999972</v>
      </c>
      <c r="DQ279" s="7">
        <f>ABS(AQ279-_xlfn.XLOOKUP(PO_valitsin!$C$8,PO!$B$2:$B$294,PO!AQ$2:AQ$294))</f>
        <v>99</v>
      </c>
      <c r="DR279" s="7">
        <f>ABS(AR279-_xlfn.XLOOKUP(PO_valitsin!$C$8,PO!$B$2:$B$294,PO!AR$2:AR$294))</f>
        <v>101</v>
      </c>
      <c r="DS279" s="7">
        <f>ABS(AS279-_xlfn.XLOOKUP(PO_valitsin!$C$8,PO!$B$2:$B$294,PO!AS$2:AS$294))</f>
        <v>751</v>
      </c>
      <c r="DT279" s="7">
        <f>ABS(AT279-_xlfn.XLOOKUP(PO_valitsin!$C$8,PO!$B$2:$B$294,PO!AT$2:AT$294))</f>
        <v>0.66600000000000015</v>
      </c>
      <c r="DU279" s="7">
        <f>ABS(AU279-_xlfn.XLOOKUP(PO_valitsin!$C$8,PO!$B$2:$B$294,PO!AU$2:AU$294))</f>
        <v>6639</v>
      </c>
      <c r="DV279" s="7">
        <f>ABS(AW279-_xlfn.XLOOKUP(PO_valitsin!$C$8,PO!$B$2:$B$294,PO!AW$2:AW$294))</f>
        <v>4478.5509694961802</v>
      </c>
      <c r="DW279" s="7">
        <f>ABS(AX279-_xlfn.XLOOKUP(PO_valitsin!$C$8,PO!$B$2:$B$294,PO!AX$2:AX$294))</f>
        <v>1</v>
      </c>
      <c r="DX279" s="7">
        <f>ABS(AY279-_xlfn.XLOOKUP(PO_valitsin!$C$8,PO!$B$2:$B$294,PO!AY$2:AY$294))</f>
        <v>27.707782745361328</v>
      </c>
      <c r="DY279" s="7">
        <f>ABS(AZ279-_xlfn.XLOOKUP(PO_valitsin!$C$8,PO!$B$2:$B$294,PO!AZ$2:AZ$294))</f>
        <v>0</v>
      </c>
      <c r="DZ279" s="7">
        <f>ABS(BA279-_xlfn.XLOOKUP(PO_valitsin!$C$8,PO!$B$2:$B$294,PO!BA$2:BA$294))</f>
        <v>0</v>
      </c>
      <c r="EA279" s="7">
        <f>ABS(BB279-_xlfn.XLOOKUP(PO_valitsin!$C$8,PO!$B$2:$B$294,PO!BB$2:BB$294))</f>
        <v>0</v>
      </c>
      <c r="EB279" s="7">
        <f>ABS(BC279-_xlfn.XLOOKUP(PO_valitsin!$C$8,PO!$B$2:$B$294,PO!BC$2:BC$294))</f>
        <v>0</v>
      </c>
      <c r="EC279" s="7">
        <f>ABS(BD279-_xlfn.XLOOKUP(PO_valitsin!$C$8,PO!$B$2:$B$294,PO!BD$2:BD$294))</f>
        <v>0</v>
      </c>
      <c r="ED279" s="7">
        <f>ABS(BE279-_xlfn.XLOOKUP(PO_valitsin!$C$8,PO!$B$2:$B$294,PO!BE$2:BE$294))</f>
        <v>13.614555358886719</v>
      </c>
      <c r="EE279" s="7">
        <f>ABS(BF279-_xlfn.XLOOKUP(PO_valitsin!$C$8,PO!$B$2:$B$294,PO!BF$2:BF$294))</f>
        <v>3.98126220703125</v>
      </c>
      <c r="EF279" s="7">
        <f>ABS(BG279-_xlfn.XLOOKUP(PO_valitsin!$C$8,PO!$B$2:$B$294,PO!BG$2:BG$294))</f>
        <v>716.14595985412598</v>
      </c>
      <c r="EG279" s="7">
        <f>ABS(BH279-_xlfn.XLOOKUP(PO_valitsin!$C$8,PO!$B$2:$B$294,PO!BH$2:BH$294))</f>
        <v>689.271484375</v>
      </c>
      <c r="EH279" s="7">
        <f>ABS(BI279-_xlfn.XLOOKUP(PO_valitsin!$C$8,PO!$B$2:$B$294,PO!BI$2:BI$294))</f>
        <v>2474.025390625</v>
      </c>
      <c r="EI279" s="7">
        <f>ABS(BJ279-_xlfn.XLOOKUP(PO_valitsin!$C$8,PO!$B$2:$B$294,PO!BJ$2:BJ$294))</f>
        <v>0.55781126022338867</v>
      </c>
      <c r="EJ279" s="7">
        <f>ABS(BK279-_xlfn.XLOOKUP(PO_valitsin!$C$8,PO!$B$2:$B$294,PO!BK$2:BK$294))</f>
        <v>6.1828000545501709</v>
      </c>
      <c r="EK279" s="7">
        <f>ABS(BL279-_xlfn.XLOOKUP(PO_valitsin!$C$8,PO!$B$2:$B$294,PO!BL$2:BL$294))</f>
        <v>10.949535369873047</v>
      </c>
      <c r="EL279" s="7">
        <f>ABS(BM279-_xlfn.XLOOKUP(PO_valitsin!$C$8,PO!$B$2:$B$294,PO!BM$2:BM$294))</f>
        <v>2.6345291137695313</v>
      </c>
      <c r="EM279" s="7">
        <f>ABS(BN279-_xlfn.XLOOKUP(PO_valitsin!$C$8,PO!$B$2:$B$294,PO!BN$2:BN$294))</f>
        <v>93.5</v>
      </c>
      <c r="EN279" s="7">
        <f>ABS(BO279-_xlfn.XLOOKUP(PO_valitsin!$C$8,PO!$B$2:$B$294,PO!BO$2:BO$294))</f>
        <v>4.1231123208999634</v>
      </c>
      <c r="EO279" s="7">
        <f>ABS(BP279-_xlfn.XLOOKUP(PO_valitsin!$C$8,PO!$B$2:$B$294,PO!BP$2:BP$294))</f>
        <v>3614.564453125</v>
      </c>
      <c r="EP279" s="7">
        <f>ABS(BQ279-_xlfn.XLOOKUP(PO_valitsin!$C$8,PO!$B$2:$B$294,PO!BQ$2:BQ$294))</f>
        <v>28.776836395263672</v>
      </c>
      <c r="EQ279" s="7">
        <f>ABS(BR279-_xlfn.XLOOKUP(PO_valitsin!$C$8,PO!$B$2:$B$294,PO!BR$2:BR$294))</f>
        <v>0</v>
      </c>
      <c r="ER279" s="7">
        <f>ABS(BS279-_xlfn.XLOOKUP(PO_valitsin!$C$8,PO!$B$2:$B$294,PO!BS$2:BS$294))</f>
        <v>1.8932640552520752E-2</v>
      </c>
      <c r="ES279" s="7">
        <f>ABS(BT279-_xlfn.XLOOKUP(PO_valitsin!$C$8,PO!$B$2:$B$294,PO!BT$2:BT$294))</f>
        <v>1.0445833206176758E-2</v>
      </c>
      <c r="ET279" s="7">
        <f>ABS(BU279-_xlfn.XLOOKUP(PO_valitsin!$C$8,PO!$B$2:$B$294,PO!BU$2:BU$294))</f>
        <v>0.71874105930328369</v>
      </c>
      <c r="EU279" s="7">
        <f>ABS(BV279-_xlfn.XLOOKUP(PO_valitsin!$C$8,PO!$B$2:$B$294,PO!BV$2:BV$294))</f>
        <v>36.44464111328125</v>
      </c>
      <c r="EV279" s="7">
        <f>ABS(BW279-_xlfn.XLOOKUP(PO_valitsin!$C$8,PO!$B$2:$B$294,PO!BW$2:BW$294))</f>
        <v>38.802459716796875</v>
      </c>
      <c r="EW279" s="7">
        <f>ABS(BX279-_xlfn.XLOOKUP(PO_valitsin!$C$8,PO!$B$2:$B$294,PO!BX$2:BX$294))</f>
        <v>0</v>
      </c>
      <c r="EX279" s="7">
        <f>ABS(BY279-_xlfn.XLOOKUP(PO_valitsin!$C$8,PO!$B$2:$B$294,PO!BY$2:BY$294))</f>
        <v>0</v>
      </c>
      <c r="EY279" s="7">
        <f>ABS(BZ279-_xlfn.XLOOKUP(PO_valitsin!$C$8,PO!$B$2:$B$294,PO!BZ$2:BZ$294))</f>
        <v>3022.0654296875</v>
      </c>
      <c r="EZ279" s="7">
        <f>ABS(CA279-_xlfn.XLOOKUP(PO_valitsin!$C$8,PO!$B$2:$B$294,PO!CA$2:CA$294))</f>
        <v>4600.52587890625</v>
      </c>
      <c r="FA279" s="7">
        <f>ABS(CB279-_xlfn.XLOOKUP(PO_valitsin!$C$8,PO!$B$2:$B$294,PO!CB$2:CB$294))</f>
        <v>0.52489626407623291</v>
      </c>
      <c r="FB279" s="7">
        <f>ABS(CC279-_xlfn.XLOOKUP(PO_valitsin!$C$8,PO!$B$2:$B$294,PO!CC$2:CC$294))</f>
        <v>3.9721159934997559</v>
      </c>
      <c r="FC279" s="7">
        <f>ABS(CD279-_xlfn.XLOOKUP(PO_valitsin!$C$8,PO!$B$2:$B$294,PO!CD$2:CD$294))</f>
        <v>55.259422302246094</v>
      </c>
      <c r="FD279" s="7">
        <f>ABS(CE279-_xlfn.XLOOKUP(PO_valitsin!$C$8,PO!$B$2:$B$294,PO!CE$2:CE$294))</f>
        <v>5.6392321586608887</v>
      </c>
      <c r="FE279" s="7">
        <f>ABS(CF279-_xlfn.XLOOKUP(PO_valitsin!$C$8,PO!$B$2:$B$294,PO!CF$2:CF$294))</f>
        <v>3.681671142578125</v>
      </c>
      <c r="FF279" s="7">
        <f>ABS(CG279-_xlfn.XLOOKUP(PO_valitsin!$C$8,PO!$B$2:$B$294,PO!CG$2:CG$294))</f>
        <v>0</v>
      </c>
      <c r="FG279" s="7">
        <f>ABS(CH279-_xlfn.XLOOKUP(PO_valitsin!$C$8,PO!$B$2:$B$294,PO!CH$2:CH$294))</f>
        <v>3.5094932317733765</v>
      </c>
      <c r="FH279" s="7">
        <f>ABS(CI279-_xlfn.XLOOKUP(PO_valitsin!$C$8,PO!$B$2:$B$294,PO!CI$2:CI$294))</f>
        <v>4748.248046875</v>
      </c>
      <c r="FI279" s="7">
        <f>ABS(CJ279-_xlfn.XLOOKUP(PO_valitsin!$C$8,PO!$B$2:$B$294,PO!CJ$2:CJ$294))</f>
        <v>1772</v>
      </c>
      <c r="FJ279" s="3">
        <f>IF($B279=PO_valitsin!$C$8,100000,PO!CK279/PO!J$296*PO_valitsin!D$5)</f>
        <v>0.48972762940925363</v>
      </c>
      <c r="FQ279" s="3">
        <f>IF($B279=PO_valitsin!$C$8,100000,PO!CR279/PO!Q$296*PO_valitsin!E$5)</f>
        <v>0.22323803888849711</v>
      </c>
      <c r="HM279" s="3">
        <f>IF($B279=PO_valitsin!$C$8,100000,PO!EN279/PO!BO$296*PO_valitsin!F$5)</f>
        <v>0.34182439836578493</v>
      </c>
      <c r="HN279" s="3">
        <f>IF($B279=PO_valitsin!$C$8,100000,PO!EO279/PO!BP$296*PO_valitsin!G$5)</f>
        <v>0.12784856405053902</v>
      </c>
      <c r="HR279" s="3">
        <f>IF($B279=PO_valitsin!$C$8,100000,PO!ES279/PO!BT$296*PO_valitsin!H$5)</f>
        <v>1.5597048082171406E-3</v>
      </c>
      <c r="IF279" s="3">
        <f>IF($B279=PO_valitsin!$C$8,100000,PO!FG279/PO!CH$296*PO_valitsin!I$5)</f>
        <v>0</v>
      </c>
      <c r="IH279" s="3">
        <f>IF($B279=PO_valitsin!$C$8,100000,PO!FI279/PO!CJ$296*PO_valitsin!J$5)</f>
        <v>0.17276369385485896</v>
      </c>
      <c r="II279" s="53">
        <f t="shared" si="12"/>
        <v>1.3569620571771508</v>
      </c>
      <c r="IJ279" s="14">
        <f t="shared" si="13"/>
        <v>240</v>
      </c>
      <c r="IK279" s="15">
        <f t="shared" si="14"/>
        <v>2.7800000000000064E-8</v>
      </c>
    </row>
    <row r="280" spans="1:245">
      <c r="A280">
        <v>2019</v>
      </c>
      <c r="B280" t="s">
        <v>756</v>
      </c>
      <c r="C280" t="s">
        <v>757</v>
      </c>
      <c r="D280" t="s">
        <v>232</v>
      </c>
      <c r="E280" t="s">
        <v>233</v>
      </c>
      <c r="F280" t="s">
        <v>87</v>
      </c>
      <c r="G280" t="s">
        <v>88</v>
      </c>
      <c r="H280" t="s">
        <v>103</v>
      </c>
      <c r="I280" t="s">
        <v>104</v>
      </c>
      <c r="J280">
        <v>41.799999237060547</v>
      </c>
      <c r="K280">
        <v>301.04000854492188</v>
      </c>
      <c r="L280">
        <v>129.30000305175781</v>
      </c>
      <c r="M280">
        <v>4355</v>
      </c>
      <c r="N280">
        <v>14.5</v>
      </c>
      <c r="O280">
        <v>-0.89999997615814209</v>
      </c>
      <c r="P280">
        <v>-27</v>
      </c>
      <c r="Q280">
        <v>55.6</v>
      </c>
      <c r="R280">
        <v>6.4</v>
      </c>
      <c r="S280">
        <v>115</v>
      </c>
      <c r="T280">
        <v>0</v>
      </c>
      <c r="U280">
        <v>3894.4</v>
      </c>
      <c r="V280">
        <v>13.28</v>
      </c>
      <c r="W280">
        <v>1387</v>
      </c>
      <c r="X280">
        <v>993</v>
      </c>
      <c r="Y280">
        <v>453</v>
      </c>
      <c r="Z280">
        <v>545</v>
      </c>
      <c r="AA280">
        <v>601</v>
      </c>
      <c r="AB280">
        <v>1284</v>
      </c>
      <c r="AC280">
        <v>19.5</v>
      </c>
      <c r="AD280">
        <v>0</v>
      </c>
      <c r="AE280">
        <v>0</v>
      </c>
      <c r="AF280">
        <v>0</v>
      </c>
      <c r="AG280">
        <v>7.3</v>
      </c>
      <c r="AH280">
        <v>0</v>
      </c>
      <c r="AI280">
        <v>21.5</v>
      </c>
      <c r="AJ280">
        <v>1.2</v>
      </c>
      <c r="AK280">
        <v>0.55000000000000004</v>
      </c>
      <c r="AL280">
        <v>1.3</v>
      </c>
      <c r="AM280">
        <v>66.900000000000006</v>
      </c>
      <c r="AN280">
        <v>394.3</v>
      </c>
      <c r="AO280">
        <v>42.9</v>
      </c>
      <c r="AP280">
        <v>32.299999999999997</v>
      </c>
      <c r="AQ280">
        <v>53</v>
      </c>
      <c r="AR280">
        <v>59</v>
      </c>
      <c r="AS280">
        <v>287</v>
      </c>
      <c r="AT280">
        <v>1.833</v>
      </c>
      <c r="AU280">
        <v>6206</v>
      </c>
      <c r="AV280" s="51">
        <v>8934.2614075792735</v>
      </c>
      <c r="AW280" s="51">
        <v>8992.0760697305868</v>
      </c>
      <c r="AX280">
        <v>0</v>
      </c>
      <c r="AY280">
        <v>22.571649551391602</v>
      </c>
      <c r="AZ280">
        <v>0</v>
      </c>
      <c r="BA280">
        <v>0</v>
      </c>
      <c r="BB280">
        <v>0</v>
      </c>
      <c r="BC280">
        <v>0</v>
      </c>
      <c r="BD280">
        <v>1</v>
      </c>
      <c r="BE280">
        <v>94.581283569335938</v>
      </c>
      <c r="BF280">
        <v>98.067634582519531</v>
      </c>
      <c r="BG280">
        <v>1247.49169921875</v>
      </c>
      <c r="BH280">
        <v>12838.009765625</v>
      </c>
      <c r="BI280">
        <v>13997.830078125</v>
      </c>
      <c r="BJ280">
        <v>4.5931344032287598</v>
      </c>
      <c r="BK280">
        <v>-3.8182997703552246</v>
      </c>
      <c r="BL280">
        <v>29.577465057373047</v>
      </c>
      <c r="BM280">
        <v>-5.5555553436279297</v>
      </c>
      <c r="BN280">
        <v>235.33332824707031</v>
      </c>
      <c r="BO280">
        <v>-1.5948493719100951</v>
      </c>
      <c r="BP280">
        <v>23802.44921875</v>
      </c>
      <c r="BQ280">
        <v>33.424507141113281</v>
      </c>
      <c r="BS280">
        <v>0.6624569296836853</v>
      </c>
      <c r="BT280">
        <v>0.32146957516670227</v>
      </c>
      <c r="BU280">
        <v>1.6991963386535645</v>
      </c>
      <c r="BV280">
        <v>82.204360961914063</v>
      </c>
      <c r="BW280">
        <v>211.94029235839844</v>
      </c>
      <c r="BX280">
        <v>0</v>
      </c>
      <c r="BY280">
        <v>0</v>
      </c>
      <c r="BZ280">
        <v>9364.548828125</v>
      </c>
      <c r="CA280">
        <v>8588.62890625</v>
      </c>
      <c r="CB280">
        <v>1.561423659324646</v>
      </c>
      <c r="CC280">
        <v>13.685419082641602</v>
      </c>
      <c r="CD280">
        <v>66.176467895507813</v>
      </c>
      <c r="CE280">
        <v>7.2147650718688965</v>
      </c>
      <c r="CF280">
        <v>13.422819137573242</v>
      </c>
      <c r="CG280">
        <v>0</v>
      </c>
      <c r="CH280">
        <v>0.50335568189620972</v>
      </c>
      <c r="CI280">
        <v>9296.970703125</v>
      </c>
      <c r="CJ280" s="51">
        <v>639</v>
      </c>
      <c r="CK280" s="7">
        <f>ABS(J280-_xlfn.XLOOKUP(PO_valitsin!$C$8,PO!$B$2:$B$294,PO!J$2:J$294))</f>
        <v>2.4000015258789063</v>
      </c>
      <c r="CL280" s="7">
        <f>ABS(K280-_xlfn.XLOOKUP(PO_valitsin!$C$8,PO!$B$2:$B$294,PO!K$2:K$294))</f>
        <v>7.779998779296875</v>
      </c>
      <c r="CM280" s="7">
        <f>ABS(L280-_xlfn.XLOOKUP(PO_valitsin!$C$8,PO!$B$2:$B$294,PO!L$2:L$294))</f>
        <v>9.399993896484375</v>
      </c>
      <c r="CN280" s="7">
        <f>ABS(M280-_xlfn.XLOOKUP(PO_valitsin!$C$8,PO!$B$2:$B$294,PO!M$2:M$294))</f>
        <v>12120</v>
      </c>
      <c r="CO280" s="7">
        <f>ABS(N280-_xlfn.XLOOKUP(PO_valitsin!$C$8,PO!$B$2:$B$294,PO!N$2:N$294))</f>
        <v>41.700000762939453</v>
      </c>
      <c r="CP280" s="7">
        <f>ABS(O280-_xlfn.XLOOKUP(PO_valitsin!$C$8,PO!$B$2:$B$294,PO!O$2:O$294))</f>
        <v>9.9999964237213135E-2</v>
      </c>
      <c r="CQ280" s="7">
        <f>ABS(P280-_xlfn.XLOOKUP(PO_valitsin!$C$8,PO!$B$2:$B$294,PO!P$2:P$294))</f>
        <v>31</v>
      </c>
      <c r="CR280" s="7">
        <f>ABS(Q280-_xlfn.XLOOKUP(PO_valitsin!$C$8,PO!$B$2:$B$294,PO!Q$2:Q$294))</f>
        <v>32.20000000000001</v>
      </c>
      <c r="CS280" s="7">
        <f>ABS(R280-_xlfn.XLOOKUP(PO_valitsin!$C$8,PO!$B$2:$B$294,PO!R$2:R$294))</f>
        <v>2.0999999999999996</v>
      </c>
      <c r="CT280" s="7">
        <f>ABS(S280-_xlfn.XLOOKUP(PO_valitsin!$C$8,PO!$B$2:$B$294,PO!S$2:S$294))</f>
        <v>37</v>
      </c>
      <c r="CU280" s="7">
        <f>ABS(T280-_xlfn.XLOOKUP(PO_valitsin!$C$8,PO!$B$2:$B$294,PO!T$2:T$294))</f>
        <v>0</v>
      </c>
      <c r="CV280" s="7">
        <f>ABS(U280-_xlfn.XLOOKUP(PO_valitsin!$C$8,PO!$B$2:$B$294,PO!U$2:U$294))</f>
        <v>70.800000000000182</v>
      </c>
      <c r="CW280" s="7">
        <f>ABS(V280-_xlfn.XLOOKUP(PO_valitsin!$C$8,PO!$B$2:$B$294,PO!V$2:V$294))</f>
        <v>0</v>
      </c>
      <c r="CX280" s="7">
        <f>ABS(W280-_xlfn.XLOOKUP(PO_valitsin!$C$8,PO!$B$2:$B$294,PO!W$2:W$294))</f>
        <v>782</v>
      </c>
      <c r="CY280" s="7">
        <f>ABS(X280-_xlfn.XLOOKUP(PO_valitsin!$C$8,PO!$B$2:$B$294,PO!X$2:X$294))</f>
        <v>824</v>
      </c>
      <c r="CZ280" s="7">
        <f>ABS(Y280-_xlfn.XLOOKUP(PO_valitsin!$C$8,PO!$B$2:$B$294,PO!Y$2:Y$294))</f>
        <v>227</v>
      </c>
      <c r="DA280" s="7">
        <f>ABS(Z280-_xlfn.XLOOKUP(PO_valitsin!$C$8,PO!$B$2:$B$294,PO!Z$2:Z$294))</f>
        <v>222</v>
      </c>
      <c r="DB280" s="7">
        <f>ABS(AA280-_xlfn.XLOOKUP(PO_valitsin!$C$8,PO!$B$2:$B$294,PO!AA$2:AA$294))</f>
        <v>191</v>
      </c>
      <c r="DC280" s="7">
        <f>ABS(AC280-_xlfn.XLOOKUP(PO_valitsin!$C$8,PO!$B$2:$B$294,PO!AC$2:AC$294))</f>
        <v>0.125</v>
      </c>
      <c r="DD280" s="7">
        <f>ABS(AD280-_xlfn.XLOOKUP(PO_valitsin!$C$8,PO!$B$2:$B$294,PO!AD$2:AD$294))</f>
        <v>0.7</v>
      </c>
      <c r="DE280" s="7">
        <f>ABS(AE280-_xlfn.XLOOKUP(PO_valitsin!$C$8,PO!$B$2:$B$294,PO!AE$2:AE$294))</f>
        <v>0.8</v>
      </c>
      <c r="DF280" s="7">
        <f>ABS(AF280-_xlfn.XLOOKUP(PO_valitsin!$C$8,PO!$B$2:$B$294,PO!AF$2:AF$294))</f>
        <v>1.7</v>
      </c>
      <c r="DG280" s="7">
        <f>ABS(AG280-_xlfn.XLOOKUP(PO_valitsin!$C$8,PO!$B$2:$B$294,PO!AG$2:AG$294))</f>
        <v>2.2999999999999998</v>
      </c>
      <c r="DH280" s="7">
        <f>ABS(AH280-_xlfn.XLOOKUP(PO_valitsin!$C$8,PO!$B$2:$B$294,PO!AH$2:AH$294))</f>
        <v>0</v>
      </c>
      <c r="DI280" s="7">
        <f>ABS(AI280-_xlfn.XLOOKUP(PO_valitsin!$C$8,PO!$B$2:$B$294,PO!AI$2:AI$294))</f>
        <v>0.75</v>
      </c>
      <c r="DJ280" s="7">
        <f>ABS(AJ280-_xlfn.XLOOKUP(PO_valitsin!$C$8,PO!$B$2:$B$294,PO!AJ$2:AJ$294))</f>
        <v>9.9999999999999867E-2</v>
      </c>
      <c r="DK280" s="7">
        <f>ABS(AK280-_xlfn.XLOOKUP(PO_valitsin!$C$8,PO!$B$2:$B$294,PO!AK$2:AK$294))</f>
        <v>9.9999999999999978E-2</v>
      </c>
      <c r="DL280" s="7">
        <f>ABS(AL280-_xlfn.XLOOKUP(PO_valitsin!$C$8,PO!$B$2:$B$294,PO!AL$2:AL$294))</f>
        <v>5.0000000000000044E-2</v>
      </c>
      <c r="DM280" s="7">
        <f>ABS(AM280-_xlfn.XLOOKUP(PO_valitsin!$C$8,PO!$B$2:$B$294,PO!AM$2:AM$294))</f>
        <v>8.1000000000000085</v>
      </c>
      <c r="DN280" s="7">
        <f>ABS(AN280-_xlfn.XLOOKUP(PO_valitsin!$C$8,PO!$B$2:$B$294,PO!AN$2:AN$294))</f>
        <v>60.699999999999989</v>
      </c>
      <c r="DO280" s="7">
        <f>ABS(AO280-_xlfn.XLOOKUP(PO_valitsin!$C$8,PO!$B$2:$B$294,PO!AO$2:AO$294))</f>
        <v>2.5</v>
      </c>
      <c r="DP280" s="7">
        <f>ABS(AP280-_xlfn.XLOOKUP(PO_valitsin!$C$8,PO!$B$2:$B$294,PO!AP$2:AP$294))</f>
        <v>6.8999999999999986</v>
      </c>
      <c r="DQ280" s="7">
        <f>ABS(AQ280-_xlfn.XLOOKUP(PO_valitsin!$C$8,PO!$B$2:$B$294,PO!AQ$2:AQ$294))</f>
        <v>5</v>
      </c>
      <c r="DR280" s="7">
        <f>ABS(AR280-_xlfn.XLOOKUP(PO_valitsin!$C$8,PO!$B$2:$B$294,PO!AR$2:AR$294))</f>
        <v>24</v>
      </c>
      <c r="DS280" s="7">
        <f>ABS(AS280-_xlfn.XLOOKUP(PO_valitsin!$C$8,PO!$B$2:$B$294,PO!AS$2:AS$294))</f>
        <v>41</v>
      </c>
      <c r="DT280" s="7">
        <f>ABS(AT280-_xlfn.XLOOKUP(PO_valitsin!$C$8,PO!$B$2:$B$294,PO!AT$2:AT$294))</f>
        <v>0.50000000000000022</v>
      </c>
      <c r="DU280" s="7">
        <f>ABS(AU280-_xlfn.XLOOKUP(PO_valitsin!$C$8,PO!$B$2:$B$294,PO!AU$2:AU$294))</f>
        <v>1059</v>
      </c>
      <c r="DV280" s="7">
        <f>ABS(AW280-_xlfn.XLOOKUP(PO_valitsin!$C$8,PO!$B$2:$B$294,PO!AW$2:AW$294))</f>
        <v>476.95615315081704</v>
      </c>
      <c r="DW280" s="7">
        <f>ABS(AX280-_xlfn.XLOOKUP(PO_valitsin!$C$8,PO!$B$2:$B$294,PO!AX$2:AX$294))</f>
        <v>1</v>
      </c>
      <c r="DX280" s="7">
        <f>ABS(AY280-_xlfn.XLOOKUP(PO_valitsin!$C$8,PO!$B$2:$B$294,PO!AY$2:AY$294))</f>
        <v>14.689722061157227</v>
      </c>
      <c r="DY280" s="7">
        <f>ABS(AZ280-_xlfn.XLOOKUP(PO_valitsin!$C$8,PO!$B$2:$B$294,PO!AZ$2:AZ$294))</f>
        <v>0</v>
      </c>
      <c r="DZ280" s="7">
        <f>ABS(BA280-_xlfn.XLOOKUP(PO_valitsin!$C$8,PO!$B$2:$B$294,PO!BA$2:BA$294))</f>
        <v>0</v>
      </c>
      <c r="EA280" s="7">
        <f>ABS(BB280-_xlfn.XLOOKUP(PO_valitsin!$C$8,PO!$B$2:$B$294,PO!BB$2:BB$294))</f>
        <v>0</v>
      </c>
      <c r="EB280" s="7">
        <f>ABS(BC280-_xlfn.XLOOKUP(PO_valitsin!$C$8,PO!$B$2:$B$294,PO!BC$2:BC$294))</f>
        <v>0</v>
      </c>
      <c r="EC280" s="7">
        <f>ABS(BD280-_xlfn.XLOOKUP(PO_valitsin!$C$8,PO!$B$2:$B$294,PO!BD$2:BD$294))</f>
        <v>0</v>
      </c>
      <c r="ED280" s="7">
        <f>ABS(BE280-_xlfn.XLOOKUP(PO_valitsin!$C$8,PO!$B$2:$B$294,PO!BE$2:BE$294))</f>
        <v>5.5568923950195313</v>
      </c>
      <c r="EE280" s="7">
        <f>ABS(BF280-_xlfn.XLOOKUP(PO_valitsin!$C$8,PO!$B$2:$B$294,PO!BF$2:BF$294))</f>
        <v>2.0488967895507813</v>
      </c>
      <c r="EF280" s="7">
        <f>ABS(BG280-_xlfn.XLOOKUP(PO_valitsin!$C$8,PO!$B$2:$B$294,PO!BG$2:BG$294))</f>
        <v>513.8018798828125</v>
      </c>
      <c r="EG280" s="7">
        <f>ABS(BH280-_xlfn.XLOOKUP(PO_valitsin!$C$8,PO!$B$2:$B$294,PO!BH$2:BH$294))</f>
        <v>2879.48046875</v>
      </c>
      <c r="EH280" s="7">
        <f>ABS(BI280-_xlfn.XLOOKUP(PO_valitsin!$C$8,PO!$B$2:$B$294,PO!BI$2:BI$294))</f>
        <v>161.38671875</v>
      </c>
      <c r="EI280" s="7">
        <f>ABS(BJ280-_xlfn.XLOOKUP(PO_valitsin!$C$8,PO!$B$2:$B$294,PO!BJ$2:BJ$294))</f>
        <v>1.2560780048370361</v>
      </c>
      <c r="EJ280" s="7">
        <f>ABS(BK280-_xlfn.XLOOKUP(PO_valitsin!$C$8,PO!$B$2:$B$294,PO!BK$2:BK$294))</f>
        <v>5.9058337211608887</v>
      </c>
      <c r="EK280" s="7">
        <f>ABS(BL280-_xlfn.XLOOKUP(PO_valitsin!$C$8,PO!$B$2:$B$294,PO!BL$2:BL$294))</f>
        <v>8.2831020355224609</v>
      </c>
      <c r="EL280" s="7">
        <f>ABS(BM280-_xlfn.XLOOKUP(PO_valitsin!$C$8,PO!$B$2:$B$294,PO!BM$2:BM$294))</f>
        <v>4.3099155426025391</v>
      </c>
      <c r="EM280" s="7">
        <f>ABS(BN280-_xlfn.XLOOKUP(PO_valitsin!$C$8,PO!$B$2:$B$294,PO!BN$2:BN$294))</f>
        <v>31.166671752929688</v>
      </c>
      <c r="EN280" s="7">
        <f>ABS(BO280-_xlfn.XLOOKUP(PO_valitsin!$C$8,PO!$B$2:$B$294,PO!BO$2:BO$294))</f>
        <v>1.8566262960433959</v>
      </c>
      <c r="EO280" s="7">
        <f>ABS(BP280-_xlfn.XLOOKUP(PO_valitsin!$C$8,PO!$B$2:$B$294,PO!BP$2:BP$294))</f>
        <v>728.052734375</v>
      </c>
      <c r="EP280" s="7">
        <f>ABS(BQ280-_xlfn.XLOOKUP(PO_valitsin!$C$8,PO!$B$2:$B$294,PO!BQ$2:BQ$294))</f>
        <v>0.12490081787109375</v>
      </c>
      <c r="EQ280" s="7">
        <f>ABS(BR280-_xlfn.XLOOKUP(PO_valitsin!$C$8,PO!$B$2:$B$294,PO!BR$2:BR$294))</f>
        <v>0</v>
      </c>
      <c r="ER280" s="7">
        <f>ABS(BS280-_xlfn.XLOOKUP(PO_valitsin!$C$8,PO!$B$2:$B$294,PO!BS$2:BS$294))</f>
        <v>2.5977432727813721E-2</v>
      </c>
      <c r="ES280" s="7">
        <f>ABS(BT280-_xlfn.XLOOKUP(PO_valitsin!$C$8,PO!$B$2:$B$294,PO!BT$2:BT$294))</f>
        <v>0.13330568373203278</v>
      </c>
      <c r="ET280" s="7">
        <f>ABS(BU280-_xlfn.XLOOKUP(PO_valitsin!$C$8,PO!$B$2:$B$294,PO!BU$2:BU$294))</f>
        <v>0.55877017974853516</v>
      </c>
      <c r="EU280" s="7">
        <f>ABS(BV280-_xlfn.XLOOKUP(PO_valitsin!$C$8,PO!$B$2:$B$294,PO!BV$2:BV$294))</f>
        <v>23.812858581542969</v>
      </c>
      <c r="EV280" s="7">
        <f>ABS(BW280-_xlfn.XLOOKUP(PO_valitsin!$C$8,PO!$B$2:$B$294,PO!BW$2:BW$294))</f>
        <v>54.766830444335938</v>
      </c>
      <c r="EW280" s="7">
        <f>ABS(BX280-_xlfn.XLOOKUP(PO_valitsin!$C$8,PO!$B$2:$B$294,PO!BX$2:BX$294))</f>
        <v>0</v>
      </c>
      <c r="EX280" s="7">
        <f>ABS(BY280-_xlfn.XLOOKUP(PO_valitsin!$C$8,PO!$B$2:$B$294,PO!BY$2:BY$294))</f>
        <v>1</v>
      </c>
      <c r="EY280" s="7">
        <f>ABS(BZ280-_xlfn.XLOOKUP(PO_valitsin!$C$8,PO!$B$2:$B$294,PO!BZ$2:BZ$294))</f>
        <v>1228.7197265625</v>
      </c>
      <c r="EZ280" s="7">
        <f>ABS(CA280-_xlfn.XLOOKUP(PO_valitsin!$C$8,PO!$B$2:$B$294,PO!CA$2:CA$294))</f>
        <v>2733.01416015625</v>
      </c>
      <c r="FA280" s="7">
        <f>ABS(CB280-_xlfn.XLOOKUP(PO_valitsin!$C$8,PO!$B$2:$B$294,PO!CB$2:CB$294))</f>
        <v>0.34139335155487061</v>
      </c>
      <c r="FB280" s="7">
        <f>ABS(CC280-_xlfn.XLOOKUP(PO_valitsin!$C$8,PO!$B$2:$B$294,PO!CC$2:CC$294))</f>
        <v>2.6626577377319336</v>
      </c>
      <c r="FC280" s="7">
        <f>ABS(CD280-_xlfn.XLOOKUP(PO_valitsin!$C$8,PO!$B$2:$B$294,PO!CD$2:CD$294))</f>
        <v>7.31658935546875E-3</v>
      </c>
      <c r="FD280" s="7">
        <f>ABS(CE280-_xlfn.XLOOKUP(PO_valitsin!$C$8,PO!$B$2:$B$294,PO!CE$2:CE$294))</f>
        <v>0.88216590881347656</v>
      </c>
      <c r="FE280" s="7">
        <f>ABS(CF280-_xlfn.XLOOKUP(PO_valitsin!$C$8,PO!$B$2:$B$294,PO!CF$2:CF$294))</f>
        <v>6.4560356140136719</v>
      </c>
      <c r="FF280" s="7">
        <f>ABS(CG280-_xlfn.XLOOKUP(PO_valitsin!$C$8,PO!$B$2:$B$294,PO!CG$2:CG$294))</f>
        <v>0</v>
      </c>
      <c r="FG280" s="7">
        <f>ABS(CH280-_xlfn.XLOOKUP(PO_valitsin!$C$8,PO!$B$2:$B$294,PO!CH$2:CH$294))</f>
        <v>0.21250337362289429</v>
      </c>
      <c r="FH280" s="7">
        <f>ABS(CI280-_xlfn.XLOOKUP(PO_valitsin!$C$8,PO!$B$2:$B$294,PO!CI$2:CI$294))</f>
        <v>698.203125</v>
      </c>
      <c r="FI280" s="7">
        <f>ABS(CJ280-_xlfn.XLOOKUP(PO_valitsin!$C$8,PO!$B$2:$B$294,PO!CJ$2:CJ$294))</f>
        <v>1292</v>
      </c>
      <c r="FJ280" s="3">
        <f>IF($B280=PO_valitsin!$C$8,100000,PO!CK280/PO!J$296*PO_valitsin!D$5)</f>
        <v>0.109845511592691</v>
      </c>
      <c r="FQ280" s="3">
        <f>IF($B280=PO_valitsin!$C$8,100000,PO!CR280/PO!Q$296*PO_valitsin!E$5)</f>
        <v>0.15229374686884761</v>
      </c>
      <c r="HM280" s="3">
        <f>IF($B280=PO_valitsin!$C$8,100000,PO!EN280/PO!BO$296*PO_valitsin!F$5)</f>
        <v>0.1539225995416503</v>
      </c>
      <c r="HN280" s="3">
        <f>IF($B280=PO_valitsin!$C$8,100000,PO!EO280/PO!BP$296*PO_valitsin!G$5)</f>
        <v>2.5751511101825504E-2</v>
      </c>
      <c r="HR280" s="3">
        <f>IF($B280=PO_valitsin!$C$8,100000,PO!ES280/PO!BT$296*PO_valitsin!H$5)</f>
        <v>1.9904349588559446E-2</v>
      </c>
      <c r="IF280" s="3">
        <f>IF($B280=PO_valitsin!$C$8,100000,PO!FG280/PO!CH$296*PO_valitsin!I$5)</f>
        <v>0</v>
      </c>
      <c r="IH280" s="3">
        <f>IF($B280=PO_valitsin!$C$8,100000,PO!FI280/PO!CJ$296*PO_valitsin!J$5)</f>
        <v>0.1259654020657324</v>
      </c>
      <c r="II280" s="53">
        <f t="shared" si="12"/>
        <v>0.58768314865930626</v>
      </c>
      <c r="IJ280" s="14">
        <f t="shared" si="13"/>
        <v>93</v>
      </c>
      <c r="IK280" s="15">
        <f t="shared" si="14"/>
        <v>2.7900000000000065E-8</v>
      </c>
    </row>
    <row r="281" spans="1:245">
      <c r="A281">
        <v>2019</v>
      </c>
      <c r="B281" t="s">
        <v>758</v>
      </c>
      <c r="C281" t="s">
        <v>759</v>
      </c>
      <c r="D281" t="s">
        <v>173</v>
      </c>
      <c r="E281" t="s">
        <v>174</v>
      </c>
      <c r="F281" t="s">
        <v>175</v>
      </c>
      <c r="G281" t="s">
        <v>176</v>
      </c>
      <c r="H281" t="s">
        <v>103</v>
      </c>
      <c r="I281" t="s">
        <v>104</v>
      </c>
      <c r="J281">
        <v>47.299999237060547</v>
      </c>
      <c r="K281">
        <v>502.1300048828125</v>
      </c>
      <c r="L281">
        <v>149.30000305175781</v>
      </c>
      <c r="M281">
        <v>3114</v>
      </c>
      <c r="N281">
        <v>6.1999998092651367</v>
      </c>
      <c r="O281">
        <v>-1.6000000238418579</v>
      </c>
      <c r="P281">
        <v>-30</v>
      </c>
      <c r="Q281">
        <v>55</v>
      </c>
      <c r="R281">
        <v>6.5</v>
      </c>
      <c r="S281">
        <v>144</v>
      </c>
      <c r="T281">
        <v>0</v>
      </c>
      <c r="U281">
        <v>3270.1</v>
      </c>
      <c r="V281">
        <v>10.61</v>
      </c>
      <c r="W281">
        <v>1583</v>
      </c>
      <c r="X281">
        <v>528</v>
      </c>
      <c r="Y281">
        <v>806</v>
      </c>
      <c r="Z281">
        <v>653</v>
      </c>
      <c r="AA281">
        <v>656</v>
      </c>
      <c r="AB281">
        <v>1605</v>
      </c>
      <c r="AC281">
        <v>15.75</v>
      </c>
      <c r="AD281">
        <v>0</v>
      </c>
      <c r="AE281">
        <v>0</v>
      </c>
      <c r="AF281">
        <v>0</v>
      </c>
      <c r="AG281">
        <v>0</v>
      </c>
      <c r="AH281">
        <v>0</v>
      </c>
      <c r="AI281">
        <v>22</v>
      </c>
      <c r="AJ281">
        <v>0.95</v>
      </c>
      <c r="AK281">
        <v>0.6</v>
      </c>
      <c r="AL281">
        <v>1.05</v>
      </c>
      <c r="AM281">
        <v>60.1</v>
      </c>
      <c r="AN281">
        <v>300.3</v>
      </c>
      <c r="AO281">
        <v>46.9</v>
      </c>
      <c r="AP281">
        <v>21.5</v>
      </c>
      <c r="AQ281">
        <v>77</v>
      </c>
      <c r="AR281">
        <v>65</v>
      </c>
      <c r="AS281">
        <v>871</v>
      </c>
      <c r="AT281">
        <v>2</v>
      </c>
      <c r="AU281">
        <v>9588</v>
      </c>
      <c r="AV281" s="51">
        <v>10414.598540145986</v>
      </c>
      <c r="AW281" s="51">
        <v>10491.899852724595</v>
      </c>
      <c r="AX281">
        <v>0</v>
      </c>
      <c r="AY281">
        <v>117.09085083007813</v>
      </c>
      <c r="AZ281">
        <v>0</v>
      </c>
      <c r="BA281">
        <v>0</v>
      </c>
      <c r="BB281">
        <v>0</v>
      </c>
      <c r="BC281">
        <v>0</v>
      </c>
      <c r="BD281">
        <v>1</v>
      </c>
      <c r="BE281">
        <v>73.469390869140625</v>
      </c>
      <c r="BF281">
        <v>100</v>
      </c>
      <c r="BG281">
        <v>1067.484619140625</v>
      </c>
      <c r="BH281">
        <v>13004.91015625</v>
      </c>
      <c r="BI281">
        <v>14597.34765625</v>
      </c>
      <c r="BJ281">
        <v>3.1458895206451416</v>
      </c>
      <c r="BK281">
        <v>10.07325553894043</v>
      </c>
      <c r="BL281">
        <v>30.769229888916016</v>
      </c>
      <c r="BM281">
        <v>-17.073171615600586</v>
      </c>
      <c r="BN281">
        <v>93.5</v>
      </c>
      <c r="BO281">
        <v>1.8615982770919799</v>
      </c>
      <c r="BP281">
        <v>20595.984375</v>
      </c>
      <c r="BQ281">
        <v>49.082103729248047</v>
      </c>
      <c r="BS281">
        <v>0.66249197721481323</v>
      </c>
      <c r="BT281">
        <v>1.5735388994216919</v>
      </c>
      <c r="BU281">
        <v>2.2157995700836182</v>
      </c>
      <c r="BV281">
        <v>77.392417907714844</v>
      </c>
      <c r="BW281">
        <v>306.03726196289063</v>
      </c>
      <c r="BX281">
        <v>0</v>
      </c>
      <c r="BY281">
        <v>0</v>
      </c>
      <c r="BZ281">
        <v>8773.005859375</v>
      </c>
      <c r="CA281">
        <v>7815.95068359375</v>
      </c>
      <c r="CB281">
        <v>1.0918432474136353</v>
      </c>
      <c r="CC281">
        <v>10.115607261657715</v>
      </c>
      <c r="CD281">
        <v>79.411766052246094</v>
      </c>
      <c r="CE281">
        <v>7.9365077018737793</v>
      </c>
      <c r="CF281">
        <v>16.190475463867188</v>
      </c>
      <c r="CG281">
        <v>0</v>
      </c>
      <c r="CH281">
        <v>3.1746032238006592</v>
      </c>
      <c r="CI281">
        <v>10986.0029296875</v>
      </c>
      <c r="CJ281" s="51">
        <v>340</v>
      </c>
      <c r="CK281" s="7">
        <f>ABS(J281-_xlfn.XLOOKUP(PO_valitsin!$C$8,PO!$B$2:$B$294,PO!J$2:J$294))</f>
        <v>3.0999984741210938</v>
      </c>
      <c r="CL281" s="7">
        <f>ABS(K281-_xlfn.XLOOKUP(PO_valitsin!$C$8,PO!$B$2:$B$294,PO!K$2:K$294))</f>
        <v>208.8699951171875</v>
      </c>
      <c r="CM281" s="7">
        <f>ABS(L281-_xlfn.XLOOKUP(PO_valitsin!$C$8,PO!$B$2:$B$294,PO!L$2:L$294))</f>
        <v>10.600006103515625</v>
      </c>
      <c r="CN281" s="7">
        <f>ABS(M281-_xlfn.XLOOKUP(PO_valitsin!$C$8,PO!$B$2:$B$294,PO!M$2:M$294))</f>
        <v>13361</v>
      </c>
      <c r="CO281" s="7">
        <f>ABS(N281-_xlfn.XLOOKUP(PO_valitsin!$C$8,PO!$B$2:$B$294,PO!N$2:N$294))</f>
        <v>50.000000953674316</v>
      </c>
      <c r="CP281" s="7">
        <f>ABS(O281-_xlfn.XLOOKUP(PO_valitsin!$C$8,PO!$B$2:$B$294,PO!O$2:O$294))</f>
        <v>0.80000001192092896</v>
      </c>
      <c r="CQ281" s="7">
        <f>ABS(P281-_xlfn.XLOOKUP(PO_valitsin!$C$8,PO!$B$2:$B$294,PO!P$2:P$294))</f>
        <v>28</v>
      </c>
      <c r="CR281" s="7">
        <f>ABS(Q281-_xlfn.XLOOKUP(PO_valitsin!$C$8,PO!$B$2:$B$294,PO!Q$2:Q$294))</f>
        <v>32.800000000000011</v>
      </c>
      <c r="CS281" s="7">
        <f>ABS(R281-_xlfn.XLOOKUP(PO_valitsin!$C$8,PO!$B$2:$B$294,PO!R$2:R$294))</f>
        <v>2</v>
      </c>
      <c r="CT281" s="7">
        <f>ABS(S281-_xlfn.XLOOKUP(PO_valitsin!$C$8,PO!$B$2:$B$294,PO!S$2:S$294))</f>
        <v>8</v>
      </c>
      <c r="CU281" s="7">
        <f>ABS(T281-_xlfn.XLOOKUP(PO_valitsin!$C$8,PO!$B$2:$B$294,PO!T$2:T$294))</f>
        <v>0</v>
      </c>
      <c r="CV281" s="7">
        <f>ABS(U281-_xlfn.XLOOKUP(PO_valitsin!$C$8,PO!$B$2:$B$294,PO!U$2:U$294))</f>
        <v>553.5</v>
      </c>
      <c r="CW281" s="7">
        <f>ABS(V281-_xlfn.XLOOKUP(PO_valitsin!$C$8,PO!$B$2:$B$294,PO!V$2:V$294))</f>
        <v>2.67</v>
      </c>
      <c r="CX281" s="7">
        <f>ABS(W281-_xlfn.XLOOKUP(PO_valitsin!$C$8,PO!$B$2:$B$294,PO!W$2:W$294))</f>
        <v>978</v>
      </c>
      <c r="CY281" s="7">
        <f>ABS(X281-_xlfn.XLOOKUP(PO_valitsin!$C$8,PO!$B$2:$B$294,PO!X$2:X$294))</f>
        <v>359</v>
      </c>
      <c r="CZ281" s="7">
        <f>ABS(Y281-_xlfn.XLOOKUP(PO_valitsin!$C$8,PO!$B$2:$B$294,PO!Y$2:Y$294))</f>
        <v>126</v>
      </c>
      <c r="DA281" s="7">
        <f>ABS(Z281-_xlfn.XLOOKUP(PO_valitsin!$C$8,PO!$B$2:$B$294,PO!Z$2:Z$294))</f>
        <v>330</v>
      </c>
      <c r="DB281" s="7">
        <f>ABS(AA281-_xlfn.XLOOKUP(PO_valitsin!$C$8,PO!$B$2:$B$294,PO!AA$2:AA$294))</f>
        <v>246</v>
      </c>
      <c r="DC281" s="7">
        <f>ABS(AC281-_xlfn.XLOOKUP(PO_valitsin!$C$8,PO!$B$2:$B$294,PO!AC$2:AC$294))</f>
        <v>3.625</v>
      </c>
      <c r="DD281" s="7">
        <f>ABS(AD281-_xlfn.XLOOKUP(PO_valitsin!$C$8,PO!$B$2:$B$294,PO!AD$2:AD$294))</f>
        <v>0.7</v>
      </c>
      <c r="DE281" s="7">
        <f>ABS(AE281-_xlfn.XLOOKUP(PO_valitsin!$C$8,PO!$B$2:$B$294,PO!AE$2:AE$294))</f>
        <v>0.8</v>
      </c>
      <c r="DF281" s="7">
        <f>ABS(AF281-_xlfn.XLOOKUP(PO_valitsin!$C$8,PO!$B$2:$B$294,PO!AF$2:AF$294))</f>
        <v>1.7</v>
      </c>
      <c r="DG281" s="7">
        <f>ABS(AG281-_xlfn.XLOOKUP(PO_valitsin!$C$8,PO!$B$2:$B$294,PO!AG$2:AG$294))</f>
        <v>5</v>
      </c>
      <c r="DH281" s="7">
        <f>ABS(AH281-_xlfn.XLOOKUP(PO_valitsin!$C$8,PO!$B$2:$B$294,PO!AH$2:AH$294))</f>
        <v>0</v>
      </c>
      <c r="DI281" s="7">
        <f>ABS(AI281-_xlfn.XLOOKUP(PO_valitsin!$C$8,PO!$B$2:$B$294,PO!AI$2:AI$294))</f>
        <v>0.25</v>
      </c>
      <c r="DJ281" s="7">
        <f>ABS(AJ281-_xlfn.XLOOKUP(PO_valitsin!$C$8,PO!$B$2:$B$294,PO!AJ$2:AJ$294))</f>
        <v>0.15000000000000013</v>
      </c>
      <c r="DK281" s="7">
        <f>ABS(AK281-_xlfn.XLOOKUP(PO_valitsin!$C$8,PO!$B$2:$B$294,PO!AK$2:AK$294))</f>
        <v>5.0000000000000044E-2</v>
      </c>
      <c r="DL281" s="7">
        <f>ABS(AL281-_xlfn.XLOOKUP(PO_valitsin!$C$8,PO!$B$2:$B$294,PO!AL$2:AL$294))</f>
        <v>0.19999999999999996</v>
      </c>
      <c r="DM281" s="7">
        <f>ABS(AM281-_xlfn.XLOOKUP(PO_valitsin!$C$8,PO!$B$2:$B$294,PO!AM$2:AM$294))</f>
        <v>1.3000000000000043</v>
      </c>
      <c r="DN281" s="7">
        <f>ABS(AN281-_xlfn.XLOOKUP(PO_valitsin!$C$8,PO!$B$2:$B$294,PO!AN$2:AN$294))</f>
        <v>33.300000000000011</v>
      </c>
      <c r="DO281" s="7">
        <f>ABS(AO281-_xlfn.XLOOKUP(PO_valitsin!$C$8,PO!$B$2:$B$294,PO!AO$2:AO$294))</f>
        <v>1.5</v>
      </c>
      <c r="DP281" s="7">
        <f>ABS(AP281-_xlfn.XLOOKUP(PO_valitsin!$C$8,PO!$B$2:$B$294,PO!AP$2:AP$294))</f>
        <v>3.8999999999999986</v>
      </c>
      <c r="DQ281" s="7">
        <f>ABS(AQ281-_xlfn.XLOOKUP(PO_valitsin!$C$8,PO!$B$2:$B$294,PO!AQ$2:AQ$294))</f>
        <v>29</v>
      </c>
      <c r="DR281" s="7">
        <f>ABS(AR281-_xlfn.XLOOKUP(PO_valitsin!$C$8,PO!$B$2:$B$294,PO!AR$2:AR$294))</f>
        <v>30</v>
      </c>
      <c r="DS281" s="7">
        <f>ABS(AS281-_xlfn.XLOOKUP(PO_valitsin!$C$8,PO!$B$2:$B$294,PO!AS$2:AS$294))</f>
        <v>625</v>
      </c>
      <c r="DT281" s="7">
        <f>ABS(AT281-_xlfn.XLOOKUP(PO_valitsin!$C$8,PO!$B$2:$B$294,PO!AT$2:AT$294))</f>
        <v>0.33300000000000018</v>
      </c>
      <c r="DU281" s="7">
        <f>ABS(AU281-_xlfn.XLOOKUP(PO_valitsin!$C$8,PO!$B$2:$B$294,PO!AU$2:AU$294))</f>
        <v>4441</v>
      </c>
      <c r="DV281" s="7">
        <f>ABS(AW281-_xlfn.XLOOKUP(PO_valitsin!$C$8,PO!$B$2:$B$294,PO!AW$2:AW$294))</f>
        <v>1976.7799361448251</v>
      </c>
      <c r="DW281" s="7">
        <f>ABS(AX281-_xlfn.XLOOKUP(PO_valitsin!$C$8,PO!$B$2:$B$294,PO!AX$2:AX$294))</f>
        <v>1</v>
      </c>
      <c r="DX281" s="7">
        <f>ABS(AY281-_xlfn.XLOOKUP(PO_valitsin!$C$8,PO!$B$2:$B$294,PO!AY$2:AY$294))</f>
        <v>79.829479217529297</v>
      </c>
      <c r="DY281" s="7">
        <f>ABS(AZ281-_xlfn.XLOOKUP(PO_valitsin!$C$8,PO!$B$2:$B$294,PO!AZ$2:AZ$294))</f>
        <v>0</v>
      </c>
      <c r="DZ281" s="7">
        <f>ABS(BA281-_xlfn.XLOOKUP(PO_valitsin!$C$8,PO!$B$2:$B$294,PO!BA$2:BA$294))</f>
        <v>0</v>
      </c>
      <c r="EA281" s="7">
        <f>ABS(BB281-_xlfn.XLOOKUP(PO_valitsin!$C$8,PO!$B$2:$B$294,PO!BB$2:BB$294))</f>
        <v>0</v>
      </c>
      <c r="EB281" s="7">
        <f>ABS(BC281-_xlfn.XLOOKUP(PO_valitsin!$C$8,PO!$B$2:$B$294,PO!BC$2:BC$294))</f>
        <v>0</v>
      </c>
      <c r="EC281" s="7">
        <f>ABS(BD281-_xlfn.XLOOKUP(PO_valitsin!$C$8,PO!$B$2:$B$294,PO!BD$2:BD$294))</f>
        <v>0</v>
      </c>
      <c r="ED281" s="7">
        <f>ABS(BE281-_xlfn.XLOOKUP(PO_valitsin!$C$8,PO!$B$2:$B$294,PO!BE$2:BE$294))</f>
        <v>15.555000305175781</v>
      </c>
      <c r="EE281" s="7">
        <f>ABS(BF281-_xlfn.XLOOKUP(PO_valitsin!$C$8,PO!$B$2:$B$294,PO!BF$2:BF$294))</f>
        <v>3.98126220703125</v>
      </c>
      <c r="EF281" s="7">
        <f>ABS(BG281-_xlfn.XLOOKUP(PO_valitsin!$C$8,PO!$B$2:$B$294,PO!BG$2:BG$294))</f>
        <v>333.7947998046875</v>
      </c>
      <c r="EG281" s="7">
        <f>ABS(BH281-_xlfn.XLOOKUP(PO_valitsin!$C$8,PO!$B$2:$B$294,PO!BH$2:BH$294))</f>
        <v>3046.380859375</v>
      </c>
      <c r="EH281" s="7">
        <f>ABS(BI281-_xlfn.XLOOKUP(PO_valitsin!$C$8,PO!$B$2:$B$294,PO!BI$2:BI$294))</f>
        <v>760.904296875</v>
      </c>
      <c r="EI281" s="7">
        <f>ABS(BJ281-_xlfn.XLOOKUP(PO_valitsin!$C$8,PO!$B$2:$B$294,PO!BJ$2:BJ$294))</f>
        <v>0.19116687774658203</v>
      </c>
      <c r="EJ281" s="7">
        <f>ABS(BK281-_xlfn.XLOOKUP(PO_valitsin!$C$8,PO!$B$2:$B$294,PO!BK$2:BK$294))</f>
        <v>19.797389030456543</v>
      </c>
      <c r="EK281" s="7">
        <f>ABS(BL281-_xlfn.XLOOKUP(PO_valitsin!$C$8,PO!$B$2:$B$294,PO!BL$2:BL$294))</f>
        <v>9.4748668670654297</v>
      </c>
      <c r="EL281" s="7">
        <f>ABS(BM281-_xlfn.XLOOKUP(PO_valitsin!$C$8,PO!$B$2:$B$294,PO!BM$2:BM$294))</f>
        <v>7.2077007293701172</v>
      </c>
      <c r="EM281" s="7">
        <f>ABS(BN281-_xlfn.XLOOKUP(PO_valitsin!$C$8,PO!$B$2:$B$294,PO!BN$2:BN$294))</f>
        <v>173</v>
      </c>
      <c r="EN281" s="7">
        <f>ABS(BO281-_xlfn.XLOOKUP(PO_valitsin!$C$8,PO!$B$2:$B$294,PO!BO$2:BO$294))</f>
        <v>1.5998213529586791</v>
      </c>
      <c r="EO281" s="7">
        <f>ABS(BP281-_xlfn.XLOOKUP(PO_valitsin!$C$8,PO!$B$2:$B$294,PO!BP$2:BP$294))</f>
        <v>2478.412109375</v>
      </c>
      <c r="EP281" s="7">
        <f>ABS(BQ281-_xlfn.XLOOKUP(PO_valitsin!$C$8,PO!$B$2:$B$294,PO!BQ$2:BQ$294))</f>
        <v>15.782497406005859</v>
      </c>
      <c r="EQ281" s="7">
        <f>ABS(BR281-_xlfn.XLOOKUP(PO_valitsin!$C$8,PO!$B$2:$B$294,PO!BR$2:BR$294))</f>
        <v>0</v>
      </c>
      <c r="ER281" s="7">
        <f>ABS(BS281-_xlfn.XLOOKUP(PO_valitsin!$C$8,PO!$B$2:$B$294,PO!BS$2:BS$294))</f>
        <v>2.601248025894165E-2</v>
      </c>
      <c r="ES281" s="7">
        <f>ABS(BT281-_xlfn.XLOOKUP(PO_valitsin!$C$8,PO!$B$2:$B$294,PO!BT$2:BT$294))</f>
        <v>1.3853750079870224</v>
      </c>
      <c r="ET281" s="7">
        <f>ABS(BU281-_xlfn.XLOOKUP(PO_valitsin!$C$8,PO!$B$2:$B$294,PO!BU$2:BU$294))</f>
        <v>4.2166948318481445E-2</v>
      </c>
      <c r="EU281" s="7">
        <f>ABS(BV281-_xlfn.XLOOKUP(PO_valitsin!$C$8,PO!$B$2:$B$294,PO!BV$2:BV$294))</f>
        <v>19.00091552734375</v>
      </c>
      <c r="EV281" s="7">
        <f>ABS(BW281-_xlfn.XLOOKUP(PO_valitsin!$C$8,PO!$B$2:$B$294,PO!BW$2:BW$294))</f>
        <v>39.33013916015625</v>
      </c>
      <c r="EW281" s="7">
        <f>ABS(BX281-_xlfn.XLOOKUP(PO_valitsin!$C$8,PO!$B$2:$B$294,PO!BX$2:BX$294))</f>
        <v>0</v>
      </c>
      <c r="EX281" s="7">
        <f>ABS(BY281-_xlfn.XLOOKUP(PO_valitsin!$C$8,PO!$B$2:$B$294,PO!BY$2:BY$294))</f>
        <v>1</v>
      </c>
      <c r="EY281" s="7">
        <f>ABS(BZ281-_xlfn.XLOOKUP(PO_valitsin!$C$8,PO!$B$2:$B$294,PO!BZ$2:BZ$294))</f>
        <v>637.1767578125</v>
      </c>
      <c r="EZ281" s="7">
        <f>ABS(CA281-_xlfn.XLOOKUP(PO_valitsin!$C$8,PO!$B$2:$B$294,PO!CA$2:CA$294))</f>
        <v>1960.3359375</v>
      </c>
      <c r="FA281" s="7">
        <f>ABS(CB281-_xlfn.XLOOKUP(PO_valitsin!$C$8,PO!$B$2:$B$294,PO!CB$2:CB$294))</f>
        <v>0.12818706035614014</v>
      </c>
      <c r="FB281" s="7">
        <f>ABS(CC281-_xlfn.XLOOKUP(PO_valitsin!$C$8,PO!$B$2:$B$294,PO!CC$2:CC$294))</f>
        <v>0.90715408325195313</v>
      </c>
      <c r="FC281" s="7">
        <f>ABS(CD281-_xlfn.XLOOKUP(PO_valitsin!$C$8,PO!$B$2:$B$294,PO!CD$2:CD$294))</f>
        <v>13.24261474609375</v>
      </c>
      <c r="FD281" s="7">
        <f>ABS(CE281-_xlfn.XLOOKUP(PO_valitsin!$C$8,PO!$B$2:$B$294,PO!CE$2:CE$294))</f>
        <v>1.6039085388183594</v>
      </c>
      <c r="FE281" s="7">
        <f>ABS(CF281-_xlfn.XLOOKUP(PO_valitsin!$C$8,PO!$B$2:$B$294,PO!CF$2:CF$294))</f>
        <v>3.6883792877197266</v>
      </c>
      <c r="FF281" s="7">
        <f>ABS(CG281-_xlfn.XLOOKUP(PO_valitsin!$C$8,PO!$B$2:$B$294,PO!CG$2:CG$294))</f>
        <v>0</v>
      </c>
      <c r="FG281" s="7">
        <f>ABS(CH281-_xlfn.XLOOKUP(PO_valitsin!$C$8,PO!$B$2:$B$294,PO!CH$2:CH$294))</f>
        <v>2.4587441682815552</v>
      </c>
      <c r="FH281" s="7">
        <f>ABS(CI281-_xlfn.XLOOKUP(PO_valitsin!$C$8,PO!$B$2:$B$294,PO!CI$2:CI$294))</f>
        <v>2387.2353515625</v>
      </c>
      <c r="FI281" s="7">
        <f>ABS(CJ281-_xlfn.XLOOKUP(PO_valitsin!$C$8,PO!$B$2:$B$294,PO!CJ$2:CJ$294))</f>
        <v>1591</v>
      </c>
      <c r="FJ281" s="3">
        <f>IF($B281=PO_valitsin!$C$8,100000,PO!CK281/PO!J$296*PO_valitsin!D$5)</f>
        <v>0.14188362576215055</v>
      </c>
      <c r="FQ281" s="3">
        <f>IF($B281=PO_valitsin!$C$8,100000,PO!CR281/PO!Q$296*PO_valitsin!E$5)</f>
        <v>0.15513151854963361</v>
      </c>
      <c r="HM281" s="3">
        <f>IF($B281=PO_valitsin!$C$8,100000,PO!EN281/PO!BO$296*PO_valitsin!F$5)</f>
        <v>0.13263232454178506</v>
      </c>
      <c r="HN281" s="3">
        <f>IF($B281=PO_valitsin!$C$8,100000,PO!EO281/PO!BP$296*PO_valitsin!G$5)</f>
        <v>8.7662409515236656E-2</v>
      </c>
      <c r="HR281" s="3">
        <f>IF($B281=PO_valitsin!$C$8,100000,PO!ES281/PO!BT$296*PO_valitsin!H$5)</f>
        <v>0.20685530952796788</v>
      </c>
      <c r="IF281" s="3">
        <f>IF($B281=PO_valitsin!$C$8,100000,PO!FG281/PO!CH$296*PO_valitsin!I$5)</f>
        <v>0</v>
      </c>
      <c r="IH281" s="3">
        <f>IF($B281=PO_valitsin!$C$8,100000,PO!FI281/PO!CJ$296*PO_valitsin!J$5)</f>
        <v>0.15511683799270914</v>
      </c>
      <c r="II281" s="53">
        <f t="shared" si="12"/>
        <v>0.87928205388948277</v>
      </c>
      <c r="IJ281" s="14">
        <f t="shared" si="13"/>
        <v>162</v>
      </c>
      <c r="IK281" s="15">
        <f t="shared" si="14"/>
        <v>2.8000000000000065E-8</v>
      </c>
    </row>
    <row r="282" spans="1:245">
      <c r="A282">
        <v>2019</v>
      </c>
      <c r="B282" t="s">
        <v>760</v>
      </c>
      <c r="C282" t="s">
        <v>761</v>
      </c>
      <c r="D282" t="s">
        <v>241</v>
      </c>
      <c r="E282" t="s">
        <v>205</v>
      </c>
      <c r="F282" t="s">
        <v>242</v>
      </c>
      <c r="G282" t="s">
        <v>243</v>
      </c>
      <c r="H282" t="s">
        <v>103</v>
      </c>
      <c r="I282" t="s">
        <v>104</v>
      </c>
      <c r="J282">
        <v>46.599998474121094</v>
      </c>
      <c r="K282">
        <v>925.21002197265625</v>
      </c>
      <c r="L282">
        <v>144.69999694824219</v>
      </c>
      <c r="M282">
        <v>3579</v>
      </c>
      <c r="N282">
        <v>3.9000000953674316</v>
      </c>
      <c r="O282">
        <v>-2.5999999046325684</v>
      </c>
      <c r="P282">
        <v>-58</v>
      </c>
      <c r="Q282">
        <v>38.200000000000003</v>
      </c>
      <c r="R282">
        <v>9.3000000000000007</v>
      </c>
      <c r="S282">
        <v>288</v>
      </c>
      <c r="T282">
        <v>0</v>
      </c>
      <c r="U282">
        <v>4075.2</v>
      </c>
      <c r="V282">
        <v>12.35</v>
      </c>
      <c r="W282">
        <v>1907</v>
      </c>
      <c r="X282">
        <v>1279</v>
      </c>
      <c r="Y282">
        <v>791</v>
      </c>
      <c r="Z282">
        <v>1008</v>
      </c>
      <c r="AA282">
        <v>625</v>
      </c>
      <c r="AB282">
        <v>2459</v>
      </c>
      <c r="AC282">
        <v>13.911110877990723</v>
      </c>
      <c r="AD282">
        <v>0</v>
      </c>
      <c r="AE282">
        <v>0</v>
      </c>
      <c r="AF282">
        <v>0</v>
      </c>
      <c r="AG282">
        <v>4.5999999999999996</v>
      </c>
      <c r="AH282">
        <v>0</v>
      </c>
      <c r="AI282">
        <v>21</v>
      </c>
      <c r="AJ282">
        <v>0.93</v>
      </c>
      <c r="AK282">
        <v>0.45</v>
      </c>
      <c r="AL282">
        <v>1</v>
      </c>
      <c r="AM282">
        <v>54.4</v>
      </c>
      <c r="AN282">
        <v>294.5</v>
      </c>
      <c r="AO282">
        <v>50.9</v>
      </c>
      <c r="AP282">
        <v>18.899999999999999</v>
      </c>
      <c r="AQ282">
        <v>100</v>
      </c>
      <c r="AR282">
        <v>106</v>
      </c>
      <c r="AS282">
        <v>823</v>
      </c>
      <c r="AT282">
        <v>3</v>
      </c>
      <c r="AU282">
        <v>7600</v>
      </c>
      <c r="AV282" s="51">
        <v>12273.712737127371</v>
      </c>
      <c r="AW282" s="51">
        <v>11602.721088435374</v>
      </c>
      <c r="AX282">
        <v>0</v>
      </c>
      <c r="AY282">
        <v>100.82693481445313</v>
      </c>
      <c r="AZ282">
        <v>0</v>
      </c>
      <c r="BA282">
        <v>0</v>
      </c>
      <c r="BB282">
        <v>0</v>
      </c>
      <c r="BC282">
        <v>0</v>
      </c>
      <c r="BD282">
        <v>1</v>
      </c>
      <c r="BE282">
        <v>92.792793273925781</v>
      </c>
      <c r="BF282">
        <v>100</v>
      </c>
      <c r="BG282">
        <v>524.50982666015625</v>
      </c>
      <c r="BH282">
        <v>13885.884765625</v>
      </c>
      <c r="BI282">
        <v>15931.3720703125</v>
      </c>
      <c r="BJ282">
        <v>3.1007542610168457</v>
      </c>
      <c r="BK282">
        <v>-26.478204727172852</v>
      </c>
      <c r="BL282">
        <v>28.571428298950195</v>
      </c>
      <c r="BM282">
        <v>7.1428570747375488</v>
      </c>
      <c r="BN282">
        <v>103.25</v>
      </c>
      <c r="BO282">
        <v>-0.50391261577606206</v>
      </c>
      <c r="BP282">
        <v>20790.94921875</v>
      </c>
      <c r="BQ282">
        <v>41.924728393554688</v>
      </c>
      <c r="BS282">
        <v>0.60407936573028564</v>
      </c>
      <c r="BT282">
        <v>8.3822295069694519E-2</v>
      </c>
      <c r="BU282">
        <v>2.8778989315032959</v>
      </c>
      <c r="BV282">
        <v>108.6895751953125</v>
      </c>
      <c r="BW282">
        <v>199.4970703125</v>
      </c>
      <c r="BX282">
        <v>0</v>
      </c>
      <c r="BY282">
        <v>1</v>
      </c>
      <c r="BZ282">
        <v>8666.6669921875</v>
      </c>
      <c r="CA282">
        <v>7553.92138671875</v>
      </c>
      <c r="CB282">
        <v>1.2573344707489014</v>
      </c>
      <c r="CC282">
        <v>9.4998607635498047</v>
      </c>
      <c r="CD282">
        <v>62.222221374511719</v>
      </c>
      <c r="CE282">
        <v>8.2352943420410156</v>
      </c>
      <c r="CF282">
        <v>7.3529410362243652</v>
      </c>
      <c r="CG282">
        <v>0</v>
      </c>
      <c r="CH282">
        <v>2.9411764144897461</v>
      </c>
      <c r="CI282">
        <v>12176.5830078125</v>
      </c>
      <c r="CJ282" s="51">
        <v>368</v>
      </c>
      <c r="CK282" s="7">
        <f>ABS(J282-_xlfn.XLOOKUP(PO_valitsin!$C$8,PO!$B$2:$B$294,PO!J$2:J$294))</f>
        <v>2.3999977111816406</v>
      </c>
      <c r="CL282" s="7">
        <f>ABS(K282-_xlfn.XLOOKUP(PO_valitsin!$C$8,PO!$B$2:$B$294,PO!K$2:K$294))</f>
        <v>631.95001220703125</v>
      </c>
      <c r="CM282" s="7">
        <f>ABS(L282-_xlfn.XLOOKUP(PO_valitsin!$C$8,PO!$B$2:$B$294,PO!L$2:L$294))</f>
        <v>6</v>
      </c>
      <c r="CN282" s="7">
        <f>ABS(M282-_xlfn.XLOOKUP(PO_valitsin!$C$8,PO!$B$2:$B$294,PO!M$2:M$294))</f>
        <v>12896</v>
      </c>
      <c r="CO282" s="7">
        <f>ABS(N282-_xlfn.XLOOKUP(PO_valitsin!$C$8,PO!$B$2:$B$294,PO!N$2:N$294))</f>
        <v>52.300000667572021</v>
      </c>
      <c r="CP282" s="7">
        <f>ABS(O282-_xlfn.XLOOKUP(PO_valitsin!$C$8,PO!$B$2:$B$294,PO!O$2:O$294))</f>
        <v>1.7999998927116394</v>
      </c>
      <c r="CQ282" s="7">
        <f>ABS(P282-_xlfn.XLOOKUP(PO_valitsin!$C$8,PO!$B$2:$B$294,PO!P$2:P$294))</f>
        <v>0</v>
      </c>
      <c r="CR282" s="7">
        <f>ABS(Q282-_xlfn.XLOOKUP(PO_valitsin!$C$8,PO!$B$2:$B$294,PO!Q$2:Q$294))</f>
        <v>49.600000000000009</v>
      </c>
      <c r="CS282" s="7">
        <f>ABS(R282-_xlfn.XLOOKUP(PO_valitsin!$C$8,PO!$B$2:$B$294,PO!R$2:R$294))</f>
        <v>0.80000000000000071</v>
      </c>
      <c r="CT282" s="7">
        <f>ABS(S282-_xlfn.XLOOKUP(PO_valitsin!$C$8,PO!$B$2:$B$294,PO!S$2:S$294))</f>
        <v>136</v>
      </c>
      <c r="CU282" s="7">
        <f>ABS(T282-_xlfn.XLOOKUP(PO_valitsin!$C$8,PO!$B$2:$B$294,PO!T$2:T$294))</f>
        <v>0</v>
      </c>
      <c r="CV282" s="7">
        <f>ABS(U282-_xlfn.XLOOKUP(PO_valitsin!$C$8,PO!$B$2:$B$294,PO!U$2:U$294))</f>
        <v>251.59999999999991</v>
      </c>
      <c r="CW282" s="7">
        <f>ABS(V282-_xlfn.XLOOKUP(PO_valitsin!$C$8,PO!$B$2:$B$294,PO!V$2:V$294))</f>
        <v>0.92999999999999972</v>
      </c>
      <c r="CX282" s="7">
        <f>ABS(W282-_xlfn.XLOOKUP(PO_valitsin!$C$8,PO!$B$2:$B$294,PO!W$2:W$294))</f>
        <v>1302</v>
      </c>
      <c r="CY282" s="7">
        <f>ABS(X282-_xlfn.XLOOKUP(PO_valitsin!$C$8,PO!$B$2:$B$294,PO!X$2:X$294))</f>
        <v>1110</v>
      </c>
      <c r="CZ282" s="7">
        <f>ABS(Y282-_xlfn.XLOOKUP(PO_valitsin!$C$8,PO!$B$2:$B$294,PO!Y$2:Y$294))</f>
        <v>111</v>
      </c>
      <c r="DA282" s="7">
        <f>ABS(Z282-_xlfn.XLOOKUP(PO_valitsin!$C$8,PO!$B$2:$B$294,PO!Z$2:Z$294))</f>
        <v>685</v>
      </c>
      <c r="DB282" s="7">
        <f>ABS(AA282-_xlfn.XLOOKUP(PO_valitsin!$C$8,PO!$B$2:$B$294,PO!AA$2:AA$294))</f>
        <v>215</v>
      </c>
      <c r="DC282" s="7">
        <f>ABS(AC282-_xlfn.XLOOKUP(PO_valitsin!$C$8,PO!$B$2:$B$294,PO!AC$2:AC$294))</f>
        <v>5.4638891220092773</v>
      </c>
      <c r="DD282" s="7">
        <f>ABS(AD282-_xlfn.XLOOKUP(PO_valitsin!$C$8,PO!$B$2:$B$294,PO!AD$2:AD$294))</f>
        <v>0.7</v>
      </c>
      <c r="DE282" s="7">
        <f>ABS(AE282-_xlfn.XLOOKUP(PO_valitsin!$C$8,PO!$B$2:$B$294,PO!AE$2:AE$294))</f>
        <v>0.8</v>
      </c>
      <c r="DF282" s="7">
        <f>ABS(AF282-_xlfn.XLOOKUP(PO_valitsin!$C$8,PO!$B$2:$B$294,PO!AF$2:AF$294))</f>
        <v>1.7</v>
      </c>
      <c r="DG282" s="7">
        <f>ABS(AG282-_xlfn.XLOOKUP(PO_valitsin!$C$8,PO!$B$2:$B$294,PO!AG$2:AG$294))</f>
        <v>0.40000000000000036</v>
      </c>
      <c r="DH282" s="7">
        <f>ABS(AH282-_xlfn.XLOOKUP(PO_valitsin!$C$8,PO!$B$2:$B$294,PO!AH$2:AH$294))</f>
        <v>0</v>
      </c>
      <c r="DI282" s="7">
        <f>ABS(AI282-_xlfn.XLOOKUP(PO_valitsin!$C$8,PO!$B$2:$B$294,PO!AI$2:AI$294))</f>
        <v>1.25</v>
      </c>
      <c r="DJ282" s="7">
        <f>ABS(AJ282-_xlfn.XLOOKUP(PO_valitsin!$C$8,PO!$B$2:$B$294,PO!AJ$2:AJ$294))</f>
        <v>0.17000000000000004</v>
      </c>
      <c r="DK282" s="7">
        <f>ABS(AK282-_xlfn.XLOOKUP(PO_valitsin!$C$8,PO!$B$2:$B$294,PO!AK$2:AK$294))</f>
        <v>0.2</v>
      </c>
      <c r="DL282" s="7">
        <f>ABS(AL282-_xlfn.XLOOKUP(PO_valitsin!$C$8,PO!$B$2:$B$294,PO!AL$2:AL$294))</f>
        <v>0.25</v>
      </c>
      <c r="DM282" s="7">
        <f>ABS(AM282-_xlfn.XLOOKUP(PO_valitsin!$C$8,PO!$B$2:$B$294,PO!AM$2:AM$294))</f>
        <v>4.3999999999999986</v>
      </c>
      <c r="DN282" s="7">
        <f>ABS(AN282-_xlfn.XLOOKUP(PO_valitsin!$C$8,PO!$B$2:$B$294,PO!AN$2:AN$294))</f>
        <v>39.100000000000023</v>
      </c>
      <c r="DO282" s="7">
        <f>ABS(AO282-_xlfn.XLOOKUP(PO_valitsin!$C$8,PO!$B$2:$B$294,PO!AO$2:AO$294))</f>
        <v>5.5</v>
      </c>
      <c r="DP282" s="7">
        <f>ABS(AP282-_xlfn.XLOOKUP(PO_valitsin!$C$8,PO!$B$2:$B$294,PO!AP$2:AP$294))</f>
        <v>6.5</v>
      </c>
      <c r="DQ282" s="7">
        <f>ABS(AQ282-_xlfn.XLOOKUP(PO_valitsin!$C$8,PO!$B$2:$B$294,PO!AQ$2:AQ$294))</f>
        <v>52</v>
      </c>
      <c r="DR282" s="7">
        <f>ABS(AR282-_xlfn.XLOOKUP(PO_valitsin!$C$8,PO!$B$2:$B$294,PO!AR$2:AR$294))</f>
        <v>71</v>
      </c>
      <c r="DS282" s="7">
        <f>ABS(AS282-_xlfn.XLOOKUP(PO_valitsin!$C$8,PO!$B$2:$B$294,PO!AS$2:AS$294))</f>
        <v>577</v>
      </c>
      <c r="DT282" s="7">
        <f>ABS(AT282-_xlfn.XLOOKUP(PO_valitsin!$C$8,PO!$B$2:$B$294,PO!AT$2:AT$294))</f>
        <v>0.66699999999999982</v>
      </c>
      <c r="DU282" s="7">
        <f>ABS(AU282-_xlfn.XLOOKUP(PO_valitsin!$C$8,PO!$B$2:$B$294,PO!AU$2:AU$294))</f>
        <v>2453</v>
      </c>
      <c r="DV282" s="7">
        <f>ABS(AW282-_xlfn.XLOOKUP(PO_valitsin!$C$8,PO!$B$2:$B$294,PO!AW$2:AW$294))</f>
        <v>3087.6011718556038</v>
      </c>
      <c r="DW282" s="7">
        <f>ABS(AX282-_xlfn.XLOOKUP(PO_valitsin!$C$8,PO!$B$2:$B$294,PO!AX$2:AX$294))</f>
        <v>1</v>
      </c>
      <c r="DX282" s="7">
        <f>ABS(AY282-_xlfn.XLOOKUP(PO_valitsin!$C$8,PO!$B$2:$B$294,PO!AY$2:AY$294))</f>
        <v>63.565563201904297</v>
      </c>
      <c r="DY282" s="7">
        <f>ABS(AZ282-_xlfn.XLOOKUP(PO_valitsin!$C$8,PO!$B$2:$B$294,PO!AZ$2:AZ$294))</f>
        <v>0</v>
      </c>
      <c r="DZ282" s="7">
        <f>ABS(BA282-_xlfn.XLOOKUP(PO_valitsin!$C$8,PO!$B$2:$B$294,PO!BA$2:BA$294))</f>
        <v>0</v>
      </c>
      <c r="EA282" s="7">
        <f>ABS(BB282-_xlfn.XLOOKUP(PO_valitsin!$C$8,PO!$B$2:$B$294,PO!BB$2:BB$294))</f>
        <v>0</v>
      </c>
      <c r="EB282" s="7">
        <f>ABS(BC282-_xlfn.XLOOKUP(PO_valitsin!$C$8,PO!$B$2:$B$294,PO!BC$2:BC$294))</f>
        <v>0</v>
      </c>
      <c r="EC282" s="7">
        <f>ABS(BD282-_xlfn.XLOOKUP(PO_valitsin!$C$8,PO!$B$2:$B$294,PO!BD$2:BD$294))</f>
        <v>0</v>
      </c>
      <c r="ED282" s="7">
        <f>ABS(BE282-_xlfn.XLOOKUP(PO_valitsin!$C$8,PO!$B$2:$B$294,PO!BE$2:BE$294))</f>
        <v>3.768402099609375</v>
      </c>
      <c r="EE282" s="7">
        <f>ABS(BF282-_xlfn.XLOOKUP(PO_valitsin!$C$8,PO!$B$2:$B$294,PO!BF$2:BF$294))</f>
        <v>3.98126220703125</v>
      </c>
      <c r="EF282" s="7">
        <f>ABS(BG282-_xlfn.XLOOKUP(PO_valitsin!$C$8,PO!$B$2:$B$294,PO!BG$2:BG$294))</f>
        <v>209.17999267578125</v>
      </c>
      <c r="EG282" s="7">
        <f>ABS(BH282-_xlfn.XLOOKUP(PO_valitsin!$C$8,PO!$B$2:$B$294,PO!BH$2:BH$294))</f>
        <v>3927.35546875</v>
      </c>
      <c r="EH282" s="7">
        <f>ABS(BI282-_xlfn.XLOOKUP(PO_valitsin!$C$8,PO!$B$2:$B$294,PO!BI$2:BI$294))</f>
        <v>2094.9287109375</v>
      </c>
      <c r="EI282" s="7">
        <f>ABS(BJ282-_xlfn.XLOOKUP(PO_valitsin!$C$8,PO!$B$2:$B$294,PO!BJ$2:BJ$294))</f>
        <v>0.23630213737487793</v>
      </c>
      <c r="EJ282" s="7">
        <f>ABS(BK282-_xlfn.XLOOKUP(PO_valitsin!$C$8,PO!$B$2:$B$294,PO!BK$2:BK$294))</f>
        <v>16.754071235656738</v>
      </c>
      <c r="EK282" s="7">
        <f>ABS(BL282-_xlfn.XLOOKUP(PO_valitsin!$C$8,PO!$B$2:$B$294,PO!BL$2:BL$294))</f>
        <v>7.2770652770996094</v>
      </c>
      <c r="EL282" s="7">
        <f>ABS(BM282-_xlfn.XLOOKUP(PO_valitsin!$C$8,PO!$B$2:$B$294,PO!BM$2:BM$294))</f>
        <v>17.008327960968018</v>
      </c>
      <c r="EM282" s="7">
        <f>ABS(BN282-_xlfn.XLOOKUP(PO_valitsin!$C$8,PO!$B$2:$B$294,PO!BN$2:BN$294))</f>
        <v>163.25</v>
      </c>
      <c r="EN282" s="7">
        <f>ABS(BO282-_xlfn.XLOOKUP(PO_valitsin!$C$8,PO!$B$2:$B$294,PO!BO$2:BO$294))</f>
        <v>0.76568953990936284</v>
      </c>
      <c r="EO282" s="7">
        <f>ABS(BP282-_xlfn.XLOOKUP(PO_valitsin!$C$8,PO!$B$2:$B$294,PO!BP$2:BP$294))</f>
        <v>2283.447265625</v>
      </c>
      <c r="EP282" s="7">
        <f>ABS(BQ282-_xlfn.XLOOKUP(PO_valitsin!$C$8,PO!$B$2:$B$294,PO!BQ$2:BQ$294))</f>
        <v>8.6251220703125</v>
      </c>
      <c r="EQ282" s="7">
        <f>ABS(BR282-_xlfn.XLOOKUP(PO_valitsin!$C$8,PO!$B$2:$B$294,PO!BR$2:BR$294))</f>
        <v>0</v>
      </c>
      <c r="ER282" s="7">
        <f>ABS(BS282-_xlfn.XLOOKUP(PO_valitsin!$C$8,PO!$B$2:$B$294,PO!BS$2:BS$294))</f>
        <v>3.2400131225585938E-2</v>
      </c>
      <c r="ES282" s="7">
        <f>ABS(BT282-_xlfn.XLOOKUP(PO_valitsin!$C$8,PO!$B$2:$B$294,PO!BT$2:BT$294))</f>
        <v>0.10434159636497498</v>
      </c>
      <c r="ET282" s="7">
        <f>ABS(BU282-_xlfn.XLOOKUP(PO_valitsin!$C$8,PO!$B$2:$B$294,PO!BU$2:BU$294))</f>
        <v>0.61993241310119629</v>
      </c>
      <c r="EU282" s="7">
        <f>ABS(BV282-_xlfn.XLOOKUP(PO_valitsin!$C$8,PO!$B$2:$B$294,PO!BV$2:BV$294))</f>
        <v>50.298072814941406</v>
      </c>
      <c r="EV282" s="7">
        <f>ABS(BW282-_xlfn.XLOOKUP(PO_valitsin!$C$8,PO!$B$2:$B$294,PO!BW$2:BW$294))</f>
        <v>67.210052490234375</v>
      </c>
      <c r="EW282" s="7">
        <f>ABS(BX282-_xlfn.XLOOKUP(PO_valitsin!$C$8,PO!$B$2:$B$294,PO!BX$2:BX$294))</f>
        <v>0</v>
      </c>
      <c r="EX282" s="7">
        <f>ABS(BY282-_xlfn.XLOOKUP(PO_valitsin!$C$8,PO!$B$2:$B$294,PO!BY$2:BY$294))</f>
        <v>0</v>
      </c>
      <c r="EY282" s="7">
        <f>ABS(BZ282-_xlfn.XLOOKUP(PO_valitsin!$C$8,PO!$B$2:$B$294,PO!BZ$2:BZ$294))</f>
        <v>530.837890625</v>
      </c>
      <c r="EZ282" s="7">
        <f>ABS(CA282-_xlfn.XLOOKUP(PO_valitsin!$C$8,PO!$B$2:$B$294,PO!CA$2:CA$294))</f>
        <v>1698.306640625</v>
      </c>
      <c r="FA282" s="7">
        <f>ABS(CB282-_xlfn.XLOOKUP(PO_valitsin!$C$8,PO!$B$2:$B$294,PO!CB$2:CB$294))</f>
        <v>3.7304162979125977E-2</v>
      </c>
      <c r="FB282" s="7">
        <f>ABS(CC282-_xlfn.XLOOKUP(PO_valitsin!$C$8,PO!$B$2:$B$294,PO!CC$2:CC$294))</f>
        <v>1.5229005813598633</v>
      </c>
      <c r="FC282" s="7">
        <f>ABS(CD282-_xlfn.XLOOKUP(PO_valitsin!$C$8,PO!$B$2:$B$294,PO!CD$2:CD$294))</f>
        <v>3.946929931640625</v>
      </c>
      <c r="FD282" s="7">
        <f>ABS(CE282-_xlfn.XLOOKUP(PO_valitsin!$C$8,PO!$B$2:$B$294,PO!CE$2:CE$294))</f>
        <v>1.9026951789855957</v>
      </c>
      <c r="FE282" s="7">
        <f>ABS(CF282-_xlfn.XLOOKUP(PO_valitsin!$C$8,PO!$B$2:$B$294,PO!CF$2:CF$294))</f>
        <v>12.525913715362549</v>
      </c>
      <c r="FF282" s="7">
        <f>ABS(CG282-_xlfn.XLOOKUP(PO_valitsin!$C$8,PO!$B$2:$B$294,PO!CG$2:CG$294))</f>
        <v>0</v>
      </c>
      <c r="FG282" s="7">
        <f>ABS(CH282-_xlfn.XLOOKUP(PO_valitsin!$C$8,PO!$B$2:$B$294,PO!CH$2:CH$294))</f>
        <v>2.2253173589706421</v>
      </c>
      <c r="FH282" s="7">
        <f>ABS(CI282-_xlfn.XLOOKUP(PO_valitsin!$C$8,PO!$B$2:$B$294,PO!CI$2:CI$294))</f>
        <v>3577.8154296875</v>
      </c>
      <c r="FI282" s="7">
        <f>ABS(CJ282-_xlfn.XLOOKUP(PO_valitsin!$C$8,PO!$B$2:$B$294,PO!CJ$2:CJ$294))</f>
        <v>1563</v>
      </c>
      <c r="FJ282" s="3">
        <f>IF($B282=PO_valitsin!$C$8,100000,PO!CK282/PO!J$296*PO_valitsin!D$5)</f>
        <v>0.10984533699806337</v>
      </c>
      <c r="FQ282" s="3">
        <f>IF($B282=PO_valitsin!$C$8,100000,PO!CR282/PO!Q$296*PO_valitsin!E$5)</f>
        <v>0.23458912561164103</v>
      </c>
      <c r="HM282" s="3">
        <f>IF($B282=PO_valitsin!$C$8,100000,PO!EN282/PO!BO$296*PO_valitsin!F$5)</f>
        <v>6.3479077440549522E-2</v>
      </c>
      <c r="HN282" s="3">
        <f>IF($B282=PO_valitsin!$C$8,100000,PO!EO282/PO!BP$296*PO_valitsin!G$5)</f>
        <v>8.07664264342806E-2</v>
      </c>
      <c r="HR282" s="3">
        <f>IF($B282=PO_valitsin!$C$8,100000,PO!ES282/PO!BT$296*PO_valitsin!H$5)</f>
        <v>1.5579617856742346E-2</v>
      </c>
      <c r="IF282" s="3">
        <f>IF($B282=PO_valitsin!$C$8,100000,PO!FG282/PO!CH$296*PO_valitsin!I$5)</f>
        <v>0</v>
      </c>
      <c r="IH282" s="3">
        <f>IF($B282=PO_valitsin!$C$8,100000,PO!FI282/PO!CJ$296*PO_valitsin!J$5)</f>
        <v>0.15238693763834343</v>
      </c>
      <c r="II282" s="53">
        <f t="shared" si="12"/>
        <v>0.65664655007962036</v>
      </c>
      <c r="IJ282" s="14">
        <f t="shared" si="13"/>
        <v>108</v>
      </c>
      <c r="IK282" s="15">
        <f t="shared" si="14"/>
        <v>2.8100000000000066E-8</v>
      </c>
    </row>
    <row r="283" spans="1:245">
      <c r="A283">
        <v>2019</v>
      </c>
      <c r="B283" t="s">
        <v>762</v>
      </c>
      <c r="C283" t="s">
        <v>763</v>
      </c>
      <c r="D283" t="s">
        <v>141</v>
      </c>
      <c r="E283" t="s">
        <v>142</v>
      </c>
      <c r="F283" t="s">
        <v>119</v>
      </c>
      <c r="G283" t="s">
        <v>120</v>
      </c>
      <c r="H283" t="s">
        <v>89</v>
      </c>
      <c r="I283" t="s">
        <v>90</v>
      </c>
      <c r="J283">
        <v>41.799999237060547</v>
      </c>
      <c r="K283">
        <v>522.02001953125</v>
      </c>
      <c r="L283">
        <v>116.69999694824219</v>
      </c>
      <c r="M283">
        <v>29158</v>
      </c>
      <c r="N283">
        <v>55.900001525878906</v>
      </c>
      <c r="O283">
        <v>-0.20000000298023224</v>
      </c>
      <c r="P283">
        <v>-100</v>
      </c>
      <c r="Q283">
        <v>75.600000000000009</v>
      </c>
      <c r="R283">
        <v>7.4</v>
      </c>
      <c r="S283">
        <v>298</v>
      </c>
      <c r="T283">
        <v>0</v>
      </c>
      <c r="U283">
        <v>4319.3999999999996</v>
      </c>
      <c r="V283">
        <v>16.3</v>
      </c>
      <c r="W283">
        <v>1534</v>
      </c>
      <c r="X283">
        <v>173</v>
      </c>
      <c r="Y283">
        <v>528</v>
      </c>
      <c r="Z283">
        <v>360</v>
      </c>
      <c r="AA283">
        <v>523</v>
      </c>
      <c r="AB283">
        <v>2366</v>
      </c>
      <c r="AC283">
        <v>18.581291198730469</v>
      </c>
      <c r="AD283">
        <v>0.5</v>
      </c>
      <c r="AE283">
        <v>0.4</v>
      </c>
      <c r="AF283">
        <v>0.9</v>
      </c>
      <c r="AG283">
        <v>5.0999999999999996</v>
      </c>
      <c r="AH283">
        <v>0</v>
      </c>
      <c r="AI283">
        <v>20.5</v>
      </c>
      <c r="AJ283">
        <v>0.95</v>
      </c>
      <c r="AK283">
        <v>0.45</v>
      </c>
      <c r="AL283">
        <v>1</v>
      </c>
      <c r="AM283">
        <v>66.099999999999994</v>
      </c>
      <c r="AN283">
        <v>367.1</v>
      </c>
      <c r="AO283">
        <v>41.2</v>
      </c>
      <c r="AP283">
        <v>31</v>
      </c>
      <c r="AQ283">
        <v>75</v>
      </c>
      <c r="AR283">
        <v>27</v>
      </c>
      <c r="AS283">
        <v>338</v>
      </c>
      <c r="AT283">
        <v>3.8330000000000002</v>
      </c>
      <c r="AU283">
        <v>9309</v>
      </c>
      <c r="AV283" s="51">
        <v>9126.7455605259584</v>
      </c>
      <c r="AW283" s="51">
        <v>9150.5286140493627</v>
      </c>
      <c r="AX283">
        <v>1</v>
      </c>
      <c r="AY283">
        <v>29.933864593505859</v>
      </c>
      <c r="AZ283">
        <v>0</v>
      </c>
      <c r="BA283">
        <v>0</v>
      </c>
      <c r="BB283">
        <v>0</v>
      </c>
      <c r="BC283">
        <v>0</v>
      </c>
      <c r="BD283">
        <v>1</v>
      </c>
      <c r="BE283">
        <v>97.60955810546875</v>
      </c>
      <c r="BF283">
        <v>84.912040710449219</v>
      </c>
      <c r="BG283">
        <v>1356.3773193359375</v>
      </c>
      <c r="BH283">
        <v>13272.7861328125</v>
      </c>
      <c r="BI283">
        <v>15833.9453125</v>
      </c>
      <c r="BJ283">
        <v>4.2301464080810547</v>
      </c>
      <c r="BK283">
        <v>-0.88888049125671387</v>
      </c>
      <c r="BL283">
        <v>25.371429443359375</v>
      </c>
      <c r="BM283">
        <v>-8.7804880142211914</v>
      </c>
      <c r="BN283">
        <v>250</v>
      </c>
      <c r="BO283">
        <v>0.3218102127313614</v>
      </c>
      <c r="BP283">
        <v>26746.2421875</v>
      </c>
      <c r="BQ283">
        <v>16.237129211425781</v>
      </c>
      <c r="BS283">
        <v>0.62535154819488525</v>
      </c>
      <c r="BT283">
        <v>1.6839289665222168</v>
      </c>
      <c r="BU283">
        <v>5.627957820892334</v>
      </c>
      <c r="BV283">
        <v>90.884147644042969</v>
      </c>
      <c r="BW283">
        <v>210.19960021972656</v>
      </c>
      <c r="BX283">
        <v>0</v>
      </c>
      <c r="BY283">
        <v>1</v>
      </c>
      <c r="BZ283">
        <v>10466.23828125</v>
      </c>
      <c r="CA283">
        <v>8773.3115234375</v>
      </c>
      <c r="CB283">
        <v>1.282666802406311</v>
      </c>
      <c r="CC283">
        <v>10.621441841125488</v>
      </c>
      <c r="CD283">
        <v>163.63636779785156</v>
      </c>
      <c r="CE283">
        <v>19.761058807373047</v>
      </c>
      <c r="CF283">
        <v>19.309009552001953</v>
      </c>
      <c r="CG283">
        <v>0.29060381650924683</v>
      </c>
      <c r="CH283">
        <v>1.259283185005188</v>
      </c>
      <c r="CI283">
        <v>11200.541015625</v>
      </c>
      <c r="CJ283" s="51">
        <v>3690</v>
      </c>
      <c r="CK283" s="7">
        <f>ABS(J283-_xlfn.XLOOKUP(PO_valitsin!$C$8,PO!$B$2:$B$294,PO!J$2:J$294))</f>
        <v>2.4000015258789063</v>
      </c>
      <c r="CL283" s="7">
        <f>ABS(K283-_xlfn.XLOOKUP(PO_valitsin!$C$8,PO!$B$2:$B$294,PO!K$2:K$294))</f>
        <v>228.760009765625</v>
      </c>
      <c r="CM283" s="7">
        <f>ABS(L283-_xlfn.XLOOKUP(PO_valitsin!$C$8,PO!$B$2:$B$294,PO!L$2:L$294))</f>
        <v>22</v>
      </c>
      <c r="CN283" s="7">
        <f>ABS(M283-_xlfn.XLOOKUP(PO_valitsin!$C$8,PO!$B$2:$B$294,PO!M$2:M$294))</f>
        <v>12683</v>
      </c>
      <c r="CO283" s="7">
        <f>ABS(N283-_xlfn.XLOOKUP(PO_valitsin!$C$8,PO!$B$2:$B$294,PO!N$2:N$294))</f>
        <v>0.29999923706054688</v>
      </c>
      <c r="CP283" s="7">
        <f>ABS(O283-_xlfn.XLOOKUP(PO_valitsin!$C$8,PO!$B$2:$B$294,PO!O$2:O$294))</f>
        <v>0.60000000894069672</v>
      </c>
      <c r="CQ283" s="7">
        <f>ABS(P283-_xlfn.XLOOKUP(PO_valitsin!$C$8,PO!$B$2:$B$294,PO!P$2:P$294))</f>
        <v>42</v>
      </c>
      <c r="CR283" s="7">
        <f>ABS(Q283-_xlfn.XLOOKUP(PO_valitsin!$C$8,PO!$B$2:$B$294,PO!Q$2:Q$294))</f>
        <v>12.200000000000003</v>
      </c>
      <c r="CS283" s="7">
        <f>ABS(R283-_xlfn.XLOOKUP(PO_valitsin!$C$8,PO!$B$2:$B$294,PO!R$2:R$294))</f>
        <v>1.0999999999999996</v>
      </c>
      <c r="CT283" s="7">
        <f>ABS(S283-_xlfn.XLOOKUP(PO_valitsin!$C$8,PO!$B$2:$B$294,PO!S$2:S$294))</f>
        <v>146</v>
      </c>
      <c r="CU283" s="7">
        <f>ABS(T283-_xlfn.XLOOKUP(PO_valitsin!$C$8,PO!$B$2:$B$294,PO!T$2:T$294))</f>
        <v>0</v>
      </c>
      <c r="CV283" s="7">
        <f>ABS(U283-_xlfn.XLOOKUP(PO_valitsin!$C$8,PO!$B$2:$B$294,PO!U$2:U$294))</f>
        <v>495.79999999999973</v>
      </c>
      <c r="CW283" s="7">
        <f>ABS(V283-_xlfn.XLOOKUP(PO_valitsin!$C$8,PO!$B$2:$B$294,PO!V$2:V$294))</f>
        <v>3.0200000000000014</v>
      </c>
      <c r="CX283" s="7">
        <f>ABS(W283-_xlfn.XLOOKUP(PO_valitsin!$C$8,PO!$B$2:$B$294,PO!W$2:W$294))</f>
        <v>929</v>
      </c>
      <c r="CY283" s="7">
        <f>ABS(X283-_xlfn.XLOOKUP(PO_valitsin!$C$8,PO!$B$2:$B$294,PO!X$2:X$294))</f>
        <v>4</v>
      </c>
      <c r="CZ283" s="7">
        <f>ABS(Y283-_xlfn.XLOOKUP(PO_valitsin!$C$8,PO!$B$2:$B$294,PO!Y$2:Y$294))</f>
        <v>152</v>
      </c>
      <c r="DA283" s="7">
        <f>ABS(Z283-_xlfn.XLOOKUP(PO_valitsin!$C$8,PO!$B$2:$B$294,PO!Z$2:Z$294))</f>
        <v>37</v>
      </c>
      <c r="DB283" s="7">
        <f>ABS(AA283-_xlfn.XLOOKUP(PO_valitsin!$C$8,PO!$B$2:$B$294,PO!AA$2:AA$294))</f>
        <v>113</v>
      </c>
      <c r="DC283" s="7">
        <f>ABS(AC283-_xlfn.XLOOKUP(PO_valitsin!$C$8,PO!$B$2:$B$294,PO!AC$2:AC$294))</f>
        <v>0.79370880126953125</v>
      </c>
      <c r="DD283" s="7">
        <f>ABS(AD283-_xlfn.XLOOKUP(PO_valitsin!$C$8,PO!$B$2:$B$294,PO!AD$2:AD$294))</f>
        <v>0.19999999999999996</v>
      </c>
      <c r="DE283" s="7">
        <f>ABS(AE283-_xlfn.XLOOKUP(PO_valitsin!$C$8,PO!$B$2:$B$294,PO!AE$2:AE$294))</f>
        <v>0.4</v>
      </c>
      <c r="DF283" s="7">
        <f>ABS(AF283-_xlfn.XLOOKUP(PO_valitsin!$C$8,PO!$B$2:$B$294,PO!AF$2:AF$294))</f>
        <v>0.79999999999999993</v>
      </c>
      <c r="DG283" s="7">
        <f>ABS(AG283-_xlfn.XLOOKUP(PO_valitsin!$C$8,PO!$B$2:$B$294,PO!AG$2:AG$294))</f>
        <v>9.9999999999999645E-2</v>
      </c>
      <c r="DH283" s="7">
        <f>ABS(AH283-_xlfn.XLOOKUP(PO_valitsin!$C$8,PO!$B$2:$B$294,PO!AH$2:AH$294))</f>
        <v>0</v>
      </c>
      <c r="DI283" s="7">
        <f>ABS(AI283-_xlfn.XLOOKUP(PO_valitsin!$C$8,PO!$B$2:$B$294,PO!AI$2:AI$294))</f>
        <v>1.75</v>
      </c>
      <c r="DJ283" s="7">
        <f>ABS(AJ283-_xlfn.XLOOKUP(PO_valitsin!$C$8,PO!$B$2:$B$294,PO!AJ$2:AJ$294))</f>
        <v>0.15000000000000013</v>
      </c>
      <c r="DK283" s="7">
        <f>ABS(AK283-_xlfn.XLOOKUP(PO_valitsin!$C$8,PO!$B$2:$B$294,PO!AK$2:AK$294))</f>
        <v>0.2</v>
      </c>
      <c r="DL283" s="7">
        <f>ABS(AL283-_xlfn.XLOOKUP(PO_valitsin!$C$8,PO!$B$2:$B$294,PO!AL$2:AL$294))</f>
        <v>0.25</v>
      </c>
      <c r="DM283" s="7">
        <f>ABS(AM283-_xlfn.XLOOKUP(PO_valitsin!$C$8,PO!$B$2:$B$294,PO!AM$2:AM$294))</f>
        <v>7.2999999999999972</v>
      </c>
      <c r="DN283" s="7">
        <f>ABS(AN283-_xlfn.XLOOKUP(PO_valitsin!$C$8,PO!$B$2:$B$294,PO!AN$2:AN$294))</f>
        <v>33.5</v>
      </c>
      <c r="DO283" s="7">
        <f>ABS(AO283-_xlfn.XLOOKUP(PO_valitsin!$C$8,PO!$B$2:$B$294,PO!AO$2:AO$294))</f>
        <v>4.1999999999999957</v>
      </c>
      <c r="DP283" s="7">
        <f>ABS(AP283-_xlfn.XLOOKUP(PO_valitsin!$C$8,PO!$B$2:$B$294,PO!AP$2:AP$294))</f>
        <v>5.6000000000000014</v>
      </c>
      <c r="DQ283" s="7">
        <f>ABS(AQ283-_xlfn.XLOOKUP(PO_valitsin!$C$8,PO!$B$2:$B$294,PO!AQ$2:AQ$294))</f>
        <v>27</v>
      </c>
      <c r="DR283" s="7">
        <f>ABS(AR283-_xlfn.XLOOKUP(PO_valitsin!$C$8,PO!$B$2:$B$294,PO!AR$2:AR$294))</f>
        <v>8</v>
      </c>
      <c r="DS283" s="7">
        <f>ABS(AS283-_xlfn.XLOOKUP(PO_valitsin!$C$8,PO!$B$2:$B$294,PO!AS$2:AS$294))</f>
        <v>92</v>
      </c>
      <c r="DT283" s="7">
        <f>ABS(AT283-_xlfn.XLOOKUP(PO_valitsin!$C$8,PO!$B$2:$B$294,PO!AT$2:AT$294))</f>
        <v>1.5</v>
      </c>
      <c r="DU283" s="7">
        <f>ABS(AU283-_xlfn.XLOOKUP(PO_valitsin!$C$8,PO!$B$2:$B$294,PO!AU$2:AU$294))</f>
        <v>4162</v>
      </c>
      <c r="DV283" s="7">
        <f>ABS(AW283-_xlfn.XLOOKUP(PO_valitsin!$C$8,PO!$B$2:$B$294,PO!AW$2:AW$294))</f>
        <v>635.40869746959288</v>
      </c>
      <c r="DW283" s="7">
        <f>ABS(AX283-_xlfn.XLOOKUP(PO_valitsin!$C$8,PO!$B$2:$B$294,PO!AX$2:AX$294))</f>
        <v>0</v>
      </c>
      <c r="DX283" s="7">
        <f>ABS(AY283-_xlfn.XLOOKUP(PO_valitsin!$C$8,PO!$B$2:$B$294,PO!AY$2:AY$294))</f>
        <v>7.3275070190429688</v>
      </c>
      <c r="DY283" s="7">
        <f>ABS(AZ283-_xlfn.XLOOKUP(PO_valitsin!$C$8,PO!$B$2:$B$294,PO!AZ$2:AZ$294))</f>
        <v>0</v>
      </c>
      <c r="DZ283" s="7">
        <f>ABS(BA283-_xlfn.XLOOKUP(PO_valitsin!$C$8,PO!$B$2:$B$294,PO!BA$2:BA$294))</f>
        <v>0</v>
      </c>
      <c r="EA283" s="7">
        <f>ABS(BB283-_xlfn.XLOOKUP(PO_valitsin!$C$8,PO!$B$2:$B$294,PO!BB$2:BB$294))</f>
        <v>0</v>
      </c>
      <c r="EB283" s="7">
        <f>ABS(BC283-_xlfn.XLOOKUP(PO_valitsin!$C$8,PO!$B$2:$B$294,PO!BC$2:BC$294))</f>
        <v>0</v>
      </c>
      <c r="EC283" s="7">
        <f>ABS(BD283-_xlfn.XLOOKUP(PO_valitsin!$C$8,PO!$B$2:$B$294,PO!BD$2:BD$294))</f>
        <v>0</v>
      </c>
      <c r="ED283" s="7">
        <f>ABS(BE283-_xlfn.XLOOKUP(PO_valitsin!$C$8,PO!$B$2:$B$294,PO!BE$2:BE$294))</f>
        <v>8.5851669311523438</v>
      </c>
      <c r="EE283" s="7">
        <f>ABS(BF283-_xlfn.XLOOKUP(PO_valitsin!$C$8,PO!$B$2:$B$294,PO!BF$2:BF$294))</f>
        <v>11.106697082519531</v>
      </c>
      <c r="EF283" s="7">
        <f>ABS(BG283-_xlfn.XLOOKUP(PO_valitsin!$C$8,PO!$B$2:$B$294,PO!BG$2:BG$294))</f>
        <v>622.6875</v>
      </c>
      <c r="EG283" s="7">
        <f>ABS(BH283-_xlfn.XLOOKUP(PO_valitsin!$C$8,PO!$B$2:$B$294,PO!BH$2:BH$294))</f>
        <v>3314.2568359375</v>
      </c>
      <c r="EH283" s="7">
        <f>ABS(BI283-_xlfn.XLOOKUP(PO_valitsin!$C$8,PO!$B$2:$B$294,PO!BI$2:BI$294))</f>
        <v>1997.501953125</v>
      </c>
      <c r="EI283" s="7">
        <f>ABS(BJ283-_xlfn.XLOOKUP(PO_valitsin!$C$8,PO!$B$2:$B$294,PO!BJ$2:BJ$294))</f>
        <v>0.89309000968933105</v>
      </c>
      <c r="EJ283" s="7">
        <f>ABS(BK283-_xlfn.XLOOKUP(PO_valitsin!$C$8,PO!$B$2:$B$294,PO!BK$2:BK$294))</f>
        <v>8.8352530002593994</v>
      </c>
      <c r="EK283" s="7">
        <f>ABS(BL283-_xlfn.XLOOKUP(PO_valitsin!$C$8,PO!$B$2:$B$294,PO!BL$2:BL$294))</f>
        <v>4.0770664215087891</v>
      </c>
      <c r="EL283" s="7">
        <f>ABS(BM283-_xlfn.XLOOKUP(PO_valitsin!$C$8,PO!$B$2:$B$294,PO!BM$2:BM$294))</f>
        <v>1.0849828720092773</v>
      </c>
      <c r="EM283" s="7">
        <f>ABS(BN283-_xlfn.XLOOKUP(PO_valitsin!$C$8,PO!$B$2:$B$294,PO!BN$2:BN$294))</f>
        <v>16.5</v>
      </c>
      <c r="EN283" s="7">
        <f>ABS(BO283-_xlfn.XLOOKUP(PO_valitsin!$C$8,PO!$B$2:$B$294,PO!BO$2:BO$294))</f>
        <v>6.0033288598060619E-2</v>
      </c>
      <c r="EO283" s="7">
        <f>ABS(BP283-_xlfn.XLOOKUP(PO_valitsin!$C$8,PO!$B$2:$B$294,PO!BP$2:BP$294))</f>
        <v>3671.845703125</v>
      </c>
      <c r="EP283" s="7">
        <f>ABS(BQ283-_xlfn.XLOOKUP(PO_valitsin!$C$8,PO!$B$2:$B$294,PO!BQ$2:BQ$294))</f>
        <v>17.062477111816406</v>
      </c>
      <c r="EQ283" s="7">
        <f>ABS(BR283-_xlfn.XLOOKUP(PO_valitsin!$C$8,PO!$B$2:$B$294,PO!BR$2:BR$294))</f>
        <v>0</v>
      </c>
      <c r="ER283" s="7">
        <f>ABS(BS283-_xlfn.XLOOKUP(PO_valitsin!$C$8,PO!$B$2:$B$294,PO!BS$2:BS$294))</f>
        <v>1.1127948760986328E-2</v>
      </c>
      <c r="ES283" s="7">
        <f>ABS(BT283-_xlfn.XLOOKUP(PO_valitsin!$C$8,PO!$B$2:$B$294,PO!BT$2:BT$294))</f>
        <v>1.4957650750875473</v>
      </c>
      <c r="ET283" s="7">
        <f>ABS(BU283-_xlfn.XLOOKUP(PO_valitsin!$C$8,PO!$B$2:$B$294,PO!BU$2:BU$294))</f>
        <v>3.3699913024902344</v>
      </c>
      <c r="EU283" s="7">
        <f>ABS(BV283-_xlfn.XLOOKUP(PO_valitsin!$C$8,PO!$B$2:$B$294,PO!BV$2:BV$294))</f>
        <v>32.492645263671875</v>
      </c>
      <c r="EV283" s="7">
        <f>ABS(BW283-_xlfn.XLOOKUP(PO_valitsin!$C$8,PO!$B$2:$B$294,PO!BW$2:BW$294))</f>
        <v>56.507522583007813</v>
      </c>
      <c r="EW283" s="7">
        <f>ABS(BX283-_xlfn.XLOOKUP(PO_valitsin!$C$8,PO!$B$2:$B$294,PO!BX$2:BX$294))</f>
        <v>0</v>
      </c>
      <c r="EX283" s="7">
        <f>ABS(BY283-_xlfn.XLOOKUP(PO_valitsin!$C$8,PO!$B$2:$B$294,PO!BY$2:BY$294))</f>
        <v>0</v>
      </c>
      <c r="EY283" s="7">
        <f>ABS(BZ283-_xlfn.XLOOKUP(PO_valitsin!$C$8,PO!$B$2:$B$294,PO!BZ$2:BZ$294))</f>
        <v>2330.4091796875</v>
      </c>
      <c r="EZ283" s="7">
        <f>ABS(CA283-_xlfn.XLOOKUP(PO_valitsin!$C$8,PO!$B$2:$B$294,PO!CA$2:CA$294))</f>
        <v>2917.69677734375</v>
      </c>
      <c r="FA283" s="7">
        <f>ABS(CB283-_xlfn.XLOOKUP(PO_valitsin!$C$8,PO!$B$2:$B$294,PO!CB$2:CB$294))</f>
        <v>6.2636494636535645E-2</v>
      </c>
      <c r="FB283" s="7">
        <f>ABS(CC283-_xlfn.XLOOKUP(PO_valitsin!$C$8,PO!$B$2:$B$294,PO!CC$2:CC$294))</f>
        <v>0.40131950378417969</v>
      </c>
      <c r="FC283" s="7">
        <f>ABS(CD283-_xlfn.XLOOKUP(PO_valitsin!$C$8,PO!$B$2:$B$294,PO!CD$2:CD$294))</f>
        <v>97.467216491699219</v>
      </c>
      <c r="FD283" s="7">
        <f>ABS(CE283-_xlfn.XLOOKUP(PO_valitsin!$C$8,PO!$B$2:$B$294,PO!CE$2:CE$294))</f>
        <v>13.428459644317627</v>
      </c>
      <c r="FE283" s="7">
        <f>ABS(CF283-_xlfn.XLOOKUP(PO_valitsin!$C$8,PO!$B$2:$B$294,PO!CF$2:CF$294))</f>
        <v>0.56984519958496094</v>
      </c>
      <c r="FF283" s="7">
        <f>ABS(CG283-_xlfn.XLOOKUP(PO_valitsin!$C$8,PO!$B$2:$B$294,PO!CG$2:CG$294))</f>
        <v>0.29060381650924683</v>
      </c>
      <c r="FG283" s="7">
        <f>ABS(CH283-_xlfn.XLOOKUP(PO_valitsin!$C$8,PO!$B$2:$B$294,PO!CH$2:CH$294))</f>
        <v>0.54342412948608398</v>
      </c>
      <c r="FH283" s="7">
        <f>ABS(CI283-_xlfn.XLOOKUP(PO_valitsin!$C$8,PO!$B$2:$B$294,PO!CI$2:CI$294))</f>
        <v>2601.7734375</v>
      </c>
      <c r="FI283" s="7">
        <f>ABS(CJ283-_xlfn.XLOOKUP(PO_valitsin!$C$8,PO!$B$2:$B$294,PO!CJ$2:CJ$294))</f>
        <v>1759</v>
      </c>
      <c r="FJ283" s="3">
        <f>IF($B283=PO_valitsin!$C$8,100000,PO!CK283/PO!J$296*PO_valitsin!D$5)</f>
        <v>0.109845511592691</v>
      </c>
      <c r="FQ283" s="3">
        <f>IF($B283=PO_valitsin!$C$8,100000,PO!CR283/PO!Q$296*PO_valitsin!E$5)</f>
        <v>5.7701357509314932E-2</v>
      </c>
      <c r="HM283" s="3">
        <f>IF($B283=PO_valitsin!$C$8,100000,PO!EN283/PO!BO$296*PO_valitsin!F$5)</f>
        <v>4.9770273424111968E-3</v>
      </c>
      <c r="HN283" s="3">
        <f>IF($B283=PO_valitsin!$C$8,100000,PO!EO283/PO!BP$296*PO_valitsin!G$5)</f>
        <v>0.1298746243558653</v>
      </c>
      <c r="HR283" s="3">
        <f>IF($B283=PO_valitsin!$C$8,100000,PO!ES283/PO!BT$296*PO_valitsin!H$5)</f>
        <v>0.22333804623625569</v>
      </c>
      <c r="IF283" s="3">
        <f>IF($B283=PO_valitsin!$C$8,100000,PO!FG283/PO!CH$296*PO_valitsin!I$5)</f>
        <v>0</v>
      </c>
      <c r="IH283" s="3">
        <f>IF($B283=PO_valitsin!$C$8,100000,PO!FI283/PO!CJ$296*PO_valitsin!J$5)</f>
        <v>0.17149624011890346</v>
      </c>
      <c r="II283" s="53">
        <f t="shared" si="12"/>
        <v>0.69723283535544167</v>
      </c>
      <c r="IJ283" s="14">
        <f t="shared" si="13"/>
        <v>121</v>
      </c>
      <c r="IK283" s="15">
        <f t="shared" si="14"/>
        <v>2.8200000000000067E-8</v>
      </c>
    </row>
    <row r="284" spans="1:245">
      <c r="A284">
        <v>2019</v>
      </c>
      <c r="B284" t="s">
        <v>764</v>
      </c>
      <c r="C284" t="s">
        <v>765</v>
      </c>
      <c r="D284" t="s">
        <v>316</v>
      </c>
      <c r="E284" t="s">
        <v>317</v>
      </c>
      <c r="F284" t="s">
        <v>187</v>
      </c>
      <c r="G284" t="s">
        <v>188</v>
      </c>
      <c r="H284" t="s">
        <v>103</v>
      </c>
      <c r="I284" t="s">
        <v>104</v>
      </c>
      <c r="J284">
        <v>51.200000762939453</v>
      </c>
      <c r="K284">
        <v>1248.550048828125</v>
      </c>
      <c r="L284">
        <v>188.30000305175781</v>
      </c>
      <c r="M284">
        <v>6176</v>
      </c>
      <c r="N284">
        <v>4.9000000953674316</v>
      </c>
      <c r="O284">
        <v>-1.3999999761581421</v>
      </c>
      <c r="P284">
        <v>-45</v>
      </c>
      <c r="Q284">
        <v>57.800000000000004</v>
      </c>
      <c r="R284">
        <v>12.3</v>
      </c>
      <c r="S284">
        <v>390</v>
      </c>
      <c r="T284">
        <v>0</v>
      </c>
      <c r="U284">
        <v>3313.1</v>
      </c>
      <c r="V284">
        <v>12.53</v>
      </c>
      <c r="W284">
        <v>2275</v>
      </c>
      <c r="X284">
        <v>3333</v>
      </c>
      <c r="Y284">
        <v>980</v>
      </c>
      <c r="Z284">
        <v>1181</v>
      </c>
      <c r="AA284">
        <v>661</v>
      </c>
      <c r="AB284">
        <v>2269</v>
      </c>
      <c r="AC284">
        <v>13.906976699829102</v>
      </c>
      <c r="AD284">
        <v>0</v>
      </c>
      <c r="AE284">
        <v>2</v>
      </c>
      <c r="AF284">
        <v>3.1</v>
      </c>
      <c r="AG284">
        <v>3.3</v>
      </c>
      <c r="AH284">
        <v>0</v>
      </c>
      <c r="AI284">
        <v>21</v>
      </c>
      <c r="AJ284">
        <v>0.93</v>
      </c>
      <c r="AK284">
        <v>0.5</v>
      </c>
      <c r="AL284">
        <v>1.1000000000000001</v>
      </c>
      <c r="AM284">
        <v>52.7</v>
      </c>
      <c r="AN284">
        <v>283.39999999999998</v>
      </c>
      <c r="AO284">
        <v>47.1</v>
      </c>
      <c r="AP284">
        <v>19.5</v>
      </c>
      <c r="AQ284">
        <v>126</v>
      </c>
      <c r="AR284">
        <v>96</v>
      </c>
      <c r="AS284">
        <v>797</v>
      </c>
      <c r="AT284">
        <v>1.5</v>
      </c>
      <c r="AU284">
        <v>8607</v>
      </c>
      <c r="AV284" s="51">
        <v>24718.954248366012</v>
      </c>
      <c r="AW284" s="51">
        <v>12123.345814977974</v>
      </c>
      <c r="AX284">
        <v>1</v>
      </c>
      <c r="AY284">
        <v>93.870460510253906</v>
      </c>
      <c r="AZ284">
        <v>0</v>
      </c>
      <c r="BA284">
        <v>0</v>
      </c>
      <c r="BB284">
        <v>0</v>
      </c>
      <c r="BC284">
        <v>0</v>
      </c>
      <c r="BD284">
        <v>1</v>
      </c>
      <c r="BE284">
        <v>55.395683288574219</v>
      </c>
      <c r="BF284">
        <v>100</v>
      </c>
      <c r="BG284">
        <v>905.30303955078125</v>
      </c>
      <c r="BH284">
        <v>14116.4970703125</v>
      </c>
      <c r="BI284">
        <v>16553.1015625</v>
      </c>
      <c r="BJ284">
        <v>2.2527203559875488</v>
      </c>
      <c r="BK284">
        <v>0</v>
      </c>
      <c r="BL284">
        <v>34.285713195800781</v>
      </c>
      <c r="BM284">
        <v>-62.24652099609375</v>
      </c>
      <c r="BN284">
        <v>171</v>
      </c>
      <c r="BO284">
        <v>-12.607753753662109</v>
      </c>
      <c r="BP284">
        <v>20398.38671875</v>
      </c>
      <c r="BQ284">
        <v>53.797988891601563</v>
      </c>
      <c r="BS284">
        <v>0.60427463054656982</v>
      </c>
      <c r="BT284">
        <v>0.14572538435459137</v>
      </c>
      <c r="BU284">
        <v>1.4410622119903564</v>
      </c>
      <c r="BV284">
        <v>82.415802001953125</v>
      </c>
      <c r="BW284">
        <v>365.123046875</v>
      </c>
      <c r="BX284">
        <v>0</v>
      </c>
      <c r="BY284">
        <v>1</v>
      </c>
      <c r="BZ284">
        <v>8723.484375</v>
      </c>
      <c r="CA284">
        <v>7439.39404296875</v>
      </c>
      <c r="CB284">
        <v>0.90673577785491943</v>
      </c>
      <c r="CC284">
        <v>6.9786267280578613</v>
      </c>
      <c r="CD284">
        <v>58.928569793701172</v>
      </c>
      <c r="CE284">
        <v>6.0324826240539551</v>
      </c>
      <c r="CF284">
        <v>10.672853469848633</v>
      </c>
      <c r="CG284">
        <v>0.46403712034225464</v>
      </c>
      <c r="CH284">
        <v>2.5522041320800781</v>
      </c>
      <c r="CI284">
        <v>13162.4072265625</v>
      </c>
      <c r="CJ284" s="51">
        <v>459</v>
      </c>
      <c r="CK284" s="7">
        <f>ABS(J284-_xlfn.XLOOKUP(PO_valitsin!$C$8,PO!$B$2:$B$294,PO!J$2:J$294))</f>
        <v>7</v>
      </c>
      <c r="CL284" s="7">
        <f>ABS(K284-_xlfn.XLOOKUP(PO_valitsin!$C$8,PO!$B$2:$B$294,PO!K$2:K$294))</f>
        <v>955.2900390625</v>
      </c>
      <c r="CM284" s="7">
        <f>ABS(L284-_xlfn.XLOOKUP(PO_valitsin!$C$8,PO!$B$2:$B$294,PO!L$2:L$294))</f>
        <v>49.600006103515625</v>
      </c>
      <c r="CN284" s="7">
        <f>ABS(M284-_xlfn.XLOOKUP(PO_valitsin!$C$8,PO!$B$2:$B$294,PO!M$2:M$294))</f>
        <v>10299</v>
      </c>
      <c r="CO284" s="7">
        <f>ABS(N284-_xlfn.XLOOKUP(PO_valitsin!$C$8,PO!$B$2:$B$294,PO!N$2:N$294))</f>
        <v>51.300000667572021</v>
      </c>
      <c r="CP284" s="7">
        <f>ABS(O284-_xlfn.XLOOKUP(PO_valitsin!$C$8,PO!$B$2:$B$294,PO!O$2:O$294))</f>
        <v>0.59999996423721313</v>
      </c>
      <c r="CQ284" s="7">
        <f>ABS(P284-_xlfn.XLOOKUP(PO_valitsin!$C$8,PO!$B$2:$B$294,PO!P$2:P$294))</f>
        <v>13</v>
      </c>
      <c r="CR284" s="7">
        <f>ABS(Q284-_xlfn.XLOOKUP(PO_valitsin!$C$8,PO!$B$2:$B$294,PO!Q$2:Q$294))</f>
        <v>30.000000000000007</v>
      </c>
      <c r="CS284" s="7">
        <f>ABS(R284-_xlfn.XLOOKUP(PO_valitsin!$C$8,PO!$B$2:$B$294,PO!R$2:R$294))</f>
        <v>3.8000000000000007</v>
      </c>
      <c r="CT284" s="7">
        <f>ABS(S284-_xlfn.XLOOKUP(PO_valitsin!$C$8,PO!$B$2:$B$294,PO!S$2:S$294))</f>
        <v>238</v>
      </c>
      <c r="CU284" s="7">
        <f>ABS(T284-_xlfn.XLOOKUP(PO_valitsin!$C$8,PO!$B$2:$B$294,PO!T$2:T$294))</f>
        <v>0</v>
      </c>
      <c r="CV284" s="7">
        <f>ABS(U284-_xlfn.XLOOKUP(PO_valitsin!$C$8,PO!$B$2:$B$294,PO!U$2:U$294))</f>
        <v>510.5</v>
      </c>
      <c r="CW284" s="7">
        <f>ABS(V284-_xlfn.XLOOKUP(PO_valitsin!$C$8,PO!$B$2:$B$294,PO!V$2:V$294))</f>
        <v>0.75</v>
      </c>
      <c r="CX284" s="7">
        <f>ABS(W284-_xlfn.XLOOKUP(PO_valitsin!$C$8,PO!$B$2:$B$294,PO!W$2:W$294))</f>
        <v>1670</v>
      </c>
      <c r="CY284" s="7">
        <f>ABS(X284-_xlfn.XLOOKUP(PO_valitsin!$C$8,PO!$B$2:$B$294,PO!X$2:X$294))</f>
        <v>3164</v>
      </c>
      <c r="CZ284" s="7">
        <f>ABS(Y284-_xlfn.XLOOKUP(PO_valitsin!$C$8,PO!$B$2:$B$294,PO!Y$2:Y$294))</f>
        <v>300</v>
      </c>
      <c r="DA284" s="7">
        <f>ABS(Z284-_xlfn.XLOOKUP(PO_valitsin!$C$8,PO!$B$2:$B$294,PO!Z$2:Z$294))</f>
        <v>858</v>
      </c>
      <c r="DB284" s="7">
        <f>ABS(AA284-_xlfn.XLOOKUP(PO_valitsin!$C$8,PO!$B$2:$B$294,PO!AA$2:AA$294))</f>
        <v>251</v>
      </c>
      <c r="DC284" s="7">
        <f>ABS(AC284-_xlfn.XLOOKUP(PO_valitsin!$C$8,PO!$B$2:$B$294,PO!AC$2:AC$294))</f>
        <v>5.4680233001708984</v>
      </c>
      <c r="DD284" s="7">
        <f>ABS(AD284-_xlfn.XLOOKUP(PO_valitsin!$C$8,PO!$B$2:$B$294,PO!AD$2:AD$294))</f>
        <v>0.7</v>
      </c>
      <c r="DE284" s="7">
        <f>ABS(AE284-_xlfn.XLOOKUP(PO_valitsin!$C$8,PO!$B$2:$B$294,PO!AE$2:AE$294))</f>
        <v>1.2</v>
      </c>
      <c r="DF284" s="7">
        <f>ABS(AF284-_xlfn.XLOOKUP(PO_valitsin!$C$8,PO!$B$2:$B$294,PO!AF$2:AF$294))</f>
        <v>1.4000000000000001</v>
      </c>
      <c r="DG284" s="7">
        <f>ABS(AG284-_xlfn.XLOOKUP(PO_valitsin!$C$8,PO!$B$2:$B$294,PO!AG$2:AG$294))</f>
        <v>1.7000000000000002</v>
      </c>
      <c r="DH284" s="7">
        <f>ABS(AH284-_xlfn.XLOOKUP(PO_valitsin!$C$8,PO!$B$2:$B$294,PO!AH$2:AH$294))</f>
        <v>0</v>
      </c>
      <c r="DI284" s="7">
        <f>ABS(AI284-_xlfn.XLOOKUP(PO_valitsin!$C$8,PO!$B$2:$B$294,PO!AI$2:AI$294))</f>
        <v>1.25</v>
      </c>
      <c r="DJ284" s="7">
        <f>ABS(AJ284-_xlfn.XLOOKUP(PO_valitsin!$C$8,PO!$B$2:$B$294,PO!AJ$2:AJ$294))</f>
        <v>0.17000000000000004</v>
      </c>
      <c r="DK284" s="7">
        <f>ABS(AK284-_xlfn.XLOOKUP(PO_valitsin!$C$8,PO!$B$2:$B$294,PO!AK$2:AK$294))</f>
        <v>0.15000000000000002</v>
      </c>
      <c r="DL284" s="7">
        <f>ABS(AL284-_xlfn.XLOOKUP(PO_valitsin!$C$8,PO!$B$2:$B$294,PO!AL$2:AL$294))</f>
        <v>0.14999999999999991</v>
      </c>
      <c r="DM284" s="7">
        <f>ABS(AM284-_xlfn.XLOOKUP(PO_valitsin!$C$8,PO!$B$2:$B$294,PO!AM$2:AM$294))</f>
        <v>6.0999999999999943</v>
      </c>
      <c r="DN284" s="7">
        <f>ABS(AN284-_xlfn.XLOOKUP(PO_valitsin!$C$8,PO!$B$2:$B$294,PO!AN$2:AN$294))</f>
        <v>50.200000000000045</v>
      </c>
      <c r="DO284" s="7">
        <f>ABS(AO284-_xlfn.XLOOKUP(PO_valitsin!$C$8,PO!$B$2:$B$294,PO!AO$2:AO$294))</f>
        <v>1.7000000000000028</v>
      </c>
      <c r="DP284" s="7">
        <f>ABS(AP284-_xlfn.XLOOKUP(PO_valitsin!$C$8,PO!$B$2:$B$294,PO!AP$2:AP$294))</f>
        <v>5.8999999999999986</v>
      </c>
      <c r="DQ284" s="7">
        <f>ABS(AQ284-_xlfn.XLOOKUP(PO_valitsin!$C$8,PO!$B$2:$B$294,PO!AQ$2:AQ$294))</f>
        <v>78</v>
      </c>
      <c r="DR284" s="7">
        <f>ABS(AR284-_xlfn.XLOOKUP(PO_valitsin!$C$8,PO!$B$2:$B$294,PO!AR$2:AR$294))</f>
        <v>61</v>
      </c>
      <c r="DS284" s="7">
        <f>ABS(AS284-_xlfn.XLOOKUP(PO_valitsin!$C$8,PO!$B$2:$B$294,PO!AS$2:AS$294))</f>
        <v>551</v>
      </c>
      <c r="DT284" s="7">
        <f>ABS(AT284-_xlfn.XLOOKUP(PO_valitsin!$C$8,PO!$B$2:$B$294,PO!AT$2:AT$294))</f>
        <v>0.83300000000000018</v>
      </c>
      <c r="DU284" s="7">
        <f>ABS(AU284-_xlfn.XLOOKUP(PO_valitsin!$C$8,PO!$B$2:$B$294,PO!AU$2:AU$294))</f>
        <v>3460</v>
      </c>
      <c r="DV284" s="7">
        <f>ABS(AW284-_xlfn.XLOOKUP(PO_valitsin!$C$8,PO!$B$2:$B$294,PO!AW$2:AW$294))</f>
        <v>3608.2258983982047</v>
      </c>
      <c r="DW284" s="7">
        <f>ABS(AX284-_xlfn.XLOOKUP(PO_valitsin!$C$8,PO!$B$2:$B$294,PO!AX$2:AX$294))</f>
        <v>0</v>
      </c>
      <c r="DX284" s="7">
        <f>ABS(AY284-_xlfn.XLOOKUP(PO_valitsin!$C$8,PO!$B$2:$B$294,PO!AY$2:AY$294))</f>
        <v>56.609088897705078</v>
      </c>
      <c r="DY284" s="7">
        <f>ABS(AZ284-_xlfn.XLOOKUP(PO_valitsin!$C$8,PO!$B$2:$B$294,PO!AZ$2:AZ$294))</f>
        <v>0</v>
      </c>
      <c r="DZ284" s="7">
        <f>ABS(BA284-_xlfn.XLOOKUP(PO_valitsin!$C$8,PO!$B$2:$B$294,PO!BA$2:BA$294))</f>
        <v>0</v>
      </c>
      <c r="EA284" s="7">
        <f>ABS(BB284-_xlfn.XLOOKUP(PO_valitsin!$C$8,PO!$B$2:$B$294,PO!BB$2:BB$294))</f>
        <v>0</v>
      </c>
      <c r="EB284" s="7">
        <f>ABS(BC284-_xlfn.XLOOKUP(PO_valitsin!$C$8,PO!$B$2:$B$294,PO!BC$2:BC$294))</f>
        <v>0</v>
      </c>
      <c r="EC284" s="7">
        <f>ABS(BD284-_xlfn.XLOOKUP(PO_valitsin!$C$8,PO!$B$2:$B$294,PO!BD$2:BD$294))</f>
        <v>0</v>
      </c>
      <c r="ED284" s="7">
        <f>ABS(BE284-_xlfn.XLOOKUP(PO_valitsin!$C$8,PO!$B$2:$B$294,PO!BE$2:BE$294))</f>
        <v>33.628707885742188</v>
      </c>
      <c r="EE284" s="7">
        <f>ABS(BF284-_xlfn.XLOOKUP(PO_valitsin!$C$8,PO!$B$2:$B$294,PO!BF$2:BF$294))</f>
        <v>3.98126220703125</v>
      </c>
      <c r="EF284" s="7">
        <f>ABS(BG284-_xlfn.XLOOKUP(PO_valitsin!$C$8,PO!$B$2:$B$294,PO!BG$2:BG$294))</f>
        <v>171.61322021484375</v>
      </c>
      <c r="EG284" s="7">
        <f>ABS(BH284-_xlfn.XLOOKUP(PO_valitsin!$C$8,PO!$B$2:$B$294,PO!BH$2:BH$294))</f>
        <v>4157.9677734375</v>
      </c>
      <c r="EH284" s="7">
        <f>ABS(BI284-_xlfn.XLOOKUP(PO_valitsin!$C$8,PO!$B$2:$B$294,PO!BI$2:BI$294))</f>
        <v>2716.658203125</v>
      </c>
      <c r="EI284" s="7">
        <f>ABS(BJ284-_xlfn.XLOOKUP(PO_valitsin!$C$8,PO!$B$2:$B$294,PO!BJ$2:BJ$294))</f>
        <v>1.0843360424041748</v>
      </c>
      <c r="EJ284" s="7">
        <f>ABS(BK284-_xlfn.XLOOKUP(PO_valitsin!$C$8,PO!$B$2:$B$294,PO!BK$2:BK$294))</f>
        <v>9.7241334915161133</v>
      </c>
      <c r="EK284" s="7">
        <f>ABS(BL284-_xlfn.XLOOKUP(PO_valitsin!$C$8,PO!$B$2:$B$294,PO!BL$2:BL$294))</f>
        <v>12.991350173950195</v>
      </c>
      <c r="EL284" s="7">
        <f>ABS(BM284-_xlfn.XLOOKUP(PO_valitsin!$C$8,PO!$B$2:$B$294,PO!BM$2:BM$294))</f>
        <v>52.381050109863281</v>
      </c>
      <c r="EM284" s="7">
        <f>ABS(BN284-_xlfn.XLOOKUP(PO_valitsin!$C$8,PO!$B$2:$B$294,PO!BN$2:BN$294))</f>
        <v>95.5</v>
      </c>
      <c r="EN284" s="7">
        <f>ABS(BO284-_xlfn.XLOOKUP(PO_valitsin!$C$8,PO!$B$2:$B$294,PO!BO$2:BO$294))</f>
        <v>12.86953067779541</v>
      </c>
      <c r="EO284" s="7">
        <f>ABS(BP284-_xlfn.XLOOKUP(PO_valitsin!$C$8,PO!$B$2:$B$294,PO!BP$2:BP$294))</f>
        <v>2676.009765625</v>
      </c>
      <c r="EP284" s="7">
        <f>ABS(BQ284-_xlfn.XLOOKUP(PO_valitsin!$C$8,PO!$B$2:$B$294,PO!BQ$2:BQ$294))</f>
        <v>20.498382568359375</v>
      </c>
      <c r="EQ284" s="7">
        <f>ABS(BR284-_xlfn.XLOOKUP(PO_valitsin!$C$8,PO!$B$2:$B$294,PO!BR$2:BR$294))</f>
        <v>0</v>
      </c>
      <c r="ER284" s="7">
        <f>ABS(BS284-_xlfn.XLOOKUP(PO_valitsin!$C$8,PO!$B$2:$B$294,PO!BS$2:BS$294))</f>
        <v>3.2204866409301758E-2</v>
      </c>
      <c r="ES284" s="7">
        <f>ABS(BT284-_xlfn.XLOOKUP(PO_valitsin!$C$8,PO!$B$2:$B$294,PO!BT$2:BT$294))</f>
        <v>4.2438507080078125E-2</v>
      </c>
      <c r="ET284" s="7">
        <f>ABS(BU284-_xlfn.XLOOKUP(PO_valitsin!$C$8,PO!$B$2:$B$294,PO!BU$2:BU$294))</f>
        <v>0.81690430641174316</v>
      </c>
      <c r="EU284" s="7">
        <f>ABS(BV284-_xlfn.XLOOKUP(PO_valitsin!$C$8,PO!$B$2:$B$294,PO!BV$2:BV$294))</f>
        <v>24.024299621582031</v>
      </c>
      <c r="EV284" s="7">
        <f>ABS(BW284-_xlfn.XLOOKUP(PO_valitsin!$C$8,PO!$B$2:$B$294,PO!BW$2:BW$294))</f>
        <v>98.415924072265625</v>
      </c>
      <c r="EW284" s="7">
        <f>ABS(BX284-_xlfn.XLOOKUP(PO_valitsin!$C$8,PO!$B$2:$B$294,PO!BX$2:BX$294))</f>
        <v>0</v>
      </c>
      <c r="EX284" s="7">
        <f>ABS(BY284-_xlfn.XLOOKUP(PO_valitsin!$C$8,PO!$B$2:$B$294,PO!BY$2:BY$294))</f>
        <v>0</v>
      </c>
      <c r="EY284" s="7">
        <f>ABS(BZ284-_xlfn.XLOOKUP(PO_valitsin!$C$8,PO!$B$2:$B$294,PO!BZ$2:BZ$294))</f>
        <v>587.6552734375</v>
      </c>
      <c r="EZ284" s="7">
        <f>ABS(CA284-_xlfn.XLOOKUP(PO_valitsin!$C$8,PO!$B$2:$B$294,PO!CA$2:CA$294))</f>
        <v>1583.779296875</v>
      </c>
      <c r="FA284" s="7">
        <f>ABS(CB284-_xlfn.XLOOKUP(PO_valitsin!$C$8,PO!$B$2:$B$294,PO!CB$2:CB$294))</f>
        <v>0.31329452991485596</v>
      </c>
      <c r="FB284" s="7">
        <f>ABS(CC284-_xlfn.XLOOKUP(PO_valitsin!$C$8,PO!$B$2:$B$294,PO!CC$2:CC$294))</f>
        <v>4.0441346168518066</v>
      </c>
      <c r="FC284" s="7">
        <f>ABS(CD284-_xlfn.XLOOKUP(PO_valitsin!$C$8,PO!$B$2:$B$294,PO!CD$2:CD$294))</f>
        <v>7.2405815124511719</v>
      </c>
      <c r="FD284" s="7">
        <f>ABS(CE284-_xlfn.XLOOKUP(PO_valitsin!$C$8,PO!$B$2:$B$294,PO!CE$2:CE$294))</f>
        <v>0.30011653900146484</v>
      </c>
      <c r="FE284" s="7">
        <f>ABS(CF284-_xlfn.XLOOKUP(PO_valitsin!$C$8,PO!$B$2:$B$294,PO!CF$2:CF$294))</f>
        <v>9.2060012817382813</v>
      </c>
      <c r="FF284" s="7">
        <f>ABS(CG284-_xlfn.XLOOKUP(PO_valitsin!$C$8,PO!$B$2:$B$294,PO!CG$2:CG$294))</f>
        <v>0.46403712034225464</v>
      </c>
      <c r="FG284" s="7">
        <f>ABS(CH284-_xlfn.XLOOKUP(PO_valitsin!$C$8,PO!$B$2:$B$294,PO!CH$2:CH$294))</f>
        <v>1.8363450765609741</v>
      </c>
      <c r="FH284" s="7">
        <f>ABS(CI284-_xlfn.XLOOKUP(PO_valitsin!$C$8,PO!$B$2:$B$294,PO!CI$2:CI$294))</f>
        <v>4563.6396484375</v>
      </c>
      <c r="FI284" s="7">
        <f>ABS(CJ284-_xlfn.XLOOKUP(PO_valitsin!$C$8,PO!$B$2:$B$294,PO!CJ$2:CJ$294))</f>
        <v>1472</v>
      </c>
      <c r="FJ284" s="3">
        <f>IF($B284=PO_valitsin!$C$8,100000,PO!CK284/PO!J$296*PO_valitsin!D$5)</f>
        <v>0.32038253845161652</v>
      </c>
      <c r="FQ284" s="3">
        <f>IF($B284=PO_valitsin!$C$8,100000,PO!CR284/PO!Q$296*PO_valitsin!E$5)</f>
        <v>0.14188858403929902</v>
      </c>
      <c r="HM284" s="3">
        <f>IF($B284=PO_valitsin!$C$8,100000,PO!EN284/PO!BO$296*PO_valitsin!F$5)</f>
        <v>1.0669414846858258</v>
      </c>
      <c r="HN284" s="3">
        <f>IF($B284=PO_valitsin!$C$8,100000,PO!EO284/PO!BP$296*PO_valitsin!G$5)</f>
        <v>9.4651516208153305E-2</v>
      </c>
      <c r="HR284" s="3">
        <f>IF($B284=PO_valitsin!$C$8,100000,PO!ES284/PO!BT$296*PO_valitsin!H$5)</f>
        <v>6.336645649981763E-3</v>
      </c>
      <c r="IF284" s="3">
        <f>IF($B284=PO_valitsin!$C$8,100000,PO!FG284/PO!CH$296*PO_valitsin!I$5)</f>
        <v>0</v>
      </c>
      <c r="IH284" s="3">
        <f>IF($B284=PO_valitsin!$C$8,100000,PO!FI284/PO!CJ$296*PO_valitsin!J$5)</f>
        <v>0.14351476148665485</v>
      </c>
      <c r="II284" s="53">
        <f t="shared" si="12"/>
        <v>1.7737155588215312</v>
      </c>
      <c r="IJ284" s="14">
        <f t="shared" si="13"/>
        <v>254</v>
      </c>
      <c r="IK284" s="15">
        <f t="shared" si="14"/>
        <v>2.8300000000000068E-8</v>
      </c>
    </row>
    <row r="285" spans="1:245">
      <c r="A285">
        <v>2019</v>
      </c>
      <c r="B285" t="s">
        <v>766</v>
      </c>
      <c r="C285" t="s">
        <v>767</v>
      </c>
      <c r="D285" t="s">
        <v>93</v>
      </c>
      <c r="E285" t="s">
        <v>94</v>
      </c>
      <c r="F285" t="s">
        <v>95</v>
      </c>
      <c r="G285" t="s">
        <v>96</v>
      </c>
      <c r="H285" t="s">
        <v>103</v>
      </c>
      <c r="I285" t="s">
        <v>104</v>
      </c>
      <c r="J285">
        <v>48.099998474121094</v>
      </c>
      <c r="K285">
        <v>287.32000732421875</v>
      </c>
      <c r="L285">
        <v>160.19999694824219</v>
      </c>
      <c r="M285">
        <v>2827</v>
      </c>
      <c r="N285">
        <v>9.8000001907348633</v>
      </c>
      <c r="O285">
        <v>-2.5999999046325684</v>
      </c>
      <c r="P285">
        <v>-51</v>
      </c>
      <c r="Q285">
        <v>68.100000000000009</v>
      </c>
      <c r="R285">
        <v>7.2</v>
      </c>
      <c r="S285">
        <v>114</v>
      </c>
      <c r="T285">
        <v>0</v>
      </c>
      <c r="U285">
        <v>3720.6</v>
      </c>
      <c r="V285">
        <v>10.53</v>
      </c>
      <c r="W285">
        <v>759.5294189453125</v>
      </c>
      <c r="X285">
        <v>716.058837890625</v>
      </c>
      <c r="Y285">
        <v>662.5294189453125</v>
      </c>
      <c r="AC285">
        <v>18.140350341796875</v>
      </c>
      <c r="AD285">
        <v>0</v>
      </c>
      <c r="AE285">
        <v>0</v>
      </c>
      <c r="AF285">
        <v>0</v>
      </c>
      <c r="AG285">
        <v>6.5</v>
      </c>
      <c r="AH285">
        <v>0</v>
      </c>
      <c r="AI285">
        <v>22.25</v>
      </c>
      <c r="AJ285">
        <v>1.1000000000000001</v>
      </c>
      <c r="AK285">
        <v>0.65</v>
      </c>
      <c r="AL285">
        <v>1.3</v>
      </c>
      <c r="AM285">
        <v>62.9</v>
      </c>
      <c r="AN285">
        <v>303.89999999999998</v>
      </c>
      <c r="AO285">
        <v>46.3</v>
      </c>
      <c r="AP285">
        <v>22</v>
      </c>
      <c r="AQ285">
        <v>120</v>
      </c>
      <c r="AR285">
        <v>75</v>
      </c>
      <c r="AS285">
        <v>802</v>
      </c>
      <c r="AT285">
        <v>3.1669999999999998</v>
      </c>
      <c r="AU285">
        <v>6827.41162109375</v>
      </c>
      <c r="AV285" s="51">
        <v>9817.6435546875</v>
      </c>
      <c r="AW285" s="51"/>
      <c r="AX285">
        <v>0</v>
      </c>
      <c r="AY285">
        <v>111.51621246337891</v>
      </c>
      <c r="AZ285">
        <v>0</v>
      </c>
      <c r="BA285">
        <v>0</v>
      </c>
      <c r="BB285">
        <v>0</v>
      </c>
      <c r="BC285">
        <v>0</v>
      </c>
      <c r="BD285">
        <v>1</v>
      </c>
      <c r="BE285">
        <v>69.357154846191406</v>
      </c>
      <c r="BF285">
        <v>93.132209777832031</v>
      </c>
      <c r="BG285">
        <v>0</v>
      </c>
      <c r="BH285">
        <v>0</v>
      </c>
      <c r="BI285">
        <v>10634.966796875</v>
      </c>
      <c r="BJ285">
        <v>2.9369649887084961</v>
      </c>
      <c r="BK285">
        <v>-5.666079044342041</v>
      </c>
      <c r="BL285">
        <v>20.895523071289063</v>
      </c>
      <c r="BM285">
        <v>0</v>
      </c>
      <c r="BN285">
        <v>168.5</v>
      </c>
      <c r="BO285">
        <v>0</v>
      </c>
      <c r="BP285">
        <v>21376.302734375</v>
      </c>
      <c r="BQ285">
        <v>42.852313995361328</v>
      </c>
      <c r="BS285">
        <v>0.68234878778457642</v>
      </c>
      <c r="BT285">
        <v>0.14149275422096252</v>
      </c>
      <c r="BU285">
        <v>1.3441810607910156</v>
      </c>
      <c r="BV285">
        <v>75.698623657226563</v>
      </c>
      <c r="BW285">
        <v>282.63177490234375</v>
      </c>
      <c r="BX285">
        <v>0</v>
      </c>
      <c r="BY285">
        <v>1</v>
      </c>
      <c r="BZ285">
        <v>6689.39404296875</v>
      </c>
      <c r="CA285">
        <v>0</v>
      </c>
      <c r="CB285">
        <v>4.9826169013977051</v>
      </c>
      <c r="CC285">
        <v>41.284080505371094</v>
      </c>
      <c r="CD285">
        <v>11.35891056060791</v>
      </c>
      <c r="CE285">
        <v>1.3709182739257813</v>
      </c>
      <c r="CF285">
        <v>2.8275189399719238</v>
      </c>
      <c r="CG285">
        <v>0.27519169449806213</v>
      </c>
      <c r="CH285">
        <v>2.0210964679718018</v>
      </c>
      <c r="CI285">
        <v>10598.2001953125</v>
      </c>
      <c r="CJ285" s="51"/>
      <c r="CK285" s="7">
        <f>ABS(J285-_xlfn.XLOOKUP(PO_valitsin!$C$8,PO!$B$2:$B$294,PO!J$2:J$294))</f>
        <v>3.8999977111816406</v>
      </c>
      <c r="CL285" s="7">
        <f>ABS(K285-_xlfn.XLOOKUP(PO_valitsin!$C$8,PO!$B$2:$B$294,PO!K$2:K$294))</f>
        <v>5.94000244140625</v>
      </c>
      <c r="CM285" s="7">
        <f>ABS(L285-_xlfn.XLOOKUP(PO_valitsin!$C$8,PO!$B$2:$B$294,PO!L$2:L$294))</f>
        <v>21.5</v>
      </c>
      <c r="CN285" s="7">
        <f>ABS(M285-_xlfn.XLOOKUP(PO_valitsin!$C$8,PO!$B$2:$B$294,PO!M$2:M$294))</f>
        <v>13648</v>
      </c>
      <c r="CO285" s="7">
        <f>ABS(N285-_xlfn.XLOOKUP(PO_valitsin!$C$8,PO!$B$2:$B$294,PO!N$2:N$294))</f>
        <v>46.40000057220459</v>
      </c>
      <c r="CP285" s="7">
        <f>ABS(O285-_xlfn.XLOOKUP(PO_valitsin!$C$8,PO!$B$2:$B$294,PO!O$2:O$294))</f>
        <v>1.7999998927116394</v>
      </c>
      <c r="CQ285" s="7">
        <f>ABS(P285-_xlfn.XLOOKUP(PO_valitsin!$C$8,PO!$B$2:$B$294,PO!P$2:P$294))</f>
        <v>7</v>
      </c>
      <c r="CR285" s="7">
        <f>ABS(Q285-_xlfn.XLOOKUP(PO_valitsin!$C$8,PO!$B$2:$B$294,PO!Q$2:Q$294))</f>
        <v>19.700000000000003</v>
      </c>
      <c r="CS285" s="7">
        <f>ABS(R285-_xlfn.XLOOKUP(PO_valitsin!$C$8,PO!$B$2:$B$294,PO!R$2:R$294))</f>
        <v>1.2999999999999998</v>
      </c>
      <c r="CT285" s="7">
        <f>ABS(S285-_xlfn.XLOOKUP(PO_valitsin!$C$8,PO!$B$2:$B$294,PO!S$2:S$294))</f>
        <v>38</v>
      </c>
      <c r="CU285" s="7">
        <f>ABS(T285-_xlfn.XLOOKUP(PO_valitsin!$C$8,PO!$B$2:$B$294,PO!T$2:T$294))</f>
        <v>0</v>
      </c>
      <c r="CV285" s="7">
        <f>ABS(U285-_xlfn.XLOOKUP(PO_valitsin!$C$8,PO!$B$2:$B$294,PO!U$2:U$294))</f>
        <v>103</v>
      </c>
      <c r="CW285" s="7">
        <f>ABS(V285-_xlfn.XLOOKUP(PO_valitsin!$C$8,PO!$B$2:$B$294,PO!V$2:V$294))</f>
        <v>2.75</v>
      </c>
      <c r="CX285" s="7">
        <f>ABS(W285-_xlfn.XLOOKUP(PO_valitsin!$C$8,PO!$B$2:$B$294,PO!W$2:W$294))</f>
        <v>154.5294189453125</v>
      </c>
      <c r="CY285" s="7">
        <f>ABS(X285-_xlfn.XLOOKUP(PO_valitsin!$C$8,PO!$B$2:$B$294,PO!X$2:X$294))</f>
        <v>547.058837890625</v>
      </c>
      <c r="CZ285" s="7">
        <f>ABS(Y285-_xlfn.XLOOKUP(PO_valitsin!$C$8,PO!$B$2:$B$294,PO!Y$2:Y$294))</f>
        <v>17.4705810546875</v>
      </c>
      <c r="DA285" s="7">
        <f>ABS(Z285-_xlfn.XLOOKUP(PO_valitsin!$C$8,PO!$B$2:$B$294,PO!Z$2:Z$294))</f>
        <v>323</v>
      </c>
      <c r="DB285" s="7">
        <f>ABS(AA285-_xlfn.XLOOKUP(PO_valitsin!$C$8,PO!$B$2:$B$294,PO!AA$2:AA$294))</f>
        <v>410</v>
      </c>
      <c r="DC285" s="7">
        <f>ABS(AC285-_xlfn.XLOOKUP(PO_valitsin!$C$8,PO!$B$2:$B$294,PO!AC$2:AC$294))</f>
        <v>1.234649658203125</v>
      </c>
      <c r="DD285" s="7">
        <f>ABS(AD285-_xlfn.XLOOKUP(PO_valitsin!$C$8,PO!$B$2:$B$294,PO!AD$2:AD$294))</f>
        <v>0.7</v>
      </c>
      <c r="DE285" s="7">
        <f>ABS(AE285-_xlfn.XLOOKUP(PO_valitsin!$C$8,PO!$B$2:$B$294,PO!AE$2:AE$294))</f>
        <v>0.8</v>
      </c>
      <c r="DF285" s="7">
        <f>ABS(AF285-_xlfn.XLOOKUP(PO_valitsin!$C$8,PO!$B$2:$B$294,PO!AF$2:AF$294))</f>
        <v>1.7</v>
      </c>
      <c r="DG285" s="7">
        <f>ABS(AG285-_xlfn.XLOOKUP(PO_valitsin!$C$8,PO!$B$2:$B$294,PO!AG$2:AG$294))</f>
        <v>1.5</v>
      </c>
      <c r="DH285" s="7">
        <f>ABS(AH285-_xlfn.XLOOKUP(PO_valitsin!$C$8,PO!$B$2:$B$294,PO!AH$2:AH$294))</f>
        <v>0</v>
      </c>
      <c r="DI285" s="7">
        <f>ABS(AI285-_xlfn.XLOOKUP(PO_valitsin!$C$8,PO!$B$2:$B$294,PO!AI$2:AI$294))</f>
        <v>0</v>
      </c>
      <c r="DJ285" s="7">
        <f>ABS(AJ285-_xlfn.XLOOKUP(PO_valitsin!$C$8,PO!$B$2:$B$294,PO!AJ$2:AJ$294))</f>
        <v>0</v>
      </c>
      <c r="DK285" s="7">
        <f>ABS(AK285-_xlfn.XLOOKUP(PO_valitsin!$C$8,PO!$B$2:$B$294,PO!AK$2:AK$294))</f>
        <v>0</v>
      </c>
      <c r="DL285" s="7">
        <f>ABS(AL285-_xlfn.XLOOKUP(PO_valitsin!$C$8,PO!$B$2:$B$294,PO!AL$2:AL$294))</f>
        <v>5.0000000000000044E-2</v>
      </c>
      <c r="DM285" s="7">
        <f>ABS(AM285-_xlfn.XLOOKUP(PO_valitsin!$C$8,PO!$B$2:$B$294,PO!AM$2:AM$294))</f>
        <v>4.1000000000000014</v>
      </c>
      <c r="DN285" s="7">
        <f>ABS(AN285-_xlfn.XLOOKUP(PO_valitsin!$C$8,PO!$B$2:$B$294,PO!AN$2:AN$294))</f>
        <v>29.700000000000045</v>
      </c>
      <c r="DO285" s="7">
        <f>ABS(AO285-_xlfn.XLOOKUP(PO_valitsin!$C$8,PO!$B$2:$B$294,PO!AO$2:AO$294))</f>
        <v>0.89999999999999858</v>
      </c>
      <c r="DP285" s="7">
        <f>ABS(AP285-_xlfn.XLOOKUP(PO_valitsin!$C$8,PO!$B$2:$B$294,PO!AP$2:AP$294))</f>
        <v>3.3999999999999986</v>
      </c>
      <c r="DQ285" s="7">
        <f>ABS(AQ285-_xlfn.XLOOKUP(PO_valitsin!$C$8,PO!$B$2:$B$294,PO!AQ$2:AQ$294))</f>
        <v>72</v>
      </c>
      <c r="DR285" s="7">
        <f>ABS(AR285-_xlfn.XLOOKUP(PO_valitsin!$C$8,PO!$B$2:$B$294,PO!AR$2:AR$294))</f>
        <v>40</v>
      </c>
      <c r="DS285" s="7">
        <f>ABS(AS285-_xlfn.XLOOKUP(PO_valitsin!$C$8,PO!$B$2:$B$294,PO!AS$2:AS$294))</f>
        <v>556</v>
      </c>
      <c r="DT285" s="7">
        <f>ABS(AT285-_xlfn.XLOOKUP(PO_valitsin!$C$8,PO!$B$2:$B$294,PO!AT$2:AT$294))</f>
        <v>0.83399999999999963</v>
      </c>
      <c r="DU285" s="7">
        <f>ABS(AU285-_xlfn.XLOOKUP(PO_valitsin!$C$8,PO!$B$2:$B$294,PO!AU$2:AU$294))</f>
        <v>1680.41162109375</v>
      </c>
      <c r="DV285" s="7">
        <f>ABS(AW285-_xlfn.XLOOKUP(PO_valitsin!$C$8,PO!$B$2:$B$294,PO!AW$2:AW$294))</f>
        <v>8515.1199165797698</v>
      </c>
      <c r="DW285" s="7">
        <f>ABS(AX285-_xlfn.XLOOKUP(PO_valitsin!$C$8,PO!$B$2:$B$294,PO!AX$2:AX$294))</f>
        <v>1</v>
      </c>
      <c r="DX285" s="7">
        <f>ABS(AY285-_xlfn.XLOOKUP(PO_valitsin!$C$8,PO!$B$2:$B$294,PO!AY$2:AY$294))</f>
        <v>74.254840850830078</v>
      </c>
      <c r="DY285" s="7">
        <f>ABS(AZ285-_xlfn.XLOOKUP(PO_valitsin!$C$8,PO!$B$2:$B$294,PO!AZ$2:AZ$294))</f>
        <v>0</v>
      </c>
      <c r="DZ285" s="7">
        <f>ABS(BA285-_xlfn.XLOOKUP(PO_valitsin!$C$8,PO!$B$2:$B$294,PO!BA$2:BA$294))</f>
        <v>0</v>
      </c>
      <c r="EA285" s="7">
        <f>ABS(BB285-_xlfn.XLOOKUP(PO_valitsin!$C$8,PO!$B$2:$B$294,PO!BB$2:BB$294))</f>
        <v>0</v>
      </c>
      <c r="EB285" s="7">
        <f>ABS(BC285-_xlfn.XLOOKUP(PO_valitsin!$C$8,PO!$B$2:$B$294,PO!BC$2:BC$294))</f>
        <v>0</v>
      </c>
      <c r="EC285" s="7">
        <f>ABS(BD285-_xlfn.XLOOKUP(PO_valitsin!$C$8,PO!$B$2:$B$294,PO!BD$2:BD$294))</f>
        <v>0</v>
      </c>
      <c r="ED285" s="7">
        <f>ABS(BE285-_xlfn.XLOOKUP(PO_valitsin!$C$8,PO!$B$2:$B$294,PO!BE$2:BE$294))</f>
        <v>19.667236328125</v>
      </c>
      <c r="EE285" s="7">
        <f>ABS(BF285-_xlfn.XLOOKUP(PO_valitsin!$C$8,PO!$B$2:$B$294,PO!BF$2:BF$294))</f>
        <v>2.8865280151367188</v>
      </c>
      <c r="EF285" s="7">
        <f>ABS(BG285-_xlfn.XLOOKUP(PO_valitsin!$C$8,PO!$B$2:$B$294,PO!BG$2:BG$294))</f>
        <v>733.6898193359375</v>
      </c>
      <c r="EG285" s="7">
        <f>ABS(BH285-_xlfn.XLOOKUP(PO_valitsin!$C$8,PO!$B$2:$B$294,PO!BH$2:BH$294))</f>
        <v>9958.529296875</v>
      </c>
      <c r="EH285" s="7">
        <f>ABS(BI285-_xlfn.XLOOKUP(PO_valitsin!$C$8,PO!$B$2:$B$294,PO!BI$2:BI$294))</f>
        <v>3201.4765625</v>
      </c>
      <c r="EI285" s="7">
        <f>ABS(BJ285-_xlfn.XLOOKUP(PO_valitsin!$C$8,PO!$B$2:$B$294,PO!BJ$2:BJ$294))</f>
        <v>0.40009140968322754</v>
      </c>
      <c r="EJ285" s="7">
        <f>ABS(BK285-_xlfn.XLOOKUP(PO_valitsin!$C$8,PO!$B$2:$B$294,PO!BK$2:BK$294))</f>
        <v>4.0580544471740723</v>
      </c>
      <c r="EK285" s="7">
        <f>ABS(BL285-_xlfn.XLOOKUP(PO_valitsin!$C$8,PO!$B$2:$B$294,PO!BL$2:BL$294))</f>
        <v>0.39883995056152344</v>
      </c>
      <c r="EL285" s="7">
        <f>ABS(BM285-_xlfn.XLOOKUP(PO_valitsin!$C$8,PO!$B$2:$B$294,PO!BM$2:BM$294))</f>
        <v>9.8654708862304688</v>
      </c>
      <c r="EM285" s="7">
        <f>ABS(BN285-_xlfn.XLOOKUP(PO_valitsin!$C$8,PO!$B$2:$B$294,PO!BN$2:BN$294))</f>
        <v>98</v>
      </c>
      <c r="EN285" s="7">
        <f>ABS(BO285-_xlfn.XLOOKUP(PO_valitsin!$C$8,PO!$B$2:$B$294,PO!BO$2:BO$294))</f>
        <v>0.26177692413330078</v>
      </c>
      <c r="EO285" s="7">
        <f>ABS(BP285-_xlfn.XLOOKUP(PO_valitsin!$C$8,PO!$B$2:$B$294,PO!BP$2:BP$294))</f>
        <v>1698.09375</v>
      </c>
      <c r="EP285" s="7">
        <f>ABS(BQ285-_xlfn.XLOOKUP(PO_valitsin!$C$8,PO!$B$2:$B$294,PO!BQ$2:BQ$294))</f>
        <v>9.5527076721191406</v>
      </c>
      <c r="EQ285" s="7">
        <f>ABS(BR285-_xlfn.XLOOKUP(PO_valitsin!$C$8,PO!$B$2:$B$294,PO!BR$2:BR$294))</f>
        <v>0</v>
      </c>
      <c r="ER285" s="7">
        <f>ABS(BS285-_xlfn.XLOOKUP(PO_valitsin!$C$8,PO!$B$2:$B$294,PO!BS$2:BS$294))</f>
        <v>4.5869290828704834E-2</v>
      </c>
      <c r="ES285" s="7">
        <f>ABS(BT285-_xlfn.XLOOKUP(PO_valitsin!$C$8,PO!$B$2:$B$294,PO!BT$2:BT$294))</f>
        <v>4.667113721370697E-2</v>
      </c>
      <c r="ET285" s="7">
        <f>ABS(BU285-_xlfn.XLOOKUP(PO_valitsin!$C$8,PO!$B$2:$B$294,PO!BU$2:BU$294))</f>
        <v>0.91378545761108398</v>
      </c>
      <c r="EU285" s="7">
        <f>ABS(BV285-_xlfn.XLOOKUP(PO_valitsin!$C$8,PO!$B$2:$B$294,PO!BV$2:BV$294))</f>
        <v>17.307121276855469</v>
      </c>
      <c r="EV285" s="7">
        <f>ABS(BW285-_xlfn.XLOOKUP(PO_valitsin!$C$8,PO!$B$2:$B$294,PO!BW$2:BW$294))</f>
        <v>15.924652099609375</v>
      </c>
      <c r="EW285" s="7">
        <f>ABS(BX285-_xlfn.XLOOKUP(PO_valitsin!$C$8,PO!$B$2:$B$294,PO!BX$2:BX$294))</f>
        <v>0</v>
      </c>
      <c r="EX285" s="7">
        <f>ABS(BY285-_xlfn.XLOOKUP(PO_valitsin!$C$8,PO!$B$2:$B$294,PO!BY$2:BY$294))</f>
        <v>0</v>
      </c>
      <c r="EY285" s="7">
        <f>ABS(BZ285-_xlfn.XLOOKUP(PO_valitsin!$C$8,PO!$B$2:$B$294,PO!BZ$2:BZ$294))</f>
        <v>1446.43505859375</v>
      </c>
      <c r="EZ285" s="7">
        <f>ABS(CA285-_xlfn.XLOOKUP(PO_valitsin!$C$8,PO!$B$2:$B$294,PO!CA$2:CA$294))</f>
        <v>5855.61474609375</v>
      </c>
      <c r="FA285" s="7">
        <f>ABS(CB285-_xlfn.XLOOKUP(PO_valitsin!$C$8,PO!$B$2:$B$294,PO!CB$2:CB$294))</f>
        <v>3.7625865936279297</v>
      </c>
      <c r="FB285" s="7">
        <f>ABS(CC285-_xlfn.XLOOKUP(PO_valitsin!$C$8,PO!$B$2:$B$294,PO!CC$2:CC$294))</f>
        <v>30.261319160461426</v>
      </c>
      <c r="FC285" s="7">
        <f>ABS(CD285-_xlfn.XLOOKUP(PO_valitsin!$C$8,PO!$B$2:$B$294,PO!CD$2:CD$294))</f>
        <v>54.810240745544434</v>
      </c>
      <c r="FD285" s="7">
        <f>ABS(CE285-_xlfn.XLOOKUP(PO_valitsin!$C$8,PO!$B$2:$B$294,PO!CE$2:CE$294))</f>
        <v>4.9616808891296387</v>
      </c>
      <c r="FE285" s="7">
        <f>ABS(CF285-_xlfn.XLOOKUP(PO_valitsin!$C$8,PO!$B$2:$B$294,PO!CF$2:CF$294))</f>
        <v>17.05133581161499</v>
      </c>
      <c r="FF285" s="7">
        <f>ABS(CG285-_xlfn.XLOOKUP(PO_valitsin!$C$8,PO!$B$2:$B$294,PO!CG$2:CG$294))</f>
        <v>0.27519169449806213</v>
      </c>
      <c r="FG285" s="7">
        <f>ABS(CH285-_xlfn.XLOOKUP(PO_valitsin!$C$8,PO!$B$2:$B$294,PO!CH$2:CH$294))</f>
        <v>1.3052374124526978</v>
      </c>
      <c r="FH285" s="7">
        <f>ABS(CI285-_xlfn.XLOOKUP(PO_valitsin!$C$8,PO!$B$2:$B$294,PO!CI$2:CI$294))</f>
        <v>1999.4326171875</v>
      </c>
      <c r="FI285" s="7">
        <f>ABS(CJ285-_xlfn.XLOOKUP(PO_valitsin!$C$8,PO!$B$2:$B$294,PO!CJ$2:CJ$294))</f>
        <v>1931</v>
      </c>
      <c r="FJ285" s="3">
        <f>IF($B285=PO_valitsin!$C$8,100000,PO!CK285/PO!J$296*PO_valitsin!D$5)</f>
        <v>0.17849873809483832</v>
      </c>
      <c r="FQ285" s="3">
        <f>IF($B285=PO_valitsin!$C$8,100000,PO!CR285/PO!Q$296*PO_valitsin!E$5)</f>
        <v>9.317350351913968E-2</v>
      </c>
      <c r="HM285" s="3">
        <f>IF($B285=PO_valitsin!$C$8,100000,PO!EN285/PO!BO$296*PO_valitsin!F$5)</f>
        <v>2.1702474401274575E-2</v>
      </c>
      <c r="HN285" s="3">
        <f>IF($B285=PO_valitsin!$C$8,100000,PO!EO285/PO!BP$296*PO_valitsin!G$5)</f>
        <v>6.0062242733837687E-2</v>
      </c>
      <c r="HR285" s="3">
        <f>IF($B285=PO_valitsin!$C$8,100000,PO!ES285/PO!BT$296*PO_valitsin!H$5)</f>
        <v>6.9686348307894776E-3</v>
      </c>
      <c r="IF285" s="3">
        <f>IF($B285=PO_valitsin!$C$8,100000,PO!FG285/PO!CH$296*PO_valitsin!I$5)</f>
        <v>0</v>
      </c>
      <c r="IH285" s="3">
        <f>IF($B285=PO_valitsin!$C$8,100000,PO!FI285/PO!CJ$296*PO_valitsin!J$5)</f>
        <v>0.18826562801000715</v>
      </c>
      <c r="II285" s="53">
        <f t="shared" si="12"/>
        <v>0.54867124998988692</v>
      </c>
      <c r="IJ285" s="14">
        <f t="shared" si="13"/>
        <v>77</v>
      </c>
      <c r="IK285" s="15">
        <f t="shared" si="14"/>
        <v>2.8400000000000069E-8</v>
      </c>
    </row>
    <row r="286" spans="1:245">
      <c r="A286">
        <v>2019</v>
      </c>
      <c r="B286" t="s">
        <v>768</v>
      </c>
      <c r="C286" t="s">
        <v>769</v>
      </c>
      <c r="D286" t="s">
        <v>179</v>
      </c>
      <c r="E286" t="s">
        <v>180</v>
      </c>
      <c r="F286" t="s">
        <v>181</v>
      </c>
      <c r="G286" t="s">
        <v>182</v>
      </c>
      <c r="H286" t="s">
        <v>103</v>
      </c>
      <c r="I286" t="s">
        <v>104</v>
      </c>
      <c r="J286">
        <v>50.599998474121094</v>
      </c>
      <c r="K286">
        <v>371.989990234375</v>
      </c>
      <c r="L286">
        <v>166</v>
      </c>
      <c r="M286">
        <v>3109</v>
      </c>
      <c r="N286">
        <v>8.3999996185302734</v>
      </c>
      <c r="O286">
        <v>-1.2999999523162842</v>
      </c>
      <c r="P286">
        <v>-6</v>
      </c>
      <c r="Q286">
        <v>45.7</v>
      </c>
      <c r="R286">
        <v>12.3</v>
      </c>
      <c r="S286">
        <v>174</v>
      </c>
      <c r="T286">
        <v>0</v>
      </c>
      <c r="U286">
        <v>3545.5</v>
      </c>
      <c r="V286">
        <v>10.59</v>
      </c>
      <c r="W286">
        <v>1497.5999755859375</v>
      </c>
      <c r="X286">
        <v>531</v>
      </c>
      <c r="Y286">
        <v>657.20001220703125</v>
      </c>
      <c r="Z286">
        <v>1271</v>
      </c>
      <c r="AA286">
        <v>710</v>
      </c>
      <c r="AB286">
        <v>1519</v>
      </c>
      <c r="AC286">
        <v>14.473684310913086</v>
      </c>
      <c r="AD286">
        <v>0</v>
      </c>
      <c r="AE286">
        <v>0</v>
      </c>
      <c r="AF286">
        <v>0</v>
      </c>
      <c r="AG286">
        <v>5.3</v>
      </c>
      <c r="AH286">
        <v>0</v>
      </c>
      <c r="AI286">
        <v>20.5</v>
      </c>
      <c r="AJ286">
        <v>1.25</v>
      </c>
      <c r="AK286">
        <v>0.5</v>
      </c>
      <c r="AL286">
        <v>1.1499999999999999</v>
      </c>
      <c r="AM286">
        <v>98.2</v>
      </c>
      <c r="AN286">
        <v>283</v>
      </c>
      <c r="AO286">
        <v>46.7</v>
      </c>
      <c r="AP286">
        <v>19.899999999999999</v>
      </c>
      <c r="AQ286">
        <v>84</v>
      </c>
      <c r="AR286">
        <v>66</v>
      </c>
      <c r="AS286">
        <v>626</v>
      </c>
      <c r="AT286">
        <v>1.333</v>
      </c>
      <c r="AU286">
        <v>7698.2001953125</v>
      </c>
      <c r="AV286" s="51">
        <v>11739.801543550166</v>
      </c>
      <c r="AW286" s="51">
        <v>11643.705463182898</v>
      </c>
      <c r="AX286">
        <v>0</v>
      </c>
      <c r="AY286">
        <v>59.138271331787109</v>
      </c>
      <c r="AZ286">
        <v>0</v>
      </c>
      <c r="BA286">
        <v>0</v>
      </c>
      <c r="BB286">
        <v>0</v>
      </c>
      <c r="BC286">
        <v>0</v>
      </c>
      <c r="BD286">
        <v>1</v>
      </c>
      <c r="BE286">
        <v>95.2608642578125</v>
      </c>
      <c r="BF286">
        <v>89.139305114746094</v>
      </c>
      <c r="BG286">
        <v>1250</v>
      </c>
      <c r="BH286">
        <v>1772.985107421875</v>
      </c>
      <c r="BI286">
        <v>9965.0859375</v>
      </c>
      <c r="BJ286">
        <v>3.5376005172729492</v>
      </c>
      <c r="BK286">
        <v>0.92312610149383545</v>
      </c>
      <c r="BL286">
        <v>29.787233352661133</v>
      </c>
      <c r="BM286">
        <v>0</v>
      </c>
      <c r="BN286">
        <v>94.333335876464844</v>
      </c>
      <c r="BO286">
        <v>-2.9222871869802476</v>
      </c>
      <c r="BP286">
        <v>21491.677734375</v>
      </c>
      <c r="BQ286">
        <v>46.445835113525391</v>
      </c>
      <c r="BS286">
        <v>0.71373432874679565</v>
      </c>
      <c r="BT286">
        <v>0.41814088821411133</v>
      </c>
      <c r="BU286">
        <v>5.9826312065124512</v>
      </c>
      <c r="BV286">
        <v>218.398193359375</v>
      </c>
      <c r="BW286">
        <v>337.40753173828125</v>
      </c>
      <c r="BX286">
        <v>0</v>
      </c>
      <c r="BY286">
        <v>2</v>
      </c>
      <c r="BZ286">
        <v>9785.7138671875</v>
      </c>
      <c r="CA286">
        <v>1741.0714111328125</v>
      </c>
      <c r="CB286">
        <v>10.480326652526855</v>
      </c>
      <c r="CC286">
        <v>12.672884941101074</v>
      </c>
      <c r="CD286">
        <v>8.9002552032470703</v>
      </c>
      <c r="CE286">
        <v>7.3604059219360352</v>
      </c>
      <c r="CF286">
        <v>5.0761423110961914</v>
      </c>
      <c r="CG286">
        <v>0</v>
      </c>
      <c r="CH286">
        <v>2.0304567813873291</v>
      </c>
      <c r="CI286">
        <v>13757.2265625</v>
      </c>
      <c r="CJ286" s="51">
        <v>435</v>
      </c>
      <c r="CK286" s="7">
        <f>ABS(J286-_xlfn.XLOOKUP(PO_valitsin!$C$8,PO!$B$2:$B$294,PO!J$2:J$294))</f>
        <v>6.3999977111816406</v>
      </c>
      <c r="CL286" s="7">
        <f>ABS(K286-_xlfn.XLOOKUP(PO_valitsin!$C$8,PO!$B$2:$B$294,PO!K$2:K$294))</f>
        <v>78.72998046875</v>
      </c>
      <c r="CM286" s="7">
        <f>ABS(L286-_xlfn.XLOOKUP(PO_valitsin!$C$8,PO!$B$2:$B$294,PO!L$2:L$294))</f>
        <v>27.300003051757813</v>
      </c>
      <c r="CN286" s="7">
        <f>ABS(M286-_xlfn.XLOOKUP(PO_valitsin!$C$8,PO!$B$2:$B$294,PO!M$2:M$294))</f>
        <v>13366</v>
      </c>
      <c r="CO286" s="7">
        <f>ABS(N286-_xlfn.XLOOKUP(PO_valitsin!$C$8,PO!$B$2:$B$294,PO!N$2:N$294))</f>
        <v>47.80000114440918</v>
      </c>
      <c r="CP286" s="7">
        <f>ABS(O286-_xlfn.XLOOKUP(PO_valitsin!$C$8,PO!$B$2:$B$294,PO!O$2:O$294))</f>
        <v>0.49999994039535522</v>
      </c>
      <c r="CQ286" s="7">
        <f>ABS(P286-_xlfn.XLOOKUP(PO_valitsin!$C$8,PO!$B$2:$B$294,PO!P$2:P$294))</f>
        <v>52</v>
      </c>
      <c r="CR286" s="7">
        <f>ABS(Q286-_xlfn.XLOOKUP(PO_valitsin!$C$8,PO!$B$2:$B$294,PO!Q$2:Q$294))</f>
        <v>42.100000000000009</v>
      </c>
      <c r="CS286" s="7">
        <f>ABS(R286-_xlfn.XLOOKUP(PO_valitsin!$C$8,PO!$B$2:$B$294,PO!R$2:R$294))</f>
        <v>3.8000000000000007</v>
      </c>
      <c r="CT286" s="7">
        <f>ABS(S286-_xlfn.XLOOKUP(PO_valitsin!$C$8,PO!$B$2:$B$294,PO!S$2:S$294))</f>
        <v>22</v>
      </c>
      <c r="CU286" s="7">
        <f>ABS(T286-_xlfn.XLOOKUP(PO_valitsin!$C$8,PO!$B$2:$B$294,PO!T$2:T$294))</f>
        <v>0</v>
      </c>
      <c r="CV286" s="7">
        <f>ABS(U286-_xlfn.XLOOKUP(PO_valitsin!$C$8,PO!$B$2:$B$294,PO!U$2:U$294))</f>
        <v>278.09999999999991</v>
      </c>
      <c r="CW286" s="7">
        <f>ABS(V286-_xlfn.XLOOKUP(PO_valitsin!$C$8,PO!$B$2:$B$294,PO!V$2:V$294))</f>
        <v>2.6899999999999995</v>
      </c>
      <c r="CX286" s="7">
        <f>ABS(W286-_xlfn.XLOOKUP(PO_valitsin!$C$8,PO!$B$2:$B$294,PO!W$2:W$294))</f>
        <v>892.5999755859375</v>
      </c>
      <c r="CY286" s="7">
        <f>ABS(X286-_xlfn.XLOOKUP(PO_valitsin!$C$8,PO!$B$2:$B$294,PO!X$2:X$294))</f>
        <v>362</v>
      </c>
      <c r="CZ286" s="7">
        <f>ABS(Y286-_xlfn.XLOOKUP(PO_valitsin!$C$8,PO!$B$2:$B$294,PO!Y$2:Y$294))</f>
        <v>22.79998779296875</v>
      </c>
      <c r="DA286" s="7">
        <f>ABS(Z286-_xlfn.XLOOKUP(PO_valitsin!$C$8,PO!$B$2:$B$294,PO!Z$2:Z$294))</f>
        <v>948</v>
      </c>
      <c r="DB286" s="7">
        <f>ABS(AA286-_xlfn.XLOOKUP(PO_valitsin!$C$8,PO!$B$2:$B$294,PO!AA$2:AA$294))</f>
        <v>300</v>
      </c>
      <c r="DC286" s="7">
        <f>ABS(AC286-_xlfn.XLOOKUP(PO_valitsin!$C$8,PO!$B$2:$B$294,PO!AC$2:AC$294))</f>
        <v>4.9013156890869141</v>
      </c>
      <c r="DD286" s="7">
        <f>ABS(AD286-_xlfn.XLOOKUP(PO_valitsin!$C$8,PO!$B$2:$B$294,PO!AD$2:AD$294))</f>
        <v>0.7</v>
      </c>
      <c r="DE286" s="7">
        <f>ABS(AE286-_xlfn.XLOOKUP(PO_valitsin!$C$8,PO!$B$2:$B$294,PO!AE$2:AE$294))</f>
        <v>0.8</v>
      </c>
      <c r="DF286" s="7">
        <f>ABS(AF286-_xlfn.XLOOKUP(PO_valitsin!$C$8,PO!$B$2:$B$294,PO!AF$2:AF$294))</f>
        <v>1.7</v>
      </c>
      <c r="DG286" s="7">
        <f>ABS(AG286-_xlfn.XLOOKUP(PO_valitsin!$C$8,PO!$B$2:$B$294,PO!AG$2:AG$294))</f>
        <v>0.29999999999999982</v>
      </c>
      <c r="DH286" s="7">
        <f>ABS(AH286-_xlfn.XLOOKUP(PO_valitsin!$C$8,PO!$B$2:$B$294,PO!AH$2:AH$294))</f>
        <v>0</v>
      </c>
      <c r="DI286" s="7">
        <f>ABS(AI286-_xlfn.XLOOKUP(PO_valitsin!$C$8,PO!$B$2:$B$294,PO!AI$2:AI$294))</f>
        <v>1.75</v>
      </c>
      <c r="DJ286" s="7">
        <f>ABS(AJ286-_xlfn.XLOOKUP(PO_valitsin!$C$8,PO!$B$2:$B$294,PO!AJ$2:AJ$294))</f>
        <v>0.14999999999999991</v>
      </c>
      <c r="DK286" s="7">
        <f>ABS(AK286-_xlfn.XLOOKUP(PO_valitsin!$C$8,PO!$B$2:$B$294,PO!AK$2:AK$294))</f>
        <v>0.15000000000000002</v>
      </c>
      <c r="DL286" s="7">
        <f>ABS(AL286-_xlfn.XLOOKUP(PO_valitsin!$C$8,PO!$B$2:$B$294,PO!AL$2:AL$294))</f>
        <v>0.10000000000000009</v>
      </c>
      <c r="DM286" s="7">
        <f>ABS(AM286-_xlfn.XLOOKUP(PO_valitsin!$C$8,PO!$B$2:$B$294,PO!AM$2:AM$294))</f>
        <v>39.400000000000006</v>
      </c>
      <c r="DN286" s="7">
        <f>ABS(AN286-_xlfn.XLOOKUP(PO_valitsin!$C$8,PO!$B$2:$B$294,PO!AN$2:AN$294))</f>
        <v>50.600000000000023</v>
      </c>
      <c r="DO286" s="7">
        <f>ABS(AO286-_xlfn.XLOOKUP(PO_valitsin!$C$8,PO!$B$2:$B$294,PO!AO$2:AO$294))</f>
        <v>1.3000000000000043</v>
      </c>
      <c r="DP286" s="7">
        <f>ABS(AP286-_xlfn.XLOOKUP(PO_valitsin!$C$8,PO!$B$2:$B$294,PO!AP$2:AP$294))</f>
        <v>5.5</v>
      </c>
      <c r="DQ286" s="7">
        <f>ABS(AQ286-_xlfn.XLOOKUP(PO_valitsin!$C$8,PO!$B$2:$B$294,PO!AQ$2:AQ$294))</f>
        <v>36</v>
      </c>
      <c r="DR286" s="7">
        <f>ABS(AR286-_xlfn.XLOOKUP(PO_valitsin!$C$8,PO!$B$2:$B$294,PO!AR$2:AR$294))</f>
        <v>31</v>
      </c>
      <c r="DS286" s="7">
        <f>ABS(AS286-_xlfn.XLOOKUP(PO_valitsin!$C$8,PO!$B$2:$B$294,PO!AS$2:AS$294))</f>
        <v>380</v>
      </c>
      <c r="DT286" s="7">
        <f>ABS(AT286-_xlfn.XLOOKUP(PO_valitsin!$C$8,PO!$B$2:$B$294,PO!AT$2:AT$294))</f>
        <v>1.0000000000000002</v>
      </c>
      <c r="DU286" s="7">
        <f>ABS(AU286-_xlfn.XLOOKUP(PO_valitsin!$C$8,PO!$B$2:$B$294,PO!AU$2:AU$294))</f>
        <v>2551.2001953125</v>
      </c>
      <c r="DV286" s="7">
        <f>ABS(AW286-_xlfn.XLOOKUP(PO_valitsin!$C$8,PO!$B$2:$B$294,PO!AW$2:AW$294))</f>
        <v>3128.585546603128</v>
      </c>
      <c r="DW286" s="7">
        <f>ABS(AX286-_xlfn.XLOOKUP(PO_valitsin!$C$8,PO!$B$2:$B$294,PO!AX$2:AX$294))</f>
        <v>1</v>
      </c>
      <c r="DX286" s="7">
        <f>ABS(AY286-_xlfn.XLOOKUP(PO_valitsin!$C$8,PO!$B$2:$B$294,PO!AY$2:AY$294))</f>
        <v>21.876899719238281</v>
      </c>
      <c r="DY286" s="7">
        <f>ABS(AZ286-_xlfn.XLOOKUP(PO_valitsin!$C$8,PO!$B$2:$B$294,PO!AZ$2:AZ$294))</f>
        <v>0</v>
      </c>
      <c r="DZ286" s="7">
        <f>ABS(BA286-_xlfn.XLOOKUP(PO_valitsin!$C$8,PO!$B$2:$B$294,PO!BA$2:BA$294))</f>
        <v>0</v>
      </c>
      <c r="EA286" s="7">
        <f>ABS(BB286-_xlfn.XLOOKUP(PO_valitsin!$C$8,PO!$B$2:$B$294,PO!BB$2:BB$294))</f>
        <v>0</v>
      </c>
      <c r="EB286" s="7">
        <f>ABS(BC286-_xlfn.XLOOKUP(PO_valitsin!$C$8,PO!$B$2:$B$294,PO!BC$2:BC$294))</f>
        <v>0</v>
      </c>
      <c r="EC286" s="7">
        <f>ABS(BD286-_xlfn.XLOOKUP(PO_valitsin!$C$8,PO!$B$2:$B$294,PO!BD$2:BD$294))</f>
        <v>0</v>
      </c>
      <c r="ED286" s="7">
        <f>ABS(BE286-_xlfn.XLOOKUP(PO_valitsin!$C$8,PO!$B$2:$B$294,PO!BE$2:BE$294))</f>
        <v>6.2364730834960938</v>
      </c>
      <c r="EE286" s="7">
        <f>ABS(BF286-_xlfn.XLOOKUP(PO_valitsin!$C$8,PO!$B$2:$B$294,PO!BF$2:BF$294))</f>
        <v>6.8794326782226563</v>
      </c>
      <c r="EF286" s="7">
        <f>ABS(BG286-_xlfn.XLOOKUP(PO_valitsin!$C$8,PO!$B$2:$B$294,PO!BG$2:BG$294))</f>
        <v>516.3101806640625</v>
      </c>
      <c r="EG286" s="7">
        <f>ABS(BH286-_xlfn.XLOOKUP(PO_valitsin!$C$8,PO!$B$2:$B$294,PO!BH$2:BH$294))</f>
        <v>8185.544189453125</v>
      </c>
      <c r="EH286" s="7">
        <f>ABS(BI286-_xlfn.XLOOKUP(PO_valitsin!$C$8,PO!$B$2:$B$294,PO!BI$2:BI$294))</f>
        <v>3871.357421875</v>
      </c>
      <c r="EI286" s="7">
        <f>ABS(BJ286-_xlfn.XLOOKUP(PO_valitsin!$C$8,PO!$B$2:$B$294,PO!BJ$2:BJ$294))</f>
        <v>0.20054411888122559</v>
      </c>
      <c r="EJ286" s="7">
        <f>ABS(BK286-_xlfn.XLOOKUP(PO_valitsin!$C$8,PO!$B$2:$B$294,PO!BK$2:BK$294))</f>
        <v>10.647259593009949</v>
      </c>
      <c r="EK286" s="7">
        <f>ABS(BL286-_xlfn.XLOOKUP(PO_valitsin!$C$8,PO!$B$2:$B$294,PO!BL$2:BL$294))</f>
        <v>8.4928703308105469</v>
      </c>
      <c r="EL286" s="7">
        <f>ABS(BM286-_xlfn.XLOOKUP(PO_valitsin!$C$8,PO!$B$2:$B$294,PO!BM$2:BM$294))</f>
        <v>9.8654708862304688</v>
      </c>
      <c r="EM286" s="7">
        <f>ABS(BN286-_xlfn.XLOOKUP(PO_valitsin!$C$8,PO!$B$2:$B$294,PO!BN$2:BN$294))</f>
        <v>172.16666412353516</v>
      </c>
      <c r="EN286" s="7">
        <f>ABS(BO286-_xlfn.XLOOKUP(PO_valitsin!$C$8,PO!$B$2:$B$294,PO!BO$2:BO$294))</f>
        <v>3.1840641111135484</v>
      </c>
      <c r="EO286" s="7">
        <f>ABS(BP286-_xlfn.XLOOKUP(PO_valitsin!$C$8,PO!$B$2:$B$294,PO!BP$2:BP$294))</f>
        <v>1582.71875</v>
      </c>
      <c r="EP286" s="7">
        <f>ABS(BQ286-_xlfn.XLOOKUP(PO_valitsin!$C$8,PO!$B$2:$B$294,PO!BQ$2:BQ$294))</f>
        <v>13.146228790283203</v>
      </c>
      <c r="EQ286" s="7">
        <f>ABS(BR286-_xlfn.XLOOKUP(PO_valitsin!$C$8,PO!$B$2:$B$294,PO!BR$2:BR$294))</f>
        <v>0</v>
      </c>
      <c r="ER286" s="7">
        <f>ABS(BS286-_xlfn.XLOOKUP(PO_valitsin!$C$8,PO!$B$2:$B$294,PO!BS$2:BS$294))</f>
        <v>7.7254831790924072E-2</v>
      </c>
      <c r="ES286" s="7">
        <f>ABS(BT286-_xlfn.XLOOKUP(PO_valitsin!$C$8,PO!$B$2:$B$294,PO!BT$2:BT$294))</f>
        <v>0.22997699677944183</v>
      </c>
      <c r="ET286" s="7">
        <f>ABS(BU286-_xlfn.XLOOKUP(PO_valitsin!$C$8,PO!$B$2:$B$294,PO!BU$2:BU$294))</f>
        <v>3.7246646881103516</v>
      </c>
      <c r="EU286" s="7">
        <f>ABS(BV286-_xlfn.XLOOKUP(PO_valitsin!$C$8,PO!$B$2:$B$294,PO!BV$2:BV$294))</f>
        <v>160.00669097900391</v>
      </c>
      <c r="EV286" s="7">
        <f>ABS(BW286-_xlfn.XLOOKUP(PO_valitsin!$C$8,PO!$B$2:$B$294,PO!BW$2:BW$294))</f>
        <v>70.700408935546875</v>
      </c>
      <c r="EW286" s="7">
        <f>ABS(BX286-_xlfn.XLOOKUP(PO_valitsin!$C$8,PO!$B$2:$B$294,PO!BX$2:BX$294))</f>
        <v>0</v>
      </c>
      <c r="EX286" s="7">
        <f>ABS(BY286-_xlfn.XLOOKUP(PO_valitsin!$C$8,PO!$B$2:$B$294,PO!BY$2:BY$294))</f>
        <v>1</v>
      </c>
      <c r="EY286" s="7">
        <f>ABS(BZ286-_xlfn.XLOOKUP(PO_valitsin!$C$8,PO!$B$2:$B$294,PO!BZ$2:BZ$294))</f>
        <v>1649.884765625</v>
      </c>
      <c r="EZ286" s="7">
        <f>ABS(CA286-_xlfn.XLOOKUP(PO_valitsin!$C$8,PO!$B$2:$B$294,PO!CA$2:CA$294))</f>
        <v>4114.5433349609375</v>
      </c>
      <c r="FA286" s="7">
        <f>ABS(CB286-_xlfn.XLOOKUP(PO_valitsin!$C$8,PO!$B$2:$B$294,PO!CB$2:CB$294))</f>
        <v>9.2602963447570801</v>
      </c>
      <c r="FB286" s="7">
        <f>ABS(CC286-_xlfn.XLOOKUP(PO_valitsin!$C$8,PO!$B$2:$B$294,PO!CC$2:CC$294))</f>
        <v>1.6501235961914063</v>
      </c>
      <c r="FC286" s="7">
        <f>ABS(CD286-_xlfn.XLOOKUP(PO_valitsin!$C$8,PO!$B$2:$B$294,PO!CD$2:CD$294))</f>
        <v>57.268896102905273</v>
      </c>
      <c r="FD286" s="7">
        <f>ABS(CE286-_xlfn.XLOOKUP(PO_valitsin!$C$8,PO!$B$2:$B$294,PO!CE$2:CE$294))</f>
        <v>1.0278067588806152</v>
      </c>
      <c r="FE286" s="7">
        <f>ABS(CF286-_xlfn.XLOOKUP(PO_valitsin!$C$8,PO!$B$2:$B$294,PO!CF$2:CF$294))</f>
        <v>14.802712440490723</v>
      </c>
      <c r="FF286" s="7">
        <f>ABS(CG286-_xlfn.XLOOKUP(PO_valitsin!$C$8,PO!$B$2:$B$294,PO!CG$2:CG$294))</f>
        <v>0</v>
      </c>
      <c r="FG286" s="7">
        <f>ABS(CH286-_xlfn.XLOOKUP(PO_valitsin!$C$8,PO!$B$2:$B$294,PO!CH$2:CH$294))</f>
        <v>1.3145977258682251</v>
      </c>
      <c r="FH286" s="7">
        <f>ABS(CI286-_xlfn.XLOOKUP(PO_valitsin!$C$8,PO!$B$2:$B$294,PO!CI$2:CI$294))</f>
        <v>5158.458984375</v>
      </c>
      <c r="FI286" s="7">
        <f>ABS(CJ286-_xlfn.XLOOKUP(PO_valitsin!$C$8,PO!$B$2:$B$294,PO!CJ$2:CJ$294))</f>
        <v>1496</v>
      </c>
      <c r="FJ286" s="3">
        <f>IF($B286=PO_valitsin!$C$8,100000,PO!CK286/PO!J$296*PO_valitsin!D$5)</f>
        <v>0.29292107325612993</v>
      </c>
      <c r="FQ286" s="3">
        <f>IF($B286=PO_valitsin!$C$8,100000,PO!CR286/PO!Q$296*PO_valitsin!E$5)</f>
        <v>0.19911697960181629</v>
      </c>
      <c r="HM286" s="3">
        <f>IF($B286=PO_valitsin!$C$8,100000,PO!EN286/PO!BO$296*PO_valitsin!F$5)</f>
        <v>0.26397311410180313</v>
      </c>
      <c r="HN286" s="3">
        <f>IF($B286=PO_valitsin!$C$8,100000,PO!EO286/PO!BP$296*PO_valitsin!G$5)</f>
        <v>5.598138367913795E-2</v>
      </c>
      <c r="HR286" s="3">
        <f>IF($B286=PO_valitsin!$C$8,100000,PO!ES286/PO!BT$296*PO_valitsin!H$5)</f>
        <v>3.4338689942333321E-2</v>
      </c>
      <c r="IF286" s="3">
        <f>IF($B286=PO_valitsin!$C$8,100000,PO!FG286/PO!CH$296*PO_valitsin!I$5)</f>
        <v>0</v>
      </c>
      <c r="IH286" s="3">
        <f>IF($B286=PO_valitsin!$C$8,100000,PO!FI286/PO!CJ$296*PO_valitsin!J$5)</f>
        <v>0.14585467607611119</v>
      </c>
      <c r="II286" s="53">
        <f t="shared" si="12"/>
        <v>0.99218594515733194</v>
      </c>
      <c r="IJ286" s="14">
        <f t="shared" si="13"/>
        <v>193</v>
      </c>
      <c r="IK286" s="15">
        <f t="shared" si="14"/>
        <v>2.850000000000007E-8</v>
      </c>
    </row>
    <row r="287" spans="1:245">
      <c r="A287">
        <v>2019</v>
      </c>
      <c r="B287" t="s">
        <v>770</v>
      </c>
      <c r="C287" t="s">
        <v>771</v>
      </c>
      <c r="D287" t="s">
        <v>283</v>
      </c>
      <c r="E287" t="s">
        <v>161</v>
      </c>
      <c r="F287" t="s">
        <v>87</v>
      </c>
      <c r="G287" t="s">
        <v>88</v>
      </c>
      <c r="H287" t="s">
        <v>103</v>
      </c>
      <c r="I287" t="s">
        <v>104</v>
      </c>
      <c r="J287">
        <v>51.700000762939453</v>
      </c>
      <c r="K287">
        <v>1162.6700439453125</v>
      </c>
      <c r="L287">
        <v>182.80000305175781</v>
      </c>
      <c r="M287">
        <v>6544</v>
      </c>
      <c r="N287">
        <v>5.5999999046325684</v>
      </c>
      <c r="O287">
        <v>-2.9000000953674316</v>
      </c>
      <c r="P287">
        <v>-97</v>
      </c>
      <c r="Q287">
        <v>51.6</v>
      </c>
      <c r="R287">
        <v>9.7000000000000011</v>
      </c>
      <c r="S287">
        <v>367</v>
      </c>
      <c r="T287">
        <v>0</v>
      </c>
      <c r="U287">
        <v>3502.3</v>
      </c>
      <c r="V287">
        <v>13.28</v>
      </c>
      <c r="W287">
        <v>2421</v>
      </c>
      <c r="X287">
        <v>211</v>
      </c>
      <c r="Y287">
        <v>1333</v>
      </c>
      <c r="Z287">
        <v>983</v>
      </c>
      <c r="AA287">
        <v>773</v>
      </c>
      <c r="AB287">
        <v>2756</v>
      </c>
      <c r="AC287">
        <v>15.913043022155762</v>
      </c>
      <c r="AD287">
        <v>0</v>
      </c>
      <c r="AE287">
        <v>0</v>
      </c>
      <c r="AF287">
        <v>0</v>
      </c>
      <c r="AG287">
        <v>5.0999999999999996</v>
      </c>
      <c r="AH287">
        <v>0</v>
      </c>
      <c r="AI287">
        <v>21.25</v>
      </c>
      <c r="AJ287">
        <v>0.93</v>
      </c>
      <c r="AK287">
        <v>0.45</v>
      </c>
      <c r="AL287">
        <v>1</v>
      </c>
      <c r="AM287">
        <v>63</v>
      </c>
      <c r="AN287">
        <v>288.89999999999998</v>
      </c>
      <c r="AO287">
        <v>45</v>
      </c>
      <c r="AP287">
        <v>21.6</v>
      </c>
      <c r="AQ287">
        <v>100</v>
      </c>
      <c r="AR287">
        <v>42</v>
      </c>
      <c r="AS287">
        <v>594</v>
      </c>
      <c r="AT287">
        <v>2.6669999999999998</v>
      </c>
      <c r="AU287">
        <v>8320</v>
      </c>
      <c r="AV287" s="51">
        <v>12549.912434325744</v>
      </c>
      <c r="AW287" s="51">
        <v>11672.334825425247</v>
      </c>
      <c r="AX287">
        <v>1</v>
      </c>
      <c r="AY287">
        <v>82.549896240234375</v>
      </c>
      <c r="AZ287">
        <v>0</v>
      </c>
      <c r="BA287">
        <v>0</v>
      </c>
      <c r="BB287">
        <v>0</v>
      </c>
      <c r="BC287">
        <v>0</v>
      </c>
      <c r="BD287">
        <v>1</v>
      </c>
      <c r="BE287">
        <v>65.697677612304688</v>
      </c>
      <c r="BF287">
        <v>97.727272033691406</v>
      </c>
      <c r="BG287">
        <v>859.25927734375</v>
      </c>
      <c r="BH287">
        <v>12545.5615234375</v>
      </c>
      <c r="BI287">
        <v>14085.83203125</v>
      </c>
      <c r="BJ287">
        <v>2.5993278026580811</v>
      </c>
      <c r="BK287">
        <v>-10.038076400756836</v>
      </c>
      <c r="BL287">
        <v>19.402984619140625</v>
      </c>
      <c r="BM287">
        <v>8.9285717010498047</v>
      </c>
      <c r="BN287">
        <v>118.19999694824219</v>
      </c>
      <c r="BO287">
        <v>-2.4192490994930269</v>
      </c>
      <c r="BP287">
        <v>21030.64453125</v>
      </c>
      <c r="BQ287">
        <v>50.30224609375</v>
      </c>
      <c r="BS287">
        <v>0.63921147584915161</v>
      </c>
      <c r="BT287">
        <v>0.10696821659803391</v>
      </c>
      <c r="BU287">
        <v>1.9254279136657715</v>
      </c>
      <c r="BV287">
        <v>109.71882629394531</v>
      </c>
      <c r="BW287">
        <v>316.47311401367188</v>
      </c>
      <c r="BX287">
        <v>0</v>
      </c>
      <c r="BY287">
        <v>1</v>
      </c>
      <c r="BZ287">
        <v>8874.07421875</v>
      </c>
      <c r="CA287">
        <v>7903.70361328125</v>
      </c>
      <c r="CB287">
        <v>0.93215161561965942</v>
      </c>
      <c r="CC287">
        <v>8.0378971099853516</v>
      </c>
      <c r="CD287">
        <v>57.377048492431641</v>
      </c>
      <c r="CE287">
        <v>6.2737641334533691</v>
      </c>
      <c r="CF287">
        <v>7.9847908020019531</v>
      </c>
      <c r="CG287">
        <v>0</v>
      </c>
      <c r="CH287">
        <v>2.6615970134735107</v>
      </c>
      <c r="CI287">
        <v>12492.69140625</v>
      </c>
      <c r="CJ287" s="51">
        <v>559</v>
      </c>
      <c r="CK287" s="7">
        <f>ABS(J287-_xlfn.XLOOKUP(PO_valitsin!$C$8,PO!$B$2:$B$294,PO!J$2:J$294))</f>
        <v>7.5</v>
      </c>
      <c r="CL287" s="7">
        <f>ABS(K287-_xlfn.XLOOKUP(PO_valitsin!$C$8,PO!$B$2:$B$294,PO!K$2:K$294))</f>
        <v>869.4100341796875</v>
      </c>
      <c r="CM287" s="7">
        <f>ABS(L287-_xlfn.XLOOKUP(PO_valitsin!$C$8,PO!$B$2:$B$294,PO!L$2:L$294))</f>
        <v>44.100006103515625</v>
      </c>
      <c r="CN287" s="7">
        <f>ABS(M287-_xlfn.XLOOKUP(PO_valitsin!$C$8,PO!$B$2:$B$294,PO!M$2:M$294))</f>
        <v>9931</v>
      </c>
      <c r="CO287" s="7">
        <f>ABS(N287-_xlfn.XLOOKUP(PO_valitsin!$C$8,PO!$B$2:$B$294,PO!N$2:N$294))</f>
        <v>50.600000858306885</v>
      </c>
      <c r="CP287" s="7">
        <f>ABS(O287-_xlfn.XLOOKUP(PO_valitsin!$C$8,PO!$B$2:$B$294,PO!O$2:O$294))</f>
        <v>2.1000000834465027</v>
      </c>
      <c r="CQ287" s="7">
        <f>ABS(P287-_xlfn.XLOOKUP(PO_valitsin!$C$8,PO!$B$2:$B$294,PO!P$2:P$294))</f>
        <v>39</v>
      </c>
      <c r="CR287" s="7">
        <f>ABS(Q287-_xlfn.XLOOKUP(PO_valitsin!$C$8,PO!$B$2:$B$294,PO!Q$2:Q$294))</f>
        <v>36.20000000000001</v>
      </c>
      <c r="CS287" s="7">
        <f>ABS(R287-_xlfn.XLOOKUP(PO_valitsin!$C$8,PO!$B$2:$B$294,PO!R$2:R$294))</f>
        <v>1.2000000000000011</v>
      </c>
      <c r="CT287" s="7">
        <f>ABS(S287-_xlfn.XLOOKUP(PO_valitsin!$C$8,PO!$B$2:$B$294,PO!S$2:S$294))</f>
        <v>215</v>
      </c>
      <c r="CU287" s="7">
        <f>ABS(T287-_xlfn.XLOOKUP(PO_valitsin!$C$8,PO!$B$2:$B$294,PO!T$2:T$294))</f>
        <v>0</v>
      </c>
      <c r="CV287" s="7">
        <f>ABS(U287-_xlfn.XLOOKUP(PO_valitsin!$C$8,PO!$B$2:$B$294,PO!U$2:U$294))</f>
        <v>321.29999999999973</v>
      </c>
      <c r="CW287" s="7">
        <f>ABS(V287-_xlfn.XLOOKUP(PO_valitsin!$C$8,PO!$B$2:$B$294,PO!V$2:V$294))</f>
        <v>0</v>
      </c>
      <c r="CX287" s="7">
        <f>ABS(W287-_xlfn.XLOOKUP(PO_valitsin!$C$8,PO!$B$2:$B$294,PO!W$2:W$294))</f>
        <v>1816</v>
      </c>
      <c r="CY287" s="7">
        <f>ABS(X287-_xlfn.XLOOKUP(PO_valitsin!$C$8,PO!$B$2:$B$294,PO!X$2:X$294))</f>
        <v>42</v>
      </c>
      <c r="CZ287" s="7">
        <f>ABS(Y287-_xlfn.XLOOKUP(PO_valitsin!$C$8,PO!$B$2:$B$294,PO!Y$2:Y$294))</f>
        <v>653</v>
      </c>
      <c r="DA287" s="7">
        <f>ABS(Z287-_xlfn.XLOOKUP(PO_valitsin!$C$8,PO!$B$2:$B$294,PO!Z$2:Z$294))</f>
        <v>660</v>
      </c>
      <c r="DB287" s="7">
        <f>ABS(AA287-_xlfn.XLOOKUP(PO_valitsin!$C$8,PO!$B$2:$B$294,PO!AA$2:AA$294))</f>
        <v>363</v>
      </c>
      <c r="DC287" s="7">
        <f>ABS(AC287-_xlfn.XLOOKUP(PO_valitsin!$C$8,PO!$B$2:$B$294,PO!AC$2:AC$294))</f>
        <v>3.4619569778442383</v>
      </c>
      <c r="DD287" s="7">
        <f>ABS(AD287-_xlfn.XLOOKUP(PO_valitsin!$C$8,PO!$B$2:$B$294,PO!AD$2:AD$294))</f>
        <v>0.7</v>
      </c>
      <c r="DE287" s="7">
        <f>ABS(AE287-_xlfn.XLOOKUP(PO_valitsin!$C$8,PO!$B$2:$B$294,PO!AE$2:AE$294))</f>
        <v>0.8</v>
      </c>
      <c r="DF287" s="7">
        <f>ABS(AF287-_xlfn.XLOOKUP(PO_valitsin!$C$8,PO!$B$2:$B$294,PO!AF$2:AF$294))</f>
        <v>1.7</v>
      </c>
      <c r="DG287" s="7">
        <f>ABS(AG287-_xlfn.XLOOKUP(PO_valitsin!$C$8,PO!$B$2:$B$294,PO!AG$2:AG$294))</f>
        <v>9.9999999999999645E-2</v>
      </c>
      <c r="DH287" s="7">
        <f>ABS(AH287-_xlfn.XLOOKUP(PO_valitsin!$C$8,PO!$B$2:$B$294,PO!AH$2:AH$294))</f>
        <v>0</v>
      </c>
      <c r="DI287" s="7">
        <f>ABS(AI287-_xlfn.XLOOKUP(PO_valitsin!$C$8,PO!$B$2:$B$294,PO!AI$2:AI$294))</f>
        <v>1</v>
      </c>
      <c r="DJ287" s="7">
        <f>ABS(AJ287-_xlfn.XLOOKUP(PO_valitsin!$C$8,PO!$B$2:$B$294,PO!AJ$2:AJ$294))</f>
        <v>0.17000000000000004</v>
      </c>
      <c r="DK287" s="7">
        <f>ABS(AK287-_xlfn.XLOOKUP(PO_valitsin!$C$8,PO!$B$2:$B$294,PO!AK$2:AK$294))</f>
        <v>0.2</v>
      </c>
      <c r="DL287" s="7">
        <f>ABS(AL287-_xlfn.XLOOKUP(PO_valitsin!$C$8,PO!$B$2:$B$294,PO!AL$2:AL$294))</f>
        <v>0.25</v>
      </c>
      <c r="DM287" s="7">
        <f>ABS(AM287-_xlfn.XLOOKUP(PO_valitsin!$C$8,PO!$B$2:$B$294,PO!AM$2:AM$294))</f>
        <v>4.2000000000000028</v>
      </c>
      <c r="DN287" s="7">
        <f>ABS(AN287-_xlfn.XLOOKUP(PO_valitsin!$C$8,PO!$B$2:$B$294,PO!AN$2:AN$294))</f>
        <v>44.700000000000045</v>
      </c>
      <c r="DO287" s="7">
        <f>ABS(AO287-_xlfn.XLOOKUP(PO_valitsin!$C$8,PO!$B$2:$B$294,PO!AO$2:AO$294))</f>
        <v>0.39999999999999858</v>
      </c>
      <c r="DP287" s="7">
        <f>ABS(AP287-_xlfn.XLOOKUP(PO_valitsin!$C$8,PO!$B$2:$B$294,PO!AP$2:AP$294))</f>
        <v>3.7999999999999972</v>
      </c>
      <c r="DQ287" s="7">
        <f>ABS(AQ287-_xlfn.XLOOKUP(PO_valitsin!$C$8,PO!$B$2:$B$294,PO!AQ$2:AQ$294))</f>
        <v>52</v>
      </c>
      <c r="DR287" s="7">
        <f>ABS(AR287-_xlfn.XLOOKUP(PO_valitsin!$C$8,PO!$B$2:$B$294,PO!AR$2:AR$294))</f>
        <v>7</v>
      </c>
      <c r="DS287" s="7">
        <f>ABS(AS287-_xlfn.XLOOKUP(PO_valitsin!$C$8,PO!$B$2:$B$294,PO!AS$2:AS$294))</f>
        <v>348</v>
      </c>
      <c r="DT287" s="7">
        <f>ABS(AT287-_xlfn.XLOOKUP(PO_valitsin!$C$8,PO!$B$2:$B$294,PO!AT$2:AT$294))</f>
        <v>0.33399999999999963</v>
      </c>
      <c r="DU287" s="7">
        <f>ABS(AU287-_xlfn.XLOOKUP(PO_valitsin!$C$8,PO!$B$2:$B$294,PO!AU$2:AU$294))</f>
        <v>3173</v>
      </c>
      <c r="DV287" s="7">
        <f>ABS(AW287-_xlfn.XLOOKUP(PO_valitsin!$C$8,PO!$B$2:$B$294,PO!AW$2:AW$294))</f>
        <v>3157.2149088454771</v>
      </c>
      <c r="DW287" s="7">
        <f>ABS(AX287-_xlfn.XLOOKUP(PO_valitsin!$C$8,PO!$B$2:$B$294,PO!AX$2:AX$294))</f>
        <v>0</v>
      </c>
      <c r="DX287" s="7">
        <f>ABS(AY287-_xlfn.XLOOKUP(PO_valitsin!$C$8,PO!$B$2:$B$294,PO!AY$2:AY$294))</f>
        <v>45.288524627685547</v>
      </c>
      <c r="DY287" s="7">
        <f>ABS(AZ287-_xlfn.XLOOKUP(PO_valitsin!$C$8,PO!$B$2:$B$294,PO!AZ$2:AZ$294))</f>
        <v>0</v>
      </c>
      <c r="DZ287" s="7">
        <f>ABS(BA287-_xlfn.XLOOKUP(PO_valitsin!$C$8,PO!$B$2:$B$294,PO!BA$2:BA$294))</f>
        <v>0</v>
      </c>
      <c r="EA287" s="7">
        <f>ABS(BB287-_xlfn.XLOOKUP(PO_valitsin!$C$8,PO!$B$2:$B$294,PO!BB$2:BB$294))</f>
        <v>0</v>
      </c>
      <c r="EB287" s="7">
        <f>ABS(BC287-_xlfn.XLOOKUP(PO_valitsin!$C$8,PO!$B$2:$B$294,PO!BC$2:BC$294))</f>
        <v>0</v>
      </c>
      <c r="EC287" s="7">
        <f>ABS(BD287-_xlfn.XLOOKUP(PO_valitsin!$C$8,PO!$B$2:$B$294,PO!BD$2:BD$294))</f>
        <v>0</v>
      </c>
      <c r="ED287" s="7">
        <f>ABS(BE287-_xlfn.XLOOKUP(PO_valitsin!$C$8,PO!$B$2:$B$294,PO!BE$2:BE$294))</f>
        <v>23.326713562011719</v>
      </c>
      <c r="EE287" s="7">
        <f>ABS(BF287-_xlfn.XLOOKUP(PO_valitsin!$C$8,PO!$B$2:$B$294,PO!BF$2:BF$294))</f>
        <v>1.7085342407226563</v>
      </c>
      <c r="EF287" s="7">
        <f>ABS(BG287-_xlfn.XLOOKUP(PO_valitsin!$C$8,PO!$B$2:$B$294,PO!BG$2:BG$294))</f>
        <v>125.5694580078125</v>
      </c>
      <c r="EG287" s="7">
        <f>ABS(BH287-_xlfn.XLOOKUP(PO_valitsin!$C$8,PO!$B$2:$B$294,PO!BH$2:BH$294))</f>
        <v>2587.0322265625</v>
      </c>
      <c r="EH287" s="7">
        <f>ABS(BI287-_xlfn.XLOOKUP(PO_valitsin!$C$8,PO!$B$2:$B$294,PO!BI$2:BI$294))</f>
        <v>249.388671875</v>
      </c>
      <c r="EI287" s="7">
        <f>ABS(BJ287-_xlfn.XLOOKUP(PO_valitsin!$C$8,PO!$B$2:$B$294,PO!BJ$2:BJ$294))</f>
        <v>0.73772859573364258</v>
      </c>
      <c r="EJ287" s="7">
        <f>ABS(BK287-_xlfn.XLOOKUP(PO_valitsin!$C$8,PO!$B$2:$B$294,PO!BK$2:BK$294))</f>
        <v>0.31394290924072266</v>
      </c>
      <c r="EK287" s="7">
        <f>ABS(BL287-_xlfn.XLOOKUP(PO_valitsin!$C$8,PO!$B$2:$B$294,PO!BL$2:BL$294))</f>
        <v>1.8913784027099609</v>
      </c>
      <c r="EL287" s="7">
        <f>ABS(BM287-_xlfn.XLOOKUP(PO_valitsin!$C$8,PO!$B$2:$B$294,PO!BM$2:BM$294))</f>
        <v>18.794042587280273</v>
      </c>
      <c r="EM287" s="7">
        <f>ABS(BN287-_xlfn.XLOOKUP(PO_valitsin!$C$8,PO!$B$2:$B$294,PO!BN$2:BN$294))</f>
        <v>148.30000305175781</v>
      </c>
      <c r="EN287" s="7">
        <f>ABS(BO287-_xlfn.XLOOKUP(PO_valitsin!$C$8,PO!$B$2:$B$294,PO!BO$2:BO$294))</f>
        <v>2.6810260236263277</v>
      </c>
      <c r="EO287" s="7">
        <f>ABS(BP287-_xlfn.XLOOKUP(PO_valitsin!$C$8,PO!$B$2:$B$294,PO!BP$2:BP$294))</f>
        <v>2043.751953125</v>
      </c>
      <c r="EP287" s="7">
        <f>ABS(BQ287-_xlfn.XLOOKUP(PO_valitsin!$C$8,PO!$B$2:$B$294,PO!BQ$2:BQ$294))</f>
        <v>17.002639770507813</v>
      </c>
      <c r="EQ287" s="7">
        <f>ABS(BR287-_xlfn.XLOOKUP(PO_valitsin!$C$8,PO!$B$2:$B$294,PO!BR$2:BR$294))</f>
        <v>0</v>
      </c>
      <c r="ER287" s="7">
        <f>ABS(BS287-_xlfn.XLOOKUP(PO_valitsin!$C$8,PO!$B$2:$B$294,PO!BS$2:BS$294))</f>
        <v>2.7319788932800293E-3</v>
      </c>
      <c r="ES287" s="7">
        <f>ABS(BT287-_xlfn.XLOOKUP(PO_valitsin!$C$8,PO!$B$2:$B$294,PO!BT$2:BT$294))</f>
        <v>8.119567483663559E-2</v>
      </c>
      <c r="ET287" s="7">
        <f>ABS(BU287-_xlfn.XLOOKUP(PO_valitsin!$C$8,PO!$B$2:$B$294,PO!BU$2:BU$294))</f>
        <v>0.33253860473632813</v>
      </c>
      <c r="EU287" s="7">
        <f>ABS(BV287-_xlfn.XLOOKUP(PO_valitsin!$C$8,PO!$B$2:$B$294,PO!BV$2:BV$294))</f>
        <v>51.327323913574219</v>
      </c>
      <c r="EV287" s="7">
        <f>ABS(BW287-_xlfn.XLOOKUP(PO_valitsin!$C$8,PO!$B$2:$B$294,PO!BW$2:BW$294))</f>
        <v>49.7659912109375</v>
      </c>
      <c r="EW287" s="7">
        <f>ABS(BX287-_xlfn.XLOOKUP(PO_valitsin!$C$8,PO!$B$2:$B$294,PO!BX$2:BX$294))</f>
        <v>0</v>
      </c>
      <c r="EX287" s="7">
        <f>ABS(BY287-_xlfn.XLOOKUP(PO_valitsin!$C$8,PO!$B$2:$B$294,PO!BY$2:BY$294))</f>
        <v>0</v>
      </c>
      <c r="EY287" s="7">
        <f>ABS(BZ287-_xlfn.XLOOKUP(PO_valitsin!$C$8,PO!$B$2:$B$294,PO!BZ$2:BZ$294))</f>
        <v>738.2451171875</v>
      </c>
      <c r="EZ287" s="7">
        <f>ABS(CA287-_xlfn.XLOOKUP(PO_valitsin!$C$8,PO!$B$2:$B$294,PO!CA$2:CA$294))</f>
        <v>2048.0888671875</v>
      </c>
      <c r="FA287" s="7">
        <f>ABS(CB287-_xlfn.XLOOKUP(PO_valitsin!$C$8,PO!$B$2:$B$294,PO!CB$2:CB$294))</f>
        <v>0.28787869215011597</v>
      </c>
      <c r="FB287" s="7">
        <f>ABS(CC287-_xlfn.XLOOKUP(PO_valitsin!$C$8,PO!$B$2:$B$294,PO!CC$2:CC$294))</f>
        <v>2.9848642349243164</v>
      </c>
      <c r="FC287" s="7">
        <f>ABS(CD287-_xlfn.XLOOKUP(PO_valitsin!$C$8,PO!$B$2:$B$294,PO!CD$2:CD$294))</f>
        <v>8.7921028137207031</v>
      </c>
      <c r="FD287" s="7">
        <f>ABS(CE287-_xlfn.XLOOKUP(PO_valitsin!$C$8,PO!$B$2:$B$294,PO!CE$2:CE$294))</f>
        <v>5.8835029602050781E-2</v>
      </c>
      <c r="FE287" s="7">
        <f>ABS(CF287-_xlfn.XLOOKUP(PO_valitsin!$C$8,PO!$B$2:$B$294,PO!CF$2:CF$294))</f>
        <v>11.894063949584961</v>
      </c>
      <c r="FF287" s="7">
        <f>ABS(CG287-_xlfn.XLOOKUP(PO_valitsin!$C$8,PO!$B$2:$B$294,PO!CG$2:CG$294))</f>
        <v>0</v>
      </c>
      <c r="FG287" s="7">
        <f>ABS(CH287-_xlfn.XLOOKUP(PO_valitsin!$C$8,PO!$B$2:$B$294,PO!CH$2:CH$294))</f>
        <v>1.9457379579544067</v>
      </c>
      <c r="FH287" s="7">
        <f>ABS(CI287-_xlfn.XLOOKUP(PO_valitsin!$C$8,PO!$B$2:$B$294,PO!CI$2:CI$294))</f>
        <v>3893.923828125</v>
      </c>
      <c r="FI287" s="7">
        <f>ABS(CJ287-_xlfn.XLOOKUP(PO_valitsin!$C$8,PO!$B$2:$B$294,PO!CJ$2:CJ$294))</f>
        <v>1372</v>
      </c>
      <c r="FJ287" s="3">
        <f>IF($B287=PO_valitsin!$C$8,100000,PO!CK287/PO!J$296*PO_valitsin!D$5)</f>
        <v>0.34326700548387484</v>
      </c>
      <c r="FQ287" s="3">
        <f>IF($B287=PO_valitsin!$C$8,100000,PO!CR287/PO!Q$296*PO_valitsin!E$5)</f>
        <v>0.17121222474075415</v>
      </c>
      <c r="HM287" s="3">
        <f>IF($B287=PO_valitsin!$C$8,100000,PO!EN287/PO!BO$296*PO_valitsin!F$5)</f>
        <v>0.22226901335762012</v>
      </c>
      <c r="HN287" s="3">
        <f>IF($B287=PO_valitsin!$C$8,100000,PO!EO287/PO!BP$296*PO_valitsin!G$5)</f>
        <v>7.2288309109169391E-2</v>
      </c>
      <c r="HR287" s="3">
        <f>IF($B287=PO_valitsin!$C$8,100000,PO!ES287/PO!BT$296*PO_valitsin!H$5)</f>
        <v>1.2123617326595965E-2</v>
      </c>
      <c r="IF287" s="3">
        <f>IF($B287=PO_valitsin!$C$8,100000,PO!FG287/PO!CH$296*PO_valitsin!I$5)</f>
        <v>0</v>
      </c>
      <c r="IH287" s="3">
        <f>IF($B287=PO_valitsin!$C$8,100000,PO!FI287/PO!CJ$296*PO_valitsin!J$5)</f>
        <v>0.13376511736392013</v>
      </c>
      <c r="II287" s="53">
        <f t="shared" si="12"/>
        <v>0.95492531598193475</v>
      </c>
      <c r="IJ287" s="14">
        <f t="shared" si="13"/>
        <v>184</v>
      </c>
      <c r="IK287" s="15">
        <f t="shared" si="14"/>
        <v>2.8600000000000071E-8</v>
      </c>
    </row>
    <row r="288" spans="1:245">
      <c r="A288">
        <v>2019</v>
      </c>
      <c r="B288" t="s">
        <v>772</v>
      </c>
      <c r="C288" t="s">
        <v>773</v>
      </c>
      <c r="D288" t="s">
        <v>394</v>
      </c>
      <c r="E288" t="s">
        <v>269</v>
      </c>
      <c r="F288" t="s">
        <v>333</v>
      </c>
      <c r="G288" t="s">
        <v>334</v>
      </c>
      <c r="H288" t="s">
        <v>103</v>
      </c>
      <c r="I288" t="s">
        <v>104</v>
      </c>
      <c r="J288">
        <v>44.900001525878906</v>
      </c>
      <c r="K288">
        <v>782.20001220703125</v>
      </c>
      <c r="L288">
        <v>131.19999694824219</v>
      </c>
      <c r="M288">
        <v>6461</v>
      </c>
      <c r="N288">
        <v>8.3000001907348633</v>
      </c>
      <c r="O288">
        <v>-2.2999999523162842</v>
      </c>
      <c r="P288">
        <v>-160</v>
      </c>
      <c r="Q288">
        <v>51</v>
      </c>
      <c r="R288">
        <v>5</v>
      </c>
      <c r="S288">
        <v>276</v>
      </c>
      <c r="T288">
        <v>0</v>
      </c>
      <c r="U288">
        <v>3500.4</v>
      </c>
      <c r="V288">
        <v>11.43</v>
      </c>
      <c r="W288">
        <v>1154</v>
      </c>
      <c r="X288">
        <v>510</v>
      </c>
      <c r="Y288">
        <v>1047</v>
      </c>
      <c r="Z288">
        <v>679</v>
      </c>
      <c r="AA288">
        <v>814</v>
      </c>
      <c r="AB288">
        <v>1950</v>
      </c>
      <c r="AC288">
        <v>15.740740776062012</v>
      </c>
      <c r="AD288">
        <v>0</v>
      </c>
      <c r="AE288">
        <v>0</v>
      </c>
      <c r="AF288">
        <v>0</v>
      </c>
      <c r="AG288">
        <v>4.3</v>
      </c>
      <c r="AH288">
        <v>0</v>
      </c>
      <c r="AI288">
        <v>21</v>
      </c>
      <c r="AJ288">
        <v>0.93</v>
      </c>
      <c r="AK288">
        <v>0.5</v>
      </c>
      <c r="AL288">
        <v>1.1000000000000001</v>
      </c>
      <c r="AM288">
        <v>59.5</v>
      </c>
      <c r="AN288">
        <v>331.2</v>
      </c>
      <c r="AO288">
        <v>42.7</v>
      </c>
      <c r="AP288">
        <v>26.9</v>
      </c>
      <c r="AQ288">
        <v>57</v>
      </c>
      <c r="AR288">
        <v>46</v>
      </c>
      <c r="AS288">
        <v>733</v>
      </c>
      <c r="AT288">
        <v>3.5</v>
      </c>
      <c r="AU288">
        <v>8268</v>
      </c>
      <c r="AV288" s="51">
        <v>10819.019162526614</v>
      </c>
      <c r="AW288" s="51">
        <v>11136.363636363636</v>
      </c>
      <c r="AX288">
        <v>0</v>
      </c>
      <c r="AY288">
        <v>32.446178436279297</v>
      </c>
      <c r="AZ288">
        <v>0</v>
      </c>
      <c r="BA288">
        <v>1</v>
      </c>
      <c r="BB288">
        <v>0</v>
      </c>
      <c r="BC288">
        <v>0</v>
      </c>
      <c r="BD288">
        <v>1</v>
      </c>
      <c r="BE288">
        <v>82.824424743652344</v>
      </c>
      <c r="BF288">
        <v>100</v>
      </c>
      <c r="BG288">
        <v>631.81817626953125</v>
      </c>
      <c r="BH288">
        <v>12658.517578125</v>
      </c>
      <c r="BI288">
        <v>14537.8154296875</v>
      </c>
      <c r="BJ288">
        <v>4.052004337310791</v>
      </c>
      <c r="BK288">
        <v>7.7410516738891602</v>
      </c>
      <c r="BL288">
        <v>24.598930358886719</v>
      </c>
      <c r="BM288">
        <v>-22.826086044311523</v>
      </c>
      <c r="BN288">
        <v>62.909091949462891</v>
      </c>
      <c r="BO288">
        <v>2.127907431125641</v>
      </c>
      <c r="BP288">
        <v>21863.564453125</v>
      </c>
      <c r="BQ288">
        <v>45.297702789306641</v>
      </c>
      <c r="BS288">
        <v>0.67296081781387329</v>
      </c>
      <c r="BT288">
        <v>81.411544799804688</v>
      </c>
      <c r="BU288">
        <v>6.0981273651123047</v>
      </c>
      <c r="BV288">
        <v>95.80560302734375</v>
      </c>
      <c r="BW288">
        <v>235.72203063964844</v>
      </c>
      <c r="BX288">
        <v>0</v>
      </c>
      <c r="BY288">
        <v>1</v>
      </c>
      <c r="BZ288">
        <v>8650</v>
      </c>
      <c r="CA288">
        <v>7531.818359375</v>
      </c>
      <c r="CB288">
        <v>1.0989011526107788</v>
      </c>
      <c r="CC288">
        <v>9.6269931793212891</v>
      </c>
      <c r="CD288">
        <v>95.774650573730469</v>
      </c>
      <c r="CE288">
        <v>10.932476043701172</v>
      </c>
      <c r="CF288">
        <v>18.327974319458008</v>
      </c>
      <c r="CG288">
        <v>1.2861735820770264</v>
      </c>
      <c r="CH288">
        <v>2.4115755558013916</v>
      </c>
      <c r="CI288">
        <v>12297.3671875</v>
      </c>
      <c r="CJ288" s="51">
        <v>698</v>
      </c>
      <c r="CK288" s="7">
        <f>ABS(J288-_xlfn.XLOOKUP(PO_valitsin!$C$8,PO!$B$2:$B$294,PO!J$2:J$294))</f>
        <v>0.70000076293945313</v>
      </c>
      <c r="CL288" s="7">
        <f>ABS(K288-_xlfn.XLOOKUP(PO_valitsin!$C$8,PO!$B$2:$B$294,PO!K$2:K$294))</f>
        <v>488.94000244140625</v>
      </c>
      <c r="CM288" s="7">
        <f>ABS(L288-_xlfn.XLOOKUP(PO_valitsin!$C$8,PO!$B$2:$B$294,PO!L$2:L$294))</f>
        <v>7.5</v>
      </c>
      <c r="CN288" s="7">
        <f>ABS(M288-_xlfn.XLOOKUP(PO_valitsin!$C$8,PO!$B$2:$B$294,PO!M$2:M$294))</f>
        <v>10014</v>
      </c>
      <c r="CO288" s="7">
        <f>ABS(N288-_xlfn.XLOOKUP(PO_valitsin!$C$8,PO!$B$2:$B$294,PO!N$2:N$294))</f>
        <v>47.90000057220459</v>
      </c>
      <c r="CP288" s="7">
        <f>ABS(O288-_xlfn.XLOOKUP(PO_valitsin!$C$8,PO!$B$2:$B$294,PO!O$2:O$294))</f>
        <v>1.4999999403953552</v>
      </c>
      <c r="CQ288" s="7">
        <f>ABS(P288-_xlfn.XLOOKUP(PO_valitsin!$C$8,PO!$B$2:$B$294,PO!P$2:P$294))</f>
        <v>102</v>
      </c>
      <c r="CR288" s="7">
        <f>ABS(Q288-_xlfn.XLOOKUP(PO_valitsin!$C$8,PO!$B$2:$B$294,PO!Q$2:Q$294))</f>
        <v>36.800000000000011</v>
      </c>
      <c r="CS288" s="7">
        <f>ABS(R288-_xlfn.XLOOKUP(PO_valitsin!$C$8,PO!$B$2:$B$294,PO!R$2:R$294))</f>
        <v>3.5</v>
      </c>
      <c r="CT288" s="7">
        <f>ABS(S288-_xlfn.XLOOKUP(PO_valitsin!$C$8,PO!$B$2:$B$294,PO!S$2:S$294))</f>
        <v>124</v>
      </c>
      <c r="CU288" s="7">
        <f>ABS(T288-_xlfn.XLOOKUP(PO_valitsin!$C$8,PO!$B$2:$B$294,PO!T$2:T$294))</f>
        <v>0</v>
      </c>
      <c r="CV288" s="7">
        <f>ABS(U288-_xlfn.XLOOKUP(PO_valitsin!$C$8,PO!$B$2:$B$294,PO!U$2:U$294))</f>
        <v>323.19999999999982</v>
      </c>
      <c r="CW288" s="7">
        <f>ABS(V288-_xlfn.XLOOKUP(PO_valitsin!$C$8,PO!$B$2:$B$294,PO!V$2:V$294))</f>
        <v>1.8499999999999996</v>
      </c>
      <c r="CX288" s="7">
        <f>ABS(W288-_xlfn.XLOOKUP(PO_valitsin!$C$8,PO!$B$2:$B$294,PO!W$2:W$294))</f>
        <v>549</v>
      </c>
      <c r="CY288" s="7">
        <f>ABS(X288-_xlfn.XLOOKUP(PO_valitsin!$C$8,PO!$B$2:$B$294,PO!X$2:X$294))</f>
        <v>341</v>
      </c>
      <c r="CZ288" s="7">
        <f>ABS(Y288-_xlfn.XLOOKUP(PO_valitsin!$C$8,PO!$B$2:$B$294,PO!Y$2:Y$294))</f>
        <v>367</v>
      </c>
      <c r="DA288" s="7">
        <f>ABS(Z288-_xlfn.XLOOKUP(PO_valitsin!$C$8,PO!$B$2:$B$294,PO!Z$2:Z$294))</f>
        <v>356</v>
      </c>
      <c r="DB288" s="7">
        <f>ABS(AA288-_xlfn.XLOOKUP(PO_valitsin!$C$8,PO!$B$2:$B$294,PO!AA$2:AA$294))</f>
        <v>404</v>
      </c>
      <c r="DC288" s="7">
        <f>ABS(AC288-_xlfn.XLOOKUP(PO_valitsin!$C$8,PO!$B$2:$B$294,PO!AC$2:AC$294))</f>
        <v>3.6342592239379883</v>
      </c>
      <c r="DD288" s="7">
        <f>ABS(AD288-_xlfn.XLOOKUP(PO_valitsin!$C$8,PO!$B$2:$B$294,PO!AD$2:AD$294))</f>
        <v>0.7</v>
      </c>
      <c r="DE288" s="7">
        <f>ABS(AE288-_xlfn.XLOOKUP(PO_valitsin!$C$8,PO!$B$2:$B$294,PO!AE$2:AE$294))</f>
        <v>0.8</v>
      </c>
      <c r="DF288" s="7">
        <f>ABS(AF288-_xlfn.XLOOKUP(PO_valitsin!$C$8,PO!$B$2:$B$294,PO!AF$2:AF$294))</f>
        <v>1.7</v>
      </c>
      <c r="DG288" s="7">
        <f>ABS(AG288-_xlfn.XLOOKUP(PO_valitsin!$C$8,PO!$B$2:$B$294,PO!AG$2:AG$294))</f>
        <v>0.70000000000000018</v>
      </c>
      <c r="DH288" s="7">
        <f>ABS(AH288-_xlfn.XLOOKUP(PO_valitsin!$C$8,PO!$B$2:$B$294,PO!AH$2:AH$294))</f>
        <v>0</v>
      </c>
      <c r="DI288" s="7">
        <f>ABS(AI288-_xlfn.XLOOKUP(PO_valitsin!$C$8,PO!$B$2:$B$294,PO!AI$2:AI$294))</f>
        <v>1.25</v>
      </c>
      <c r="DJ288" s="7">
        <f>ABS(AJ288-_xlfn.XLOOKUP(PO_valitsin!$C$8,PO!$B$2:$B$294,PO!AJ$2:AJ$294))</f>
        <v>0.17000000000000004</v>
      </c>
      <c r="DK288" s="7">
        <f>ABS(AK288-_xlfn.XLOOKUP(PO_valitsin!$C$8,PO!$B$2:$B$294,PO!AK$2:AK$294))</f>
        <v>0.15000000000000002</v>
      </c>
      <c r="DL288" s="7">
        <f>ABS(AL288-_xlfn.XLOOKUP(PO_valitsin!$C$8,PO!$B$2:$B$294,PO!AL$2:AL$294))</f>
        <v>0.14999999999999991</v>
      </c>
      <c r="DM288" s="7">
        <f>ABS(AM288-_xlfn.XLOOKUP(PO_valitsin!$C$8,PO!$B$2:$B$294,PO!AM$2:AM$294))</f>
        <v>0.70000000000000284</v>
      </c>
      <c r="DN288" s="7">
        <f>ABS(AN288-_xlfn.XLOOKUP(PO_valitsin!$C$8,PO!$B$2:$B$294,PO!AN$2:AN$294))</f>
        <v>2.4000000000000341</v>
      </c>
      <c r="DO288" s="7">
        <f>ABS(AO288-_xlfn.XLOOKUP(PO_valitsin!$C$8,PO!$B$2:$B$294,PO!AO$2:AO$294))</f>
        <v>2.6999999999999957</v>
      </c>
      <c r="DP288" s="7">
        <f>ABS(AP288-_xlfn.XLOOKUP(PO_valitsin!$C$8,PO!$B$2:$B$294,PO!AP$2:AP$294))</f>
        <v>1.5</v>
      </c>
      <c r="DQ288" s="7">
        <f>ABS(AQ288-_xlfn.XLOOKUP(PO_valitsin!$C$8,PO!$B$2:$B$294,PO!AQ$2:AQ$294))</f>
        <v>9</v>
      </c>
      <c r="DR288" s="7">
        <f>ABS(AR288-_xlfn.XLOOKUP(PO_valitsin!$C$8,PO!$B$2:$B$294,PO!AR$2:AR$294))</f>
        <v>11</v>
      </c>
      <c r="DS288" s="7">
        <f>ABS(AS288-_xlfn.XLOOKUP(PO_valitsin!$C$8,PO!$B$2:$B$294,PO!AS$2:AS$294))</f>
        <v>487</v>
      </c>
      <c r="DT288" s="7">
        <f>ABS(AT288-_xlfn.XLOOKUP(PO_valitsin!$C$8,PO!$B$2:$B$294,PO!AT$2:AT$294))</f>
        <v>1.1669999999999998</v>
      </c>
      <c r="DU288" s="7">
        <f>ABS(AU288-_xlfn.XLOOKUP(PO_valitsin!$C$8,PO!$B$2:$B$294,PO!AU$2:AU$294))</f>
        <v>3121</v>
      </c>
      <c r="DV288" s="7">
        <f>ABS(AW288-_xlfn.XLOOKUP(PO_valitsin!$C$8,PO!$B$2:$B$294,PO!AW$2:AW$294))</f>
        <v>2621.2437197838663</v>
      </c>
      <c r="DW288" s="7">
        <f>ABS(AX288-_xlfn.XLOOKUP(PO_valitsin!$C$8,PO!$B$2:$B$294,PO!AX$2:AX$294))</f>
        <v>1</v>
      </c>
      <c r="DX288" s="7">
        <f>ABS(AY288-_xlfn.XLOOKUP(PO_valitsin!$C$8,PO!$B$2:$B$294,PO!AY$2:AY$294))</f>
        <v>4.8151931762695313</v>
      </c>
      <c r="DY288" s="7">
        <f>ABS(AZ288-_xlfn.XLOOKUP(PO_valitsin!$C$8,PO!$B$2:$B$294,PO!AZ$2:AZ$294))</f>
        <v>0</v>
      </c>
      <c r="DZ288" s="7">
        <f>ABS(BA288-_xlfn.XLOOKUP(PO_valitsin!$C$8,PO!$B$2:$B$294,PO!BA$2:BA$294))</f>
        <v>1</v>
      </c>
      <c r="EA288" s="7">
        <f>ABS(BB288-_xlfn.XLOOKUP(PO_valitsin!$C$8,PO!$B$2:$B$294,PO!BB$2:BB$294))</f>
        <v>0</v>
      </c>
      <c r="EB288" s="7">
        <f>ABS(BC288-_xlfn.XLOOKUP(PO_valitsin!$C$8,PO!$B$2:$B$294,PO!BC$2:BC$294))</f>
        <v>0</v>
      </c>
      <c r="EC288" s="7">
        <f>ABS(BD288-_xlfn.XLOOKUP(PO_valitsin!$C$8,PO!$B$2:$B$294,PO!BD$2:BD$294))</f>
        <v>0</v>
      </c>
      <c r="ED288" s="7">
        <f>ABS(BE288-_xlfn.XLOOKUP(PO_valitsin!$C$8,PO!$B$2:$B$294,PO!BE$2:BE$294))</f>
        <v>6.1999664306640625</v>
      </c>
      <c r="EE288" s="7">
        <f>ABS(BF288-_xlfn.XLOOKUP(PO_valitsin!$C$8,PO!$B$2:$B$294,PO!BF$2:BF$294))</f>
        <v>3.98126220703125</v>
      </c>
      <c r="EF288" s="7">
        <f>ABS(BG288-_xlfn.XLOOKUP(PO_valitsin!$C$8,PO!$B$2:$B$294,PO!BG$2:BG$294))</f>
        <v>101.87164306640625</v>
      </c>
      <c r="EG288" s="7">
        <f>ABS(BH288-_xlfn.XLOOKUP(PO_valitsin!$C$8,PO!$B$2:$B$294,PO!BH$2:BH$294))</f>
        <v>2699.98828125</v>
      </c>
      <c r="EH288" s="7">
        <f>ABS(BI288-_xlfn.XLOOKUP(PO_valitsin!$C$8,PO!$B$2:$B$294,PO!BI$2:BI$294))</f>
        <v>701.3720703125</v>
      </c>
      <c r="EI288" s="7">
        <f>ABS(BJ288-_xlfn.XLOOKUP(PO_valitsin!$C$8,PO!$B$2:$B$294,PO!BJ$2:BJ$294))</f>
        <v>0.71494793891906738</v>
      </c>
      <c r="EJ288" s="7">
        <f>ABS(BK288-_xlfn.XLOOKUP(PO_valitsin!$C$8,PO!$B$2:$B$294,PO!BK$2:BK$294))</f>
        <v>17.465185165405273</v>
      </c>
      <c r="EK288" s="7">
        <f>ABS(BL288-_xlfn.XLOOKUP(PO_valitsin!$C$8,PO!$B$2:$B$294,PO!BL$2:BL$294))</f>
        <v>3.3045673370361328</v>
      </c>
      <c r="EL288" s="7">
        <f>ABS(BM288-_xlfn.XLOOKUP(PO_valitsin!$C$8,PO!$B$2:$B$294,PO!BM$2:BM$294))</f>
        <v>12.960615158081055</v>
      </c>
      <c r="EM288" s="7">
        <f>ABS(BN288-_xlfn.XLOOKUP(PO_valitsin!$C$8,PO!$B$2:$B$294,PO!BN$2:BN$294))</f>
        <v>203.59090805053711</v>
      </c>
      <c r="EN288" s="7">
        <f>ABS(BO288-_xlfn.XLOOKUP(PO_valitsin!$C$8,PO!$B$2:$B$294,PO!BO$2:BO$294))</f>
        <v>1.8661305069923402</v>
      </c>
      <c r="EO288" s="7">
        <f>ABS(BP288-_xlfn.XLOOKUP(PO_valitsin!$C$8,PO!$B$2:$B$294,PO!BP$2:BP$294))</f>
        <v>1210.83203125</v>
      </c>
      <c r="EP288" s="7">
        <f>ABS(BQ288-_xlfn.XLOOKUP(PO_valitsin!$C$8,PO!$B$2:$B$294,PO!BQ$2:BQ$294))</f>
        <v>11.998096466064453</v>
      </c>
      <c r="EQ288" s="7">
        <f>ABS(BR288-_xlfn.XLOOKUP(PO_valitsin!$C$8,PO!$B$2:$B$294,PO!BR$2:BR$294))</f>
        <v>0</v>
      </c>
      <c r="ER288" s="7">
        <f>ABS(BS288-_xlfn.XLOOKUP(PO_valitsin!$C$8,PO!$B$2:$B$294,PO!BS$2:BS$294))</f>
        <v>3.6481320858001709E-2</v>
      </c>
      <c r="ES288" s="7">
        <f>ABS(BT288-_xlfn.XLOOKUP(PO_valitsin!$C$8,PO!$B$2:$B$294,PO!BT$2:BT$294))</f>
        <v>81.223380908370018</v>
      </c>
      <c r="ET288" s="7">
        <f>ABS(BU288-_xlfn.XLOOKUP(PO_valitsin!$C$8,PO!$B$2:$B$294,PO!BU$2:BU$294))</f>
        <v>3.8401608467102051</v>
      </c>
      <c r="EU288" s="7">
        <f>ABS(BV288-_xlfn.XLOOKUP(PO_valitsin!$C$8,PO!$B$2:$B$294,PO!BV$2:BV$294))</f>
        <v>37.414100646972656</v>
      </c>
      <c r="EV288" s="7">
        <f>ABS(BW288-_xlfn.XLOOKUP(PO_valitsin!$C$8,PO!$B$2:$B$294,PO!BW$2:BW$294))</f>
        <v>30.985092163085938</v>
      </c>
      <c r="EW288" s="7">
        <f>ABS(BX288-_xlfn.XLOOKUP(PO_valitsin!$C$8,PO!$B$2:$B$294,PO!BX$2:BX$294))</f>
        <v>0</v>
      </c>
      <c r="EX288" s="7">
        <f>ABS(BY288-_xlfn.XLOOKUP(PO_valitsin!$C$8,PO!$B$2:$B$294,PO!BY$2:BY$294))</f>
        <v>0</v>
      </c>
      <c r="EY288" s="7">
        <f>ABS(BZ288-_xlfn.XLOOKUP(PO_valitsin!$C$8,PO!$B$2:$B$294,PO!BZ$2:BZ$294))</f>
        <v>514.1708984375</v>
      </c>
      <c r="EZ288" s="7">
        <f>ABS(CA288-_xlfn.XLOOKUP(PO_valitsin!$C$8,PO!$B$2:$B$294,PO!CA$2:CA$294))</f>
        <v>1676.20361328125</v>
      </c>
      <c r="FA288" s="7">
        <f>ABS(CB288-_xlfn.XLOOKUP(PO_valitsin!$C$8,PO!$B$2:$B$294,PO!CB$2:CB$294))</f>
        <v>0.12112915515899658</v>
      </c>
      <c r="FB288" s="7">
        <f>ABS(CC288-_xlfn.XLOOKUP(PO_valitsin!$C$8,PO!$B$2:$B$294,PO!CC$2:CC$294))</f>
        <v>1.3957681655883789</v>
      </c>
      <c r="FC288" s="7">
        <f>ABS(CD288-_xlfn.XLOOKUP(PO_valitsin!$C$8,PO!$B$2:$B$294,PO!CD$2:CD$294))</f>
        <v>29.605499267578125</v>
      </c>
      <c r="FD288" s="7">
        <f>ABS(CE288-_xlfn.XLOOKUP(PO_valitsin!$C$8,PO!$B$2:$B$294,PO!CE$2:CE$294))</f>
        <v>4.599876880645752</v>
      </c>
      <c r="FE288" s="7">
        <f>ABS(CF288-_xlfn.XLOOKUP(PO_valitsin!$C$8,PO!$B$2:$B$294,PO!CF$2:CF$294))</f>
        <v>1.5508804321289063</v>
      </c>
      <c r="FF288" s="7">
        <f>ABS(CG288-_xlfn.XLOOKUP(PO_valitsin!$C$8,PO!$B$2:$B$294,PO!CG$2:CG$294))</f>
        <v>1.2861735820770264</v>
      </c>
      <c r="FG288" s="7">
        <f>ABS(CH288-_xlfn.XLOOKUP(PO_valitsin!$C$8,PO!$B$2:$B$294,PO!CH$2:CH$294))</f>
        <v>1.6957165002822876</v>
      </c>
      <c r="FH288" s="7">
        <f>ABS(CI288-_xlfn.XLOOKUP(PO_valitsin!$C$8,PO!$B$2:$B$294,PO!CI$2:CI$294))</f>
        <v>3698.599609375</v>
      </c>
      <c r="FI288" s="7">
        <f>ABS(CJ288-_xlfn.XLOOKUP(PO_valitsin!$C$8,PO!$B$2:$B$294,PO!CJ$2:CJ$294))</f>
        <v>1233</v>
      </c>
      <c r="FJ288" s="3">
        <f>IF($B288=PO_valitsin!$C$8,100000,PO!CK288/PO!J$296*PO_valitsin!D$5)</f>
        <v>3.2038288764087181E-2</v>
      </c>
      <c r="FQ288" s="3">
        <f>IF($B288=PO_valitsin!$C$8,100000,PO!CR288/PO!Q$296*PO_valitsin!E$5)</f>
        <v>0.17404999642154015</v>
      </c>
      <c r="HM288" s="3">
        <f>IF($B288=PO_valitsin!$C$8,100000,PO!EN288/PO!BO$296*PO_valitsin!F$5)</f>
        <v>0.15471054101321693</v>
      </c>
      <c r="HN288" s="3">
        <f>IF($B288=PO_valitsin!$C$8,100000,PO!EO288/PO!BP$296*PO_valitsin!G$5)</f>
        <v>4.2827604406908172E-2</v>
      </c>
      <c r="HR288" s="3">
        <f>IF($B288=PO_valitsin!$C$8,100000,PO!ES288/PO!BT$296*PO_valitsin!H$5)</f>
        <v>12.12775421950322</v>
      </c>
      <c r="IF288" s="3">
        <f>IF($B288=PO_valitsin!$C$8,100000,PO!FG288/PO!CH$296*PO_valitsin!I$5)</f>
        <v>0</v>
      </c>
      <c r="IH288" s="3">
        <f>IF($B288=PO_valitsin!$C$8,100000,PO!FI288/PO!CJ$296*PO_valitsin!J$5)</f>
        <v>0.12021311203331891</v>
      </c>
      <c r="II288" s="53">
        <f t="shared" si="12"/>
        <v>12.651593790842293</v>
      </c>
      <c r="IJ288" s="14">
        <f t="shared" si="13"/>
        <v>287</v>
      </c>
      <c r="IK288" s="15">
        <f t="shared" si="14"/>
        <v>2.8700000000000072E-8</v>
      </c>
    </row>
    <row r="289" spans="1:245">
      <c r="A289">
        <v>2019</v>
      </c>
      <c r="B289" t="s">
        <v>774</v>
      </c>
      <c r="C289" t="s">
        <v>775</v>
      </c>
      <c r="D289" t="s">
        <v>559</v>
      </c>
      <c r="E289" t="s">
        <v>560</v>
      </c>
      <c r="F289" t="s">
        <v>137</v>
      </c>
      <c r="G289" t="s">
        <v>138</v>
      </c>
      <c r="H289" t="s">
        <v>103</v>
      </c>
      <c r="I289" t="s">
        <v>104</v>
      </c>
      <c r="J289">
        <v>53.200000762939453</v>
      </c>
      <c r="K289">
        <v>2028.0400390625</v>
      </c>
      <c r="L289">
        <v>194</v>
      </c>
      <c r="M289">
        <v>3918</v>
      </c>
      <c r="N289">
        <v>1.8999999761581421</v>
      </c>
      <c r="O289">
        <v>-2.5999999046325684</v>
      </c>
      <c r="P289">
        <v>-60</v>
      </c>
      <c r="Q289">
        <v>47.2</v>
      </c>
      <c r="R289">
        <v>13.5</v>
      </c>
      <c r="S289">
        <v>382</v>
      </c>
      <c r="T289">
        <v>0</v>
      </c>
      <c r="U289">
        <v>3208</v>
      </c>
      <c r="V289">
        <v>11.36</v>
      </c>
      <c r="W289">
        <v>1385</v>
      </c>
      <c r="X289">
        <v>1385</v>
      </c>
      <c r="Y289">
        <v>769</v>
      </c>
      <c r="Z289">
        <v>1316</v>
      </c>
      <c r="AA289">
        <v>1036</v>
      </c>
      <c r="AB289">
        <v>1632</v>
      </c>
      <c r="AC289">
        <v>14.047618865966797</v>
      </c>
      <c r="AD289">
        <v>0</v>
      </c>
      <c r="AE289">
        <v>0</v>
      </c>
      <c r="AF289">
        <v>0</v>
      </c>
      <c r="AG289">
        <v>3.7</v>
      </c>
      <c r="AH289">
        <v>0</v>
      </c>
      <c r="AI289">
        <v>20</v>
      </c>
      <c r="AJ289">
        <v>1.1000000000000001</v>
      </c>
      <c r="AK289">
        <v>0.5</v>
      </c>
      <c r="AL289">
        <v>1.3</v>
      </c>
      <c r="AM289">
        <v>78.099999999999994</v>
      </c>
      <c r="AN289">
        <v>279.5</v>
      </c>
      <c r="AO289">
        <v>47.2</v>
      </c>
      <c r="AP289">
        <v>19.2</v>
      </c>
      <c r="AQ289">
        <v>66</v>
      </c>
      <c r="AR289">
        <v>111</v>
      </c>
      <c r="AS289">
        <v>1237</v>
      </c>
      <c r="AT289">
        <v>2.6669999999999998</v>
      </c>
      <c r="AU289">
        <v>8839</v>
      </c>
      <c r="AV289" s="51">
        <v>14562.617059891107</v>
      </c>
      <c r="AW289" s="51">
        <v>13609.23623445826</v>
      </c>
      <c r="AX289">
        <v>1</v>
      </c>
      <c r="AY289">
        <v>93.949600219726563</v>
      </c>
      <c r="AZ289">
        <v>0</v>
      </c>
      <c r="BA289">
        <v>0</v>
      </c>
      <c r="BB289">
        <v>0</v>
      </c>
      <c r="BC289">
        <v>0</v>
      </c>
      <c r="BD289">
        <v>1</v>
      </c>
      <c r="BE289">
        <v>80.952377319335938</v>
      </c>
      <c r="BF289">
        <v>100</v>
      </c>
      <c r="BG289">
        <v>459.85400390625</v>
      </c>
      <c r="BH289">
        <v>11065.73046875</v>
      </c>
      <c r="BI289">
        <v>12168.5654296875</v>
      </c>
      <c r="BJ289">
        <v>2.7309086322784424</v>
      </c>
      <c r="BK289">
        <v>17.615312576293945</v>
      </c>
      <c r="BL289">
        <v>27.63157844543457</v>
      </c>
      <c r="BM289">
        <v>29.166666030883789</v>
      </c>
      <c r="BN289">
        <v>133.5</v>
      </c>
      <c r="BO289">
        <v>-4.6938506126403805</v>
      </c>
      <c r="BP289">
        <v>21876.326171875</v>
      </c>
      <c r="BQ289">
        <v>59.029373168945313</v>
      </c>
      <c r="BS289">
        <v>0.59724348783493042</v>
      </c>
      <c r="BT289">
        <v>0.79122000932693481</v>
      </c>
      <c r="BU289">
        <v>2.5012762546539307</v>
      </c>
      <c r="BV289">
        <v>150.07656860351563</v>
      </c>
      <c r="BW289">
        <v>359.11178588867188</v>
      </c>
      <c r="BX289">
        <v>0</v>
      </c>
      <c r="BY289">
        <v>1</v>
      </c>
      <c r="BZ289">
        <v>9503.6494140625</v>
      </c>
      <c r="CA289">
        <v>8642.3359375</v>
      </c>
      <c r="CB289">
        <v>0.79122000932693481</v>
      </c>
      <c r="CC289">
        <v>6.355283260345459</v>
      </c>
      <c r="CD289">
        <v>41.935482025146484</v>
      </c>
      <c r="CE289">
        <v>5.2208833694458008</v>
      </c>
      <c r="CF289">
        <v>15.662651062011719</v>
      </c>
      <c r="CG289">
        <v>6.4257030487060547</v>
      </c>
      <c r="CH289">
        <v>1.6064257621765137</v>
      </c>
      <c r="CI289">
        <v>14848.0615234375</v>
      </c>
      <c r="CJ289" s="51">
        <v>278</v>
      </c>
      <c r="CK289" s="7">
        <f>ABS(J289-_xlfn.XLOOKUP(PO_valitsin!$C$8,PO!$B$2:$B$294,PO!J$2:J$294))</f>
        <v>9</v>
      </c>
      <c r="CL289" s="7">
        <f>ABS(K289-_xlfn.XLOOKUP(PO_valitsin!$C$8,PO!$B$2:$B$294,PO!K$2:K$294))</f>
        <v>1734.780029296875</v>
      </c>
      <c r="CM289" s="7">
        <f>ABS(L289-_xlfn.XLOOKUP(PO_valitsin!$C$8,PO!$B$2:$B$294,PO!L$2:L$294))</f>
        <v>55.300003051757813</v>
      </c>
      <c r="CN289" s="7">
        <f>ABS(M289-_xlfn.XLOOKUP(PO_valitsin!$C$8,PO!$B$2:$B$294,PO!M$2:M$294))</f>
        <v>12557</v>
      </c>
      <c r="CO289" s="7">
        <f>ABS(N289-_xlfn.XLOOKUP(PO_valitsin!$C$8,PO!$B$2:$B$294,PO!N$2:N$294))</f>
        <v>54.300000786781311</v>
      </c>
      <c r="CP289" s="7">
        <f>ABS(O289-_xlfn.XLOOKUP(PO_valitsin!$C$8,PO!$B$2:$B$294,PO!O$2:O$294))</f>
        <v>1.7999998927116394</v>
      </c>
      <c r="CQ289" s="7">
        <f>ABS(P289-_xlfn.XLOOKUP(PO_valitsin!$C$8,PO!$B$2:$B$294,PO!P$2:P$294))</f>
        <v>2</v>
      </c>
      <c r="CR289" s="7">
        <f>ABS(Q289-_xlfn.XLOOKUP(PO_valitsin!$C$8,PO!$B$2:$B$294,PO!Q$2:Q$294))</f>
        <v>40.600000000000009</v>
      </c>
      <c r="CS289" s="7">
        <f>ABS(R289-_xlfn.XLOOKUP(PO_valitsin!$C$8,PO!$B$2:$B$294,PO!R$2:R$294))</f>
        <v>5</v>
      </c>
      <c r="CT289" s="7">
        <f>ABS(S289-_xlfn.XLOOKUP(PO_valitsin!$C$8,PO!$B$2:$B$294,PO!S$2:S$294))</f>
        <v>230</v>
      </c>
      <c r="CU289" s="7">
        <f>ABS(T289-_xlfn.XLOOKUP(PO_valitsin!$C$8,PO!$B$2:$B$294,PO!T$2:T$294))</f>
        <v>0</v>
      </c>
      <c r="CV289" s="7">
        <f>ABS(U289-_xlfn.XLOOKUP(PO_valitsin!$C$8,PO!$B$2:$B$294,PO!U$2:U$294))</f>
        <v>615.59999999999991</v>
      </c>
      <c r="CW289" s="7">
        <f>ABS(V289-_xlfn.XLOOKUP(PO_valitsin!$C$8,PO!$B$2:$B$294,PO!V$2:V$294))</f>
        <v>1.92</v>
      </c>
      <c r="CX289" s="7">
        <f>ABS(W289-_xlfn.XLOOKUP(PO_valitsin!$C$8,PO!$B$2:$B$294,PO!W$2:W$294))</f>
        <v>780</v>
      </c>
      <c r="CY289" s="7">
        <f>ABS(X289-_xlfn.XLOOKUP(PO_valitsin!$C$8,PO!$B$2:$B$294,PO!X$2:X$294))</f>
        <v>1216</v>
      </c>
      <c r="CZ289" s="7">
        <f>ABS(Y289-_xlfn.XLOOKUP(PO_valitsin!$C$8,PO!$B$2:$B$294,PO!Y$2:Y$294))</f>
        <v>89</v>
      </c>
      <c r="DA289" s="7">
        <f>ABS(Z289-_xlfn.XLOOKUP(PO_valitsin!$C$8,PO!$B$2:$B$294,PO!Z$2:Z$294))</f>
        <v>993</v>
      </c>
      <c r="DB289" s="7">
        <f>ABS(AA289-_xlfn.XLOOKUP(PO_valitsin!$C$8,PO!$B$2:$B$294,PO!AA$2:AA$294))</f>
        <v>626</v>
      </c>
      <c r="DC289" s="7">
        <f>ABS(AC289-_xlfn.XLOOKUP(PO_valitsin!$C$8,PO!$B$2:$B$294,PO!AC$2:AC$294))</f>
        <v>5.3273811340332031</v>
      </c>
      <c r="DD289" s="7">
        <f>ABS(AD289-_xlfn.XLOOKUP(PO_valitsin!$C$8,PO!$B$2:$B$294,PO!AD$2:AD$294))</f>
        <v>0.7</v>
      </c>
      <c r="DE289" s="7">
        <f>ABS(AE289-_xlfn.XLOOKUP(PO_valitsin!$C$8,PO!$B$2:$B$294,PO!AE$2:AE$294))</f>
        <v>0.8</v>
      </c>
      <c r="DF289" s="7">
        <f>ABS(AF289-_xlfn.XLOOKUP(PO_valitsin!$C$8,PO!$B$2:$B$294,PO!AF$2:AF$294))</f>
        <v>1.7</v>
      </c>
      <c r="DG289" s="7">
        <f>ABS(AG289-_xlfn.XLOOKUP(PO_valitsin!$C$8,PO!$B$2:$B$294,PO!AG$2:AG$294))</f>
        <v>1.2999999999999998</v>
      </c>
      <c r="DH289" s="7">
        <f>ABS(AH289-_xlfn.XLOOKUP(PO_valitsin!$C$8,PO!$B$2:$B$294,PO!AH$2:AH$294))</f>
        <v>0</v>
      </c>
      <c r="DI289" s="7">
        <f>ABS(AI289-_xlfn.XLOOKUP(PO_valitsin!$C$8,PO!$B$2:$B$294,PO!AI$2:AI$294))</f>
        <v>2.25</v>
      </c>
      <c r="DJ289" s="7">
        <f>ABS(AJ289-_xlfn.XLOOKUP(PO_valitsin!$C$8,PO!$B$2:$B$294,PO!AJ$2:AJ$294))</f>
        <v>0</v>
      </c>
      <c r="DK289" s="7">
        <f>ABS(AK289-_xlfn.XLOOKUP(PO_valitsin!$C$8,PO!$B$2:$B$294,PO!AK$2:AK$294))</f>
        <v>0.15000000000000002</v>
      </c>
      <c r="DL289" s="7">
        <f>ABS(AL289-_xlfn.XLOOKUP(PO_valitsin!$C$8,PO!$B$2:$B$294,PO!AL$2:AL$294))</f>
        <v>5.0000000000000044E-2</v>
      </c>
      <c r="DM289" s="7">
        <f>ABS(AM289-_xlfn.XLOOKUP(PO_valitsin!$C$8,PO!$B$2:$B$294,PO!AM$2:AM$294))</f>
        <v>19.299999999999997</v>
      </c>
      <c r="DN289" s="7">
        <f>ABS(AN289-_xlfn.XLOOKUP(PO_valitsin!$C$8,PO!$B$2:$B$294,PO!AN$2:AN$294))</f>
        <v>54.100000000000023</v>
      </c>
      <c r="DO289" s="7">
        <f>ABS(AO289-_xlfn.XLOOKUP(PO_valitsin!$C$8,PO!$B$2:$B$294,PO!AO$2:AO$294))</f>
        <v>1.8000000000000043</v>
      </c>
      <c r="DP289" s="7">
        <f>ABS(AP289-_xlfn.XLOOKUP(PO_valitsin!$C$8,PO!$B$2:$B$294,PO!AP$2:AP$294))</f>
        <v>6.1999999999999993</v>
      </c>
      <c r="DQ289" s="7">
        <f>ABS(AQ289-_xlfn.XLOOKUP(PO_valitsin!$C$8,PO!$B$2:$B$294,PO!AQ$2:AQ$294))</f>
        <v>18</v>
      </c>
      <c r="DR289" s="7">
        <f>ABS(AR289-_xlfn.XLOOKUP(PO_valitsin!$C$8,PO!$B$2:$B$294,PO!AR$2:AR$294))</f>
        <v>76</v>
      </c>
      <c r="DS289" s="7">
        <f>ABS(AS289-_xlfn.XLOOKUP(PO_valitsin!$C$8,PO!$B$2:$B$294,PO!AS$2:AS$294))</f>
        <v>991</v>
      </c>
      <c r="DT289" s="7">
        <f>ABS(AT289-_xlfn.XLOOKUP(PO_valitsin!$C$8,PO!$B$2:$B$294,PO!AT$2:AT$294))</f>
        <v>0.33399999999999963</v>
      </c>
      <c r="DU289" s="7">
        <f>ABS(AU289-_xlfn.XLOOKUP(PO_valitsin!$C$8,PO!$B$2:$B$294,PO!AU$2:AU$294))</f>
        <v>3692</v>
      </c>
      <c r="DV289" s="7">
        <f>ABS(AW289-_xlfn.XLOOKUP(PO_valitsin!$C$8,PO!$B$2:$B$294,PO!AW$2:AW$294))</f>
        <v>5094.11631787849</v>
      </c>
      <c r="DW289" s="7">
        <f>ABS(AX289-_xlfn.XLOOKUP(PO_valitsin!$C$8,PO!$B$2:$B$294,PO!AX$2:AX$294))</f>
        <v>0</v>
      </c>
      <c r="DX289" s="7">
        <f>ABS(AY289-_xlfn.XLOOKUP(PO_valitsin!$C$8,PO!$B$2:$B$294,PO!AY$2:AY$294))</f>
        <v>56.688228607177734</v>
      </c>
      <c r="DY289" s="7">
        <f>ABS(AZ289-_xlfn.XLOOKUP(PO_valitsin!$C$8,PO!$B$2:$B$294,PO!AZ$2:AZ$294))</f>
        <v>0</v>
      </c>
      <c r="DZ289" s="7">
        <f>ABS(BA289-_xlfn.XLOOKUP(PO_valitsin!$C$8,PO!$B$2:$B$294,PO!BA$2:BA$294))</f>
        <v>0</v>
      </c>
      <c r="EA289" s="7">
        <f>ABS(BB289-_xlfn.XLOOKUP(PO_valitsin!$C$8,PO!$B$2:$B$294,PO!BB$2:BB$294))</f>
        <v>0</v>
      </c>
      <c r="EB289" s="7">
        <f>ABS(BC289-_xlfn.XLOOKUP(PO_valitsin!$C$8,PO!$B$2:$B$294,PO!BC$2:BC$294))</f>
        <v>0</v>
      </c>
      <c r="EC289" s="7">
        <f>ABS(BD289-_xlfn.XLOOKUP(PO_valitsin!$C$8,PO!$B$2:$B$294,PO!BD$2:BD$294))</f>
        <v>0</v>
      </c>
      <c r="ED289" s="7">
        <f>ABS(BE289-_xlfn.XLOOKUP(PO_valitsin!$C$8,PO!$B$2:$B$294,PO!BE$2:BE$294))</f>
        <v>8.0720138549804688</v>
      </c>
      <c r="EE289" s="7">
        <f>ABS(BF289-_xlfn.XLOOKUP(PO_valitsin!$C$8,PO!$B$2:$B$294,PO!BF$2:BF$294))</f>
        <v>3.98126220703125</v>
      </c>
      <c r="EF289" s="7">
        <f>ABS(BG289-_xlfn.XLOOKUP(PO_valitsin!$C$8,PO!$B$2:$B$294,PO!BG$2:BG$294))</f>
        <v>273.8358154296875</v>
      </c>
      <c r="EG289" s="7">
        <f>ABS(BH289-_xlfn.XLOOKUP(PO_valitsin!$C$8,PO!$B$2:$B$294,PO!BH$2:BH$294))</f>
        <v>1107.201171875</v>
      </c>
      <c r="EH289" s="7">
        <f>ABS(BI289-_xlfn.XLOOKUP(PO_valitsin!$C$8,PO!$B$2:$B$294,PO!BI$2:BI$294))</f>
        <v>1667.8779296875</v>
      </c>
      <c r="EI289" s="7">
        <f>ABS(BJ289-_xlfn.XLOOKUP(PO_valitsin!$C$8,PO!$B$2:$B$294,PO!BJ$2:BJ$294))</f>
        <v>0.60614776611328125</v>
      </c>
      <c r="EJ289" s="7">
        <f>ABS(BK289-_xlfn.XLOOKUP(PO_valitsin!$C$8,PO!$B$2:$B$294,PO!BK$2:BK$294))</f>
        <v>27.339446067810059</v>
      </c>
      <c r="EK289" s="7">
        <f>ABS(BL289-_xlfn.XLOOKUP(PO_valitsin!$C$8,PO!$B$2:$B$294,PO!BL$2:BL$294))</f>
        <v>6.3372154235839844</v>
      </c>
      <c r="EL289" s="7">
        <f>ABS(BM289-_xlfn.XLOOKUP(PO_valitsin!$C$8,PO!$B$2:$B$294,PO!BM$2:BM$294))</f>
        <v>39.032136917114258</v>
      </c>
      <c r="EM289" s="7">
        <f>ABS(BN289-_xlfn.XLOOKUP(PO_valitsin!$C$8,PO!$B$2:$B$294,PO!BN$2:BN$294))</f>
        <v>133</v>
      </c>
      <c r="EN289" s="7">
        <f>ABS(BO289-_xlfn.XLOOKUP(PO_valitsin!$C$8,PO!$B$2:$B$294,PO!BO$2:BO$294))</f>
        <v>4.9556275367736813</v>
      </c>
      <c r="EO289" s="7">
        <f>ABS(BP289-_xlfn.XLOOKUP(PO_valitsin!$C$8,PO!$B$2:$B$294,PO!BP$2:BP$294))</f>
        <v>1198.0703125</v>
      </c>
      <c r="EP289" s="7">
        <f>ABS(BQ289-_xlfn.XLOOKUP(PO_valitsin!$C$8,PO!$B$2:$B$294,PO!BQ$2:BQ$294))</f>
        <v>25.729766845703125</v>
      </c>
      <c r="EQ289" s="7">
        <f>ABS(BR289-_xlfn.XLOOKUP(PO_valitsin!$C$8,PO!$B$2:$B$294,PO!BR$2:BR$294))</f>
        <v>0</v>
      </c>
      <c r="ER289" s="7">
        <f>ABS(BS289-_xlfn.XLOOKUP(PO_valitsin!$C$8,PO!$B$2:$B$294,PO!BS$2:BS$294))</f>
        <v>3.9236009120941162E-2</v>
      </c>
      <c r="ES289" s="7">
        <f>ABS(BT289-_xlfn.XLOOKUP(PO_valitsin!$C$8,PO!$B$2:$B$294,PO!BT$2:BT$294))</f>
        <v>0.60305611789226532</v>
      </c>
      <c r="ET289" s="7">
        <f>ABS(BU289-_xlfn.XLOOKUP(PO_valitsin!$C$8,PO!$B$2:$B$294,PO!BU$2:BU$294))</f>
        <v>0.24330973625183105</v>
      </c>
      <c r="EU289" s="7">
        <f>ABS(BV289-_xlfn.XLOOKUP(PO_valitsin!$C$8,PO!$B$2:$B$294,PO!BV$2:BV$294))</f>
        <v>91.685066223144531</v>
      </c>
      <c r="EV289" s="7">
        <f>ABS(BW289-_xlfn.XLOOKUP(PO_valitsin!$C$8,PO!$B$2:$B$294,PO!BW$2:BW$294))</f>
        <v>92.4046630859375</v>
      </c>
      <c r="EW289" s="7">
        <f>ABS(BX289-_xlfn.XLOOKUP(PO_valitsin!$C$8,PO!$B$2:$B$294,PO!BX$2:BX$294))</f>
        <v>0</v>
      </c>
      <c r="EX289" s="7">
        <f>ABS(BY289-_xlfn.XLOOKUP(PO_valitsin!$C$8,PO!$B$2:$B$294,PO!BY$2:BY$294))</f>
        <v>0</v>
      </c>
      <c r="EY289" s="7">
        <f>ABS(BZ289-_xlfn.XLOOKUP(PO_valitsin!$C$8,PO!$B$2:$B$294,PO!BZ$2:BZ$294))</f>
        <v>1367.8203125</v>
      </c>
      <c r="EZ289" s="7">
        <f>ABS(CA289-_xlfn.XLOOKUP(PO_valitsin!$C$8,PO!$B$2:$B$294,PO!CA$2:CA$294))</f>
        <v>2786.72119140625</v>
      </c>
      <c r="FA289" s="7">
        <f>ABS(CB289-_xlfn.XLOOKUP(PO_valitsin!$C$8,PO!$B$2:$B$294,PO!CB$2:CB$294))</f>
        <v>0.42881029844284058</v>
      </c>
      <c r="FB289" s="7">
        <f>ABS(CC289-_xlfn.XLOOKUP(PO_valitsin!$C$8,PO!$B$2:$B$294,PO!CC$2:CC$294))</f>
        <v>4.667478084564209</v>
      </c>
      <c r="FC289" s="7">
        <f>ABS(CD289-_xlfn.XLOOKUP(PO_valitsin!$C$8,PO!$B$2:$B$294,PO!CD$2:CD$294))</f>
        <v>24.233669281005859</v>
      </c>
      <c r="FD289" s="7">
        <f>ABS(CE289-_xlfn.XLOOKUP(PO_valitsin!$C$8,PO!$B$2:$B$294,PO!CE$2:CE$294))</f>
        <v>1.1117157936096191</v>
      </c>
      <c r="FE289" s="7">
        <f>ABS(CF289-_xlfn.XLOOKUP(PO_valitsin!$C$8,PO!$B$2:$B$294,PO!CF$2:CF$294))</f>
        <v>4.2162036895751953</v>
      </c>
      <c r="FF289" s="7">
        <f>ABS(CG289-_xlfn.XLOOKUP(PO_valitsin!$C$8,PO!$B$2:$B$294,PO!CG$2:CG$294))</f>
        <v>6.4257030487060547</v>
      </c>
      <c r="FG289" s="7">
        <f>ABS(CH289-_xlfn.XLOOKUP(PO_valitsin!$C$8,PO!$B$2:$B$294,PO!CH$2:CH$294))</f>
        <v>0.89056670665740967</v>
      </c>
      <c r="FH289" s="7">
        <f>ABS(CI289-_xlfn.XLOOKUP(PO_valitsin!$C$8,PO!$B$2:$B$294,PO!CI$2:CI$294))</f>
        <v>6249.2939453125</v>
      </c>
      <c r="FI289" s="7">
        <f>ABS(CJ289-_xlfn.XLOOKUP(PO_valitsin!$C$8,PO!$B$2:$B$294,PO!CJ$2:CJ$294))</f>
        <v>1653</v>
      </c>
      <c r="FJ289" s="3">
        <f>IF($B289=PO_valitsin!$C$8,100000,PO!CK289/PO!J$296*PO_valitsin!D$5)</f>
        <v>0.41192040658064977</v>
      </c>
      <c r="FQ289" s="3">
        <f>IF($B289=PO_valitsin!$C$8,100000,PO!CR289/PO!Q$296*PO_valitsin!E$5)</f>
        <v>0.19202255039985133</v>
      </c>
      <c r="HM289" s="3">
        <f>IF($B289=PO_valitsin!$C$8,100000,PO!EN289/PO!BO$296*PO_valitsin!F$5)</f>
        <v>0.41084362235197025</v>
      </c>
      <c r="HN289" s="3">
        <f>IF($B289=PO_valitsin!$C$8,100000,PO!EO289/PO!BP$296*PO_valitsin!G$5)</f>
        <v>4.23762174035325E-2</v>
      </c>
      <c r="HR289" s="3">
        <f>IF($B289=PO_valitsin!$C$8,100000,PO!ES289/PO!BT$296*PO_valitsin!H$5)</f>
        <v>9.004447114330201E-2</v>
      </c>
      <c r="IF289" s="3">
        <f>IF($B289=PO_valitsin!$C$8,100000,PO!FG289/PO!CH$296*PO_valitsin!I$5)</f>
        <v>0</v>
      </c>
      <c r="IH289" s="3">
        <f>IF($B289=PO_valitsin!$C$8,100000,PO!FI289/PO!CJ$296*PO_valitsin!J$5)</f>
        <v>0.16116161734880469</v>
      </c>
      <c r="II289" s="53">
        <f t="shared" si="12"/>
        <v>1.3083689140281103</v>
      </c>
      <c r="IJ289" s="14">
        <f t="shared" si="13"/>
        <v>237</v>
      </c>
      <c r="IK289" s="15">
        <f t="shared" si="14"/>
        <v>2.8800000000000073E-8</v>
      </c>
    </row>
    <row r="290" spans="1:245">
      <c r="A290">
        <v>2019</v>
      </c>
      <c r="B290" t="s">
        <v>99</v>
      </c>
      <c r="C290" t="s">
        <v>776</v>
      </c>
      <c r="D290" t="s">
        <v>99</v>
      </c>
      <c r="E290" t="s">
        <v>100</v>
      </c>
      <c r="F290" t="s">
        <v>101</v>
      </c>
      <c r="G290" t="s">
        <v>102</v>
      </c>
      <c r="H290" t="s">
        <v>89</v>
      </c>
      <c r="I290" t="s">
        <v>90</v>
      </c>
      <c r="J290">
        <v>39.799999237060547</v>
      </c>
      <c r="K290">
        <v>568.91998291015625</v>
      </c>
      <c r="L290">
        <v>142</v>
      </c>
      <c r="M290">
        <v>15255</v>
      </c>
      <c r="N290">
        <v>26.799999237060547</v>
      </c>
      <c r="O290">
        <v>0.30000001192092896</v>
      </c>
      <c r="P290">
        <v>-7</v>
      </c>
      <c r="Q290">
        <v>86</v>
      </c>
      <c r="R290">
        <v>9.1</v>
      </c>
      <c r="S290">
        <v>202</v>
      </c>
      <c r="T290">
        <v>0</v>
      </c>
      <c r="U290">
        <v>3607.9</v>
      </c>
      <c r="V290">
        <v>11.72</v>
      </c>
      <c r="W290">
        <v>517</v>
      </c>
      <c r="X290">
        <v>504</v>
      </c>
      <c r="Y290">
        <v>583</v>
      </c>
      <c r="Z290">
        <v>248</v>
      </c>
      <c r="AA290">
        <v>600</v>
      </c>
      <c r="AB290">
        <v>2429</v>
      </c>
      <c r="AC290">
        <v>16.883249282836914</v>
      </c>
      <c r="AD290">
        <v>0</v>
      </c>
      <c r="AE290">
        <v>0.5</v>
      </c>
      <c r="AF290">
        <v>1.6</v>
      </c>
      <c r="AG290">
        <v>6.5</v>
      </c>
      <c r="AH290">
        <v>0</v>
      </c>
      <c r="AI290">
        <v>22</v>
      </c>
      <c r="AJ290">
        <v>1.3</v>
      </c>
      <c r="AK290">
        <v>0.7</v>
      </c>
      <c r="AL290">
        <v>1.1499999999999999</v>
      </c>
      <c r="AM290">
        <v>42</v>
      </c>
      <c r="AN290">
        <v>353.3</v>
      </c>
      <c r="AO290">
        <v>47.7</v>
      </c>
      <c r="AP290">
        <v>26.7</v>
      </c>
      <c r="AQ290">
        <v>79</v>
      </c>
      <c r="AR290">
        <v>65</v>
      </c>
      <c r="AS290">
        <v>745</v>
      </c>
      <c r="AT290">
        <v>3</v>
      </c>
      <c r="AU290">
        <v>5358</v>
      </c>
      <c r="AV290" s="51">
        <v>10183.913806063643</v>
      </c>
      <c r="AW290" s="51">
        <v>9866.6994589276928</v>
      </c>
      <c r="AX290">
        <v>0</v>
      </c>
      <c r="AY290">
        <v>114.17747497558594</v>
      </c>
      <c r="AZ290">
        <v>0</v>
      </c>
      <c r="BA290">
        <v>0</v>
      </c>
      <c r="BB290">
        <v>0</v>
      </c>
      <c r="BC290">
        <v>0</v>
      </c>
      <c r="BD290">
        <v>1</v>
      </c>
      <c r="BE290">
        <v>74.907745361328125</v>
      </c>
      <c r="BF290">
        <v>59.170307159423828</v>
      </c>
      <c r="BG290">
        <v>677.9400634765625</v>
      </c>
      <c r="BH290">
        <v>12506.86328125</v>
      </c>
      <c r="BI290">
        <v>19554.5546875</v>
      </c>
      <c r="BJ290">
        <v>3.5819075107574463</v>
      </c>
      <c r="BK290">
        <v>0.55945712327957153</v>
      </c>
      <c r="BL290">
        <v>25.816993713378906</v>
      </c>
      <c r="BM290">
        <v>-4.5267491340637207</v>
      </c>
      <c r="BN290">
        <v>213</v>
      </c>
      <c r="BO290">
        <v>2.4224977210164069</v>
      </c>
      <c r="BP290">
        <v>20942.44921875</v>
      </c>
      <c r="BQ290">
        <v>40.842460632324219</v>
      </c>
      <c r="BS290">
        <v>0.60721075534820557</v>
      </c>
      <c r="BT290">
        <v>0.29498526453971863</v>
      </c>
      <c r="BU290">
        <v>1.4880367517471313</v>
      </c>
      <c r="BV290">
        <v>137.7908935546875</v>
      </c>
      <c r="BW290">
        <v>492.297607421875</v>
      </c>
      <c r="BX290">
        <v>0</v>
      </c>
      <c r="BY290">
        <v>1</v>
      </c>
      <c r="BZ290">
        <v>8212.9130859375</v>
      </c>
      <c r="CA290">
        <v>5252.88232421875</v>
      </c>
      <c r="CB290">
        <v>1.5208128690719604</v>
      </c>
      <c r="CC290">
        <v>12.48115348815918</v>
      </c>
      <c r="CD290">
        <v>54.741378784179688</v>
      </c>
      <c r="CE290">
        <v>6.3550419807434082</v>
      </c>
      <c r="CF290">
        <v>10.39915943145752</v>
      </c>
      <c r="CG290">
        <v>0</v>
      </c>
      <c r="CH290">
        <v>2.2058823108673096</v>
      </c>
      <c r="CI290">
        <v>10015.20703125</v>
      </c>
      <c r="CJ290" s="51">
        <v>2025</v>
      </c>
      <c r="CK290" s="7">
        <f>ABS(J290-_xlfn.XLOOKUP(PO_valitsin!$C$8,PO!$B$2:$B$294,PO!J$2:J$294))</f>
        <v>4.4000015258789063</v>
      </c>
      <c r="CL290" s="7">
        <f>ABS(K290-_xlfn.XLOOKUP(PO_valitsin!$C$8,PO!$B$2:$B$294,PO!K$2:K$294))</f>
        <v>275.65997314453125</v>
      </c>
      <c r="CM290" s="7">
        <f>ABS(L290-_xlfn.XLOOKUP(PO_valitsin!$C$8,PO!$B$2:$B$294,PO!L$2:L$294))</f>
        <v>3.3000030517578125</v>
      </c>
      <c r="CN290" s="7">
        <f>ABS(M290-_xlfn.XLOOKUP(PO_valitsin!$C$8,PO!$B$2:$B$294,PO!M$2:M$294))</f>
        <v>1220</v>
      </c>
      <c r="CO290" s="7">
        <f>ABS(N290-_xlfn.XLOOKUP(PO_valitsin!$C$8,PO!$B$2:$B$294,PO!N$2:N$294))</f>
        <v>29.400001525878906</v>
      </c>
      <c r="CP290" s="7">
        <f>ABS(O290-_xlfn.XLOOKUP(PO_valitsin!$C$8,PO!$B$2:$B$294,PO!O$2:O$294))</f>
        <v>1.1000000238418579</v>
      </c>
      <c r="CQ290" s="7">
        <f>ABS(P290-_xlfn.XLOOKUP(PO_valitsin!$C$8,PO!$B$2:$B$294,PO!P$2:P$294))</f>
        <v>51</v>
      </c>
      <c r="CR290" s="7">
        <f>ABS(Q290-_xlfn.XLOOKUP(PO_valitsin!$C$8,PO!$B$2:$B$294,PO!Q$2:Q$294))</f>
        <v>1.8000000000000114</v>
      </c>
      <c r="CS290" s="7">
        <f>ABS(R290-_xlfn.XLOOKUP(PO_valitsin!$C$8,PO!$B$2:$B$294,PO!R$2:R$294))</f>
        <v>0.59999999999999964</v>
      </c>
      <c r="CT290" s="7">
        <f>ABS(S290-_xlfn.XLOOKUP(PO_valitsin!$C$8,PO!$B$2:$B$294,PO!S$2:S$294))</f>
        <v>50</v>
      </c>
      <c r="CU290" s="7">
        <f>ABS(T290-_xlfn.XLOOKUP(PO_valitsin!$C$8,PO!$B$2:$B$294,PO!T$2:T$294))</f>
        <v>0</v>
      </c>
      <c r="CV290" s="7">
        <f>ABS(U290-_xlfn.XLOOKUP(PO_valitsin!$C$8,PO!$B$2:$B$294,PO!U$2:U$294))</f>
        <v>215.69999999999982</v>
      </c>
      <c r="CW290" s="7">
        <f>ABS(V290-_xlfn.XLOOKUP(PO_valitsin!$C$8,PO!$B$2:$B$294,PO!V$2:V$294))</f>
        <v>1.5599999999999987</v>
      </c>
      <c r="CX290" s="7">
        <f>ABS(W290-_xlfn.XLOOKUP(PO_valitsin!$C$8,PO!$B$2:$B$294,PO!W$2:W$294))</f>
        <v>88</v>
      </c>
      <c r="CY290" s="7">
        <f>ABS(X290-_xlfn.XLOOKUP(PO_valitsin!$C$8,PO!$B$2:$B$294,PO!X$2:X$294))</f>
        <v>335</v>
      </c>
      <c r="CZ290" s="7">
        <f>ABS(Y290-_xlfn.XLOOKUP(PO_valitsin!$C$8,PO!$B$2:$B$294,PO!Y$2:Y$294))</f>
        <v>97</v>
      </c>
      <c r="DA290" s="7">
        <f>ABS(Z290-_xlfn.XLOOKUP(PO_valitsin!$C$8,PO!$B$2:$B$294,PO!Z$2:Z$294))</f>
        <v>75</v>
      </c>
      <c r="DB290" s="7">
        <f>ABS(AA290-_xlfn.XLOOKUP(PO_valitsin!$C$8,PO!$B$2:$B$294,PO!AA$2:AA$294))</f>
        <v>190</v>
      </c>
      <c r="DC290" s="7">
        <f>ABS(AC290-_xlfn.XLOOKUP(PO_valitsin!$C$8,PO!$B$2:$B$294,PO!AC$2:AC$294))</f>
        <v>2.4917507171630859</v>
      </c>
      <c r="DD290" s="7">
        <f>ABS(AD290-_xlfn.XLOOKUP(PO_valitsin!$C$8,PO!$B$2:$B$294,PO!AD$2:AD$294))</f>
        <v>0.7</v>
      </c>
      <c r="DE290" s="7">
        <f>ABS(AE290-_xlfn.XLOOKUP(PO_valitsin!$C$8,PO!$B$2:$B$294,PO!AE$2:AE$294))</f>
        <v>0.30000000000000004</v>
      </c>
      <c r="DF290" s="7">
        <f>ABS(AF290-_xlfn.XLOOKUP(PO_valitsin!$C$8,PO!$B$2:$B$294,PO!AF$2:AF$294))</f>
        <v>9.9999999999999867E-2</v>
      </c>
      <c r="DG290" s="7">
        <f>ABS(AG290-_xlfn.XLOOKUP(PO_valitsin!$C$8,PO!$B$2:$B$294,PO!AG$2:AG$294))</f>
        <v>1.5</v>
      </c>
      <c r="DH290" s="7">
        <f>ABS(AH290-_xlfn.XLOOKUP(PO_valitsin!$C$8,PO!$B$2:$B$294,PO!AH$2:AH$294))</f>
        <v>0</v>
      </c>
      <c r="DI290" s="7">
        <f>ABS(AI290-_xlfn.XLOOKUP(PO_valitsin!$C$8,PO!$B$2:$B$294,PO!AI$2:AI$294))</f>
        <v>0.25</v>
      </c>
      <c r="DJ290" s="7">
        <f>ABS(AJ290-_xlfn.XLOOKUP(PO_valitsin!$C$8,PO!$B$2:$B$294,PO!AJ$2:AJ$294))</f>
        <v>0.19999999999999996</v>
      </c>
      <c r="DK290" s="7">
        <f>ABS(AK290-_xlfn.XLOOKUP(PO_valitsin!$C$8,PO!$B$2:$B$294,PO!AK$2:AK$294))</f>
        <v>4.9999999999999933E-2</v>
      </c>
      <c r="DL290" s="7">
        <f>ABS(AL290-_xlfn.XLOOKUP(PO_valitsin!$C$8,PO!$B$2:$B$294,PO!AL$2:AL$294))</f>
        <v>0.10000000000000009</v>
      </c>
      <c r="DM290" s="7">
        <f>ABS(AM290-_xlfn.XLOOKUP(PO_valitsin!$C$8,PO!$B$2:$B$294,PO!AM$2:AM$294))</f>
        <v>16.799999999999997</v>
      </c>
      <c r="DN290" s="7">
        <f>ABS(AN290-_xlfn.XLOOKUP(PO_valitsin!$C$8,PO!$B$2:$B$294,PO!AN$2:AN$294))</f>
        <v>19.699999999999989</v>
      </c>
      <c r="DO290" s="7">
        <f>ABS(AO290-_xlfn.XLOOKUP(PO_valitsin!$C$8,PO!$B$2:$B$294,PO!AO$2:AO$294))</f>
        <v>2.3000000000000043</v>
      </c>
      <c r="DP290" s="7">
        <f>ABS(AP290-_xlfn.XLOOKUP(PO_valitsin!$C$8,PO!$B$2:$B$294,PO!AP$2:AP$294))</f>
        <v>1.3000000000000007</v>
      </c>
      <c r="DQ290" s="7">
        <f>ABS(AQ290-_xlfn.XLOOKUP(PO_valitsin!$C$8,PO!$B$2:$B$294,PO!AQ$2:AQ$294))</f>
        <v>31</v>
      </c>
      <c r="DR290" s="7">
        <f>ABS(AR290-_xlfn.XLOOKUP(PO_valitsin!$C$8,PO!$B$2:$B$294,PO!AR$2:AR$294))</f>
        <v>30</v>
      </c>
      <c r="DS290" s="7">
        <f>ABS(AS290-_xlfn.XLOOKUP(PO_valitsin!$C$8,PO!$B$2:$B$294,PO!AS$2:AS$294))</f>
        <v>499</v>
      </c>
      <c r="DT290" s="7">
        <f>ABS(AT290-_xlfn.XLOOKUP(PO_valitsin!$C$8,PO!$B$2:$B$294,PO!AT$2:AT$294))</f>
        <v>0.66699999999999982</v>
      </c>
      <c r="DU290" s="7">
        <f>ABS(AU290-_xlfn.XLOOKUP(PO_valitsin!$C$8,PO!$B$2:$B$294,PO!AU$2:AU$294))</f>
        <v>211</v>
      </c>
      <c r="DV290" s="7">
        <f>ABS(AW290-_xlfn.XLOOKUP(PO_valitsin!$C$8,PO!$B$2:$B$294,PO!AW$2:AW$294))</f>
        <v>1351.5795423479231</v>
      </c>
      <c r="DW290" s="7">
        <f>ABS(AX290-_xlfn.XLOOKUP(PO_valitsin!$C$8,PO!$B$2:$B$294,PO!AX$2:AX$294))</f>
        <v>1</v>
      </c>
      <c r="DX290" s="7">
        <f>ABS(AY290-_xlfn.XLOOKUP(PO_valitsin!$C$8,PO!$B$2:$B$294,PO!AY$2:AY$294))</f>
        <v>76.916103363037109</v>
      </c>
      <c r="DY290" s="7">
        <f>ABS(AZ290-_xlfn.XLOOKUP(PO_valitsin!$C$8,PO!$B$2:$B$294,PO!AZ$2:AZ$294))</f>
        <v>0</v>
      </c>
      <c r="DZ290" s="7">
        <f>ABS(BA290-_xlfn.XLOOKUP(PO_valitsin!$C$8,PO!$B$2:$B$294,PO!BA$2:BA$294))</f>
        <v>0</v>
      </c>
      <c r="EA290" s="7">
        <f>ABS(BB290-_xlfn.XLOOKUP(PO_valitsin!$C$8,PO!$B$2:$B$294,PO!BB$2:BB$294))</f>
        <v>0</v>
      </c>
      <c r="EB290" s="7">
        <f>ABS(BC290-_xlfn.XLOOKUP(PO_valitsin!$C$8,PO!$B$2:$B$294,PO!BC$2:BC$294))</f>
        <v>0</v>
      </c>
      <c r="EC290" s="7">
        <f>ABS(BD290-_xlfn.XLOOKUP(PO_valitsin!$C$8,PO!$B$2:$B$294,PO!BD$2:BD$294))</f>
        <v>0</v>
      </c>
      <c r="ED290" s="7">
        <f>ABS(BE290-_xlfn.XLOOKUP(PO_valitsin!$C$8,PO!$B$2:$B$294,PO!BE$2:BE$294))</f>
        <v>14.116645812988281</v>
      </c>
      <c r="EE290" s="7">
        <f>ABS(BF290-_xlfn.XLOOKUP(PO_valitsin!$C$8,PO!$B$2:$B$294,PO!BF$2:BF$294))</f>
        <v>36.848430633544922</v>
      </c>
      <c r="EF290" s="7">
        <f>ABS(BG290-_xlfn.XLOOKUP(PO_valitsin!$C$8,PO!$B$2:$B$294,PO!BG$2:BG$294))</f>
        <v>55.749755859375</v>
      </c>
      <c r="EG290" s="7">
        <f>ABS(BH290-_xlfn.XLOOKUP(PO_valitsin!$C$8,PO!$B$2:$B$294,PO!BH$2:BH$294))</f>
        <v>2548.333984375</v>
      </c>
      <c r="EH290" s="7">
        <f>ABS(BI290-_xlfn.XLOOKUP(PO_valitsin!$C$8,PO!$B$2:$B$294,PO!BI$2:BI$294))</f>
        <v>5718.111328125</v>
      </c>
      <c r="EI290" s="7">
        <f>ABS(BJ290-_xlfn.XLOOKUP(PO_valitsin!$C$8,PO!$B$2:$B$294,PO!BJ$2:BJ$294))</f>
        <v>0.24485111236572266</v>
      </c>
      <c r="EJ290" s="7">
        <f>ABS(BK290-_xlfn.XLOOKUP(PO_valitsin!$C$8,PO!$B$2:$B$294,PO!BK$2:BK$294))</f>
        <v>10.283590614795685</v>
      </c>
      <c r="EK290" s="7">
        <f>ABS(BL290-_xlfn.XLOOKUP(PO_valitsin!$C$8,PO!$B$2:$B$294,PO!BL$2:BL$294))</f>
        <v>4.5226306915283203</v>
      </c>
      <c r="EL290" s="7">
        <f>ABS(BM290-_xlfn.XLOOKUP(PO_valitsin!$C$8,PO!$B$2:$B$294,PO!BM$2:BM$294))</f>
        <v>5.338721752166748</v>
      </c>
      <c r="EM290" s="7">
        <f>ABS(BN290-_xlfn.XLOOKUP(PO_valitsin!$C$8,PO!$B$2:$B$294,PO!BN$2:BN$294))</f>
        <v>53.5</v>
      </c>
      <c r="EN290" s="7">
        <f>ABS(BO290-_xlfn.XLOOKUP(PO_valitsin!$C$8,PO!$B$2:$B$294,PO!BO$2:BO$294))</f>
        <v>2.1607207968831061</v>
      </c>
      <c r="EO290" s="7">
        <f>ABS(BP290-_xlfn.XLOOKUP(PO_valitsin!$C$8,PO!$B$2:$B$294,PO!BP$2:BP$294))</f>
        <v>2131.947265625</v>
      </c>
      <c r="EP290" s="7">
        <f>ABS(BQ290-_xlfn.XLOOKUP(PO_valitsin!$C$8,PO!$B$2:$B$294,PO!BQ$2:BQ$294))</f>
        <v>7.5428543090820313</v>
      </c>
      <c r="EQ290" s="7">
        <f>ABS(BR290-_xlfn.XLOOKUP(PO_valitsin!$C$8,PO!$B$2:$B$294,PO!BR$2:BR$294))</f>
        <v>0</v>
      </c>
      <c r="ER290" s="7">
        <f>ABS(BS290-_xlfn.XLOOKUP(PO_valitsin!$C$8,PO!$B$2:$B$294,PO!BS$2:BS$294))</f>
        <v>2.9268741607666016E-2</v>
      </c>
      <c r="ES290" s="7">
        <f>ABS(BT290-_xlfn.XLOOKUP(PO_valitsin!$C$8,PO!$B$2:$B$294,PO!BT$2:BT$294))</f>
        <v>0.10682137310504913</v>
      </c>
      <c r="ET290" s="7">
        <f>ABS(BU290-_xlfn.XLOOKUP(PO_valitsin!$C$8,PO!$B$2:$B$294,PO!BU$2:BU$294))</f>
        <v>0.76992976665496826</v>
      </c>
      <c r="EU290" s="7">
        <f>ABS(BV290-_xlfn.XLOOKUP(PO_valitsin!$C$8,PO!$B$2:$B$294,PO!BV$2:BV$294))</f>
        <v>79.399391174316406</v>
      </c>
      <c r="EV290" s="7">
        <f>ABS(BW290-_xlfn.XLOOKUP(PO_valitsin!$C$8,PO!$B$2:$B$294,PO!BW$2:BW$294))</f>
        <v>225.59048461914063</v>
      </c>
      <c r="EW290" s="7">
        <f>ABS(BX290-_xlfn.XLOOKUP(PO_valitsin!$C$8,PO!$B$2:$B$294,PO!BX$2:BX$294))</f>
        <v>0</v>
      </c>
      <c r="EX290" s="7">
        <f>ABS(BY290-_xlfn.XLOOKUP(PO_valitsin!$C$8,PO!$B$2:$B$294,PO!BY$2:BY$294))</f>
        <v>0</v>
      </c>
      <c r="EY290" s="7">
        <f>ABS(BZ290-_xlfn.XLOOKUP(PO_valitsin!$C$8,PO!$B$2:$B$294,PO!BZ$2:BZ$294))</f>
        <v>77.083984375</v>
      </c>
      <c r="EZ290" s="7">
        <f>ABS(CA290-_xlfn.XLOOKUP(PO_valitsin!$C$8,PO!$B$2:$B$294,PO!CA$2:CA$294))</f>
        <v>602.732421875</v>
      </c>
      <c r="FA290" s="7">
        <f>ABS(CB290-_xlfn.XLOOKUP(PO_valitsin!$C$8,PO!$B$2:$B$294,PO!CB$2:CB$294))</f>
        <v>0.30078256130218506</v>
      </c>
      <c r="FB290" s="7">
        <f>ABS(CC290-_xlfn.XLOOKUP(PO_valitsin!$C$8,PO!$B$2:$B$294,PO!CC$2:CC$294))</f>
        <v>1.4583921432495117</v>
      </c>
      <c r="FC290" s="7">
        <f>ABS(CD290-_xlfn.XLOOKUP(PO_valitsin!$C$8,PO!$B$2:$B$294,PO!CD$2:CD$294))</f>
        <v>11.427772521972656</v>
      </c>
      <c r="FD290" s="7">
        <f>ABS(CE290-_xlfn.XLOOKUP(PO_valitsin!$C$8,PO!$B$2:$B$294,PO!CE$2:CE$294))</f>
        <v>2.2442817687988281E-2</v>
      </c>
      <c r="FE290" s="7">
        <f>ABS(CF290-_xlfn.XLOOKUP(PO_valitsin!$C$8,PO!$B$2:$B$294,PO!CF$2:CF$294))</f>
        <v>9.4796953201293945</v>
      </c>
      <c r="FF290" s="7">
        <f>ABS(CG290-_xlfn.XLOOKUP(PO_valitsin!$C$8,PO!$B$2:$B$294,PO!CG$2:CG$294))</f>
        <v>0</v>
      </c>
      <c r="FG290" s="7">
        <f>ABS(CH290-_xlfn.XLOOKUP(PO_valitsin!$C$8,PO!$B$2:$B$294,PO!CH$2:CH$294))</f>
        <v>1.4900232553482056</v>
      </c>
      <c r="FH290" s="7">
        <f>ABS(CI290-_xlfn.XLOOKUP(PO_valitsin!$C$8,PO!$B$2:$B$294,PO!CI$2:CI$294))</f>
        <v>1416.439453125</v>
      </c>
      <c r="FI290" s="7">
        <f>ABS(CJ290-_xlfn.XLOOKUP(PO_valitsin!$C$8,PO!$B$2:$B$294,PO!CJ$2:CJ$294))</f>
        <v>94</v>
      </c>
      <c r="FJ290" s="3">
        <f>IF($B290=PO_valitsin!$C$8,100000,PO!CK290/PO!J$296*PO_valitsin!D$5)</f>
        <v>0.20138337972172429</v>
      </c>
      <c r="FQ290" s="3">
        <f>IF($B290=PO_valitsin!$C$8,100000,PO!CR290/PO!Q$296*PO_valitsin!E$5)</f>
        <v>8.5133150423579926E-3</v>
      </c>
      <c r="HM290" s="3">
        <f>IF($B290=PO_valitsin!$C$8,100000,PO!EN290/PO!BO$296*PO_valitsin!F$5)</f>
        <v>0.17913338976654256</v>
      </c>
      <c r="HN290" s="3">
        <f>IF($B290=PO_valitsin!$C$8,100000,PO!EO290/PO!BP$296*PO_valitsin!G$5)</f>
        <v>7.5407811944252362E-2</v>
      </c>
      <c r="HR290" s="3">
        <f>IF($B290=PO_valitsin!$C$8,100000,PO!ES290/PO!BT$296*PO_valitsin!H$5)</f>
        <v>1.5949882212726096E-2</v>
      </c>
      <c r="IF290" s="3">
        <f>IF($B290=PO_valitsin!$C$8,100000,PO!FG290/PO!CH$296*PO_valitsin!I$5)</f>
        <v>0</v>
      </c>
      <c r="IH290" s="3">
        <f>IF($B290=PO_valitsin!$C$8,100000,PO!FI290/PO!CJ$296*PO_valitsin!J$5)</f>
        <v>9.164665475370622E-3</v>
      </c>
      <c r="II290" s="53">
        <f t="shared" si="12"/>
        <v>0.48955247306297395</v>
      </c>
      <c r="IJ290" s="14">
        <f t="shared" si="13"/>
        <v>58</v>
      </c>
      <c r="IK290" s="15">
        <f t="shared" si="14"/>
        <v>2.8900000000000073E-8</v>
      </c>
    </row>
    <row r="291" spans="1:245">
      <c r="A291">
        <v>2019</v>
      </c>
      <c r="B291" t="s">
        <v>777</v>
      </c>
      <c r="C291" t="s">
        <v>778</v>
      </c>
      <c r="D291" t="s">
        <v>232</v>
      </c>
      <c r="E291" t="s">
        <v>233</v>
      </c>
      <c r="F291" t="s">
        <v>87</v>
      </c>
      <c r="G291" t="s">
        <v>88</v>
      </c>
      <c r="H291" t="s">
        <v>143</v>
      </c>
      <c r="I291" t="s">
        <v>144</v>
      </c>
      <c r="J291">
        <v>40.299999237060547</v>
      </c>
      <c r="K291">
        <v>1115.72998046875</v>
      </c>
      <c r="L291">
        <v>121.59999847412109</v>
      </c>
      <c r="M291">
        <v>33254</v>
      </c>
      <c r="N291">
        <v>29.799999237060547</v>
      </c>
      <c r="O291">
        <v>0.80000001192092896</v>
      </c>
      <c r="P291">
        <v>102</v>
      </c>
      <c r="Q291">
        <v>88.7</v>
      </c>
      <c r="R291">
        <v>6.8000000000000007</v>
      </c>
      <c r="S291">
        <v>372</v>
      </c>
      <c r="T291">
        <v>0</v>
      </c>
      <c r="U291">
        <v>3903.4</v>
      </c>
      <c r="V291">
        <v>13.28</v>
      </c>
      <c r="W291">
        <v>736</v>
      </c>
      <c r="X291">
        <v>98</v>
      </c>
      <c r="Y291">
        <v>449</v>
      </c>
      <c r="Z291">
        <v>243</v>
      </c>
      <c r="AA291">
        <v>665</v>
      </c>
      <c r="AB291">
        <v>2116</v>
      </c>
      <c r="AC291">
        <v>16.960132598876953</v>
      </c>
      <c r="AD291">
        <v>0</v>
      </c>
      <c r="AE291">
        <v>0.6</v>
      </c>
      <c r="AF291">
        <v>1.1000000000000001</v>
      </c>
      <c r="AG291">
        <v>5.6</v>
      </c>
      <c r="AH291">
        <v>0</v>
      </c>
      <c r="AI291">
        <v>20.5</v>
      </c>
      <c r="AJ291">
        <v>0.93</v>
      </c>
      <c r="AK291">
        <v>0.45</v>
      </c>
      <c r="AL291">
        <v>1</v>
      </c>
      <c r="AM291">
        <v>63.1</v>
      </c>
      <c r="AN291">
        <v>386.2</v>
      </c>
      <c r="AO291">
        <v>44.7</v>
      </c>
      <c r="AP291">
        <v>31.4</v>
      </c>
      <c r="AQ291">
        <v>41</v>
      </c>
      <c r="AR291">
        <v>28</v>
      </c>
      <c r="AS291">
        <v>138</v>
      </c>
      <c r="AT291">
        <v>3.3330000000000002</v>
      </c>
      <c r="AU291">
        <v>4055</v>
      </c>
      <c r="AV291" s="51">
        <v>8611.0735989196492</v>
      </c>
      <c r="AW291" s="51">
        <v>8859.2491063449506</v>
      </c>
      <c r="AX291">
        <v>1</v>
      </c>
      <c r="AY291">
        <v>10.983750343322754</v>
      </c>
      <c r="AZ291">
        <v>0</v>
      </c>
      <c r="BA291">
        <v>0</v>
      </c>
      <c r="BB291">
        <v>0</v>
      </c>
      <c r="BC291">
        <v>0</v>
      </c>
      <c r="BD291">
        <v>1</v>
      </c>
      <c r="BE291">
        <v>96.384803771972656</v>
      </c>
      <c r="BF291">
        <v>78.461540222167969</v>
      </c>
      <c r="BG291">
        <v>1071.510498046875</v>
      </c>
      <c r="BH291">
        <v>12212.8525390625</v>
      </c>
      <c r="BI291">
        <v>15047.2861328125</v>
      </c>
      <c r="BJ291">
        <v>4.9620041847229004</v>
      </c>
      <c r="BK291">
        <v>-4.5556960105895996</v>
      </c>
      <c r="BL291">
        <v>23.761466979980469</v>
      </c>
      <c r="BM291">
        <v>-10.218977928161621</v>
      </c>
      <c r="BN291">
        <v>447.70001220703125</v>
      </c>
      <c r="BO291">
        <v>1.0925896912813187</v>
      </c>
      <c r="BP291">
        <v>23788.943359375</v>
      </c>
      <c r="BQ291">
        <v>24.222011566162109</v>
      </c>
      <c r="BS291">
        <v>0.6192939281463623</v>
      </c>
      <c r="BT291">
        <v>0.32778012752532959</v>
      </c>
      <c r="BU291">
        <v>2.5380406379699707</v>
      </c>
      <c r="BV291">
        <v>83.538825988769531</v>
      </c>
      <c r="BW291">
        <v>576.923095703125</v>
      </c>
      <c r="BX291">
        <v>0</v>
      </c>
      <c r="BY291">
        <v>1</v>
      </c>
      <c r="BZ291">
        <v>9494.837890625</v>
      </c>
      <c r="CA291">
        <v>7706.3095703125</v>
      </c>
      <c r="CB291">
        <v>1.4795212745666504</v>
      </c>
      <c r="CC291">
        <v>12.71125316619873</v>
      </c>
      <c r="CD291">
        <v>51.422763824462891</v>
      </c>
      <c r="CE291">
        <v>5.7724156379699707</v>
      </c>
      <c r="CF291">
        <v>15.04613208770752</v>
      </c>
      <c r="CG291">
        <v>0</v>
      </c>
      <c r="CH291">
        <v>1.1592146158218384</v>
      </c>
      <c r="CI291">
        <v>9083.1826171875</v>
      </c>
      <c r="CJ291" s="51">
        <v>4468</v>
      </c>
      <c r="CK291" s="7">
        <f>ABS(J291-_xlfn.XLOOKUP(PO_valitsin!$C$8,PO!$B$2:$B$294,PO!J$2:J$294))</f>
        <v>3.9000015258789063</v>
      </c>
      <c r="CL291" s="7">
        <f>ABS(K291-_xlfn.XLOOKUP(PO_valitsin!$C$8,PO!$B$2:$B$294,PO!K$2:K$294))</f>
        <v>822.469970703125</v>
      </c>
      <c r="CM291" s="7">
        <f>ABS(L291-_xlfn.XLOOKUP(PO_valitsin!$C$8,PO!$B$2:$B$294,PO!L$2:L$294))</f>
        <v>17.099998474121094</v>
      </c>
      <c r="CN291" s="7">
        <f>ABS(M291-_xlfn.XLOOKUP(PO_valitsin!$C$8,PO!$B$2:$B$294,PO!M$2:M$294))</f>
        <v>16779</v>
      </c>
      <c r="CO291" s="7">
        <f>ABS(N291-_xlfn.XLOOKUP(PO_valitsin!$C$8,PO!$B$2:$B$294,PO!N$2:N$294))</f>
        <v>26.400001525878906</v>
      </c>
      <c r="CP291" s="7">
        <f>ABS(O291-_xlfn.XLOOKUP(PO_valitsin!$C$8,PO!$B$2:$B$294,PO!O$2:O$294))</f>
        <v>1.6000000238418579</v>
      </c>
      <c r="CQ291" s="7">
        <f>ABS(P291-_xlfn.XLOOKUP(PO_valitsin!$C$8,PO!$B$2:$B$294,PO!P$2:P$294))</f>
        <v>160</v>
      </c>
      <c r="CR291" s="7">
        <f>ABS(Q291-_xlfn.XLOOKUP(PO_valitsin!$C$8,PO!$B$2:$B$294,PO!Q$2:Q$294))</f>
        <v>0.89999999999999147</v>
      </c>
      <c r="CS291" s="7">
        <f>ABS(R291-_xlfn.XLOOKUP(PO_valitsin!$C$8,PO!$B$2:$B$294,PO!R$2:R$294))</f>
        <v>1.6999999999999993</v>
      </c>
      <c r="CT291" s="7">
        <f>ABS(S291-_xlfn.XLOOKUP(PO_valitsin!$C$8,PO!$B$2:$B$294,PO!S$2:S$294))</f>
        <v>220</v>
      </c>
      <c r="CU291" s="7">
        <f>ABS(T291-_xlfn.XLOOKUP(PO_valitsin!$C$8,PO!$B$2:$B$294,PO!T$2:T$294))</f>
        <v>0</v>
      </c>
      <c r="CV291" s="7">
        <f>ABS(U291-_xlfn.XLOOKUP(PO_valitsin!$C$8,PO!$B$2:$B$294,PO!U$2:U$294))</f>
        <v>79.800000000000182</v>
      </c>
      <c r="CW291" s="7">
        <f>ABS(V291-_xlfn.XLOOKUP(PO_valitsin!$C$8,PO!$B$2:$B$294,PO!V$2:V$294))</f>
        <v>0</v>
      </c>
      <c r="CX291" s="7">
        <f>ABS(W291-_xlfn.XLOOKUP(PO_valitsin!$C$8,PO!$B$2:$B$294,PO!W$2:W$294))</f>
        <v>131</v>
      </c>
      <c r="CY291" s="7">
        <f>ABS(X291-_xlfn.XLOOKUP(PO_valitsin!$C$8,PO!$B$2:$B$294,PO!X$2:X$294))</f>
        <v>71</v>
      </c>
      <c r="CZ291" s="7">
        <f>ABS(Y291-_xlfn.XLOOKUP(PO_valitsin!$C$8,PO!$B$2:$B$294,PO!Y$2:Y$294))</f>
        <v>231</v>
      </c>
      <c r="DA291" s="7">
        <f>ABS(Z291-_xlfn.XLOOKUP(PO_valitsin!$C$8,PO!$B$2:$B$294,PO!Z$2:Z$294))</f>
        <v>80</v>
      </c>
      <c r="DB291" s="7">
        <f>ABS(AA291-_xlfn.XLOOKUP(PO_valitsin!$C$8,PO!$B$2:$B$294,PO!AA$2:AA$294))</f>
        <v>255</v>
      </c>
      <c r="DC291" s="7">
        <f>ABS(AC291-_xlfn.XLOOKUP(PO_valitsin!$C$8,PO!$B$2:$B$294,PO!AC$2:AC$294))</f>
        <v>2.4148674011230469</v>
      </c>
      <c r="DD291" s="7">
        <f>ABS(AD291-_xlfn.XLOOKUP(PO_valitsin!$C$8,PO!$B$2:$B$294,PO!AD$2:AD$294))</f>
        <v>0.7</v>
      </c>
      <c r="DE291" s="7">
        <f>ABS(AE291-_xlfn.XLOOKUP(PO_valitsin!$C$8,PO!$B$2:$B$294,PO!AE$2:AE$294))</f>
        <v>0.20000000000000007</v>
      </c>
      <c r="DF291" s="7">
        <f>ABS(AF291-_xlfn.XLOOKUP(PO_valitsin!$C$8,PO!$B$2:$B$294,PO!AF$2:AF$294))</f>
        <v>0.59999999999999987</v>
      </c>
      <c r="DG291" s="7">
        <f>ABS(AG291-_xlfn.XLOOKUP(PO_valitsin!$C$8,PO!$B$2:$B$294,PO!AG$2:AG$294))</f>
        <v>0.59999999999999964</v>
      </c>
      <c r="DH291" s="7">
        <f>ABS(AH291-_xlfn.XLOOKUP(PO_valitsin!$C$8,PO!$B$2:$B$294,PO!AH$2:AH$294))</f>
        <v>0</v>
      </c>
      <c r="DI291" s="7">
        <f>ABS(AI291-_xlfn.XLOOKUP(PO_valitsin!$C$8,PO!$B$2:$B$294,PO!AI$2:AI$294))</f>
        <v>1.75</v>
      </c>
      <c r="DJ291" s="7">
        <f>ABS(AJ291-_xlfn.XLOOKUP(PO_valitsin!$C$8,PO!$B$2:$B$294,PO!AJ$2:AJ$294))</f>
        <v>0.17000000000000004</v>
      </c>
      <c r="DK291" s="7">
        <f>ABS(AK291-_xlfn.XLOOKUP(PO_valitsin!$C$8,PO!$B$2:$B$294,PO!AK$2:AK$294))</f>
        <v>0.2</v>
      </c>
      <c r="DL291" s="7">
        <f>ABS(AL291-_xlfn.XLOOKUP(PO_valitsin!$C$8,PO!$B$2:$B$294,PO!AL$2:AL$294))</f>
        <v>0.25</v>
      </c>
      <c r="DM291" s="7">
        <f>ABS(AM291-_xlfn.XLOOKUP(PO_valitsin!$C$8,PO!$B$2:$B$294,PO!AM$2:AM$294))</f>
        <v>4.3000000000000043</v>
      </c>
      <c r="DN291" s="7">
        <f>ABS(AN291-_xlfn.XLOOKUP(PO_valitsin!$C$8,PO!$B$2:$B$294,PO!AN$2:AN$294))</f>
        <v>52.599999999999966</v>
      </c>
      <c r="DO291" s="7">
        <f>ABS(AO291-_xlfn.XLOOKUP(PO_valitsin!$C$8,PO!$B$2:$B$294,PO!AO$2:AO$294))</f>
        <v>0.69999999999999574</v>
      </c>
      <c r="DP291" s="7">
        <f>ABS(AP291-_xlfn.XLOOKUP(PO_valitsin!$C$8,PO!$B$2:$B$294,PO!AP$2:AP$294))</f>
        <v>6</v>
      </c>
      <c r="DQ291" s="7">
        <f>ABS(AQ291-_xlfn.XLOOKUP(PO_valitsin!$C$8,PO!$B$2:$B$294,PO!AQ$2:AQ$294))</f>
        <v>7</v>
      </c>
      <c r="DR291" s="7">
        <f>ABS(AR291-_xlfn.XLOOKUP(PO_valitsin!$C$8,PO!$B$2:$B$294,PO!AR$2:AR$294))</f>
        <v>7</v>
      </c>
      <c r="DS291" s="7">
        <f>ABS(AS291-_xlfn.XLOOKUP(PO_valitsin!$C$8,PO!$B$2:$B$294,PO!AS$2:AS$294))</f>
        <v>108</v>
      </c>
      <c r="DT291" s="7">
        <f>ABS(AT291-_xlfn.XLOOKUP(PO_valitsin!$C$8,PO!$B$2:$B$294,PO!AT$2:AT$294))</f>
        <v>1</v>
      </c>
      <c r="DU291" s="7">
        <f>ABS(AU291-_xlfn.XLOOKUP(PO_valitsin!$C$8,PO!$B$2:$B$294,PO!AU$2:AU$294))</f>
        <v>1092</v>
      </c>
      <c r="DV291" s="7">
        <f>ABS(AW291-_xlfn.XLOOKUP(PO_valitsin!$C$8,PO!$B$2:$B$294,PO!AW$2:AW$294))</f>
        <v>344.12918976518085</v>
      </c>
      <c r="DW291" s="7">
        <f>ABS(AX291-_xlfn.XLOOKUP(PO_valitsin!$C$8,PO!$B$2:$B$294,PO!AX$2:AX$294))</f>
        <v>0</v>
      </c>
      <c r="DX291" s="7">
        <f>ABS(AY291-_xlfn.XLOOKUP(PO_valitsin!$C$8,PO!$B$2:$B$294,PO!AY$2:AY$294))</f>
        <v>26.277621269226074</v>
      </c>
      <c r="DY291" s="7">
        <f>ABS(AZ291-_xlfn.XLOOKUP(PO_valitsin!$C$8,PO!$B$2:$B$294,PO!AZ$2:AZ$294))</f>
        <v>0</v>
      </c>
      <c r="DZ291" s="7">
        <f>ABS(BA291-_xlfn.XLOOKUP(PO_valitsin!$C$8,PO!$B$2:$B$294,PO!BA$2:BA$294))</f>
        <v>0</v>
      </c>
      <c r="EA291" s="7">
        <f>ABS(BB291-_xlfn.XLOOKUP(PO_valitsin!$C$8,PO!$B$2:$B$294,PO!BB$2:BB$294))</f>
        <v>0</v>
      </c>
      <c r="EB291" s="7">
        <f>ABS(BC291-_xlfn.XLOOKUP(PO_valitsin!$C$8,PO!$B$2:$B$294,PO!BC$2:BC$294))</f>
        <v>0</v>
      </c>
      <c r="EC291" s="7">
        <f>ABS(BD291-_xlfn.XLOOKUP(PO_valitsin!$C$8,PO!$B$2:$B$294,PO!BD$2:BD$294))</f>
        <v>0</v>
      </c>
      <c r="ED291" s="7">
        <f>ABS(BE291-_xlfn.XLOOKUP(PO_valitsin!$C$8,PO!$B$2:$B$294,PO!BE$2:BE$294))</f>
        <v>7.36041259765625</v>
      </c>
      <c r="EE291" s="7">
        <f>ABS(BF291-_xlfn.XLOOKUP(PO_valitsin!$C$8,PO!$B$2:$B$294,PO!BF$2:BF$294))</f>
        <v>17.557197570800781</v>
      </c>
      <c r="EF291" s="7">
        <f>ABS(BG291-_xlfn.XLOOKUP(PO_valitsin!$C$8,PO!$B$2:$B$294,PO!BG$2:BG$294))</f>
        <v>337.8206787109375</v>
      </c>
      <c r="EG291" s="7">
        <f>ABS(BH291-_xlfn.XLOOKUP(PO_valitsin!$C$8,PO!$B$2:$B$294,PO!BH$2:BH$294))</f>
        <v>2254.3232421875</v>
      </c>
      <c r="EH291" s="7">
        <f>ABS(BI291-_xlfn.XLOOKUP(PO_valitsin!$C$8,PO!$B$2:$B$294,PO!BI$2:BI$294))</f>
        <v>1210.8427734375</v>
      </c>
      <c r="EI291" s="7">
        <f>ABS(BJ291-_xlfn.XLOOKUP(PO_valitsin!$C$8,PO!$B$2:$B$294,PO!BJ$2:BJ$294))</f>
        <v>1.6249477863311768</v>
      </c>
      <c r="EJ291" s="7">
        <f>ABS(BK291-_xlfn.XLOOKUP(PO_valitsin!$C$8,PO!$B$2:$B$294,PO!BK$2:BK$294))</f>
        <v>5.1684374809265137</v>
      </c>
      <c r="EK291" s="7">
        <f>ABS(BL291-_xlfn.XLOOKUP(PO_valitsin!$C$8,PO!$B$2:$B$294,PO!BL$2:BL$294))</f>
        <v>2.4671039581298828</v>
      </c>
      <c r="EL291" s="7">
        <f>ABS(BM291-_xlfn.XLOOKUP(PO_valitsin!$C$8,PO!$B$2:$B$294,PO!BM$2:BM$294))</f>
        <v>0.35350704193115234</v>
      </c>
      <c r="EM291" s="7">
        <f>ABS(BN291-_xlfn.XLOOKUP(PO_valitsin!$C$8,PO!$B$2:$B$294,PO!BN$2:BN$294))</f>
        <v>181.20001220703125</v>
      </c>
      <c r="EN291" s="7">
        <f>ABS(BO291-_xlfn.XLOOKUP(PO_valitsin!$C$8,PO!$B$2:$B$294,PO!BO$2:BO$294))</f>
        <v>0.83081276714801788</v>
      </c>
      <c r="EO291" s="7">
        <f>ABS(BP291-_xlfn.XLOOKUP(PO_valitsin!$C$8,PO!$B$2:$B$294,PO!BP$2:BP$294))</f>
        <v>714.546875</v>
      </c>
      <c r="EP291" s="7">
        <f>ABS(BQ291-_xlfn.XLOOKUP(PO_valitsin!$C$8,PO!$B$2:$B$294,PO!BQ$2:BQ$294))</f>
        <v>9.0775947570800781</v>
      </c>
      <c r="EQ291" s="7">
        <f>ABS(BR291-_xlfn.XLOOKUP(PO_valitsin!$C$8,PO!$B$2:$B$294,PO!BR$2:BR$294))</f>
        <v>0</v>
      </c>
      <c r="ER291" s="7">
        <f>ABS(BS291-_xlfn.XLOOKUP(PO_valitsin!$C$8,PO!$B$2:$B$294,PO!BS$2:BS$294))</f>
        <v>1.7185568809509277E-2</v>
      </c>
      <c r="ES291" s="7">
        <f>ABS(BT291-_xlfn.XLOOKUP(PO_valitsin!$C$8,PO!$B$2:$B$294,PO!BT$2:BT$294))</f>
        <v>0.1396162360906601</v>
      </c>
      <c r="ET291" s="7">
        <f>ABS(BU291-_xlfn.XLOOKUP(PO_valitsin!$C$8,PO!$B$2:$B$294,PO!BU$2:BU$294))</f>
        <v>0.28007411956787109</v>
      </c>
      <c r="EU291" s="7">
        <f>ABS(BV291-_xlfn.XLOOKUP(PO_valitsin!$C$8,PO!$B$2:$B$294,PO!BV$2:BV$294))</f>
        <v>25.147323608398438</v>
      </c>
      <c r="EV291" s="7">
        <f>ABS(BW291-_xlfn.XLOOKUP(PO_valitsin!$C$8,PO!$B$2:$B$294,PO!BW$2:BW$294))</f>
        <v>310.21597290039063</v>
      </c>
      <c r="EW291" s="7">
        <f>ABS(BX291-_xlfn.XLOOKUP(PO_valitsin!$C$8,PO!$B$2:$B$294,PO!BX$2:BX$294))</f>
        <v>0</v>
      </c>
      <c r="EX291" s="7">
        <f>ABS(BY291-_xlfn.XLOOKUP(PO_valitsin!$C$8,PO!$B$2:$B$294,PO!BY$2:BY$294))</f>
        <v>0</v>
      </c>
      <c r="EY291" s="7">
        <f>ABS(BZ291-_xlfn.XLOOKUP(PO_valitsin!$C$8,PO!$B$2:$B$294,PO!BZ$2:BZ$294))</f>
        <v>1359.0087890625</v>
      </c>
      <c r="EZ291" s="7">
        <f>ABS(CA291-_xlfn.XLOOKUP(PO_valitsin!$C$8,PO!$B$2:$B$294,PO!CA$2:CA$294))</f>
        <v>1850.69482421875</v>
      </c>
      <c r="FA291" s="7">
        <f>ABS(CB291-_xlfn.XLOOKUP(PO_valitsin!$C$8,PO!$B$2:$B$294,PO!CB$2:CB$294))</f>
        <v>0.259490966796875</v>
      </c>
      <c r="FB291" s="7">
        <f>ABS(CC291-_xlfn.XLOOKUP(PO_valitsin!$C$8,PO!$B$2:$B$294,PO!CC$2:CC$294))</f>
        <v>1.6884918212890625</v>
      </c>
      <c r="FC291" s="7">
        <f>ABS(CD291-_xlfn.XLOOKUP(PO_valitsin!$C$8,PO!$B$2:$B$294,PO!CD$2:CD$294))</f>
        <v>14.746387481689453</v>
      </c>
      <c r="FD291" s="7">
        <f>ABS(CE291-_xlfn.XLOOKUP(PO_valitsin!$C$8,PO!$B$2:$B$294,PO!CE$2:CE$294))</f>
        <v>0.56018352508544922</v>
      </c>
      <c r="FE291" s="7">
        <f>ABS(CF291-_xlfn.XLOOKUP(PO_valitsin!$C$8,PO!$B$2:$B$294,PO!CF$2:CF$294))</f>
        <v>4.8327226638793945</v>
      </c>
      <c r="FF291" s="7">
        <f>ABS(CG291-_xlfn.XLOOKUP(PO_valitsin!$C$8,PO!$B$2:$B$294,PO!CG$2:CG$294))</f>
        <v>0</v>
      </c>
      <c r="FG291" s="7">
        <f>ABS(CH291-_xlfn.XLOOKUP(PO_valitsin!$C$8,PO!$B$2:$B$294,PO!CH$2:CH$294))</f>
        <v>0.44335556030273438</v>
      </c>
      <c r="FH291" s="7">
        <f>ABS(CI291-_xlfn.XLOOKUP(PO_valitsin!$C$8,PO!$B$2:$B$294,PO!CI$2:CI$294))</f>
        <v>484.4150390625</v>
      </c>
      <c r="FI291" s="7">
        <f>ABS(CJ291-_xlfn.XLOOKUP(PO_valitsin!$C$8,PO!$B$2:$B$294,PO!CJ$2:CJ$294))</f>
        <v>2537</v>
      </c>
      <c r="FJ291" s="3">
        <f>IF($B291=PO_valitsin!$C$8,100000,PO!CK291/PO!J$296*PO_valitsin!D$5)</f>
        <v>0.17849891268946597</v>
      </c>
      <c r="FQ291" s="3">
        <f>IF($B291=PO_valitsin!$C$8,100000,PO!CR291/PO!Q$296*PO_valitsin!E$5)</f>
        <v>4.2566575211789286E-3</v>
      </c>
      <c r="HM291" s="3">
        <f>IF($B291=PO_valitsin!$C$8,100000,PO!EN291/PO!BO$296*PO_valitsin!F$5)</f>
        <v>6.8878083394777953E-2</v>
      </c>
      <c r="HN291" s="3">
        <f>IF($B291=PO_valitsin!$C$8,100000,PO!EO291/PO!BP$296*PO_valitsin!G$5)</f>
        <v>2.5273803552339304E-2</v>
      </c>
      <c r="HR291" s="3">
        <f>IF($B291=PO_valitsin!$C$8,100000,PO!ES291/PO!BT$296*PO_valitsin!H$5)</f>
        <v>2.0846600786906842E-2</v>
      </c>
      <c r="IF291" s="3">
        <f>IF($B291=PO_valitsin!$C$8,100000,PO!FG291/PO!CH$296*PO_valitsin!I$5)</f>
        <v>0</v>
      </c>
      <c r="IH291" s="3">
        <f>IF($B291=PO_valitsin!$C$8,100000,PO!FI291/PO!CJ$296*PO_valitsin!J$5)</f>
        <v>0.24734847139377947</v>
      </c>
      <c r="II291" s="53">
        <f t="shared" si="12"/>
        <v>0.54510255833844845</v>
      </c>
      <c r="IJ291" s="14">
        <f t="shared" si="13"/>
        <v>76</v>
      </c>
      <c r="IK291" s="15">
        <f t="shared" si="14"/>
        <v>2.9000000000000074E-8</v>
      </c>
    </row>
    <row r="292" spans="1:245">
      <c r="A292">
        <v>2019</v>
      </c>
      <c r="B292" t="s">
        <v>779</v>
      </c>
      <c r="C292" t="s">
        <v>780</v>
      </c>
      <c r="D292" t="s">
        <v>155</v>
      </c>
      <c r="E292" t="s">
        <v>157</v>
      </c>
      <c r="F292" t="s">
        <v>158</v>
      </c>
      <c r="G292" t="s">
        <v>159</v>
      </c>
      <c r="H292" t="s">
        <v>103</v>
      </c>
      <c r="I292" t="s">
        <v>104</v>
      </c>
      <c r="J292">
        <v>47.900001525878906</v>
      </c>
      <c r="K292">
        <v>182.75999450683594</v>
      </c>
      <c r="L292">
        <v>138.30000305175781</v>
      </c>
      <c r="M292">
        <v>2343</v>
      </c>
      <c r="N292">
        <v>12.800000190734863</v>
      </c>
      <c r="O292">
        <v>-0.60000002384185791</v>
      </c>
      <c r="P292">
        <v>-5</v>
      </c>
      <c r="Q292">
        <v>40.900000000000006</v>
      </c>
      <c r="R292">
        <v>7.2</v>
      </c>
      <c r="S292">
        <v>94</v>
      </c>
      <c r="T292">
        <v>0</v>
      </c>
      <c r="U292">
        <v>3415.7</v>
      </c>
      <c r="V292">
        <v>12.98</v>
      </c>
      <c r="W292">
        <v>390</v>
      </c>
      <c r="X292">
        <v>439</v>
      </c>
      <c r="Y292">
        <v>780</v>
      </c>
      <c r="Z292">
        <v>1054</v>
      </c>
      <c r="AA292">
        <v>721</v>
      </c>
      <c r="AB292">
        <v>1549</v>
      </c>
      <c r="AC292">
        <v>14.762711524963379</v>
      </c>
      <c r="AD292">
        <v>0</v>
      </c>
      <c r="AE292">
        <v>0</v>
      </c>
      <c r="AF292">
        <v>0</v>
      </c>
      <c r="AG292">
        <v>0</v>
      </c>
      <c r="AH292">
        <v>0</v>
      </c>
      <c r="AI292">
        <v>21.5</v>
      </c>
      <c r="AJ292">
        <v>1</v>
      </c>
      <c r="AK292">
        <v>0.6</v>
      </c>
      <c r="AL292">
        <v>1.5</v>
      </c>
      <c r="AM292">
        <v>76.2</v>
      </c>
      <c r="AN292">
        <v>295.7</v>
      </c>
      <c r="AO292">
        <v>50.4</v>
      </c>
      <c r="AP292">
        <v>19.600000000000001</v>
      </c>
      <c r="AQ292">
        <v>71</v>
      </c>
      <c r="AR292">
        <v>75</v>
      </c>
      <c r="AS292">
        <v>435</v>
      </c>
      <c r="AT292">
        <v>2.1669999999999998</v>
      </c>
      <c r="AU292">
        <v>5318</v>
      </c>
      <c r="AV292" s="51">
        <v>11805.225653206651</v>
      </c>
      <c r="AW292" s="51">
        <v>11202.933985330073</v>
      </c>
      <c r="AX292">
        <v>0</v>
      </c>
      <c r="AY292">
        <v>67.703384399414063</v>
      </c>
      <c r="AZ292">
        <v>0</v>
      </c>
      <c r="BA292">
        <v>0</v>
      </c>
      <c r="BB292">
        <v>0</v>
      </c>
      <c r="BC292">
        <v>0</v>
      </c>
      <c r="BD292">
        <v>1</v>
      </c>
      <c r="BE292">
        <v>66.666664123535156</v>
      </c>
      <c r="BF292">
        <v>100</v>
      </c>
      <c r="BG292">
        <v>415.84158325195313</v>
      </c>
      <c r="BH292">
        <v>9810.0361328125</v>
      </c>
      <c r="BI292">
        <v>10966.451171875</v>
      </c>
      <c r="BJ292">
        <v>3.2847630977630615</v>
      </c>
      <c r="BK292">
        <v>2.5886449813842773</v>
      </c>
      <c r="BL292">
        <v>18.604650497436523</v>
      </c>
      <c r="BM292">
        <v>10</v>
      </c>
      <c r="BN292">
        <v>209</v>
      </c>
      <c r="BO292">
        <v>-2.9435276389122009</v>
      </c>
      <c r="BP292">
        <v>21781.412109375</v>
      </c>
      <c r="BQ292">
        <v>37.418468475341797</v>
      </c>
      <c r="BS292">
        <v>0.72001707553863525</v>
      </c>
      <c r="BT292">
        <v>0.68288516998291016</v>
      </c>
      <c r="BU292">
        <v>1.6218522787094116</v>
      </c>
      <c r="BV292">
        <v>81.092613220214844</v>
      </c>
      <c r="BW292">
        <v>227.91293334960938</v>
      </c>
      <c r="BX292">
        <v>0</v>
      </c>
      <c r="BY292">
        <v>1</v>
      </c>
      <c r="BZ292">
        <v>8356.435546875</v>
      </c>
      <c r="CA292">
        <v>7475.24755859375</v>
      </c>
      <c r="CB292">
        <v>0.93896710872650146</v>
      </c>
      <c r="CC292">
        <v>8.1092615127563477</v>
      </c>
      <c r="CD292">
        <v>86.363639831542969</v>
      </c>
      <c r="CE292">
        <v>10</v>
      </c>
      <c r="CF292">
        <v>22.105262756347656</v>
      </c>
      <c r="CG292">
        <v>0</v>
      </c>
      <c r="CH292">
        <v>0</v>
      </c>
      <c r="CI292">
        <v>12302.5517578125</v>
      </c>
      <c r="CJ292" s="51">
        <v>209</v>
      </c>
      <c r="CK292" s="7">
        <f>ABS(J292-_xlfn.XLOOKUP(PO_valitsin!$C$8,PO!$B$2:$B$294,PO!J$2:J$294))</f>
        <v>3.7000007629394531</v>
      </c>
      <c r="CL292" s="7">
        <f>ABS(K292-_xlfn.XLOOKUP(PO_valitsin!$C$8,PO!$B$2:$B$294,PO!K$2:K$294))</f>
        <v>110.50001525878906</v>
      </c>
      <c r="CM292" s="7">
        <f>ABS(L292-_xlfn.XLOOKUP(PO_valitsin!$C$8,PO!$B$2:$B$294,PO!L$2:L$294))</f>
        <v>0.399993896484375</v>
      </c>
      <c r="CN292" s="7">
        <f>ABS(M292-_xlfn.XLOOKUP(PO_valitsin!$C$8,PO!$B$2:$B$294,PO!M$2:M$294))</f>
        <v>14132</v>
      </c>
      <c r="CO292" s="7">
        <f>ABS(N292-_xlfn.XLOOKUP(PO_valitsin!$C$8,PO!$B$2:$B$294,PO!N$2:N$294))</f>
        <v>43.40000057220459</v>
      </c>
      <c r="CP292" s="7">
        <f>ABS(O292-_xlfn.XLOOKUP(PO_valitsin!$C$8,PO!$B$2:$B$294,PO!O$2:O$294))</f>
        <v>0.19999998807907104</v>
      </c>
      <c r="CQ292" s="7">
        <f>ABS(P292-_xlfn.XLOOKUP(PO_valitsin!$C$8,PO!$B$2:$B$294,PO!P$2:P$294))</f>
        <v>53</v>
      </c>
      <c r="CR292" s="7">
        <f>ABS(Q292-_xlfn.XLOOKUP(PO_valitsin!$C$8,PO!$B$2:$B$294,PO!Q$2:Q$294))</f>
        <v>46.900000000000006</v>
      </c>
      <c r="CS292" s="7">
        <f>ABS(R292-_xlfn.XLOOKUP(PO_valitsin!$C$8,PO!$B$2:$B$294,PO!R$2:R$294))</f>
        <v>1.2999999999999998</v>
      </c>
      <c r="CT292" s="7">
        <f>ABS(S292-_xlfn.XLOOKUP(PO_valitsin!$C$8,PO!$B$2:$B$294,PO!S$2:S$294))</f>
        <v>58</v>
      </c>
      <c r="CU292" s="7">
        <f>ABS(T292-_xlfn.XLOOKUP(PO_valitsin!$C$8,PO!$B$2:$B$294,PO!T$2:T$294))</f>
        <v>0</v>
      </c>
      <c r="CV292" s="7">
        <f>ABS(U292-_xlfn.XLOOKUP(PO_valitsin!$C$8,PO!$B$2:$B$294,PO!U$2:U$294))</f>
        <v>407.90000000000009</v>
      </c>
      <c r="CW292" s="7">
        <f>ABS(V292-_xlfn.XLOOKUP(PO_valitsin!$C$8,PO!$B$2:$B$294,PO!V$2:V$294))</f>
        <v>0.29999999999999893</v>
      </c>
      <c r="CX292" s="7">
        <f>ABS(W292-_xlfn.XLOOKUP(PO_valitsin!$C$8,PO!$B$2:$B$294,PO!W$2:W$294))</f>
        <v>215</v>
      </c>
      <c r="CY292" s="7">
        <f>ABS(X292-_xlfn.XLOOKUP(PO_valitsin!$C$8,PO!$B$2:$B$294,PO!X$2:X$294))</f>
        <v>270</v>
      </c>
      <c r="CZ292" s="7">
        <f>ABS(Y292-_xlfn.XLOOKUP(PO_valitsin!$C$8,PO!$B$2:$B$294,PO!Y$2:Y$294))</f>
        <v>100</v>
      </c>
      <c r="DA292" s="7">
        <f>ABS(Z292-_xlfn.XLOOKUP(PO_valitsin!$C$8,PO!$B$2:$B$294,PO!Z$2:Z$294))</f>
        <v>731</v>
      </c>
      <c r="DB292" s="7">
        <f>ABS(AA292-_xlfn.XLOOKUP(PO_valitsin!$C$8,PO!$B$2:$B$294,PO!AA$2:AA$294))</f>
        <v>311</v>
      </c>
      <c r="DC292" s="7">
        <f>ABS(AC292-_xlfn.XLOOKUP(PO_valitsin!$C$8,PO!$B$2:$B$294,PO!AC$2:AC$294))</f>
        <v>4.6122884750366211</v>
      </c>
      <c r="DD292" s="7">
        <f>ABS(AD292-_xlfn.XLOOKUP(PO_valitsin!$C$8,PO!$B$2:$B$294,PO!AD$2:AD$294))</f>
        <v>0.7</v>
      </c>
      <c r="DE292" s="7">
        <f>ABS(AE292-_xlfn.XLOOKUP(PO_valitsin!$C$8,PO!$B$2:$B$294,PO!AE$2:AE$294))</f>
        <v>0.8</v>
      </c>
      <c r="DF292" s="7">
        <f>ABS(AF292-_xlfn.XLOOKUP(PO_valitsin!$C$8,PO!$B$2:$B$294,PO!AF$2:AF$294))</f>
        <v>1.7</v>
      </c>
      <c r="DG292" s="7">
        <f>ABS(AG292-_xlfn.XLOOKUP(PO_valitsin!$C$8,PO!$B$2:$B$294,PO!AG$2:AG$294))</f>
        <v>5</v>
      </c>
      <c r="DH292" s="7">
        <f>ABS(AH292-_xlfn.XLOOKUP(PO_valitsin!$C$8,PO!$B$2:$B$294,PO!AH$2:AH$294))</f>
        <v>0</v>
      </c>
      <c r="DI292" s="7">
        <f>ABS(AI292-_xlfn.XLOOKUP(PO_valitsin!$C$8,PO!$B$2:$B$294,PO!AI$2:AI$294))</f>
        <v>0.75</v>
      </c>
      <c r="DJ292" s="7">
        <f>ABS(AJ292-_xlfn.XLOOKUP(PO_valitsin!$C$8,PO!$B$2:$B$294,PO!AJ$2:AJ$294))</f>
        <v>0.10000000000000009</v>
      </c>
      <c r="DK292" s="7">
        <f>ABS(AK292-_xlfn.XLOOKUP(PO_valitsin!$C$8,PO!$B$2:$B$294,PO!AK$2:AK$294))</f>
        <v>5.0000000000000044E-2</v>
      </c>
      <c r="DL292" s="7">
        <f>ABS(AL292-_xlfn.XLOOKUP(PO_valitsin!$C$8,PO!$B$2:$B$294,PO!AL$2:AL$294))</f>
        <v>0.25</v>
      </c>
      <c r="DM292" s="7">
        <f>ABS(AM292-_xlfn.XLOOKUP(PO_valitsin!$C$8,PO!$B$2:$B$294,PO!AM$2:AM$294))</f>
        <v>17.400000000000006</v>
      </c>
      <c r="DN292" s="7">
        <f>ABS(AN292-_xlfn.XLOOKUP(PO_valitsin!$C$8,PO!$B$2:$B$294,PO!AN$2:AN$294))</f>
        <v>37.900000000000034</v>
      </c>
      <c r="DO292" s="7">
        <f>ABS(AO292-_xlfn.XLOOKUP(PO_valitsin!$C$8,PO!$B$2:$B$294,PO!AO$2:AO$294))</f>
        <v>5</v>
      </c>
      <c r="DP292" s="7">
        <f>ABS(AP292-_xlfn.XLOOKUP(PO_valitsin!$C$8,PO!$B$2:$B$294,PO!AP$2:AP$294))</f>
        <v>5.7999999999999972</v>
      </c>
      <c r="DQ292" s="7">
        <f>ABS(AQ292-_xlfn.XLOOKUP(PO_valitsin!$C$8,PO!$B$2:$B$294,PO!AQ$2:AQ$294))</f>
        <v>23</v>
      </c>
      <c r="DR292" s="7">
        <f>ABS(AR292-_xlfn.XLOOKUP(PO_valitsin!$C$8,PO!$B$2:$B$294,PO!AR$2:AR$294))</f>
        <v>40</v>
      </c>
      <c r="DS292" s="7">
        <f>ABS(AS292-_xlfn.XLOOKUP(PO_valitsin!$C$8,PO!$B$2:$B$294,PO!AS$2:AS$294))</f>
        <v>189</v>
      </c>
      <c r="DT292" s="7">
        <f>ABS(AT292-_xlfn.XLOOKUP(PO_valitsin!$C$8,PO!$B$2:$B$294,PO!AT$2:AT$294))</f>
        <v>0.16600000000000037</v>
      </c>
      <c r="DU292" s="7">
        <f>ABS(AU292-_xlfn.XLOOKUP(PO_valitsin!$C$8,PO!$B$2:$B$294,PO!AU$2:AU$294))</f>
        <v>171</v>
      </c>
      <c r="DV292" s="7">
        <f>ABS(AW292-_xlfn.XLOOKUP(PO_valitsin!$C$8,PO!$B$2:$B$294,PO!AW$2:AW$294))</f>
        <v>2687.8140687503037</v>
      </c>
      <c r="DW292" s="7">
        <f>ABS(AX292-_xlfn.XLOOKUP(PO_valitsin!$C$8,PO!$B$2:$B$294,PO!AX$2:AX$294))</f>
        <v>1</v>
      </c>
      <c r="DX292" s="7">
        <f>ABS(AY292-_xlfn.XLOOKUP(PO_valitsin!$C$8,PO!$B$2:$B$294,PO!AY$2:AY$294))</f>
        <v>30.442012786865234</v>
      </c>
      <c r="DY292" s="7">
        <f>ABS(AZ292-_xlfn.XLOOKUP(PO_valitsin!$C$8,PO!$B$2:$B$294,PO!AZ$2:AZ$294))</f>
        <v>0</v>
      </c>
      <c r="DZ292" s="7">
        <f>ABS(BA292-_xlfn.XLOOKUP(PO_valitsin!$C$8,PO!$B$2:$B$294,PO!BA$2:BA$294))</f>
        <v>0</v>
      </c>
      <c r="EA292" s="7">
        <f>ABS(BB292-_xlfn.XLOOKUP(PO_valitsin!$C$8,PO!$B$2:$B$294,PO!BB$2:BB$294))</f>
        <v>0</v>
      </c>
      <c r="EB292" s="7">
        <f>ABS(BC292-_xlfn.XLOOKUP(PO_valitsin!$C$8,PO!$B$2:$B$294,PO!BC$2:BC$294))</f>
        <v>0</v>
      </c>
      <c r="EC292" s="7">
        <f>ABS(BD292-_xlfn.XLOOKUP(PO_valitsin!$C$8,PO!$B$2:$B$294,PO!BD$2:BD$294))</f>
        <v>0</v>
      </c>
      <c r="ED292" s="7">
        <f>ABS(BE292-_xlfn.XLOOKUP(PO_valitsin!$C$8,PO!$B$2:$B$294,PO!BE$2:BE$294))</f>
        <v>22.35772705078125</v>
      </c>
      <c r="EE292" s="7">
        <f>ABS(BF292-_xlfn.XLOOKUP(PO_valitsin!$C$8,PO!$B$2:$B$294,PO!BF$2:BF$294))</f>
        <v>3.98126220703125</v>
      </c>
      <c r="EF292" s="7">
        <f>ABS(BG292-_xlfn.XLOOKUP(PO_valitsin!$C$8,PO!$B$2:$B$294,PO!BG$2:BG$294))</f>
        <v>317.84823608398438</v>
      </c>
      <c r="EG292" s="7">
        <f>ABS(BH292-_xlfn.XLOOKUP(PO_valitsin!$C$8,PO!$B$2:$B$294,PO!BH$2:BH$294))</f>
        <v>148.4931640625</v>
      </c>
      <c r="EH292" s="7">
        <f>ABS(BI292-_xlfn.XLOOKUP(PO_valitsin!$C$8,PO!$B$2:$B$294,PO!BI$2:BI$294))</f>
        <v>2869.9921875</v>
      </c>
      <c r="EI292" s="7">
        <f>ABS(BJ292-_xlfn.XLOOKUP(PO_valitsin!$C$8,PO!$B$2:$B$294,PO!BJ$2:BJ$294))</f>
        <v>5.2293300628662109E-2</v>
      </c>
      <c r="EJ292" s="7">
        <f>ABS(BK292-_xlfn.XLOOKUP(PO_valitsin!$C$8,PO!$B$2:$B$294,PO!BK$2:BK$294))</f>
        <v>12.312778472900391</v>
      </c>
      <c r="EK292" s="7">
        <f>ABS(BL292-_xlfn.XLOOKUP(PO_valitsin!$C$8,PO!$B$2:$B$294,PO!BL$2:BL$294))</f>
        <v>2.6897125244140625</v>
      </c>
      <c r="EL292" s="7">
        <f>ABS(BM292-_xlfn.XLOOKUP(PO_valitsin!$C$8,PO!$B$2:$B$294,PO!BM$2:BM$294))</f>
        <v>19.865470886230469</v>
      </c>
      <c r="EM292" s="7">
        <f>ABS(BN292-_xlfn.XLOOKUP(PO_valitsin!$C$8,PO!$B$2:$B$294,PO!BN$2:BN$294))</f>
        <v>57.5</v>
      </c>
      <c r="EN292" s="7">
        <f>ABS(BO292-_xlfn.XLOOKUP(PO_valitsin!$C$8,PO!$B$2:$B$294,PO!BO$2:BO$294))</f>
        <v>3.2053045630455017</v>
      </c>
      <c r="EO292" s="7">
        <f>ABS(BP292-_xlfn.XLOOKUP(PO_valitsin!$C$8,PO!$B$2:$B$294,PO!BP$2:BP$294))</f>
        <v>1292.984375</v>
      </c>
      <c r="EP292" s="7">
        <f>ABS(BQ292-_xlfn.XLOOKUP(PO_valitsin!$C$8,PO!$B$2:$B$294,PO!BQ$2:BQ$294))</f>
        <v>4.1188621520996094</v>
      </c>
      <c r="EQ292" s="7">
        <f>ABS(BR292-_xlfn.XLOOKUP(PO_valitsin!$C$8,PO!$B$2:$B$294,PO!BR$2:BR$294))</f>
        <v>0</v>
      </c>
      <c r="ER292" s="7">
        <f>ABS(BS292-_xlfn.XLOOKUP(PO_valitsin!$C$8,PO!$B$2:$B$294,PO!BS$2:BS$294))</f>
        <v>8.3537578582763672E-2</v>
      </c>
      <c r="ES292" s="7">
        <f>ABS(BT292-_xlfn.XLOOKUP(PO_valitsin!$C$8,PO!$B$2:$B$294,PO!BT$2:BT$294))</f>
        <v>0.49472127854824066</v>
      </c>
      <c r="ET292" s="7">
        <f>ABS(BU292-_xlfn.XLOOKUP(PO_valitsin!$C$8,PO!$B$2:$B$294,PO!BU$2:BU$294))</f>
        <v>0.63611423969268799</v>
      </c>
      <c r="EU292" s="7">
        <f>ABS(BV292-_xlfn.XLOOKUP(PO_valitsin!$C$8,PO!$B$2:$B$294,PO!BV$2:BV$294))</f>
        <v>22.70111083984375</v>
      </c>
      <c r="EV292" s="7">
        <f>ABS(BW292-_xlfn.XLOOKUP(PO_valitsin!$C$8,PO!$B$2:$B$294,PO!BW$2:BW$294))</f>
        <v>38.794189453125</v>
      </c>
      <c r="EW292" s="7">
        <f>ABS(BX292-_xlfn.XLOOKUP(PO_valitsin!$C$8,PO!$B$2:$B$294,PO!BX$2:BX$294))</f>
        <v>0</v>
      </c>
      <c r="EX292" s="7">
        <f>ABS(BY292-_xlfn.XLOOKUP(PO_valitsin!$C$8,PO!$B$2:$B$294,PO!BY$2:BY$294))</f>
        <v>0</v>
      </c>
      <c r="EY292" s="7">
        <f>ABS(BZ292-_xlfn.XLOOKUP(PO_valitsin!$C$8,PO!$B$2:$B$294,PO!BZ$2:BZ$294))</f>
        <v>220.6064453125</v>
      </c>
      <c r="EZ292" s="7">
        <f>ABS(CA292-_xlfn.XLOOKUP(PO_valitsin!$C$8,PO!$B$2:$B$294,PO!CA$2:CA$294))</f>
        <v>1619.6328125</v>
      </c>
      <c r="FA292" s="7">
        <f>ABS(CB292-_xlfn.XLOOKUP(PO_valitsin!$C$8,PO!$B$2:$B$294,PO!CB$2:CB$294))</f>
        <v>0.28106319904327393</v>
      </c>
      <c r="FB292" s="7">
        <f>ABS(CC292-_xlfn.XLOOKUP(PO_valitsin!$C$8,PO!$B$2:$B$294,PO!CC$2:CC$294))</f>
        <v>2.9134998321533203</v>
      </c>
      <c r="FC292" s="7">
        <f>ABS(CD292-_xlfn.XLOOKUP(PO_valitsin!$C$8,PO!$B$2:$B$294,PO!CD$2:CD$294))</f>
        <v>20.194488525390625</v>
      </c>
      <c r="FD292" s="7">
        <f>ABS(CE292-_xlfn.XLOOKUP(PO_valitsin!$C$8,PO!$B$2:$B$294,PO!CE$2:CE$294))</f>
        <v>3.6674008369445801</v>
      </c>
      <c r="FE292" s="7">
        <f>ABS(CF292-_xlfn.XLOOKUP(PO_valitsin!$C$8,PO!$B$2:$B$294,PO!CF$2:CF$294))</f>
        <v>2.2264080047607422</v>
      </c>
      <c r="FF292" s="7">
        <f>ABS(CG292-_xlfn.XLOOKUP(PO_valitsin!$C$8,PO!$B$2:$B$294,PO!CG$2:CG$294))</f>
        <v>0</v>
      </c>
      <c r="FG292" s="7">
        <f>ABS(CH292-_xlfn.XLOOKUP(PO_valitsin!$C$8,PO!$B$2:$B$294,PO!CH$2:CH$294))</f>
        <v>0.715859055519104</v>
      </c>
      <c r="FH292" s="7">
        <f>ABS(CI292-_xlfn.XLOOKUP(PO_valitsin!$C$8,PO!$B$2:$B$294,PO!CI$2:CI$294))</f>
        <v>3703.7841796875</v>
      </c>
      <c r="FI292" s="7">
        <f>ABS(CJ292-_xlfn.XLOOKUP(PO_valitsin!$C$8,PO!$B$2:$B$294,PO!CJ$2:CJ$294))</f>
        <v>1722</v>
      </c>
      <c r="FJ292" s="3">
        <f>IF($B292=PO_valitsin!$C$8,100000,PO!CK292/PO!J$296*PO_valitsin!D$5)</f>
        <v>0.16934509095763711</v>
      </c>
      <c r="FQ292" s="3">
        <f>IF($B292=PO_valitsin!$C$8,100000,PO!CR292/PO!Q$296*PO_valitsin!E$5)</f>
        <v>0.2218191530481041</v>
      </c>
      <c r="HM292" s="3">
        <f>IF($B292=PO_valitsin!$C$8,100000,PO!EN292/PO!BO$296*PO_valitsin!F$5)</f>
        <v>0.26573404228846786</v>
      </c>
      <c r="HN292" s="3">
        <f>IF($B292=PO_valitsin!$C$8,100000,PO!EO292/PO!BP$296*PO_valitsin!G$5)</f>
        <v>4.5733365064390234E-2</v>
      </c>
      <c r="HR292" s="3">
        <f>IF($B292=PO_valitsin!$C$8,100000,PO!ES292/PO!BT$296*PO_valitsin!H$5)</f>
        <v>7.3868607860094276E-2</v>
      </c>
      <c r="IF292" s="3">
        <f>IF($B292=PO_valitsin!$C$8,100000,PO!FG292/PO!CH$296*PO_valitsin!I$5)</f>
        <v>0</v>
      </c>
      <c r="IH292" s="3">
        <f>IF($B292=PO_valitsin!$C$8,100000,PO!FI292/PO!CJ$296*PO_valitsin!J$5)</f>
        <v>0.1678888717934916</v>
      </c>
      <c r="II292" s="53">
        <f t="shared" si="12"/>
        <v>0.94438916011218521</v>
      </c>
      <c r="IJ292" s="14">
        <f t="shared" si="13"/>
        <v>182</v>
      </c>
      <c r="IK292" s="15">
        <f t="shared" si="14"/>
        <v>2.9100000000000075E-8</v>
      </c>
    </row>
    <row r="293" spans="1:245">
      <c r="A293">
        <v>2019</v>
      </c>
      <c r="B293" t="s">
        <v>781</v>
      </c>
      <c r="C293" t="s">
        <v>782</v>
      </c>
      <c r="D293" t="s">
        <v>107</v>
      </c>
      <c r="E293" t="s">
        <v>108</v>
      </c>
      <c r="F293" t="s">
        <v>95</v>
      </c>
      <c r="G293" t="s">
        <v>96</v>
      </c>
      <c r="H293" t="s">
        <v>103</v>
      </c>
      <c r="I293" t="s">
        <v>104</v>
      </c>
      <c r="J293">
        <v>49.099998474121094</v>
      </c>
      <c r="K293">
        <v>805.83001708984375</v>
      </c>
      <c r="L293">
        <v>166.39999389648438</v>
      </c>
      <c r="M293">
        <v>5616</v>
      </c>
      <c r="N293">
        <v>7</v>
      </c>
      <c r="O293">
        <v>-1.5</v>
      </c>
      <c r="P293">
        <v>-45</v>
      </c>
      <c r="Q293">
        <v>61.7</v>
      </c>
      <c r="R293">
        <v>8.8000000000000007</v>
      </c>
      <c r="S293">
        <v>241</v>
      </c>
      <c r="T293">
        <v>0</v>
      </c>
      <c r="U293">
        <v>3623</v>
      </c>
      <c r="V293">
        <v>10.53</v>
      </c>
      <c r="W293">
        <v>314</v>
      </c>
      <c r="X293">
        <v>412</v>
      </c>
      <c r="Y293">
        <v>412</v>
      </c>
      <c r="Z293">
        <v>707</v>
      </c>
      <c r="AA293">
        <v>599</v>
      </c>
      <c r="AB293">
        <v>1031</v>
      </c>
      <c r="AC293">
        <v>16.974359512329102</v>
      </c>
      <c r="AD293">
        <v>0</v>
      </c>
      <c r="AE293">
        <v>0</v>
      </c>
      <c r="AF293">
        <v>0</v>
      </c>
      <c r="AG293">
        <v>4.4000000000000004</v>
      </c>
      <c r="AH293">
        <v>0</v>
      </c>
      <c r="AI293">
        <v>22</v>
      </c>
      <c r="AJ293">
        <v>1.3</v>
      </c>
      <c r="AK293">
        <v>0.5</v>
      </c>
      <c r="AL293">
        <v>1.3</v>
      </c>
      <c r="AM293">
        <v>77.5</v>
      </c>
      <c r="AN293">
        <v>306.89999999999998</v>
      </c>
      <c r="AO293">
        <v>47.3</v>
      </c>
      <c r="AP293">
        <v>22.3</v>
      </c>
      <c r="AQ293">
        <v>70</v>
      </c>
      <c r="AR293">
        <v>78</v>
      </c>
      <c r="AS293">
        <v>616</v>
      </c>
      <c r="AT293">
        <v>2.5</v>
      </c>
      <c r="AU293">
        <v>3271</v>
      </c>
      <c r="AV293" s="51">
        <v>9175.8322813345349</v>
      </c>
      <c r="AW293" s="51">
        <v>8506.0240963855413</v>
      </c>
      <c r="AX293">
        <v>1</v>
      </c>
      <c r="AY293">
        <v>93.255172729492188</v>
      </c>
      <c r="AZ293">
        <v>0</v>
      </c>
      <c r="BA293">
        <v>0</v>
      </c>
      <c r="BB293">
        <v>0</v>
      </c>
      <c r="BC293">
        <v>0</v>
      </c>
      <c r="BD293">
        <v>1</v>
      </c>
      <c r="BE293">
        <v>73.399017333984375</v>
      </c>
      <c r="BF293">
        <v>100</v>
      </c>
      <c r="BG293">
        <v>858.77862548828125</v>
      </c>
      <c r="BH293">
        <v>9583.8466796875</v>
      </c>
      <c r="BI293">
        <v>10519.576171875</v>
      </c>
      <c r="BJ293">
        <v>3.6155626773834229</v>
      </c>
      <c r="BK293">
        <v>4.6563148498535156</v>
      </c>
      <c r="BL293">
        <v>26.506023406982422</v>
      </c>
      <c r="BM293">
        <v>18</v>
      </c>
      <c r="BN293">
        <v>181.66667175292969</v>
      </c>
      <c r="BO293">
        <v>-1.92276571393013</v>
      </c>
      <c r="BP293">
        <v>21198.07421875</v>
      </c>
      <c r="BQ293">
        <v>47.427989959716797</v>
      </c>
      <c r="BS293">
        <v>0.65794157981872559</v>
      </c>
      <c r="BT293">
        <v>8.9031338691711426E-2</v>
      </c>
      <c r="BU293">
        <v>1.1752136945724487</v>
      </c>
      <c r="BV293">
        <v>86.538459777832031</v>
      </c>
      <c r="BW293">
        <v>368.58975219726563</v>
      </c>
      <c r="BX293">
        <v>0</v>
      </c>
      <c r="BY293">
        <v>1</v>
      </c>
      <c r="BZ293">
        <v>8152.671875</v>
      </c>
      <c r="CA293">
        <v>7427.48095703125</v>
      </c>
      <c r="CB293">
        <v>1.0505697727203369</v>
      </c>
      <c r="CC293">
        <v>9.0277776718139648</v>
      </c>
      <c r="CD293">
        <v>54.237289428710938</v>
      </c>
      <c r="CE293">
        <v>6.1143984794616699</v>
      </c>
      <c r="CF293">
        <v>13.806706428527832</v>
      </c>
      <c r="CG293">
        <v>0.59171599149703979</v>
      </c>
      <c r="CH293">
        <v>1.9723865985870361</v>
      </c>
      <c r="CI293">
        <v>9686.0810546875</v>
      </c>
      <c r="CJ293" s="51">
        <v>541</v>
      </c>
      <c r="CK293" s="7">
        <f>ABS(J293-_xlfn.XLOOKUP(PO_valitsin!$C$8,PO!$B$2:$B$294,PO!J$2:J$294))</f>
        <v>4.8999977111816406</v>
      </c>
      <c r="CL293" s="7">
        <f>ABS(K293-_xlfn.XLOOKUP(PO_valitsin!$C$8,PO!$B$2:$B$294,PO!K$2:K$294))</f>
        <v>512.57000732421875</v>
      </c>
      <c r="CM293" s="7">
        <f>ABS(L293-_xlfn.XLOOKUP(PO_valitsin!$C$8,PO!$B$2:$B$294,PO!L$2:L$294))</f>
        <v>27.699996948242188</v>
      </c>
      <c r="CN293" s="7">
        <f>ABS(M293-_xlfn.XLOOKUP(PO_valitsin!$C$8,PO!$B$2:$B$294,PO!M$2:M$294))</f>
        <v>10859</v>
      </c>
      <c r="CO293" s="7">
        <f>ABS(N293-_xlfn.XLOOKUP(PO_valitsin!$C$8,PO!$B$2:$B$294,PO!N$2:N$294))</f>
        <v>49.200000762939453</v>
      </c>
      <c r="CP293" s="7">
        <f>ABS(O293-_xlfn.XLOOKUP(PO_valitsin!$C$8,PO!$B$2:$B$294,PO!O$2:O$294))</f>
        <v>0.69999998807907104</v>
      </c>
      <c r="CQ293" s="7">
        <f>ABS(P293-_xlfn.XLOOKUP(PO_valitsin!$C$8,PO!$B$2:$B$294,PO!P$2:P$294))</f>
        <v>13</v>
      </c>
      <c r="CR293" s="7">
        <f>ABS(Q293-_xlfn.XLOOKUP(PO_valitsin!$C$8,PO!$B$2:$B$294,PO!Q$2:Q$294))</f>
        <v>26.100000000000009</v>
      </c>
      <c r="CS293" s="7">
        <f>ABS(R293-_xlfn.XLOOKUP(PO_valitsin!$C$8,PO!$B$2:$B$294,PO!R$2:R$294))</f>
        <v>0.30000000000000071</v>
      </c>
      <c r="CT293" s="7">
        <f>ABS(S293-_xlfn.XLOOKUP(PO_valitsin!$C$8,PO!$B$2:$B$294,PO!S$2:S$294))</f>
        <v>89</v>
      </c>
      <c r="CU293" s="7">
        <f>ABS(T293-_xlfn.XLOOKUP(PO_valitsin!$C$8,PO!$B$2:$B$294,PO!T$2:T$294))</f>
        <v>0</v>
      </c>
      <c r="CV293" s="7">
        <f>ABS(U293-_xlfn.XLOOKUP(PO_valitsin!$C$8,PO!$B$2:$B$294,PO!U$2:U$294))</f>
        <v>200.59999999999991</v>
      </c>
      <c r="CW293" s="7">
        <f>ABS(V293-_xlfn.XLOOKUP(PO_valitsin!$C$8,PO!$B$2:$B$294,PO!V$2:V$294))</f>
        <v>2.75</v>
      </c>
      <c r="CX293" s="7">
        <f>ABS(W293-_xlfn.XLOOKUP(PO_valitsin!$C$8,PO!$B$2:$B$294,PO!W$2:W$294))</f>
        <v>291</v>
      </c>
      <c r="CY293" s="7">
        <f>ABS(X293-_xlfn.XLOOKUP(PO_valitsin!$C$8,PO!$B$2:$B$294,PO!X$2:X$294))</f>
        <v>243</v>
      </c>
      <c r="CZ293" s="7">
        <f>ABS(Y293-_xlfn.XLOOKUP(PO_valitsin!$C$8,PO!$B$2:$B$294,PO!Y$2:Y$294))</f>
        <v>268</v>
      </c>
      <c r="DA293" s="7">
        <f>ABS(Z293-_xlfn.XLOOKUP(PO_valitsin!$C$8,PO!$B$2:$B$294,PO!Z$2:Z$294))</f>
        <v>384</v>
      </c>
      <c r="DB293" s="7">
        <f>ABS(AA293-_xlfn.XLOOKUP(PO_valitsin!$C$8,PO!$B$2:$B$294,PO!AA$2:AA$294))</f>
        <v>189</v>
      </c>
      <c r="DC293" s="7">
        <f>ABS(AC293-_xlfn.XLOOKUP(PO_valitsin!$C$8,PO!$B$2:$B$294,PO!AC$2:AC$294))</f>
        <v>2.4006404876708984</v>
      </c>
      <c r="DD293" s="7">
        <f>ABS(AD293-_xlfn.XLOOKUP(PO_valitsin!$C$8,PO!$B$2:$B$294,PO!AD$2:AD$294))</f>
        <v>0.7</v>
      </c>
      <c r="DE293" s="7">
        <f>ABS(AE293-_xlfn.XLOOKUP(PO_valitsin!$C$8,PO!$B$2:$B$294,PO!AE$2:AE$294))</f>
        <v>0.8</v>
      </c>
      <c r="DF293" s="7">
        <f>ABS(AF293-_xlfn.XLOOKUP(PO_valitsin!$C$8,PO!$B$2:$B$294,PO!AF$2:AF$294))</f>
        <v>1.7</v>
      </c>
      <c r="DG293" s="7">
        <f>ABS(AG293-_xlfn.XLOOKUP(PO_valitsin!$C$8,PO!$B$2:$B$294,PO!AG$2:AG$294))</f>
        <v>0.59999999999999964</v>
      </c>
      <c r="DH293" s="7">
        <f>ABS(AH293-_xlfn.XLOOKUP(PO_valitsin!$C$8,PO!$B$2:$B$294,PO!AH$2:AH$294))</f>
        <v>0</v>
      </c>
      <c r="DI293" s="7">
        <f>ABS(AI293-_xlfn.XLOOKUP(PO_valitsin!$C$8,PO!$B$2:$B$294,PO!AI$2:AI$294))</f>
        <v>0.25</v>
      </c>
      <c r="DJ293" s="7">
        <f>ABS(AJ293-_xlfn.XLOOKUP(PO_valitsin!$C$8,PO!$B$2:$B$294,PO!AJ$2:AJ$294))</f>
        <v>0.19999999999999996</v>
      </c>
      <c r="DK293" s="7">
        <f>ABS(AK293-_xlfn.XLOOKUP(PO_valitsin!$C$8,PO!$B$2:$B$294,PO!AK$2:AK$294))</f>
        <v>0.15000000000000002</v>
      </c>
      <c r="DL293" s="7">
        <f>ABS(AL293-_xlfn.XLOOKUP(PO_valitsin!$C$8,PO!$B$2:$B$294,PO!AL$2:AL$294))</f>
        <v>5.0000000000000044E-2</v>
      </c>
      <c r="DM293" s="7">
        <f>ABS(AM293-_xlfn.XLOOKUP(PO_valitsin!$C$8,PO!$B$2:$B$294,PO!AM$2:AM$294))</f>
        <v>18.700000000000003</v>
      </c>
      <c r="DN293" s="7">
        <f>ABS(AN293-_xlfn.XLOOKUP(PO_valitsin!$C$8,PO!$B$2:$B$294,PO!AN$2:AN$294))</f>
        <v>26.700000000000045</v>
      </c>
      <c r="DO293" s="7">
        <f>ABS(AO293-_xlfn.XLOOKUP(PO_valitsin!$C$8,PO!$B$2:$B$294,PO!AO$2:AO$294))</f>
        <v>1.8999999999999986</v>
      </c>
      <c r="DP293" s="7">
        <f>ABS(AP293-_xlfn.XLOOKUP(PO_valitsin!$C$8,PO!$B$2:$B$294,PO!AP$2:AP$294))</f>
        <v>3.0999999999999979</v>
      </c>
      <c r="DQ293" s="7">
        <f>ABS(AQ293-_xlfn.XLOOKUP(PO_valitsin!$C$8,PO!$B$2:$B$294,PO!AQ$2:AQ$294))</f>
        <v>22</v>
      </c>
      <c r="DR293" s="7">
        <f>ABS(AR293-_xlfn.XLOOKUP(PO_valitsin!$C$8,PO!$B$2:$B$294,PO!AR$2:AR$294))</f>
        <v>43</v>
      </c>
      <c r="DS293" s="7">
        <f>ABS(AS293-_xlfn.XLOOKUP(PO_valitsin!$C$8,PO!$B$2:$B$294,PO!AS$2:AS$294))</f>
        <v>370</v>
      </c>
      <c r="DT293" s="7">
        <f>ABS(AT293-_xlfn.XLOOKUP(PO_valitsin!$C$8,PO!$B$2:$B$294,PO!AT$2:AT$294))</f>
        <v>0.16699999999999982</v>
      </c>
      <c r="DU293" s="7">
        <f>ABS(AU293-_xlfn.XLOOKUP(PO_valitsin!$C$8,PO!$B$2:$B$294,PO!AU$2:AU$294))</f>
        <v>1876</v>
      </c>
      <c r="DV293" s="7">
        <f>ABS(AW293-_xlfn.XLOOKUP(PO_valitsin!$C$8,PO!$B$2:$B$294,PO!AW$2:AW$294))</f>
        <v>9.0958201942285086</v>
      </c>
      <c r="DW293" s="7">
        <f>ABS(AX293-_xlfn.XLOOKUP(PO_valitsin!$C$8,PO!$B$2:$B$294,PO!AX$2:AX$294))</f>
        <v>0</v>
      </c>
      <c r="DX293" s="7">
        <f>ABS(AY293-_xlfn.XLOOKUP(PO_valitsin!$C$8,PO!$B$2:$B$294,PO!AY$2:AY$294))</f>
        <v>55.993801116943359</v>
      </c>
      <c r="DY293" s="7">
        <f>ABS(AZ293-_xlfn.XLOOKUP(PO_valitsin!$C$8,PO!$B$2:$B$294,PO!AZ$2:AZ$294))</f>
        <v>0</v>
      </c>
      <c r="DZ293" s="7">
        <f>ABS(BA293-_xlfn.XLOOKUP(PO_valitsin!$C$8,PO!$B$2:$B$294,PO!BA$2:BA$294))</f>
        <v>0</v>
      </c>
      <c r="EA293" s="7">
        <f>ABS(BB293-_xlfn.XLOOKUP(PO_valitsin!$C$8,PO!$B$2:$B$294,PO!BB$2:BB$294))</f>
        <v>0</v>
      </c>
      <c r="EB293" s="7">
        <f>ABS(BC293-_xlfn.XLOOKUP(PO_valitsin!$C$8,PO!$B$2:$B$294,PO!BC$2:BC$294))</f>
        <v>0</v>
      </c>
      <c r="EC293" s="7">
        <f>ABS(BD293-_xlfn.XLOOKUP(PO_valitsin!$C$8,PO!$B$2:$B$294,PO!BD$2:BD$294))</f>
        <v>0</v>
      </c>
      <c r="ED293" s="7">
        <f>ABS(BE293-_xlfn.XLOOKUP(PO_valitsin!$C$8,PO!$B$2:$B$294,PO!BE$2:BE$294))</f>
        <v>15.625373840332031</v>
      </c>
      <c r="EE293" s="7">
        <f>ABS(BF293-_xlfn.XLOOKUP(PO_valitsin!$C$8,PO!$B$2:$B$294,PO!BF$2:BF$294))</f>
        <v>3.98126220703125</v>
      </c>
      <c r="EF293" s="7">
        <f>ABS(BG293-_xlfn.XLOOKUP(PO_valitsin!$C$8,PO!$B$2:$B$294,PO!BG$2:BG$294))</f>
        <v>125.08880615234375</v>
      </c>
      <c r="EG293" s="7">
        <f>ABS(BH293-_xlfn.XLOOKUP(PO_valitsin!$C$8,PO!$B$2:$B$294,PO!BH$2:BH$294))</f>
        <v>374.6826171875</v>
      </c>
      <c r="EH293" s="7">
        <f>ABS(BI293-_xlfn.XLOOKUP(PO_valitsin!$C$8,PO!$B$2:$B$294,PO!BI$2:BI$294))</f>
        <v>3316.8671875</v>
      </c>
      <c r="EI293" s="7">
        <f>ABS(BJ293-_xlfn.XLOOKUP(PO_valitsin!$C$8,PO!$B$2:$B$294,PO!BJ$2:BJ$294))</f>
        <v>0.27850627899169922</v>
      </c>
      <c r="EJ293" s="7">
        <f>ABS(BK293-_xlfn.XLOOKUP(PO_valitsin!$C$8,PO!$B$2:$B$294,PO!BK$2:BK$294))</f>
        <v>14.380448341369629</v>
      </c>
      <c r="EK293" s="7">
        <f>ABS(BL293-_xlfn.XLOOKUP(PO_valitsin!$C$8,PO!$B$2:$B$294,PO!BL$2:BL$294))</f>
        <v>5.2116603851318359</v>
      </c>
      <c r="EL293" s="7">
        <f>ABS(BM293-_xlfn.XLOOKUP(PO_valitsin!$C$8,PO!$B$2:$B$294,PO!BM$2:BM$294))</f>
        <v>27.865470886230469</v>
      </c>
      <c r="EM293" s="7">
        <f>ABS(BN293-_xlfn.XLOOKUP(PO_valitsin!$C$8,PO!$B$2:$B$294,PO!BN$2:BN$294))</f>
        <v>84.833328247070313</v>
      </c>
      <c r="EN293" s="7">
        <f>ABS(BO293-_xlfn.XLOOKUP(PO_valitsin!$C$8,PO!$B$2:$B$294,PO!BO$2:BO$294))</f>
        <v>2.184542638063431</v>
      </c>
      <c r="EO293" s="7">
        <f>ABS(BP293-_xlfn.XLOOKUP(PO_valitsin!$C$8,PO!$B$2:$B$294,PO!BP$2:BP$294))</f>
        <v>1876.322265625</v>
      </c>
      <c r="EP293" s="7">
        <f>ABS(BQ293-_xlfn.XLOOKUP(PO_valitsin!$C$8,PO!$B$2:$B$294,PO!BQ$2:BQ$294))</f>
        <v>14.128383636474609</v>
      </c>
      <c r="EQ293" s="7">
        <f>ABS(BR293-_xlfn.XLOOKUP(PO_valitsin!$C$8,PO!$B$2:$B$294,PO!BR$2:BR$294))</f>
        <v>0</v>
      </c>
      <c r="ER293" s="7">
        <f>ABS(BS293-_xlfn.XLOOKUP(PO_valitsin!$C$8,PO!$B$2:$B$294,PO!BS$2:BS$294))</f>
        <v>2.1462082862854004E-2</v>
      </c>
      <c r="ES293" s="7">
        <f>ABS(BT293-_xlfn.XLOOKUP(PO_valitsin!$C$8,PO!$B$2:$B$294,PO!BT$2:BT$294))</f>
        <v>9.9132552742958069E-2</v>
      </c>
      <c r="ET293" s="7">
        <f>ABS(BU293-_xlfn.XLOOKUP(PO_valitsin!$C$8,PO!$B$2:$B$294,PO!BU$2:BU$294))</f>
        <v>1.0827528238296509</v>
      </c>
      <c r="EU293" s="7">
        <f>ABS(BV293-_xlfn.XLOOKUP(PO_valitsin!$C$8,PO!$B$2:$B$294,PO!BV$2:BV$294))</f>
        <v>28.146957397460938</v>
      </c>
      <c r="EV293" s="7">
        <f>ABS(BW293-_xlfn.XLOOKUP(PO_valitsin!$C$8,PO!$B$2:$B$294,PO!BW$2:BW$294))</f>
        <v>101.88262939453125</v>
      </c>
      <c r="EW293" s="7">
        <f>ABS(BX293-_xlfn.XLOOKUP(PO_valitsin!$C$8,PO!$B$2:$B$294,PO!BX$2:BX$294))</f>
        <v>0</v>
      </c>
      <c r="EX293" s="7">
        <f>ABS(BY293-_xlfn.XLOOKUP(PO_valitsin!$C$8,PO!$B$2:$B$294,PO!BY$2:BY$294))</f>
        <v>0</v>
      </c>
      <c r="EY293" s="7">
        <f>ABS(BZ293-_xlfn.XLOOKUP(PO_valitsin!$C$8,PO!$B$2:$B$294,PO!BZ$2:BZ$294))</f>
        <v>16.8427734375</v>
      </c>
      <c r="EZ293" s="7">
        <f>ABS(CA293-_xlfn.XLOOKUP(PO_valitsin!$C$8,PO!$B$2:$B$294,PO!CA$2:CA$294))</f>
        <v>1571.8662109375</v>
      </c>
      <c r="FA293" s="7">
        <f>ABS(CB293-_xlfn.XLOOKUP(PO_valitsin!$C$8,PO!$B$2:$B$294,PO!CB$2:CB$294))</f>
        <v>0.16946053504943848</v>
      </c>
      <c r="FB293" s="7">
        <f>ABS(CC293-_xlfn.XLOOKUP(PO_valitsin!$C$8,PO!$B$2:$B$294,PO!CC$2:CC$294))</f>
        <v>1.9949836730957031</v>
      </c>
      <c r="FC293" s="7">
        <f>ABS(CD293-_xlfn.XLOOKUP(PO_valitsin!$C$8,PO!$B$2:$B$294,PO!CD$2:CD$294))</f>
        <v>11.931861877441406</v>
      </c>
      <c r="FD293" s="7">
        <f>ABS(CE293-_xlfn.XLOOKUP(PO_valitsin!$C$8,PO!$B$2:$B$294,PO!CE$2:CE$294))</f>
        <v>0.21820068359375</v>
      </c>
      <c r="FE293" s="7">
        <f>ABS(CF293-_xlfn.XLOOKUP(PO_valitsin!$C$8,PO!$B$2:$B$294,PO!CF$2:CF$294))</f>
        <v>6.072148323059082</v>
      </c>
      <c r="FF293" s="7">
        <f>ABS(CG293-_xlfn.XLOOKUP(PO_valitsin!$C$8,PO!$B$2:$B$294,PO!CG$2:CG$294))</f>
        <v>0.59171599149703979</v>
      </c>
      <c r="FG293" s="7">
        <f>ABS(CH293-_xlfn.XLOOKUP(PO_valitsin!$C$8,PO!$B$2:$B$294,PO!CH$2:CH$294))</f>
        <v>1.2565275430679321</v>
      </c>
      <c r="FH293" s="7">
        <f>ABS(CI293-_xlfn.XLOOKUP(PO_valitsin!$C$8,PO!$B$2:$B$294,PO!CI$2:CI$294))</f>
        <v>1087.3134765625</v>
      </c>
      <c r="FI293" s="7">
        <f>ABS(CJ293-_xlfn.XLOOKUP(PO_valitsin!$C$8,PO!$B$2:$B$294,PO!CJ$2:CJ$294))</f>
        <v>1390</v>
      </c>
      <c r="FJ293" s="3">
        <f>IF($B293=PO_valitsin!$C$8,100000,PO!CK293/PO!J$296*PO_valitsin!D$5)</f>
        <v>0.224267672159355</v>
      </c>
      <c r="FQ293" s="3">
        <f>IF($B293=PO_valitsin!$C$8,100000,PO!CR293/PO!Q$296*PO_valitsin!E$5)</f>
        <v>0.12344306811419016</v>
      </c>
      <c r="HM293" s="3">
        <f>IF($B293=PO_valitsin!$C$8,100000,PO!EN293/PO!BO$296*PO_valitsin!F$5)</f>
        <v>0.18110832663356743</v>
      </c>
      <c r="HN293" s="3">
        <f>IF($B293=PO_valitsin!$C$8,100000,PO!EO293/PO!BP$296*PO_valitsin!G$5)</f>
        <v>6.6366255317100734E-2</v>
      </c>
      <c r="HR293" s="3">
        <f>IF($B293=PO_valitsin!$C$8,100000,PO!ES293/PO!BT$296*PO_valitsin!H$5)</f>
        <v>1.4801836877177363E-2</v>
      </c>
      <c r="IF293" s="3">
        <f>IF($B293=PO_valitsin!$C$8,100000,PO!FG293/PO!CH$296*PO_valitsin!I$5)</f>
        <v>0</v>
      </c>
      <c r="IH293" s="3">
        <f>IF($B293=PO_valitsin!$C$8,100000,PO!FI293/PO!CJ$296*PO_valitsin!J$5)</f>
        <v>0.13552005330601238</v>
      </c>
      <c r="II293" s="53">
        <f t="shared" si="12"/>
        <v>0.745507241607403</v>
      </c>
      <c r="IJ293" s="14">
        <f t="shared" si="13"/>
        <v>134</v>
      </c>
      <c r="IK293" s="15">
        <f t="shared" si="14"/>
        <v>2.9200000000000076E-8</v>
      </c>
    </row>
    <row r="294" spans="1:245">
      <c r="A294">
        <v>2019</v>
      </c>
      <c r="B294" t="s">
        <v>388</v>
      </c>
      <c r="C294" t="s">
        <v>783</v>
      </c>
      <c r="D294" t="s">
        <v>388</v>
      </c>
      <c r="E294" t="s">
        <v>389</v>
      </c>
      <c r="F294" t="s">
        <v>187</v>
      </c>
      <c r="G294" t="s">
        <v>188</v>
      </c>
      <c r="H294" t="s">
        <v>89</v>
      </c>
      <c r="I294" t="s">
        <v>90</v>
      </c>
      <c r="J294">
        <v>46</v>
      </c>
      <c r="K294">
        <v>884.57000732421875</v>
      </c>
      <c r="L294">
        <v>175.5</v>
      </c>
      <c r="M294">
        <v>18765</v>
      </c>
      <c r="N294">
        <v>21.200000762939453</v>
      </c>
      <c r="O294">
        <v>-0.5</v>
      </c>
      <c r="P294">
        <v>-31</v>
      </c>
      <c r="Q294">
        <v>76.800000000000011</v>
      </c>
      <c r="R294">
        <v>14.9</v>
      </c>
      <c r="S294">
        <v>270</v>
      </c>
      <c r="T294">
        <v>0</v>
      </c>
      <c r="U294">
        <v>3920.7</v>
      </c>
      <c r="V294">
        <v>12.53</v>
      </c>
      <c r="W294">
        <v>1198</v>
      </c>
      <c r="X294">
        <v>342</v>
      </c>
      <c r="Y294">
        <v>604</v>
      </c>
      <c r="Z294">
        <v>396</v>
      </c>
      <c r="AA294">
        <v>701</v>
      </c>
      <c r="AB294">
        <v>1902</v>
      </c>
      <c r="AC294">
        <v>17.324840545654297</v>
      </c>
      <c r="AD294">
        <v>0.7</v>
      </c>
      <c r="AE294">
        <v>1</v>
      </c>
      <c r="AF294">
        <v>1.3</v>
      </c>
      <c r="AG294">
        <v>5.0999999999999996</v>
      </c>
      <c r="AH294">
        <v>0</v>
      </c>
      <c r="AI294">
        <v>21.5</v>
      </c>
      <c r="AJ294">
        <v>1.1000000000000001</v>
      </c>
      <c r="AK294">
        <v>0.5</v>
      </c>
      <c r="AL294">
        <v>1.1000000000000001</v>
      </c>
      <c r="AM294">
        <v>66.400000000000006</v>
      </c>
      <c r="AN294">
        <v>302.60000000000002</v>
      </c>
      <c r="AO294">
        <v>48.9</v>
      </c>
      <c r="AP294">
        <v>20.9</v>
      </c>
      <c r="AQ294">
        <v>67</v>
      </c>
      <c r="AR294">
        <v>33</v>
      </c>
      <c r="AS294">
        <v>550</v>
      </c>
      <c r="AT294">
        <v>2.5</v>
      </c>
      <c r="AU294">
        <v>7443</v>
      </c>
      <c r="AV294" s="51">
        <v>10160.817027632562</v>
      </c>
      <c r="AW294" s="51">
        <v>10421.185742971888</v>
      </c>
      <c r="AX294">
        <v>1</v>
      </c>
      <c r="AY294">
        <v>40.310436248779297</v>
      </c>
      <c r="AZ294">
        <v>0</v>
      </c>
      <c r="BA294">
        <v>0</v>
      </c>
      <c r="BB294">
        <v>0</v>
      </c>
      <c r="BC294">
        <v>0</v>
      </c>
      <c r="BD294">
        <v>1</v>
      </c>
      <c r="BE294">
        <v>94.285713195800781</v>
      </c>
      <c r="BF294">
        <v>100</v>
      </c>
      <c r="BG294">
        <v>9.5785436630249023</v>
      </c>
      <c r="BH294">
        <v>10790.287109375</v>
      </c>
      <c r="BI294">
        <v>12814.1875</v>
      </c>
      <c r="BJ294">
        <v>3.6941967010498047</v>
      </c>
      <c r="BK294">
        <v>0.73969405889511108</v>
      </c>
      <c r="BL294">
        <v>27.079303741455078</v>
      </c>
      <c r="BM294">
        <v>-3.5242290496826172</v>
      </c>
      <c r="BN294">
        <v>286.57144165039063</v>
      </c>
      <c r="BO294">
        <v>-1.5820631265640259</v>
      </c>
      <c r="BP294">
        <v>22015.4375</v>
      </c>
      <c r="BQ294">
        <v>36.866767883300781</v>
      </c>
      <c r="BS294">
        <v>0.61422860622406006</v>
      </c>
      <c r="BT294">
        <v>0.10658140480518341</v>
      </c>
      <c r="BU294">
        <v>1.7692512273788452</v>
      </c>
      <c r="BV294">
        <v>96.02984619140625</v>
      </c>
      <c r="BW294">
        <v>414.70822143554688</v>
      </c>
      <c r="BX294">
        <v>0</v>
      </c>
      <c r="BY294">
        <v>2</v>
      </c>
      <c r="BZ294">
        <v>8508.62109375</v>
      </c>
      <c r="CA294">
        <v>7164.7509765625</v>
      </c>
      <c r="CB294">
        <v>1.1670663356781006</v>
      </c>
      <c r="CC294">
        <v>9.938715934753418</v>
      </c>
      <c r="CD294">
        <v>64.383560180664063</v>
      </c>
      <c r="CE294">
        <v>7.0777478218078613</v>
      </c>
      <c r="CF294">
        <v>14.155495643615723</v>
      </c>
      <c r="CG294">
        <v>0</v>
      </c>
      <c r="CH294">
        <v>1.6085790395736694</v>
      </c>
      <c r="CI294">
        <v>10016.669921875</v>
      </c>
      <c r="CJ294" s="51">
        <v>1997</v>
      </c>
      <c r="CK294" s="7">
        <f>ABS(J294-_xlfn.XLOOKUP(PO_valitsin!$C$8,PO!$B$2:$B$294,PO!J$2:J$294))</f>
        <v>1.7999992370605469</v>
      </c>
      <c r="CL294" s="7">
        <f>ABS(K294-_xlfn.XLOOKUP(PO_valitsin!$C$8,PO!$B$2:$B$294,PO!K$2:K$294))</f>
        <v>591.30999755859375</v>
      </c>
      <c r="CM294" s="7">
        <f>ABS(L294-_xlfn.XLOOKUP(PO_valitsin!$C$8,PO!$B$2:$B$294,PO!L$2:L$294))</f>
        <v>36.800003051757813</v>
      </c>
      <c r="CN294" s="7">
        <f>ABS(M294-_xlfn.XLOOKUP(PO_valitsin!$C$8,PO!$B$2:$B$294,PO!M$2:M$294))</f>
        <v>2290</v>
      </c>
      <c r="CO294" s="7">
        <f>ABS(N294-_xlfn.XLOOKUP(PO_valitsin!$C$8,PO!$B$2:$B$294,PO!N$2:N$294))</f>
        <v>35</v>
      </c>
      <c r="CP294" s="7">
        <f>ABS(O294-_xlfn.XLOOKUP(PO_valitsin!$C$8,PO!$B$2:$B$294,PO!O$2:O$294))</f>
        <v>0.30000001192092896</v>
      </c>
      <c r="CQ294" s="7">
        <f>ABS(P294-_xlfn.XLOOKUP(PO_valitsin!$C$8,PO!$B$2:$B$294,PO!P$2:P$294))</f>
        <v>27</v>
      </c>
      <c r="CR294" s="7">
        <f>ABS(Q294-_xlfn.XLOOKUP(PO_valitsin!$C$8,PO!$B$2:$B$294,PO!Q$2:Q$294))</f>
        <v>11</v>
      </c>
      <c r="CS294" s="7">
        <f>ABS(R294-_xlfn.XLOOKUP(PO_valitsin!$C$8,PO!$B$2:$B$294,PO!R$2:R$294))</f>
        <v>6.4</v>
      </c>
      <c r="CT294" s="7">
        <f>ABS(S294-_xlfn.XLOOKUP(PO_valitsin!$C$8,PO!$B$2:$B$294,PO!S$2:S$294))</f>
        <v>118</v>
      </c>
      <c r="CU294" s="7">
        <f>ABS(T294-_xlfn.XLOOKUP(PO_valitsin!$C$8,PO!$B$2:$B$294,PO!T$2:T$294))</f>
        <v>0</v>
      </c>
      <c r="CV294" s="7">
        <f>ABS(U294-_xlfn.XLOOKUP(PO_valitsin!$C$8,PO!$B$2:$B$294,PO!U$2:U$294))</f>
        <v>97.099999999999909</v>
      </c>
      <c r="CW294" s="7">
        <f>ABS(V294-_xlfn.XLOOKUP(PO_valitsin!$C$8,PO!$B$2:$B$294,PO!V$2:V$294))</f>
        <v>0.75</v>
      </c>
      <c r="CX294" s="7">
        <f>ABS(W294-_xlfn.XLOOKUP(PO_valitsin!$C$8,PO!$B$2:$B$294,PO!W$2:W$294))</f>
        <v>593</v>
      </c>
      <c r="CY294" s="7">
        <f>ABS(X294-_xlfn.XLOOKUP(PO_valitsin!$C$8,PO!$B$2:$B$294,PO!X$2:X$294))</f>
        <v>173</v>
      </c>
      <c r="CZ294" s="7">
        <f>ABS(Y294-_xlfn.XLOOKUP(PO_valitsin!$C$8,PO!$B$2:$B$294,PO!Y$2:Y$294))</f>
        <v>76</v>
      </c>
      <c r="DA294" s="7">
        <f>ABS(Z294-_xlfn.XLOOKUP(PO_valitsin!$C$8,PO!$B$2:$B$294,PO!Z$2:Z$294))</f>
        <v>73</v>
      </c>
      <c r="DB294" s="7">
        <f>ABS(AA294-_xlfn.XLOOKUP(PO_valitsin!$C$8,PO!$B$2:$B$294,PO!AA$2:AA$294))</f>
        <v>291</v>
      </c>
      <c r="DC294" s="7">
        <f>ABS(AC294-_xlfn.XLOOKUP(PO_valitsin!$C$8,PO!$B$2:$B$294,PO!AC$2:AC$294))</f>
        <v>2.0501594543457031</v>
      </c>
      <c r="DD294" s="7">
        <f>ABS(AD294-_xlfn.XLOOKUP(PO_valitsin!$C$8,PO!$B$2:$B$294,PO!AD$2:AD$294))</f>
        <v>0</v>
      </c>
      <c r="DE294" s="7">
        <f>ABS(AE294-_xlfn.XLOOKUP(PO_valitsin!$C$8,PO!$B$2:$B$294,PO!AE$2:AE$294))</f>
        <v>0.19999999999999996</v>
      </c>
      <c r="DF294" s="7">
        <f>ABS(AF294-_xlfn.XLOOKUP(PO_valitsin!$C$8,PO!$B$2:$B$294,PO!AF$2:AF$294))</f>
        <v>0.39999999999999991</v>
      </c>
      <c r="DG294" s="7">
        <f>ABS(AG294-_xlfn.XLOOKUP(PO_valitsin!$C$8,PO!$B$2:$B$294,PO!AG$2:AG$294))</f>
        <v>9.9999999999999645E-2</v>
      </c>
      <c r="DH294" s="7">
        <f>ABS(AH294-_xlfn.XLOOKUP(PO_valitsin!$C$8,PO!$B$2:$B$294,PO!AH$2:AH$294))</f>
        <v>0</v>
      </c>
      <c r="DI294" s="7">
        <f>ABS(AI294-_xlfn.XLOOKUP(PO_valitsin!$C$8,PO!$B$2:$B$294,PO!AI$2:AI$294))</f>
        <v>0.75</v>
      </c>
      <c r="DJ294" s="7">
        <f>ABS(AJ294-_xlfn.XLOOKUP(PO_valitsin!$C$8,PO!$B$2:$B$294,PO!AJ$2:AJ$294))</f>
        <v>0</v>
      </c>
      <c r="DK294" s="7">
        <f>ABS(AK294-_xlfn.XLOOKUP(PO_valitsin!$C$8,PO!$B$2:$B$294,PO!AK$2:AK$294))</f>
        <v>0.15000000000000002</v>
      </c>
      <c r="DL294" s="7">
        <f>ABS(AL294-_xlfn.XLOOKUP(PO_valitsin!$C$8,PO!$B$2:$B$294,PO!AL$2:AL$294))</f>
        <v>0.14999999999999991</v>
      </c>
      <c r="DM294" s="7">
        <f>ABS(AM294-_xlfn.XLOOKUP(PO_valitsin!$C$8,PO!$B$2:$B$294,PO!AM$2:AM$294))</f>
        <v>7.6000000000000085</v>
      </c>
      <c r="DN294" s="7">
        <f>ABS(AN294-_xlfn.XLOOKUP(PO_valitsin!$C$8,PO!$B$2:$B$294,PO!AN$2:AN$294))</f>
        <v>31</v>
      </c>
      <c r="DO294" s="7">
        <f>ABS(AO294-_xlfn.XLOOKUP(PO_valitsin!$C$8,PO!$B$2:$B$294,PO!AO$2:AO$294))</f>
        <v>3.5</v>
      </c>
      <c r="DP294" s="7">
        <f>ABS(AP294-_xlfn.XLOOKUP(PO_valitsin!$C$8,PO!$B$2:$B$294,PO!AP$2:AP$294))</f>
        <v>4.5</v>
      </c>
      <c r="DQ294" s="7">
        <f>ABS(AQ294-_xlfn.XLOOKUP(PO_valitsin!$C$8,PO!$B$2:$B$294,PO!AQ$2:AQ$294))</f>
        <v>19</v>
      </c>
      <c r="DR294" s="7">
        <f>ABS(AR294-_xlfn.XLOOKUP(PO_valitsin!$C$8,PO!$B$2:$B$294,PO!AR$2:AR$294))</f>
        <v>2</v>
      </c>
      <c r="DS294" s="7">
        <f>ABS(AS294-_xlfn.XLOOKUP(PO_valitsin!$C$8,PO!$B$2:$B$294,PO!AS$2:AS$294))</f>
        <v>304</v>
      </c>
      <c r="DT294" s="7">
        <f>ABS(AT294-_xlfn.XLOOKUP(PO_valitsin!$C$8,PO!$B$2:$B$294,PO!AT$2:AT$294))</f>
        <v>0.16699999999999982</v>
      </c>
      <c r="DU294" s="7">
        <f>ABS(AU294-_xlfn.XLOOKUP(PO_valitsin!$C$8,PO!$B$2:$B$294,PO!AU$2:AU$294))</f>
        <v>2296</v>
      </c>
      <c r="DV294" s="7">
        <f>ABS(AW294-_xlfn.XLOOKUP(PO_valitsin!$C$8,PO!$B$2:$B$294,PO!AW$2:AW$294))</f>
        <v>1906.0658263921177</v>
      </c>
      <c r="DW294" s="7">
        <f>ABS(AX294-_xlfn.XLOOKUP(PO_valitsin!$C$8,PO!$B$2:$B$294,PO!AX$2:AX$294))</f>
        <v>0</v>
      </c>
      <c r="DX294" s="7">
        <f>ABS(AY294-_xlfn.XLOOKUP(PO_valitsin!$C$8,PO!$B$2:$B$294,PO!AY$2:AY$294))</f>
        <v>3.0490646362304688</v>
      </c>
      <c r="DY294" s="7">
        <f>ABS(AZ294-_xlfn.XLOOKUP(PO_valitsin!$C$8,PO!$B$2:$B$294,PO!AZ$2:AZ$294))</f>
        <v>0</v>
      </c>
      <c r="DZ294" s="7">
        <f>ABS(BA294-_xlfn.XLOOKUP(PO_valitsin!$C$8,PO!$B$2:$B$294,PO!BA$2:BA$294))</f>
        <v>0</v>
      </c>
      <c r="EA294" s="7">
        <f>ABS(BB294-_xlfn.XLOOKUP(PO_valitsin!$C$8,PO!$B$2:$B$294,PO!BB$2:BB$294))</f>
        <v>0</v>
      </c>
      <c r="EB294" s="7">
        <f>ABS(BC294-_xlfn.XLOOKUP(PO_valitsin!$C$8,PO!$B$2:$B$294,PO!BC$2:BC$294))</f>
        <v>0</v>
      </c>
      <c r="EC294" s="7">
        <f>ABS(BD294-_xlfn.XLOOKUP(PO_valitsin!$C$8,PO!$B$2:$B$294,PO!BD$2:BD$294))</f>
        <v>0</v>
      </c>
      <c r="ED294" s="7">
        <f>ABS(BE294-_xlfn.XLOOKUP(PO_valitsin!$C$8,PO!$B$2:$B$294,PO!BE$2:BE$294))</f>
        <v>5.261322021484375</v>
      </c>
      <c r="EE294" s="7">
        <f>ABS(BF294-_xlfn.XLOOKUP(PO_valitsin!$C$8,PO!$B$2:$B$294,PO!BF$2:BF$294))</f>
        <v>3.98126220703125</v>
      </c>
      <c r="EF294" s="7">
        <f>ABS(BG294-_xlfn.XLOOKUP(PO_valitsin!$C$8,PO!$B$2:$B$294,PO!BG$2:BG$294))</f>
        <v>724.1112756729126</v>
      </c>
      <c r="EG294" s="7">
        <f>ABS(BH294-_xlfn.XLOOKUP(PO_valitsin!$C$8,PO!$B$2:$B$294,PO!BH$2:BH$294))</f>
        <v>831.7578125</v>
      </c>
      <c r="EH294" s="7">
        <f>ABS(BI294-_xlfn.XLOOKUP(PO_valitsin!$C$8,PO!$B$2:$B$294,PO!BI$2:BI$294))</f>
        <v>1022.255859375</v>
      </c>
      <c r="EI294" s="7">
        <f>ABS(BJ294-_xlfn.XLOOKUP(PO_valitsin!$C$8,PO!$B$2:$B$294,PO!BJ$2:BJ$294))</f>
        <v>0.35714030265808105</v>
      </c>
      <c r="EJ294" s="7">
        <f>ABS(BK294-_xlfn.XLOOKUP(PO_valitsin!$C$8,PO!$B$2:$B$294,PO!BK$2:BK$294))</f>
        <v>10.463827550411224</v>
      </c>
      <c r="EK294" s="7">
        <f>ABS(BL294-_xlfn.XLOOKUP(PO_valitsin!$C$8,PO!$B$2:$B$294,PO!BL$2:BL$294))</f>
        <v>5.7849407196044922</v>
      </c>
      <c r="EL294" s="7">
        <f>ABS(BM294-_xlfn.XLOOKUP(PO_valitsin!$C$8,PO!$B$2:$B$294,PO!BM$2:BM$294))</f>
        <v>6.3412418365478516</v>
      </c>
      <c r="EM294" s="7">
        <f>ABS(BN294-_xlfn.XLOOKUP(PO_valitsin!$C$8,PO!$B$2:$B$294,PO!BN$2:BN$294))</f>
        <v>20.071441650390625</v>
      </c>
      <c r="EN294" s="7">
        <f>ABS(BO294-_xlfn.XLOOKUP(PO_valitsin!$C$8,PO!$B$2:$B$294,PO!BO$2:BO$294))</f>
        <v>1.8438400506973267</v>
      </c>
      <c r="EO294" s="7">
        <f>ABS(BP294-_xlfn.XLOOKUP(PO_valitsin!$C$8,PO!$B$2:$B$294,PO!BP$2:BP$294))</f>
        <v>1058.958984375</v>
      </c>
      <c r="EP294" s="7">
        <f>ABS(BQ294-_xlfn.XLOOKUP(PO_valitsin!$C$8,PO!$B$2:$B$294,PO!BQ$2:BQ$294))</f>
        <v>3.5671615600585938</v>
      </c>
      <c r="EQ294" s="7">
        <f>ABS(BR294-_xlfn.XLOOKUP(PO_valitsin!$C$8,PO!$B$2:$B$294,PO!BR$2:BR$294))</f>
        <v>0</v>
      </c>
      <c r="ER294" s="7">
        <f>ABS(BS294-_xlfn.XLOOKUP(PO_valitsin!$C$8,PO!$B$2:$B$294,PO!BS$2:BS$294))</f>
        <v>2.2250890731811523E-2</v>
      </c>
      <c r="ES294" s="7">
        <f>ABS(BT294-_xlfn.XLOOKUP(PO_valitsin!$C$8,PO!$B$2:$B$294,PO!BT$2:BT$294))</f>
        <v>8.1582486629486084E-2</v>
      </c>
      <c r="ET294" s="7">
        <f>ABS(BU294-_xlfn.XLOOKUP(PO_valitsin!$C$8,PO!$B$2:$B$294,PO!BU$2:BU$294))</f>
        <v>0.48871529102325439</v>
      </c>
      <c r="EU294" s="7">
        <f>ABS(BV294-_xlfn.XLOOKUP(PO_valitsin!$C$8,PO!$B$2:$B$294,PO!BV$2:BV$294))</f>
        <v>37.638343811035156</v>
      </c>
      <c r="EV294" s="7">
        <f>ABS(BW294-_xlfn.XLOOKUP(PO_valitsin!$C$8,PO!$B$2:$B$294,PO!BW$2:BW$294))</f>
        <v>148.0010986328125</v>
      </c>
      <c r="EW294" s="7">
        <f>ABS(BX294-_xlfn.XLOOKUP(PO_valitsin!$C$8,PO!$B$2:$B$294,PO!BX$2:BX$294))</f>
        <v>0</v>
      </c>
      <c r="EX294" s="7">
        <f>ABS(BY294-_xlfn.XLOOKUP(PO_valitsin!$C$8,PO!$B$2:$B$294,PO!BY$2:BY$294))</f>
        <v>1</v>
      </c>
      <c r="EY294" s="7">
        <f>ABS(BZ294-_xlfn.XLOOKUP(PO_valitsin!$C$8,PO!$B$2:$B$294,PO!BZ$2:BZ$294))</f>
        <v>372.7919921875</v>
      </c>
      <c r="EZ294" s="7">
        <f>ABS(CA294-_xlfn.XLOOKUP(PO_valitsin!$C$8,PO!$B$2:$B$294,PO!CA$2:CA$294))</f>
        <v>1309.13623046875</v>
      </c>
      <c r="FA294" s="7">
        <f>ABS(CB294-_xlfn.XLOOKUP(PO_valitsin!$C$8,PO!$B$2:$B$294,PO!CB$2:CB$294))</f>
        <v>5.2963972091674805E-2</v>
      </c>
      <c r="FB294" s="7">
        <f>ABS(CC294-_xlfn.XLOOKUP(PO_valitsin!$C$8,PO!$B$2:$B$294,PO!CC$2:CC$294))</f>
        <v>1.08404541015625</v>
      </c>
      <c r="FC294" s="7">
        <f>ABS(CD294-_xlfn.XLOOKUP(PO_valitsin!$C$8,PO!$B$2:$B$294,PO!CD$2:CD$294))</f>
        <v>1.7855911254882813</v>
      </c>
      <c r="FD294" s="7">
        <f>ABS(CE294-_xlfn.XLOOKUP(PO_valitsin!$C$8,PO!$B$2:$B$294,PO!CE$2:CE$294))</f>
        <v>0.74514865875244141</v>
      </c>
      <c r="FE294" s="7">
        <f>ABS(CF294-_xlfn.XLOOKUP(PO_valitsin!$C$8,PO!$B$2:$B$294,PO!CF$2:CF$294))</f>
        <v>5.7233591079711914</v>
      </c>
      <c r="FF294" s="7">
        <f>ABS(CG294-_xlfn.XLOOKUP(PO_valitsin!$C$8,PO!$B$2:$B$294,PO!CG$2:CG$294))</f>
        <v>0</v>
      </c>
      <c r="FG294" s="7">
        <f>ABS(CH294-_xlfn.XLOOKUP(PO_valitsin!$C$8,PO!$B$2:$B$294,PO!CH$2:CH$294))</f>
        <v>0.89271998405456543</v>
      </c>
      <c r="FH294" s="7">
        <f>ABS(CI294-_xlfn.XLOOKUP(PO_valitsin!$C$8,PO!$B$2:$B$294,PO!CI$2:CI$294))</f>
        <v>1417.90234375</v>
      </c>
      <c r="FI294" s="7">
        <f>ABS(CJ294-_xlfn.XLOOKUP(PO_valitsin!$C$8,PO!$B$2:$B$294,PO!CJ$2:CJ$294))</f>
        <v>66</v>
      </c>
      <c r="FJ294" s="3">
        <f>IF($B294=PO_valitsin!$C$8,100000,PO!CK294/PO!J$296*PO_valitsin!D$5)</f>
        <v>8.2384046397204438E-2</v>
      </c>
      <c r="FQ294" s="3">
        <f>IF($B294=PO_valitsin!$C$8,100000,PO!CR294/PO!Q$296*PO_valitsin!E$5)</f>
        <v>5.2025814147742967E-2</v>
      </c>
      <c r="HM294" s="3">
        <f>IF($B294=PO_valitsin!$C$8,100000,PO!EN294/PO!BO$296*PO_valitsin!F$5)</f>
        <v>0.15286256278237437</v>
      </c>
      <c r="HN294" s="3">
        <f>IF($B294=PO_valitsin!$C$8,100000,PO!EO294/PO!BP$296*PO_valitsin!G$5)</f>
        <v>3.7455795102425568E-2</v>
      </c>
      <c r="HR294" s="3">
        <f>IF($B294=PO_valitsin!$C$8,100000,PO!ES294/PO!BT$296*PO_valitsin!H$5)</f>
        <v>1.2181373582250828E-2</v>
      </c>
      <c r="IF294" s="3">
        <f>IF($B294=PO_valitsin!$C$8,100000,PO!FG294/PO!CH$296*PO_valitsin!I$5)</f>
        <v>0</v>
      </c>
      <c r="IH294" s="3">
        <f>IF($B294=PO_valitsin!$C$8,100000,PO!FI294/PO!CJ$296*PO_valitsin!J$5)</f>
        <v>6.4347651210049052E-3</v>
      </c>
      <c r="II294" s="53">
        <f t="shared" si="12"/>
        <v>0.34334438643300308</v>
      </c>
      <c r="IJ294" s="14">
        <f t="shared" si="13"/>
        <v>19</v>
      </c>
      <c r="IK294" s="15">
        <f t="shared" si="14"/>
        <v>2.9300000000000077E-8</v>
      </c>
    </row>
    <row r="296" spans="1:245">
      <c r="H296" t="s">
        <v>792</v>
      </c>
      <c r="J296">
        <f>_xlfn.QUARTILE.INC(J2:J294,3)-_xlfn.QUARTILE.INC(J2:J294,1)</f>
        <v>6.5999984741210938</v>
      </c>
      <c r="K296">
        <f t="shared" ref="K296:BW296" si="15">_xlfn.QUARTILE.INC(K2:K294,3)-_xlfn.QUARTILE.INC(K2:K294,1)</f>
        <v>706.07003784179688</v>
      </c>
      <c r="L296">
        <f t="shared" si="15"/>
        <v>46.599990844726563</v>
      </c>
      <c r="M296">
        <f t="shared" si="15"/>
        <v>12259</v>
      </c>
      <c r="N296">
        <f t="shared" si="15"/>
        <v>21.100000381469727</v>
      </c>
      <c r="O296">
        <f t="shared" si="15"/>
        <v>1.3999999761581421</v>
      </c>
      <c r="P296">
        <f t="shared" si="15"/>
        <v>60</v>
      </c>
      <c r="Q296">
        <f t="shared" si="15"/>
        <v>29.20000000000001</v>
      </c>
      <c r="R296">
        <f t="shared" si="15"/>
        <v>4.3000000000000007</v>
      </c>
      <c r="S296">
        <f t="shared" si="15"/>
        <v>192</v>
      </c>
      <c r="T296">
        <v>0.5</v>
      </c>
      <c r="U296">
        <f t="shared" si="15"/>
        <v>628.29999999999973</v>
      </c>
      <c r="V296">
        <f t="shared" si="15"/>
        <v>1.17</v>
      </c>
      <c r="W296">
        <f t="shared" si="15"/>
        <v>758</v>
      </c>
      <c r="X296">
        <f t="shared" si="15"/>
        <v>748</v>
      </c>
      <c r="Y296">
        <f t="shared" si="15"/>
        <v>269</v>
      </c>
      <c r="Z296">
        <f t="shared" si="15"/>
        <v>634</v>
      </c>
      <c r="AA296">
        <f t="shared" si="15"/>
        <v>200.5</v>
      </c>
      <c r="AC296">
        <f t="shared" si="15"/>
        <v>3.2196378707885742</v>
      </c>
      <c r="AD296">
        <v>0.5</v>
      </c>
      <c r="AE296">
        <f t="shared" si="15"/>
        <v>0.7</v>
      </c>
      <c r="AF296">
        <f t="shared" si="15"/>
        <v>1.3</v>
      </c>
      <c r="AG296">
        <f t="shared" si="15"/>
        <v>2.4000000000000004</v>
      </c>
      <c r="AH296">
        <v>0.5</v>
      </c>
      <c r="AI296">
        <f t="shared" si="15"/>
        <v>1</v>
      </c>
      <c r="AJ296">
        <f t="shared" si="15"/>
        <v>0.19999999999999996</v>
      </c>
      <c r="AK296">
        <f t="shared" si="15"/>
        <v>0.14999999999999997</v>
      </c>
      <c r="AL296">
        <f t="shared" si="15"/>
        <v>0.21999999999999997</v>
      </c>
      <c r="AM296">
        <f t="shared" si="15"/>
        <v>15.299999999999997</v>
      </c>
      <c r="AN296">
        <f t="shared" si="15"/>
        <v>57.900000000000034</v>
      </c>
      <c r="AO296">
        <f t="shared" si="15"/>
        <v>4.5</v>
      </c>
      <c r="AP296">
        <f t="shared" si="15"/>
        <v>7.6999999999999993</v>
      </c>
      <c r="AQ296">
        <f t="shared" si="15"/>
        <v>52</v>
      </c>
      <c r="AR296">
        <f t="shared" si="15"/>
        <v>48</v>
      </c>
      <c r="AS296">
        <f t="shared" si="15"/>
        <v>428</v>
      </c>
      <c r="AT296">
        <f t="shared" si="15"/>
        <v>1.5</v>
      </c>
      <c r="AU296">
        <f t="shared" si="15"/>
        <v>3076</v>
      </c>
      <c r="AW296" s="55">
        <f>_xlfn.QUARTILE.INC(AW2:AW294,3)-_xlfn.QUARTILE.INC(AW2:AW294,1)</f>
        <v>2349.6498606705391</v>
      </c>
      <c r="AX296">
        <f t="shared" si="15"/>
        <v>1</v>
      </c>
      <c r="AY296">
        <f t="shared" si="15"/>
        <v>57.337730407714844</v>
      </c>
      <c r="AZ296">
        <v>0.5</v>
      </c>
      <c r="BA296">
        <v>0.5</v>
      </c>
      <c r="BB296">
        <v>0.5</v>
      </c>
      <c r="BC296">
        <v>0.5</v>
      </c>
      <c r="BD296">
        <v>0.5</v>
      </c>
      <c r="BE296">
        <f t="shared" si="15"/>
        <v>18.449821472167969</v>
      </c>
      <c r="BF296">
        <f t="shared" si="15"/>
        <v>16.71087646484375</v>
      </c>
      <c r="BG296">
        <f t="shared" si="15"/>
        <v>590.60781860351563</v>
      </c>
      <c r="BH296">
        <f t="shared" si="15"/>
        <v>2586.735107421875</v>
      </c>
      <c r="BI296">
        <f t="shared" si="15"/>
        <v>3506.87060546875</v>
      </c>
      <c r="BJ296">
        <f t="shared" si="15"/>
        <v>1.0854058265686035</v>
      </c>
      <c r="BK296">
        <f t="shared" si="15"/>
        <v>9.9581294059753418</v>
      </c>
      <c r="BL296">
        <f t="shared" si="15"/>
        <v>5.0167503356933594</v>
      </c>
      <c r="BM296">
        <f t="shared" si="15"/>
        <v>21.689610362052917</v>
      </c>
      <c r="BN296">
        <f t="shared" si="15"/>
        <v>120.38888549804688</v>
      </c>
      <c r="BO296">
        <f t="shared" si="15"/>
        <v>2.9269575685262677</v>
      </c>
      <c r="BP296">
        <f t="shared" si="15"/>
        <v>3060.869140625</v>
      </c>
      <c r="BQ296">
        <f t="shared" si="15"/>
        <v>19.914709091186523</v>
      </c>
      <c r="BS296">
        <f t="shared" si="15"/>
        <v>7.4037373065948486E-2</v>
      </c>
      <c r="BT296">
        <f t="shared" si="15"/>
        <v>0.53861343115568161</v>
      </c>
      <c r="BU296">
        <f t="shared" si="15"/>
        <v>2.071566104888916</v>
      </c>
      <c r="BV296">
        <f t="shared" si="15"/>
        <v>46.041557312011719</v>
      </c>
      <c r="BW296">
        <f t="shared" si="15"/>
        <v>165.839599609375</v>
      </c>
      <c r="BX296">
        <v>0.5</v>
      </c>
      <c r="BY296">
        <v>0.5</v>
      </c>
      <c r="BZ296">
        <f t="shared" ref="BZ296:CH296" si="16">_xlfn.QUARTILE.INC(BZ2:BZ294,3)-_xlfn.QUARTILE.INC(BZ2:BZ294,1)</f>
        <v>2006.0205078125</v>
      </c>
      <c r="CA296">
        <f t="shared" si="16"/>
        <v>2024.638671875</v>
      </c>
      <c r="CB296">
        <f t="shared" si="16"/>
        <v>0.39600366353988647</v>
      </c>
      <c r="CC296">
        <f t="shared" si="16"/>
        <v>2.9445962905883789</v>
      </c>
      <c r="CD296">
        <f t="shared" si="16"/>
        <v>42.300876617431641</v>
      </c>
      <c r="CE296">
        <f t="shared" si="16"/>
        <v>4.4310212135314941</v>
      </c>
      <c r="CF296">
        <f t="shared" si="16"/>
        <v>5.3892269134521484</v>
      </c>
      <c r="CG296">
        <f t="shared" si="16"/>
        <v>0.36587715148925781</v>
      </c>
      <c r="CH296">
        <f t="shared" si="16"/>
        <v>1.3573424816131592</v>
      </c>
      <c r="CI296">
        <f>_xlfn.QUARTILE.INC(CI2:CI294,3)-_xlfn.QUARTILE.INC(CI2:CI294,1)</f>
        <v>2686.1435546875</v>
      </c>
      <c r="CJ296">
        <f>_xlfn.QUARTILE.INC(CJ2:CJ294,3)-_xlfn.QUARTILE.INC(CJ2:CJ294,1)</f>
        <v>1317.75</v>
      </c>
      <c r="CK296" s="27"/>
      <c r="CL296" s="27"/>
      <c r="CM296" s="27"/>
      <c r="CN296" s="27"/>
      <c r="CO296" s="27"/>
      <c r="CP296" s="27"/>
      <c r="CQ296" s="27"/>
      <c r="CR296" s="27"/>
      <c r="CS296" s="27"/>
      <c r="CT296" s="27"/>
      <c r="CU296" s="27"/>
      <c r="CV296" s="27"/>
      <c r="CW296" s="27"/>
      <c r="CX296" s="27"/>
      <c r="CY296" s="27"/>
      <c r="CZ296" s="27"/>
      <c r="DA296" s="27"/>
      <c r="DB296" s="27"/>
      <c r="DC296" s="27"/>
      <c r="DD296" s="27"/>
      <c r="DE296" s="27"/>
      <c r="DF296" s="27"/>
      <c r="DG296" s="27"/>
      <c r="DH296" s="27"/>
      <c r="DI296" s="27"/>
      <c r="DJ296" s="27"/>
      <c r="DK296" s="27"/>
      <c r="DL296" s="27"/>
      <c r="DM296" s="27"/>
      <c r="DN296" s="27"/>
      <c r="DO296" s="27"/>
      <c r="DP296" s="27"/>
      <c r="DQ296" s="27"/>
      <c r="DR296" s="27"/>
      <c r="DS296" s="27"/>
      <c r="DT296" s="27"/>
      <c r="DU296" s="27"/>
      <c r="DV296" s="27"/>
      <c r="DW296" s="27"/>
      <c r="DX296" s="27"/>
      <c r="DY296" s="27"/>
      <c r="DZ296" s="27"/>
      <c r="EA296" s="27"/>
      <c r="EB296" s="27"/>
      <c r="EC296" s="27"/>
      <c r="ED296" s="27"/>
      <c r="EE296" s="27"/>
      <c r="EF296" s="27"/>
      <c r="EG296" s="27"/>
      <c r="EH296" s="27"/>
      <c r="EI296" s="27"/>
      <c r="EJ296" s="27"/>
      <c r="EK296" s="27"/>
      <c r="EL296" s="27"/>
      <c r="EM296" s="27"/>
      <c r="EN296" s="27"/>
      <c r="EO296" s="27"/>
      <c r="EP296" s="27"/>
      <c r="EQ296" s="27"/>
      <c r="ER296" s="27"/>
      <c r="ES296" s="27"/>
      <c r="ET296" s="27"/>
      <c r="EU296" s="27"/>
      <c r="EV296" s="27"/>
      <c r="EW296" s="27"/>
      <c r="EX296" s="27"/>
      <c r="EY296" s="27"/>
      <c r="EZ296" s="27"/>
      <c r="FA296" s="27"/>
      <c r="FB296" s="27"/>
      <c r="FC296" s="27"/>
      <c r="FD296" s="27"/>
      <c r="FE296" s="27"/>
      <c r="FF296" s="27"/>
      <c r="FG296" s="27"/>
      <c r="FH296" s="27"/>
      <c r="FI296" s="27"/>
    </row>
    <row r="297" spans="1:245">
      <c r="H297" t="s">
        <v>788</v>
      </c>
      <c r="J297" s="23">
        <f>STDEV(J2:J294)</f>
        <v>4.5342429884380548</v>
      </c>
      <c r="K297" s="23">
        <f t="shared" ref="K297:BX297" si="17">STDEV(K2:K294)</f>
        <v>1583.403294791241</v>
      </c>
      <c r="L297" s="23">
        <f t="shared" si="17"/>
        <v>30.20257482921231</v>
      </c>
      <c r="M297" s="23">
        <f t="shared" si="17"/>
        <v>50651.408476267403</v>
      </c>
      <c r="N297" s="23">
        <f t="shared" si="17"/>
        <v>244.05676767717921</v>
      </c>
      <c r="O297" s="23">
        <f t="shared" si="17"/>
        <v>1.1712262836294878</v>
      </c>
      <c r="P297" s="23">
        <f t="shared" si="17"/>
        <v>317.01343722170532</v>
      </c>
      <c r="Q297" s="23">
        <f t="shared" si="17"/>
        <v>19.471367609282598</v>
      </c>
      <c r="R297" s="23">
        <f t="shared" si="17"/>
        <v>3.1168552376613623</v>
      </c>
      <c r="S297" s="23">
        <f t="shared" si="17"/>
        <v>206.69292662561091</v>
      </c>
      <c r="T297" s="23">
        <f t="shared" si="17"/>
        <v>0.31244243006109557</v>
      </c>
      <c r="U297" s="23">
        <f t="shared" si="17"/>
        <v>540.47459370555282</v>
      </c>
      <c r="V297" s="23">
        <f t="shared" si="17"/>
        <v>1.5305431391223825</v>
      </c>
      <c r="W297" s="23">
        <f t="shared" si="17"/>
        <v>773.1815354012283</v>
      </c>
      <c r="X297" s="23">
        <f t="shared" si="17"/>
        <v>592.50299456178846</v>
      </c>
      <c r="Y297" s="23">
        <f t="shared" si="17"/>
        <v>744.9440792156189</v>
      </c>
      <c r="Z297" s="23">
        <f t="shared" si="17"/>
        <v>479.34304914422887</v>
      </c>
      <c r="AA297" s="23">
        <f t="shared" si="17"/>
        <v>203.04440226849448</v>
      </c>
      <c r="AB297" s="23"/>
      <c r="AC297" s="23">
        <f t="shared" si="17"/>
        <v>2.7690737673462591</v>
      </c>
      <c r="AD297" s="23">
        <f t="shared" si="17"/>
        <v>0.37521823406580873</v>
      </c>
      <c r="AE297" s="23">
        <f t="shared" si="17"/>
        <v>0.63824016425644337</v>
      </c>
      <c r="AF297" s="23">
        <f t="shared" si="17"/>
        <v>1.0337385596900595</v>
      </c>
      <c r="AG297" s="23">
        <f t="shared" si="17"/>
        <v>2.718128010116017</v>
      </c>
      <c r="AH297" s="23">
        <f t="shared" si="17"/>
        <v>0.33653997073231823</v>
      </c>
      <c r="AI297" s="23">
        <f t="shared" si="17"/>
        <v>0.88188277347064714</v>
      </c>
      <c r="AJ297" s="23">
        <f t="shared" si="17"/>
        <v>0.16282690175318743</v>
      </c>
      <c r="AK297" s="23">
        <f t="shared" si="17"/>
        <v>8.449562689027218E-2</v>
      </c>
      <c r="AL297" s="23">
        <f t="shared" si="17"/>
        <v>0.18203179491684343</v>
      </c>
      <c r="AM297" s="23">
        <f t="shared" si="17"/>
        <v>12.891266781120885</v>
      </c>
      <c r="AN297" s="23">
        <f t="shared" si="17"/>
        <v>49.755732622904382</v>
      </c>
      <c r="AO297" s="23">
        <f t="shared" si="17"/>
        <v>3.6987075275494954</v>
      </c>
      <c r="AP297" s="23">
        <f t="shared" si="17"/>
        <v>6.5093506362568032</v>
      </c>
      <c r="AQ297" s="23">
        <f t="shared" si="17"/>
        <v>43.031896279774379</v>
      </c>
      <c r="AR297" s="23">
        <f t="shared" si="17"/>
        <v>60.786816430502228</v>
      </c>
      <c r="AS297" s="23">
        <f t="shared" si="17"/>
        <v>401.70282113233964</v>
      </c>
      <c r="AT297" s="23">
        <f t="shared" si="17"/>
        <v>1.0448317603466368</v>
      </c>
      <c r="AU297" s="23">
        <f t="shared" si="17"/>
        <v>3741.3434273288049</v>
      </c>
      <c r="AV297" s="23"/>
      <c r="AW297" s="23">
        <f t="shared" si="17"/>
        <v>2292.564371290101</v>
      </c>
      <c r="AX297" s="23">
        <f t="shared" si="17"/>
        <v>0.4954324074711115</v>
      </c>
      <c r="AY297" s="23">
        <f t="shared" si="17"/>
        <v>45.830647464914051</v>
      </c>
      <c r="AZ297" s="23">
        <f t="shared" si="17"/>
        <v>0.16324586430254401</v>
      </c>
      <c r="BA297" s="23">
        <f t="shared" si="17"/>
        <v>0.34392600921951699</v>
      </c>
      <c r="BB297" s="23">
        <f t="shared" si="17"/>
        <v>0.24667597076016518</v>
      </c>
      <c r="BC297" s="23">
        <f t="shared" si="17"/>
        <v>0.34027020749700754</v>
      </c>
      <c r="BD297" s="23">
        <f t="shared" si="17"/>
        <v>0.24667597076016509</v>
      </c>
      <c r="BE297" s="23">
        <f t="shared" si="17"/>
        <v>17.508528784369759</v>
      </c>
      <c r="BF297" s="23">
        <f t="shared" si="17"/>
        <v>13.065716851647064</v>
      </c>
      <c r="BG297" s="23">
        <f t="shared" si="17"/>
        <v>483.84780348830463</v>
      </c>
      <c r="BH297" s="23">
        <f t="shared" si="17"/>
        <v>2737.10889454075</v>
      </c>
      <c r="BI297" s="23">
        <f t="shared" si="17"/>
        <v>2994.6655549524448</v>
      </c>
      <c r="BJ297" s="23">
        <f t="shared" si="17"/>
        <v>0.86557633350814844</v>
      </c>
      <c r="BK297" s="23">
        <f t="shared" si="17"/>
        <v>14.282791966613802</v>
      </c>
      <c r="BL297" s="23">
        <f t="shared" si="17"/>
        <v>4.9741888994463235</v>
      </c>
      <c r="BM297" s="23">
        <f t="shared" si="17"/>
        <v>48.887353567217687</v>
      </c>
      <c r="BN297" s="23">
        <f t="shared" si="17"/>
        <v>125.68607775815872</v>
      </c>
      <c r="BO297" s="23">
        <f t="shared" si="17"/>
        <v>2.9548873345005853</v>
      </c>
      <c r="BP297" s="23">
        <f t="shared" si="17"/>
        <v>2646.8135858832447</v>
      </c>
      <c r="BQ297" s="23">
        <f t="shared" si="17"/>
        <v>13.210587655784481</v>
      </c>
      <c r="BR297" s="23" t="e">
        <f t="shared" si="17"/>
        <v>#DIV/0!</v>
      </c>
      <c r="BS297" s="23">
        <f t="shared" si="17"/>
        <v>5.8434491275041349E-2</v>
      </c>
      <c r="BT297" s="23">
        <f t="shared" si="17"/>
        <v>17.022787944601532</v>
      </c>
      <c r="BU297" s="23">
        <f t="shared" si="17"/>
        <v>2.6205929446745904</v>
      </c>
      <c r="BV297" s="23">
        <f t="shared" si="17"/>
        <v>43.404517263526735</v>
      </c>
      <c r="BW297" s="23">
        <f t="shared" si="17"/>
        <v>139.02989326690991</v>
      </c>
      <c r="BX297" s="23">
        <f t="shared" si="17"/>
        <v>0.24667597076016518</v>
      </c>
      <c r="BY297" s="23">
        <f t="shared" ref="BY297:CJ297" si="18">STDEV(BY2:BY294)</f>
        <v>2.2540087456986719</v>
      </c>
      <c r="BZ297" s="23">
        <f t="shared" si="18"/>
        <v>1604.8776410400485</v>
      </c>
      <c r="CA297" s="23">
        <f t="shared" si="18"/>
        <v>1908.1576787320842</v>
      </c>
      <c r="CB297" s="23">
        <f t="shared" si="18"/>
        <v>0.70245911970793573</v>
      </c>
      <c r="CC297" s="23">
        <f t="shared" si="18"/>
        <v>8.4702069644926876</v>
      </c>
      <c r="CD297" s="23">
        <f t="shared" si="18"/>
        <v>39.438994006622593</v>
      </c>
      <c r="CE297" s="23">
        <f t="shared" si="18"/>
        <v>3.2668162104348952</v>
      </c>
      <c r="CF297" s="23">
        <f t="shared" si="18"/>
        <v>4.6655348307858358</v>
      </c>
      <c r="CG297" s="23">
        <f t="shared" si="18"/>
        <v>0.67422137036916585</v>
      </c>
      <c r="CH297" s="23">
        <f t="shared" si="18"/>
        <v>1.2626746244434641</v>
      </c>
      <c r="CI297" s="23">
        <f t="shared" si="18"/>
        <v>2208.431861867331</v>
      </c>
      <c r="CJ297" s="23">
        <f t="shared" si="18"/>
        <v>4172.3465950315331</v>
      </c>
      <c r="CK297" s="2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629F81-2B10-4785-99D8-7DC798CA7402}">
  <dimension ref="A1:T891"/>
  <sheetViews>
    <sheetView tabSelected="1" topLeftCell="A2" zoomScaleNormal="100" workbookViewId="0">
      <selection activeCell="O4" sqref="O4"/>
    </sheetView>
  </sheetViews>
  <sheetFormatPr defaultRowHeight="12"/>
  <cols>
    <col min="1" max="1" width="4.109375" style="18" customWidth="1"/>
    <col min="2" max="2" width="9" style="19" customWidth="1"/>
    <col min="3" max="3" width="22.109375" customWidth="1"/>
    <col min="4" max="4" width="13.109375" style="30" customWidth="1"/>
    <col min="5" max="5" width="14" style="30" customWidth="1"/>
    <col min="6" max="6" width="22.109375" style="39" customWidth="1"/>
    <col min="7" max="7" width="15" style="39" customWidth="1"/>
    <col min="8" max="8" width="16" style="39" customWidth="1"/>
    <col min="9" max="9" width="18.109375" hidden="1" customWidth="1"/>
    <col min="10" max="10" width="18.109375" customWidth="1"/>
    <col min="11" max="11" width="13.77734375" customWidth="1"/>
    <col min="12" max="12" width="16.21875" style="25" customWidth="1"/>
    <col min="13" max="13" width="13.109375" style="25" customWidth="1"/>
    <col min="14" max="14" width="12.88671875" style="25" customWidth="1"/>
    <col min="15" max="15" width="13.77734375" style="25" customWidth="1"/>
    <col min="16" max="16" width="14.44140625" style="25" customWidth="1"/>
    <col min="17" max="17" width="12.33203125" customWidth="1"/>
  </cols>
  <sheetData>
    <row r="1" spans="1:20">
      <c r="A1" s="5" t="s">
        <v>790</v>
      </c>
      <c r="C1" s="19"/>
      <c r="D1" s="41"/>
      <c r="E1" s="49">
        <v>19.943999999999999</v>
      </c>
      <c r="F1" s="40"/>
      <c r="G1" s="40"/>
      <c r="H1" s="49">
        <v>9.5709999999999997</v>
      </c>
      <c r="I1" s="50">
        <v>6.5289999999999999</v>
      </c>
      <c r="J1" s="50"/>
      <c r="L1" s="6"/>
      <c r="M1" s="6"/>
      <c r="N1" s="4"/>
      <c r="O1" s="4"/>
      <c r="P1" s="48"/>
    </row>
    <row r="2" spans="1:20" s="19" customFormat="1">
      <c r="C2" s="44"/>
      <c r="D2" s="40"/>
      <c r="E2" s="40"/>
      <c r="F2" s="40"/>
      <c r="G2" s="45"/>
      <c r="H2" s="40"/>
      <c r="I2" s="40"/>
      <c r="J2" s="40"/>
      <c r="K2" s="6"/>
      <c r="L2" s="6"/>
      <c r="M2" s="6"/>
      <c r="N2" s="6"/>
      <c r="O2" s="6"/>
      <c r="P2" s="6"/>
    </row>
    <row r="3" spans="1:20" s="19" customFormat="1">
      <c r="C3" s="44"/>
      <c r="D3" s="40"/>
      <c r="E3" s="40"/>
      <c r="F3" s="40"/>
      <c r="G3" s="40"/>
      <c r="H3" s="40"/>
      <c r="I3" s="6"/>
      <c r="J3" s="6"/>
      <c r="K3" s="6"/>
      <c r="L3" s="64"/>
      <c r="M3" s="6"/>
      <c r="N3" s="6"/>
      <c r="O3" s="6"/>
      <c r="P3" s="6"/>
    </row>
    <row r="4" spans="1:20" s="19" customFormat="1" ht="15.6">
      <c r="C4" s="44"/>
      <c r="D4" s="47"/>
      <c r="E4" s="47"/>
      <c r="F4" s="47"/>
      <c r="G4" s="47"/>
      <c r="H4" s="47"/>
      <c r="I4" s="46"/>
      <c r="J4" s="46"/>
      <c r="K4" s="6"/>
      <c r="L4" s="66" t="s">
        <v>812</v>
      </c>
      <c r="M4" s="6"/>
      <c r="N4" s="6"/>
      <c r="O4" s="6"/>
      <c r="P4" s="6"/>
    </row>
    <row r="5" spans="1:20" s="4" customFormat="1">
      <c r="A5" s="17"/>
      <c r="B5" s="6"/>
      <c r="C5" s="10" t="s">
        <v>785</v>
      </c>
      <c r="D5" s="20">
        <v>0.30207489498795881</v>
      </c>
      <c r="E5" s="20">
        <v>0.13810488846491772</v>
      </c>
      <c r="F5" s="20">
        <v>0.24265783515819644</v>
      </c>
      <c r="G5" s="20">
        <v>0.10826414342596331</v>
      </c>
      <c r="H5" s="20">
        <v>8.0422302535627252E-2</v>
      </c>
      <c r="I5" s="20"/>
      <c r="J5" s="21">
        <v>0.12847593542733657</v>
      </c>
      <c r="K5" s="6"/>
      <c r="L5" s="17"/>
      <c r="M5" s="6"/>
      <c r="N5" s="17"/>
      <c r="O5" s="17"/>
      <c r="P5" s="6"/>
    </row>
    <row r="6" spans="1:20">
      <c r="E6" s="31"/>
      <c r="F6" s="31"/>
      <c r="G6" s="31"/>
      <c r="H6" s="30"/>
      <c r="I6" s="30"/>
      <c r="J6" s="30"/>
      <c r="M6" s="65"/>
      <c r="N6" s="4"/>
      <c r="O6" s="4"/>
      <c r="P6"/>
    </row>
    <row r="7" spans="1:20">
      <c r="C7" t="s">
        <v>809</v>
      </c>
      <c r="D7" s="32" t="s">
        <v>9</v>
      </c>
      <c r="E7" s="32" t="s">
        <v>16</v>
      </c>
      <c r="F7" s="32" t="s">
        <v>808</v>
      </c>
      <c r="G7" s="32" t="s">
        <v>789</v>
      </c>
      <c r="H7" s="32" t="s">
        <v>791</v>
      </c>
      <c r="I7" s="2" t="s">
        <v>81</v>
      </c>
      <c r="J7" s="2" t="s">
        <v>793</v>
      </c>
      <c r="K7" s="2"/>
      <c r="L7" s="56" t="s">
        <v>807</v>
      </c>
      <c r="M7" s="2" t="s">
        <v>795</v>
      </c>
      <c r="N7" s="2" t="s">
        <v>805</v>
      </c>
      <c r="O7" s="2" t="s">
        <v>806</v>
      </c>
      <c r="P7" s="2" t="s">
        <v>811</v>
      </c>
      <c r="Q7" s="2" t="s">
        <v>804</v>
      </c>
      <c r="R7" s="62">
        <f>L8</f>
        <v>8515.1199165797698</v>
      </c>
      <c r="S7" s="63">
        <f>_xlfn.XLOOKUP(C8,PO!$B$2:$B$294,PO!$AV$2:$AV$294)</f>
        <v>8181.9611955951759</v>
      </c>
      <c r="T7" s="42" t="str">
        <f>C8</f>
        <v>Akaa</v>
      </c>
    </row>
    <row r="8" spans="1:20">
      <c r="C8" s="68" t="s">
        <v>83</v>
      </c>
      <c r="D8" s="34">
        <f>_xlfn.XLOOKUP($C$8,PO!$B$2:$B$294,PO!J2:J294)</f>
        <v>44.200000762939453</v>
      </c>
      <c r="E8" s="34">
        <f>_xlfn.XLOOKUP($C$8,PO!$B$2:$B$294,PO!Q2:Q294)</f>
        <v>87.800000000000011</v>
      </c>
      <c r="F8" s="38">
        <f>_xlfn.XLOOKUP($C$8,PO!$B$2:$B$294,PO!BO2:BO294)</f>
        <v>0.26177692413330078</v>
      </c>
      <c r="G8" s="33">
        <f>_xlfn.XLOOKUP($C$8,PO!$B$2:$B$294,PO!BP2:BP294)</f>
        <v>23074.396484375</v>
      </c>
      <c r="H8" s="38">
        <f>_xlfn.XLOOKUP($C$8,PO!$B$2:$B$294,PO!BT2:BT294)</f>
        <v>0.18816389143466949</v>
      </c>
      <c r="I8" s="22">
        <f>_xlfn.XLOOKUP($C$8,PO!$B$2:$B$294,PO!CH2:CH294)</f>
        <v>0.715859055519104</v>
      </c>
      <c r="J8" s="24">
        <f>_xlfn.XLOOKUP($C8,PO!$B$2:$B$294,PO!CJ$2:CJ$294)</f>
        <v>1931</v>
      </c>
      <c r="K8" s="9"/>
      <c r="L8" s="24">
        <f>_xlfn.XLOOKUP($C$8,PO!$B$2:$B$294,PO!AW2:AW294)</f>
        <v>8515.1199165797698</v>
      </c>
      <c r="M8" s="57">
        <f>_xlfn.XLOOKUP(C8,PO!$B$2:$B$294,PO!$AC$2:$AC$294)</f>
        <v>19.375</v>
      </c>
      <c r="N8" s="24">
        <f>_xlfn.XLOOKUP(C8,PO!$B$2:$B$294,PO!$Z$2:$Z$294)</f>
        <v>323</v>
      </c>
      <c r="O8" s="24">
        <f>_xlfn.XLOOKUP(C8,PO!$B$2:$B$294,PO!$AB$2:$AB$294)</f>
        <v>1378</v>
      </c>
      <c r="P8" s="24">
        <f>_xlfn.XLOOKUP(C8,PO!$B$2:$B$294,PO!$BN$2:$BN$294)</f>
        <v>266.5</v>
      </c>
      <c r="Q8" s="24">
        <f>_xlfn.XLOOKUP(C8,PO!$B$2:$B$294,PO!$AA$2:$AA$294)</f>
        <v>410</v>
      </c>
      <c r="R8" s="62">
        <f>L11</f>
        <v>9096.5267804590931</v>
      </c>
      <c r="S8" s="63">
        <f>_xlfn.XLOOKUP(C11,PO!$B$2:$B$294,PO!$AV$2:$AV$294)</f>
        <v>7881.1127379209374</v>
      </c>
      <c r="T8" s="42" t="str">
        <f t="shared" ref="T8:T17" si="0">C11</f>
        <v>Lapua</v>
      </c>
    </row>
    <row r="9" spans="1:20" ht="11.4" customHeight="1">
      <c r="G9" s="52"/>
      <c r="I9" s="23"/>
      <c r="J9" s="23"/>
      <c r="M9" s="57"/>
      <c r="N9" s="24"/>
      <c r="O9" s="24"/>
      <c r="P9" s="24"/>
      <c r="Q9" s="24"/>
      <c r="R9" s="62">
        <f t="shared" ref="R9:R72" si="1">L12</f>
        <v>8796.3658844309866</v>
      </c>
      <c r="S9" s="63">
        <f>_xlfn.XLOOKUP(C12,PO!$B$2:$B$294,PO!$AV$2:$AV$294)</f>
        <v>8650.6142506142514</v>
      </c>
      <c r="T9" s="42" t="str">
        <f t="shared" si="0"/>
        <v>Kemi</v>
      </c>
    </row>
    <row r="10" spans="1:20">
      <c r="G10" s="35"/>
      <c r="I10" s="23"/>
      <c r="J10" s="23"/>
      <c r="M10" s="57"/>
      <c r="N10" s="24"/>
      <c r="O10" s="24"/>
      <c r="P10" s="24"/>
      <c r="Q10" s="24"/>
      <c r="R10" s="62">
        <f t="shared" si="1"/>
        <v>9002.1363247863246</v>
      </c>
      <c r="S10" s="63">
        <f>_xlfn.XLOOKUP(C13,PO!$B$2:$B$294,PO!$AV$2:$AV$294)</f>
        <v>8969.3769799366419</v>
      </c>
      <c r="T10" s="42" t="str">
        <f t="shared" si="0"/>
        <v>Tornio</v>
      </c>
    </row>
    <row r="11" spans="1:20">
      <c r="A11" s="18">
        <v>1</v>
      </c>
      <c r="B11" s="29">
        <f>IF(1-_xlfn.XLOOKUP(C11,PO!$B$2:$B$294,PO!$II$2:$II$294)/SUM($D$5:$J$5)&lt;0,0,1-_xlfn.XLOOKUP(C11,PO!$B$2:$B$294,PO!$II$2:$II$294)/SUM($D$5:$J$5))</f>
        <v>0.8521907034886107</v>
      </c>
      <c r="C11" t="str">
        <f>_xlfn.XLOOKUP(A11,PO!$IJ$2:$IJ$294,PO!$B$2:$B$294)</f>
        <v>Lapua</v>
      </c>
      <c r="D11" s="34">
        <f>_xlfn.XLOOKUP($C11,PO!$B$2:$B$294,PO!J$2:J$294)</f>
        <v>43.700000762939453</v>
      </c>
      <c r="E11" s="34">
        <f>_xlfn.XLOOKUP($C11,PO!$B$2:$B$294,PO!Q$2:Q$294)</f>
        <v>78.300000000000011</v>
      </c>
      <c r="F11" s="38">
        <f>_xlfn.XLOOKUP($C11,PO!$B$2:$B$294,PO!BO$2:BO$294)</f>
        <v>0.29545675218105316</v>
      </c>
      <c r="G11" s="33">
        <f>_xlfn.XLOOKUP($C11,PO!$B$2:$B$294,PO!BP$2:BP$294)</f>
        <v>21679.8671875</v>
      </c>
      <c r="H11" s="38">
        <f>_xlfn.XLOOKUP($C11,PO!$B$2:$B$294,PO!BT$2:BT$294)</f>
        <v>0.14707942306995392</v>
      </c>
      <c r="I11" s="54">
        <f>_xlfn.XLOOKUP($C11,PO!$B$2:$B$294,PO!CH$2:CH$294)</f>
        <v>2.5753769874572754</v>
      </c>
      <c r="J11" s="24">
        <f>_xlfn.XLOOKUP($C11,PO!$B$2:$B$294,PO!CJ$2:CJ$294)</f>
        <v>1708</v>
      </c>
      <c r="K11" s="9"/>
      <c r="L11" s="24">
        <f>_xlfn.XLOOKUP($C11,PO!$B$2:$B$294,PO!AW$2:AW$294)</f>
        <v>9096.5267804590931</v>
      </c>
      <c r="M11" s="57">
        <f>_xlfn.XLOOKUP(C11,PO!$B$2:$B$294,PO!$AC$2:$AC$294)</f>
        <v>16.862943649291992</v>
      </c>
      <c r="N11" s="24">
        <f>_xlfn.XLOOKUP(C11,PO!$B$2:$B$294,PO!$Z$2:$Z$294)</f>
        <v>275</v>
      </c>
      <c r="O11" s="24">
        <f>_xlfn.XLOOKUP(C11,PO!$B$2:$B$294,PO!$AB$2:$AB$294)</f>
        <v>2336</v>
      </c>
      <c r="P11" s="24">
        <f>_xlfn.XLOOKUP(C11,PO!$B$2:$B$294,PO!$BN$2:$BN$294)</f>
        <v>144.41667175292969</v>
      </c>
      <c r="Q11" s="24">
        <f>_xlfn.XLOOKUP(C11,PO!$B$2:$B$294,PO!$AA$2:$AA$294)</f>
        <v>468</v>
      </c>
      <c r="R11" s="62">
        <f t="shared" si="1"/>
        <v>9280.7745504840932</v>
      </c>
      <c r="S11" s="63">
        <f>_xlfn.XLOOKUP(C14,PO!$B$2:$B$294,PO!$AV$2:$AV$294)</f>
        <v>9173.7931034482754</v>
      </c>
      <c r="T11" s="42" t="str">
        <f t="shared" si="0"/>
        <v>Ulvila</v>
      </c>
    </row>
    <row r="12" spans="1:20">
      <c r="A12" s="18">
        <v>2</v>
      </c>
      <c r="B12" s="29">
        <f>IF(1-_xlfn.XLOOKUP(C12,PO!$B$2:$B$294,PO!$II$2:$II$294)/SUM($D$5:$J$5)&lt;0,0,1-_xlfn.XLOOKUP(C12,PO!$B$2:$B$294,PO!$II$2:$II$294)/SUM($D$5:$J$5))</f>
        <v>0.81933616379981844</v>
      </c>
      <c r="C12" t="str">
        <f>_xlfn.XLOOKUP(A12,PO!$IJ$2:$IJ$294,PO!$B$2:$B$294)</f>
        <v>Kemi</v>
      </c>
      <c r="D12" s="34">
        <f>_xlfn.XLOOKUP($C12,PO!$B$2:$B$294,PO!J$2:J$294)</f>
        <v>46.400001525878906</v>
      </c>
      <c r="E12" s="34">
        <f>_xlfn.XLOOKUP($C12,PO!$B$2:$B$294,PO!Q$2:Q$294)</f>
        <v>99.5</v>
      </c>
      <c r="F12" s="38">
        <f>_xlfn.XLOOKUP($C12,PO!$B$2:$B$294,PO!BO$2:BO$294)</f>
        <v>0.23764773607254028</v>
      </c>
      <c r="G12" s="33">
        <f>_xlfn.XLOOKUP($C12,PO!$B$2:$B$294,PO!BP$2:BP$294)</f>
        <v>23244.4296875</v>
      </c>
      <c r="H12" s="38">
        <f>_xlfn.XLOOKUP($C12,PO!$B$2:$B$294,PO!BT$2:BT$294)</f>
        <v>0.13039068877696991</v>
      </c>
      <c r="I12" s="54">
        <f>_xlfn.XLOOKUP($C12,PO!$B$2:$B$294,PO!CH$2:CH$294)</f>
        <v>2.7200000286102295</v>
      </c>
      <c r="J12" s="24">
        <f>_xlfn.XLOOKUP($C12,PO!$B$2:$B$294,PO!CJ$2:CJ$294)</f>
        <v>2013</v>
      </c>
      <c r="K12" s="9"/>
      <c r="L12" s="24">
        <f>_xlfn.XLOOKUP($C12,PO!$B$2:$B$294,PO!AW$2:AW$294)</f>
        <v>8796.3658844309866</v>
      </c>
      <c r="M12" s="57">
        <f>_xlfn.XLOOKUP(C12,PO!$B$2:$B$294,PO!$AC$2:$AC$294)</f>
        <v>17.74615478515625</v>
      </c>
      <c r="N12" s="24">
        <f>_xlfn.XLOOKUP(C12,PO!$B$2:$B$294,PO!$Z$2:$Z$294)</f>
        <v>91</v>
      </c>
      <c r="O12" s="24">
        <f>_xlfn.XLOOKUP(C12,PO!$B$2:$B$294,PO!$AB$2:$AB$294)</f>
        <v>1696</v>
      </c>
      <c r="P12" s="24">
        <f>_xlfn.XLOOKUP(C12,PO!$B$2:$B$294,PO!$BN$2:$BN$294)</f>
        <v>391</v>
      </c>
      <c r="Q12" s="24">
        <f>_xlfn.XLOOKUP(C12,PO!$B$2:$B$294,PO!$AA$2:$AA$294)</f>
        <v>686</v>
      </c>
      <c r="R12" s="62">
        <f t="shared" si="1"/>
        <v>9808.8670082423705</v>
      </c>
      <c r="S12" s="63">
        <f>_xlfn.XLOOKUP(C15,PO!$B$2:$B$294,PO!$AV$2:$AV$294)</f>
        <v>9168.2952930728243</v>
      </c>
      <c r="T12" s="42" t="str">
        <f t="shared" si="0"/>
        <v>Valkeakoski</v>
      </c>
    </row>
    <row r="13" spans="1:20">
      <c r="A13" s="18">
        <v>3</v>
      </c>
      <c r="B13" s="29">
        <f>IF(1-_xlfn.XLOOKUP(C13,PO!$B$2:$B$294,PO!$II$2:$II$294)/SUM($D$5:$J$5)&lt;0,0,1-_xlfn.XLOOKUP(C13,PO!$B$2:$B$294,PO!$II$2:$II$294)/SUM($D$5:$J$5))</f>
        <v>0.81867713636348105</v>
      </c>
      <c r="C13" t="str">
        <f>_xlfn.XLOOKUP(A13,PO!$IJ$2:$IJ$294,PO!$B$2:$B$294)</f>
        <v>Tornio</v>
      </c>
      <c r="D13" s="34">
        <f>_xlfn.XLOOKUP($C13,PO!$B$2:$B$294,PO!J$2:J$294)</f>
        <v>43.299999237060547</v>
      </c>
      <c r="E13" s="34">
        <f>_xlfn.XLOOKUP($C13,PO!$B$2:$B$294,PO!Q$2:Q$294)</f>
        <v>87.800000000000011</v>
      </c>
      <c r="F13" s="38">
        <f>_xlfn.XLOOKUP($C13,PO!$B$2:$B$294,PO!BO$2:BO$294)</f>
        <v>-0.21489971876144409</v>
      </c>
      <c r="G13" s="33">
        <f>_xlfn.XLOOKUP($C13,PO!$B$2:$B$294,PO!BP$2:BP$294)</f>
        <v>23464.31640625</v>
      </c>
      <c r="H13" s="38">
        <f>_xlfn.XLOOKUP($C13,PO!$B$2:$B$294,PO!BT$2:BT$294)</f>
        <v>0.49995371699333191</v>
      </c>
      <c r="I13" s="54">
        <f>_xlfn.XLOOKUP($C13,PO!$B$2:$B$294,PO!CH$2:CH$294)</f>
        <v>3.41121506690979</v>
      </c>
      <c r="J13" s="24">
        <f>_xlfn.XLOOKUP($C13,PO!$B$2:$B$294,PO!CJ$2:CJ$294)</f>
        <v>2344</v>
      </c>
      <c r="K13" s="9"/>
      <c r="L13" s="24">
        <f>_xlfn.XLOOKUP($C13,PO!$B$2:$B$294,PO!AW$2:AW$294)</f>
        <v>9002.1363247863246</v>
      </c>
      <c r="M13" s="57">
        <f>_xlfn.XLOOKUP(C13,PO!$B$2:$B$294,PO!$AC$2:$AC$294)</f>
        <v>17.595165252685547</v>
      </c>
      <c r="N13" s="24">
        <f>_xlfn.XLOOKUP(C13,PO!$B$2:$B$294,PO!$Z$2:$Z$294)</f>
        <v>532</v>
      </c>
      <c r="O13" s="24">
        <f>_xlfn.XLOOKUP(C13,PO!$B$2:$B$294,PO!$AB$2:$AB$294)</f>
        <v>1586</v>
      </c>
      <c r="P13" s="24">
        <f>_xlfn.XLOOKUP(C13,PO!$B$2:$B$294,PO!$BN$2:$BN$294)</f>
        <v>194.66667175292969</v>
      </c>
      <c r="Q13" s="24">
        <f>_xlfn.XLOOKUP(C13,PO!$B$2:$B$294,PO!$AA$2:$AA$294)</f>
        <v>511</v>
      </c>
      <c r="R13" s="62">
        <f t="shared" si="1"/>
        <v>9257.4791564492407</v>
      </c>
      <c r="S13" s="63">
        <f>_xlfn.XLOOKUP(C16,PO!$B$2:$B$294,PO!$AV$2:$AV$294)</f>
        <v>8573.5270115880521</v>
      </c>
      <c r="T13" s="42" t="str">
        <f t="shared" si="0"/>
        <v>Raahe</v>
      </c>
    </row>
    <row r="14" spans="1:20">
      <c r="A14" s="18">
        <v>4</v>
      </c>
      <c r="B14" s="29">
        <f>IF(1-_xlfn.XLOOKUP(C14,PO!$B$2:$B$294,PO!$II$2:$II$294)/SUM($D$5:$J$5)&lt;0,0,1-_xlfn.XLOOKUP(C14,PO!$B$2:$B$294,PO!$II$2:$II$294)/SUM($D$5:$J$5))</f>
        <v>0.80892522485966789</v>
      </c>
      <c r="C14" t="str">
        <f>_xlfn.XLOOKUP(A14,PO!$IJ$2:$IJ$294,PO!$B$2:$B$294)</f>
        <v>Ulvila</v>
      </c>
      <c r="D14" s="34">
        <f>_xlfn.XLOOKUP($C14,PO!$B$2:$B$294,PO!J$2:J$294)</f>
        <v>45.099998474121094</v>
      </c>
      <c r="E14" s="34">
        <f>_xlfn.XLOOKUP($C14,PO!$B$2:$B$294,PO!Q$2:Q$294)</f>
        <v>85.2</v>
      </c>
      <c r="F14" s="38">
        <f>_xlfn.XLOOKUP($C14,PO!$B$2:$B$294,PO!BO$2:BO$294)</f>
        <v>-0.37570922374725341</v>
      </c>
      <c r="G14" s="33">
        <f>_xlfn.XLOOKUP($C14,PO!$B$2:$B$294,PO!BP$2:BP$294)</f>
        <v>23621.09375</v>
      </c>
      <c r="H14" s="38">
        <f>_xlfn.XLOOKUP($C14,PO!$B$2:$B$294,PO!BT$2:BT$294)</f>
        <v>0.31077617406845093</v>
      </c>
      <c r="I14" s="54">
        <f>_xlfn.XLOOKUP($C14,PO!$B$2:$B$294,PO!CH$2:CH$294)</f>
        <v>2.1789882183074951</v>
      </c>
      <c r="J14" s="24">
        <f>_xlfn.XLOOKUP($C14,PO!$B$2:$B$294,PO!CJ$2:CJ$294)</f>
        <v>1448</v>
      </c>
      <c r="K14" s="9"/>
      <c r="L14" s="24">
        <f>_xlfn.XLOOKUP($C14,PO!$B$2:$B$294,PO!AW$2:AW$294)</f>
        <v>9280.7745504840932</v>
      </c>
      <c r="M14" s="57">
        <f>_xlfn.XLOOKUP(C14,PO!$B$2:$B$294,PO!$AC$2:$AC$294)</f>
        <v>18.168478012084961</v>
      </c>
      <c r="N14" s="24">
        <f>_xlfn.XLOOKUP(C14,PO!$B$2:$B$294,PO!$Z$2:$Z$294)</f>
        <v>384</v>
      </c>
      <c r="O14" s="24">
        <f>_xlfn.XLOOKUP(C14,PO!$B$2:$B$294,PO!$AB$2:$AB$294)</f>
        <v>915</v>
      </c>
      <c r="P14" s="24">
        <f>_xlfn.XLOOKUP(C14,PO!$B$2:$B$294,PO!$BN$2:$BN$294)</f>
        <v>207.71427917480469</v>
      </c>
      <c r="Q14" s="24">
        <f>_xlfn.XLOOKUP(C14,PO!$B$2:$B$294,PO!$AA$2:$AA$294)</f>
        <v>705</v>
      </c>
      <c r="R14" s="62">
        <f t="shared" si="1"/>
        <v>9373.9130434782601</v>
      </c>
      <c r="S14" s="63">
        <f>_xlfn.XLOOKUP(C17,PO!$B$2:$B$294,PO!$AV$2:$AV$294)</f>
        <v>9134.584986595175</v>
      </c>
      <c r="T14" s="42" t="str">
        <f t="shared" si="0"/>
        <v>Orimattila</v>
      </c>
    </row>
    <row r="15" spans="1:20">
      <c r="A15" s="18">
        <v>5</v>
      </c>
      <c r="B15" s="29">
        <f>IF(1-_xlfn.XLOOKUP(C15,PO!$B$2:$B$294,PO!$II$2:$II$294)/SUM($D$5:$J$5)&lt;0,0,1-_xlfn.XLOOKUP(C15,PO!$B$2:$B$294,PO!$II$2:$II$294)/SUM($D$5:$J$5))</f>
        <v>0.8042237862920989</v>
      </c>
      <c r="C15" t="str">
        <f>_xlfn.XLOOKUP(A15,PO!$IJ$2:$IJ$294,PO!$B$2:$B$294)</f>
        <v>Valkeakoski</v>
      </c>
      <c r="D15" s="34">
        <f>_xlfn.XLOOKUP($C15,PO!$B$2:$B$294,PO!J$2:J$294)</f>
        <v>45.5</v>
      </c>
      <c r="E15" s="34">
        <f>_xlfn.XLOOKUP($C15,PO!$B$2:$B$294,PO!Q$2:Q$294)</f>
        <v>88.300000000000011</v>
      </c>
      <c r="F15" s="38">
        <f>_xlfn.XLOOKUP($C15,PO!$B$2:$B$294,PO!BO$2:BO$294)</f>
        <v>1.1029733896255494</v>
      </c>
      <c r="G15" s="33">
        <f>_xlfn.XLOOKUP($C15,PO!$B$2:$B$294,PO!BP$2:BP$294)</f>
        <v>23939.84765625</v>
      </c>
      <c r="H15" s="38">
        <f>_xlfn.XLOOKUP($C15,PO!$B$2:$B$294,PO!BT$2:BT$294)</f>
        <v>0.1954987645149231</v>
      </c>
      <c r="I15" s="54">
        <f>_xlfn.XLOOKUP($C15,PO!$B$2:$B$294,PO!CH$2:CH$294)</f>
        <v>2.3798191547393799</v>
      </c>
      <c r="J15" s="24">
        <f>_xlfn.XLOOKUP($C15,PO!$B$2:$B$294,PO!CJ$2:CJ$294)</f>
        <v>2264</v>
      </c>
      <c r="K15" s="9"/>
      <c r="L15" s="24">
        <f>_xlfn.XLOOKUP($C15,PO!$B$2:$B$294,PO!AW$2:AW$294)</f>
        <v>9808.8670082423705</v>
      </c>
      <c r="M15" s="57">
        <f>_xlfn.XLOOKUP(C15,PO!$B$2:$B$294,PO!$AC$2:$AC$294)</f>
        <v>18.602409362792969</v>
      </c>
      <c r="N15" s="24">
        <f>_xlfn.XLOOKUP(C15,PO!$B$2:$B$294,PO!$Z$2:$Z$294)</f>
        <v>173</v>
      </c>
      <c r="O15" s="24">
        <f>_xlfn.XLOOKUP(C15,PO!$B$2:$B$294,PO!$AB$2:$AB$294)</f>
        <v>2698</v>
      </c>
      <c r="P15" s="24">
        <f>_xlfn.XLOOKUP(C15,PO!$B$2:$B$294,PO!$BN$2:$BN$294)</f>
        <v>283.25</v>
      </c>
      <c r="Q15" s="24">
        <f>_xlfn.XLOOKUP(C15,PO!$B$2:$B$294,PO!$AA$2:$AA$294)</f>
        <v>627</v>
      </c>
      <c r="R15" s="62">
        <f t="shared" si="1"/>
        <v>9435.8610914245219</v>
      </c>
      <c r="S15" s="63">
        <f>_xlfn.XLOOKUP(C18,PO!$B$2:$B$294,PO!$AV$2:$AV$294)</f>
        <v>9546.9639468690693</v>
      </c>
      <c r="T15" s="42" t="str">
        <f t="shared" si="0"/>
        <v>Iisalmi</v>
      </c>
    </row>
    <row r="16" spans="1:20">
      <c r="A16" s="18">
        <v>6</v>
      </c>
      <c r="B16" s="29">
        <f>IF(1-_xlfn.XLOOKUP(C16,PO!$B$2:$B$294,PO!$II$2:$II$294)/SUM($D$5:$J$5)&lt;0,0,1-_xlfn.XLOOKUP(C16,PO!$B$2:$B$294,PO!$II$2:$II$294)/SUM($D$5:$J$5))</f>
        <v>0.78874340063965975</v>
      </c>
      <c r="C16" t="str">
        <f>_xlfn.XLOOKUP(A16,PO!$IJ$2:$IJ$294,PO!$B$2:$B$294)</f>
        <v>Raahe</v>
      </c>
      <c r="D16" s="34">
        <f>_xlfn.XLOOKUP($C16,PO!$B$2:$B$294,PO!J$2:J$294)</f>
        <v>43.400001525878906</v>
      </c>
      <c r="E16" s="34">
        <f>_xlfn.XLOOKUP($C16,PO!$B$2:$B$294,PO!Q$2:Q$294)</f>
        <v>87.300000000000011</v>
      </c>
      <c r="F16" s="38">
        <f>_xlfn.XLOOKUP($C16,PO!$B$2:$B$294,PO!BO$2:BO$294)</f>
        <v>0.51865835189819331</v>
      </c>
      <c r="G16" s="33">
        <f>_xlfn.XLOOKUP($C16,PO!$B$2:$B$294,PO!BP$2:BP$294)</f>
        <v>22485.37109375</v>
      </c>
      <c r="H16" s="38">
        <f>_xlfn.XLOOKUP($C16,PO!$B$2:$B$294,PO!BT$2:BT$294)</f>
        <v>6.4832448959350586E-2</v>
      </c>
      <c r="I16" s="54">
        <f>_xlfn.XLOOKUP($C16,PO!$B$2:$B$294,PO!CH$2:CH$294)</f>
        <v>1.8046709299087524</v>
      </c>
      <c r="J16" s="24">
        <f>_xlfn.XLOOKUP($C16,PO!$B$2:$B$294,PO!CJ$2:CJ$294)</f>
        <v>3077</v>
      </c>
      <c r="K16" s="9"/>
      <c r="L16" s="24">
        <f>_xlfn.XLOOKUP($C16,PO!$B$2:$B$294,PO!AW$2:AW$294)</f>
        <v>9257.4791564492407</v>
      </c>
      <c r="M16" s="57">
        <f>_xlfn.XLOOKUP(C16,PO!$B$2:$B$294,PO!$AC$2:$AC$294)</f>
        <v>16.434579849243164</v>
      </c>
      <c r="N16" s="24">
        <f>_xlfn.XLOOKUP(C16,PO!$B$2:$B$294,PO!$Z$2:$Z$294)</f>
        <v>291</v>
      </c>
      <c r="O16" s="24">
        <f>_xlfn.XLOOKUP(C16,PO!$B$2:$B$294,PO!$AB$2:$AB$294)</f>
        <v>1029</v>
      </c>
      <c r="P16" s="24">
        <f>_xlfn.XLOOKUP(C16,PO!$B$2:$B$294,PO!$BN$2:$BN$294)</f>
        <v>210.33332824707031</v>
      </c>
      <c r="Q16" s="24">
        <f>_xlfn.XLOOKUP(C16,PO!$B$2:$B$294,PO!$AA$2:$AA$294)</f>
        <v>0</v>
      </c>
      <c r="R16" s="62">
        <f>L19</f>
        <v>9751.519243754221</v>
      </c>
      <c r="S16" s="63">
        <f>_xlfn.XLOOKUP(C19,PO!$B$2:$B$294,PO!$AV$2:$AV$294)</f>
        <v>10313.341644204851</v>
      </c>
      <c r="T16" s="42" t="str">
        <f t="shared" si="0"/>
        <v>Kalajoki</v>
      </c>
    </row>
    <row r="17" spans="1:20">
      <c r="A17" s="18">
        <v>7</v>
      </c>
      <c r="B17" s="29">
        <f>IF(1-_xlfn.XLOOKUP(C17,PO!$B$2:$B$294,PO!$II$2:$II$294)/SUM($D$5:$J$5)&lt;0,0,1-_xlfn.XLOOKUP(C17,PO!$B$2:$B$294,PO!$II$2:$II$294)/SUM($D$5:$J$5))</f>
        <v>0.77058032029011891</v>
      </c>
      <c r="C17" t="str">
        <f>_xlfn.XLOOKUP(A17,PO!$IJ$2:$IJ$294,PO!$B$2:$B$294)</f>
        <v>Orimattila</v>
      </c>
      <c r="D17" s="34">
        <f>_xlfn.XLOOKUP($C17,PO!$B$2:$B$294,PO!J$2:J$294)</f>
        <v>45</v>
      </c>
      <c r="E17" s="34">
        <f>_xlfn.XLOOKUP($C17,PO!$B$2:$B$294,PO!Q$2:Q$294)</f>
        <v>67.5</v>
      </c>
      <c r="F17" s="38">
        <f>_xlfn.XLOOKUP($C17,PO!$B$2:$B$294,PO!BO$2:BO$294)</f>
        <v>0.39629890620708463</v>
      </c>
      <c r="G17" s="33">
        <f>_xlfn.XLOOKUP($C17,PO!$B$2:$B$294,PO!BP$2:BP$294)</f>
        <v>22563.671875</v>
      </c>
      <c r="H17" s="38">
        <f>_xlfn.XLOOKUP($C17,PO!$B$2:$B$294,PO!BT$2:BT$294)</f>
        <v>0.60613632202148438</v>
      </c>
      <c r="I17" s="54">
        <f>_xlfn.XLOOKUP($C17,PO!$B$2:$B$294,PO!CH$2:CH$294)</f>
        <v>2.1880543231964111</v>
      </c>
      <c r="J17" s="24">
        <f>_xlfn.XLOOKUP($C17,PO!$B$2:$B$294,PO!CJ$2:CJ$294)</f>
        <v>1878</v>
      </c>
      <c r="K17" s="9"/>
      <c r="L17" s="24">
        <f>_xlfn.XLOOKUP($C17,PO!$B$2:$B$294,PO!AW$2:AW$294)</f>
        <v>9373.9130434782601</v>
      </c>
      <c r="M17" s="57">
        <f>_xlfn.XLOOKUP(C17,PO!$B$2:$B$294,PO!$AC$2:$AC$294)</f>
        <v>16.584033966064453</v>
      </c>
      <c r="N17" s="24">
        <f>_xlfn.XLOOKUP(C17,PO!$B$2:$B$294,PO!$Z$2:$Z$294)</f>
        <v>799</v>
      </c>
      <c r="O17" s="24">
        <f>_xlfn.XLOOKUP(C17,PO!$B$2:$B$294,PO!$AB$2:$AB$294)</f>
        <v>2060</v>
      </c>
      <c r="P17" s="24">
        <f>_xlfn.XLOOKUP(C17,PO!$B$2:$B$294,PO!$BN$2:$BN$294)</f>
        <v>187.69999694824219</v>
      </c>
      <c r="Q17" s="24">
        <f>_xlfn.XLOOKUP(C17,PO!$B$2:$B$294,PO!$AA$2:$AA$294)</f>
        <v>620</v>
      </c>
      <c r="R17" s="62">
        <f>L20</f>
        <v>9210.8271195435846</v>
      </c>
      <c r="S17" s="63">
        <f>_xlfn.XLOOKUP(C20,PO!$B$2:$B$294,PO!$AV$2:$AV$294)</f>
        <v>9193.0478609625661</v>
      </c>
      <c r="T17" s="42" t="str">
        <f t="shared" si="0"/>
        <v>Kajaani</v>
      </c>
    </row>
    <row r="18" spans="1:20">
      <c r="A18" s="18">
        <v>8</v>
      </c>
      <c r="B18" s="29">
        <f>IF(1-_xlfn.XLOOKUP(C18,PO!$B$2:$B$294,PO!$II$2:$II$294)/SUM($D$5:$J$5)&lt;0,0,1-_xlfn.XLOOKUP(C18,PO!$B$2:$B$294,PO!$II$2:$II$294)/SUM($D$5:$J$5))</f>
        <v>0.75854483894990199</v>
      </c>
      <c r="C18" t="str">
        <f>_xlfn.XLOOKUP(A18,PO!$IJ$2:$IJ$294,PO!$B$2:$B$294)</f>
        <v>Iisalmi</v>
      </c>
      <c r="D18" s="34">
        <f>_xlfn.XLOOKUP($C18,PO!$B$2:$B$294,PO!J$2:J$294)</f>
        <v>45.599998474121094</v>
      </c>
      <c r="E18" s="34">
        <f>_xlfn.XLOOKUP($C18,PO!$B$2:$B$294,PO!Q$2:Q$294)</f>
        <v>75.3</v>
      </c>
      <c r="F18" s="38">
        <f>_xlfn.XLOOKUP($C18,PO!$B$2:$B$294,PO!BO$2:BO$294)</f>
        <v>0.72502766251564021</v>
      </c>
      <c r="G18" s="33">
        <f>_xlfn.XLOOKUP($C18,PO!$B$2:$B$294,PO!BP$2:BP$294)</f>
        <v>21991.015625</v>
      </c>
      <c r="H18" s="38">
        <f>_xlfn.XLOOKUP($C18,PO!$B$2:$B$294,PO!BT$2:BT$294)</f>
        <v>3.2759267836809158E-2</v>
      </c>
      <c r="I18" s="54">
        <f>_xlfn.XLOOKUP($C18,PO!$B$2:$B$294,PO!CH$2:CH$294)</f>
        <v>1.572805643081665</v>
      </c>
      <c r="J18" s="24">
        <f>_xlfn.XLOOKUP($C18,PO!$B$2:$B$294,PO!CJ$2:CJ$294)</f>
        <v>2119</v>
      </c>
      <c r="K18" s="9"/>
      <c r="L18" s="24">
        <f>_xlfn.XLOOKUP($C18,PO!$B$2:$B$294,PO!AW$2:AW$294)</f>
        <v>9435.8610914245219</v>
      </c>
      <c r="M18" s="57">
        <f>_xlfn.XLOOKUP(C18,PO!$B$2:$B$294,PO!$AC$2:$AC$294)</f>
        <v>17.441860198974609</v>
      </c>
      <c r="N18" s="24">
        <f>_xlfn.XLOOKUP(C18,PO!$B$2:$B$294,PO!$Z$2:$Z$294)</f>
        <v>607</v>
      </c>
      <c r="O18" s="24">
        <f>_xlfn.XLOOKUP(C18,PO!$B$2:$B$294,PO!$AB$2:$AB$294)</f>
        <v>1743</v>
      </c>
      <c r="P18" s="24">
        <f>_xlfn.XLOOKUP(C18,PO!$B$2:$B$294,PO!$BN$2:$BN$294)</f>
        <v>192.36363220214844</v>
      </c>
      <c r="Q18" s="24">
        <f>_xlfn.XLOOKUP(C18,PO!$B$2:$B$294,PO!$AA$2:$AA$294)</f>
        <v>556</v>
      </c>
      <c r="R18" s="25"/>
    </row>
    <row r="19" spans="1:20">
      <c r="A19" s="18">
        <v>9</v>
      </c>
      <c r="B19" s="29">
        <f>IF(1-_xlfn.XLOOKUP(C19,PO!$B$2:$B$294,PO!$II$2:$II$294)/SUM($D$5:$J$5)&lt;0,0,1-_xlfn.XLOOKUP(C19,PO!$B$2:$B$294,PO!$II$2:$II$294)/SUM($D$5:$J$5))</f>
        <v>0.75288808159256915</v>
      </c>
      <c r="C19" t="str">
        <f>_xlfn.XLOOKUP(A19,PO!$IJ$2:$IJ$294,PO!$B$2:$B$294)</f>
        <v>Kalajoki</v>
      </c>
      <c r="D19" s="34">
        <f>_xlfn.XLOOKUP($C19,PO!$B$2:$B$294,PO!J$2:J$294)</f>
        <v>44.200000762939453</v>
      </c>
      <c r="E19" s="34">
        <f>_xlfn.XLOOKUP($C19,PO!$B$2:$B$294,PO!Q$2:Q$294)</f>
        <v>76.3</v>
      </c>
      <c r="F19" s="38">
        <f>_xlfn.XLOOKUP($C19,PO!$B$2:$B$294,PO!BO$2:BO$294)</f>
        <v>-6.0291796922683716E-2</v>
      </c>
      <c r="G19" s="33">
        <f>_xlfn.XLOOKUP($C19,PO!$B$2:$B$294,PO!BP$2:BP$294)</f>
        <v>20765.92578125</v>
      </c>
      <c r="H19" s="38">
        <f>_xlfn.XLOOKUP($C19,PO!$B$2:$B$294,PO!BT$2:BT$294)</f>
        <v>0.4606805145740509</v>
      </c>
      <c r="I19" s="54">
        <f>_xlfn.XLOOKUP($C19,PO!$B$2:$B$294,PO!CH$2:CH$294)</f>
        <v>1.7630465030670166</v>
      </c>
      <c r="J19" s="24">
        <f>_xlfn.XLOOKUP($C19,PO!$B$2:$B$294,PO!CJ$2:CJ$294)</f>
        <v>1483</v>
      </c>
      <c r="K19" s="9"/>
      <c r="L19" s="24">
        <f>_xlfn.XLOOKUP($C19,PO!$B$2:$B$294,PO!AW$2:AW$294)</f>
        <v>9751.519243754221</v>
      </c>
      <c r="M19" s="57">
        <f>_xlfn.XLOOKUP(C19,PO!$B$2:$B$294,PO!$AC$2:$AC$294)</f>
        <v>15.763157844543457</v>
      </c>
      <c r="N19" s="24">
        <f>_xlfn.XLOOKUP(C19,PO!$B$2:$B$294,PO!$Z$2:$Z$294)</f>
        <v>481</v>
      </c>
      <c r="O19" s="24">
        <f>_xlfn.XLOOKUP(C19,PO!$B$2:$B$294,PO!$AB$2:$AB$294)</f>
        <v>2341</v>
      </c>
      <c r="P19" s="24">
        <f>_xlfn.XLOOKUP(C19,PO!$B$2:$B$294,PO!$BN$2:$BN$294)</f>
        <v>170.88888549804688</v>
      </c>
      <c r="Q19" s="24">
        <f>_xlfn.XLOOKUP(C19,PO!$B$2:$B$294,PO!$AA$2:$AA$294)</f>
        <v>777</v>
      </c>
      <c r="R19" s="25"/>
    </row>
    <row r="20" spans="1:20">
      <c r="A20" s="18">
        <v>10</v>
      </c>
      <c r="B20" s="29">
        <f>IF(1-_xlfn.XLOOKUP(C20,PO!$B$2:$B$294,PO!$II$2:$II$294)/SUM($D$5:$J$5)&lt;0,0,1-_xlfn.XLOOKUP(C20,PO!$B$2:$B$294,PO!$II$2:$II$294)/SUM($D$5:$J$5))</f>
        <v>0.744934433392899</v>
      </c>
      <c r="C20" t="str">
        <f>_xlfn.XLOOKUP(A20,PO!$IJ$2:$IJ$294,PO!$B$2:$B$294)</f>
        <v>Kajaani</v>
      </c>
      <c r="D20" s="34">
        <f>_xlfn.XLOOKUP($C20,PO!$B$2:$B$294,PO!J$2:J$294)</f>
        <v>43.5</v>
      </c>
      <c r="E20" s="34">
        <f>_xlfn.XLOOKUP($C20,PO!$B$2:$B$294,PO!Q$2:Q$294)</f>
        <v>88.2</v>
      </c>
      <c r="F20" s="38">
        <f>_xlfn.XLOOKUP($C20,PO!$B$2:$B$294,PO!BO$2:BO$294)</f>
        <v>-4.6697416901588441E-2</v>
      </c>
      <c r="G20" s="33">
        <f>_xlfn.XLOOKUP($C20,PO!$B$2:$B$294,PO!BP$2:BP$294)</f>
        <v>22841.75</v>
      </c>
      <c r="H20" s="38">
        <f>_xlfn.XLOOKUP($C20,PO!$B$2:$B$294,PO!BT$2:BT$294)</f>
        <v>0.12258574366569519</v>
      </c>
      <c r="I20" s="54">
        <f>_xlfn.XLOOKUP($C20,PO!$B$2:$B$294,PO!CH$2:CH$294)</f>
        <v>2.0913107395172119</v>
      </c>
      <c r="J20" s="24">
        <f>_xlfn.XLOOKUP($C20,PO!$B$2:$B$294,PO!CJ$2:CJ$294)</f>
        <v>3752</v>
      </c>
      <c r="K20" s="9"/>
      <c r="L20" s="24">
        <f>_xlfn.XLOOKUP($C20,PO!$B$2:$B$294,PO!AW$2:AW$294)</f>
        <v>9210.8271195435846</v>
      </c>
      <c r="M20" s="57">
        <f>_xlfn.XLOOKUP(C20,PO!$B$2:$B$294,PO!$AC$2:$AC$294)</f>
        <v>17.164764404296875</v>
      </c>
      <c r="N20" s="24">
        <f>_xlfn.XLOOKUP(C20,PO!$B$2:$B$294,PO!$Z$2:$Z$294)</f>
        <v>207</v>
      </c>
      <c r="O20" s="24">
        <f>_xlfn.XLOOKUP(C20,PO!$B$2:$B$294,PO!$AB$2:$AB$294)</f>
        <v>1734</v>
      </c>
      <c r="P20" s="24">
        <f>_xlfn.XLOOKUP(C20,PO!$B$2:$B$294,PO!$BN$2:$BN$294)</f>
        <v>287.23077392578125</v>
      </c>
      <c r="Q20" s="24">
        <f>_xlfn.XLOOKUP(C20,PO!$B$2:$B$294,PO!$AA$2:$AA$294)</f>
        <v>542</v>
      </c>
      <c r="R20" s="25"/>
    </row>
    <row r="21" spans="1:20" hidden="1">
      <c r="A21" s="18">
        <v>11</v>
      </c>
      <c r="B21" s="29">
        <f>IF(1-_xlfn.XLOOKUP(C21,PO!$B$2:$B$294,PO!$II$2:$II$294)/SUM($D$5:$J$5)&lt;0,0,1-_xlfn.XLOOKUP(C21,PO!$B$2:$B$294,PO!$II$2:$II$294)/SUM($D$5:$J$5))</f>
        <v>0.73260851622214251</v>
      </c>
      <c r="C21" t="str">
        <f>_xlfn.XLOOKUP(A21,PO!$IJ$2:$IJ$294,PO!$B$2:$B$294)</f>
        <v>Janakkala</v>
      </c>
      <c r="D21" s="34">
        <f>_xlfn.XLOOKUP($C21,PO!$B$2:$B$294,PO!J$2:J$294)</f>
        <v>44.799999237060547</v>
      </c>
      <c r="E21" s="34">
        <f>_xlfn.XLOOKUP($C21,PO!$B$2:$B$294,PO!Q$2:Q$294)</f>
        <v>77.2</v>
      </c>
      <c r="F21" s="38">
        <f>_xlfn.XLOOKUP($C21,PO!$B$2:$B$294,PO!BO$2:BO$294)</f>
        <v>-1.0580605387687683</v>
      </c>
      <c r="G21" s="33">
        <f>_xlfn.XLOOKUP($C21,PO!$B$2:$B$294,PO!BP$2:BP$294)</f>
        <v>24169.798828125</v>
      </c>
      <c r="H21" s="38">
        <f>_xlfn.XLOOKUP($C21,PO!$B$2:$B$294,PO!BT$2:BT$294)</f>
        <v>0.40821298956871033</v>
      </c>
      <c r="I21" s="54">
        <f>_xlfn.XLOOKUP($C21,PO!$B$2:$B$294,PO!CH$2:CH$294)</f>
        <v>0.86206895112991333</v>
      </c>
      <c r="J21" s="24">
        <f>_xlfn.XLOOKUP($C21,PO!$B$2:$B$294,PO!CJ$2:CJ$294)</f>
        <v>1841</v>
      </c>
      <c r="K21" s="9"/>
      <c r="L21" s="24">
        <f>_xlfn.XLOOKUP($C21,PO!$B$2:$B$294,PO!AW$2:AW$294)</f>
        <v>8827.7945619335351</v>
      </c>
      <c r="M21" s="43"/>
      <c r="N21" s="24"/>
      <c r="O21" s="24"/>
      <c r="P21" s="24">
        <f>_xlfn.XLOOKUP(C21,PO!$B$2:$B$294,PO!$BN$2:$BN$294)</f>
        <v>166.81817626953125</v>
      </c>
      <c r="Q21" s="24"/>
      <c r="R21" s="25">
        <f t="shared" si="1"/>
        <v>8583.8716129032255</v>
      </c>
      <c r="S21" t="str">
        <f t="shared" ref="S21:S84" si="2">C24</f>
        <v>Ilmajoki</v>
      </c>
    </row>
    <row r="22" spans="1:20" hidden="1">
      <c r="A22" s="18">
        <v>12</v>
      </c>
      <c r="B22" s="29">
        <f>IF(1-_xlfn.XLOOKUP(C22,PO!$B$2:$B$294,PO!$II$2:$II$294)/SUM($D$5:$J$5)&lt;0,0,1-_xlfn.XLOOKUP(C22,PO!$B$2:$B$294,PO!$II$2:$II$294)/SUM($D$5:$J$5))</f>
        <v>0.71386776843507893</v>
      </c>
      <c r="C22" t="str">
        <f>_xlfn.XLOOKUP(A22,PO!$IJ$2:$IJ$294,PO!$B$2:$B$294)</f>
        <v>Siilinjärvi</v>
      </c>
      <c r="D22" s="34">
        <f>_xlfn.XLOOKUP($C22,PO!$B$2:$B$294,PO!J$2:J$294)</f>
        <v>41.799999237060547</v>
      </c>
      <c r="E22" s="34">
        <f>_xlfn.XLOOKUP($C22,PO!$B$2:$B$294,PO!Q$2:Q$294)</f>
        <v>82.300000000000011</v>
      </c>
      <c r="F22" s="38">
        <f>_xlfn.XLOOKUP($C22,PO!$B$2:$B$294,PO!BO$2:BO$294)</f>
        <v>3.8503870368003845E-2</v>
      </c>
      <c r="G22" s="33">
        <f>_xlfn.XLOOKUP($C22,PO!$B$2:$B$294,PO!BP$2:BP$294)</f>
        <v>23922.796875</v>
      </c>
      <c r="H22" s="38">
        <f>_xlfn.XLOOKUP($C22,PO!$B$2:$B$294,PO!BT$2:BT$294)</f>
        <v>4.6678803861141205E-2</v>
      </c>
      <c r="I22" s="54">
        <f>_xlfn.XLOOKUP($C22,PO!$B$2:$B$294,PO!CH$2:CH$294)</f>
        <v>2.1183054447174072</v>
      </c>
      <c r="J22" s="24">
        <f>_xlfn.XLOOKUP($C22,PO!$B$2:$B$294,PO!CJ$2:CJ$294)</f>
        <v>2758</v>
      </c>
      <c r="K22" s="9"/>
      <c r="L22" s="24">
        <f>_xlfn.XLOOKUP($C22,PO!$B$2:$B$294,PO!AW$2:AW$294)</f>
        <v>9168.7511328620621</v>
      </c>
      <c r="M22" s="43"/>
      <c r="N22" s="24"/>
      <c r="O22" s="24"/>
      <c r="P22" s="24">
        <f>_xlfn.XLOOKUP(C22,PO!$B$2:$B$294,PO!$BN$2:$BN$294)</f>
        <v>275.5</v>
      </c>
      <c r="Q22" s="24"/>
      <c r="R22" s="25">
        <f t="shared" si="1"/>
        <v>9775.6906077348067</v>
      </c>
      <c r="S22" t="str">
        <f t="shared" si="2"/>
        <v>Keminmaa</v>
      </c>
    </row>
    <row r="23" spans="1:20" hidden="1">
      <c r="A23" s="18">
        <v>13</v>
      </c>
      <c r="B23" s="29">
        <f>IF(1-_xlfn.XLOOKUP(C23,PO!$B$2:$B$294,PO!$II$2:$II$294)/SUM($D$5:$J$5)&lt;0,0,1-_xlfn.XLOOKUP(C23,PO!$B$2:$B$294,PO!$II$2:$II$294)/SUM($D$5:$J$5))</f>
        <v>0.70704565322132984</v>
      </c>
      <c r="C23" t="str">
        <f>_xlfn.XLOOKUP(A23,PO!$IJ$2:$IJ$294,PO!$B$2:$B$294)</f>
        <v>Laitila</v>
      </c>
      <c r="D23" s="34">
        <f>_xlfn.XLOOKUP($C23,PO!$B$2:$B$294,PO!J$2:J$294)</f>
        <v>44.400001525878906</v>
      </c>
      <c r="E23" s="34">
        <f>_xlfn.XLOOKUP($C23,PO!$B$2:$B$294,PO!Q$2:Q$294)</f>
        <v>70.100000000000009</v>
      </c>
      <c r="F23" s="38">
        <f>_xlfn.XLOOKUP($C23,PO!$B$2:$B$294,PO!BO$2:BO$294)</f>
        <v>-0.42137781381607053</v>
      </c>
      <c r="G23" s="33">
        <f>_xlfn.XLOOKUP($C23,PO!$B$2:$B$294,PO!BP$2:BP$294)</f>
        <v>22670.978515625</v>
      </c>
      <c r="H23" s="38">
        <f>_xlfn.XLOOKUP($C23,PO!$B$2:$B$294,PO!BT$2:BT$294)</f>
        <v>0.40754541754722595</v>
      </c>
      <c r="I23" s="54">
        <f>_xlfn.XLOOKUP($C23,PO!$B$2:$B$294,PO!CH$2:CH$294)</f>
        <v>3.1100478172302246</v>
      </c>
      <c r="J23" s="24">
        <f>_xlfn.XLOOKUP($C23,PO!$B$2:$B$294,PO!CJ$2:CJ$294)</f>
        <v>942</v>
      </c>
      <c r="K23" s="9"/>
      <c r="L23" s="24">
        <f>_xlfn.XLOOKUP($C23,PO!$B$2:$B$294,PO!AW$2:AW$294)</f>
        <v>10878.900052882072</v>
      </c>
      <c r="M23" s="43"/>
      <c r="N23" s="24"/>
      <c r="O23" s="24"/>
      <c r="P23" s="24">
        <f>_xlfn.XLOOKUP(C23,PO!$B$2:$B$294,PO!$BN$2:$BN$294)</f>
        <v>139</v>
      </c>
      <c r="Q23" s="24"/>
      <c r="R23" s="25">
        <f t="shared" si="1"/>
        <v>9067.3218673218671</v>
      </c>
      <c r="S23" t="str">
        <f t="shared" si="2"/>
        <v>Kontiolahti</v>
      </c>
    </row>
    <row r="24" spans="1:20" hidden="1">
      <c r="A24" s="18">
        <v>14</v>
      </c>
      <c r="B24" s="29">
        <f>IF(1-_xlfn.XLOOKUP(C24,PO!$B$2:$B$294,PO!$II$2:$II$294)/SUM($D$5:$J$5)&lt;0,0,1-_xlfn.XLOOKUP(C24,PO!$B$2:$B$294,PO!$II$2:$II$294)/SUM($D$5:$J$5))</f>
        <v>0.70385382745614544</v>
      </c>
      <c r="C24" t="str">
        <f>_xlfn.XLOOKUP(A24,PO!$IJ$2:$IJ$294,PO!$B$2:$B$294)</f>
        <v>Ilmajoki</v>
      </c>
      <c r="D24" s="34">
        <f>_xlfn.XLOOKUP($C24,PO!$B$2:$B$294,PO!J$2:J$294)</f>
        <v>42</v>
      </c>
      <c r="E24" s="34">
        <f>_xlfn.XLOOKUP($C24,PO!$B$2:$B$294,PO!Q$2:Q$294)</f>
        <v>76.5</v>
      </c>
      <c r="F24" s="38">
        <f>_xlfn.XLOOKUP($C24,PO!$B$2:$B$294,PO!BO$2:BO$294)</f>
        <v>0.90435943603515623</v>
      </c>
      <c r="G24" s="33">
        <f>_xlfn.XLOOKUP($C24,PO!$B$2:$B$294,PO!BP$2:BP$294)</f>
        <v>21746.40234375</v>
      </c>
      <c r="H24" s="38">
        <f>_xlfn.XLOOKUP($C24,PO!$B$2:$B$294,PO!BT$2:BT$294)</f>
        <v>0.21191620826721191</v>
      </c>
      <c r="I24" s="54">
        <f>_xlfn.XLOOKUP($C24,PO!$B$2:$B$294,PO!CH$2:CH$294)</f>
        <v>2.5423729419708252</v>
      </c>
      <c r="J24" s="24">
        <f>_xlfn.XLOOKUP($C24,PO!$B$2:$B$294,PO!CJ$2:CJ$294)</f>
        <v>1539</v>
      </c>
      <c r="K24" s="9"/>
      <c r="L24" s="24">
        <f>_xlfn.XLOOKUP($C24,PO!$B$2:$B$294,PO!AW$2:AW$294)</f>
        <v>8583.8716129032255</v>
      </c>
      <c r="M24" s="43"/>
      <c r="N24" s="24"/>
      <c r="O24" s="24"/>
      <c r="P24" s="24">
        <f>_xlfn.XLOOKUP(C24,PO!$B$2:$B$294,PO!$BN$2:$BN$294)</f>
        <v>118.76923370361328</v>
      </c>
      <c r="Q24" s="24"/>
      <c r="R24" s="25">
        <f t="shared" si="1"/>
        <v>7962.5383497497178</v>
      </c>
      <c r="S24" t="str">
        <f t="shared" si="2"/>
        <v>Riihimäki</v>
      </c>
    </row>
    <row r="25" spans="1:20" hidden="1">
      <c r="A25" s="18">
        <v>15</v>
      </c>
      <c r="B25" s="29">
        <f>IF(1-_xlfn.XLOOKUP(C25,PO!$B$2:$B$294,PO!$II$2:$II$294)/SUM($D$5:$J$5)&lt;0,0,1-_xlfn.XLOOKUP(C25,PO!$B$2:$B$294,PO!$II$2:$II$294)/SUM($D$5:$J$5))</f>
        <v>0.69151206688423872</v>
      </c>
      <c r="C25" t="str">
        <f>_xlfn.XLOOKUP(A25,PO!$IJ$2:$IJ$294,PO!$B$2:$B$294)</f>
        <v>Keminmaa</v>
      </c>
      <c r="D25" s="34">
        <f>_xlfn.XLOOKUP($C25,PO!$B$2:$B$294,PO!J$2:J$294)</f>
        <v>44.5</v>
      </c>
      <c r="E25" s="34">
        <f>_xlfn.XLOOKUP($C25,PO!$B$2:$B$294,PO!Q$2:Q$294)</f>
        <v>89.800000000000011</v>
      </c>
      <c r="F25" s="38">
        <f>_xlfn.XLOOKUP($C25,PO!$B$2:$B$294,PO!BO$2:BO$294)</f>
        <v>-1.1632522821426392</v>
      </c>
      <c r="G25" s="33">
        <f>_xlfn.XLOOKUP($C25,PO!$B$2:$B$294,PO!BP$2:BP$294)</f>
        <v>24650.884765625</v>
      </c>
      <c r="H25" s="38">
        <f>_xlfn.XLOOKUP($C25,PO!$B$2:$B$294,PO!BT$2:BT$294)</f>
        <v>0.11139992624521255</v>
      </c>
      <c r="I25" s="54">
        <f>_xlfn.XLOOKUP($C25,PO!$B$2:$B$294,PO!CH$2:CH$294)</f>
        <v>1.3921114206314087</v>
      </c>
      <c r="J25" s="24">
        <f>_xlfn.XLOOKUP($C25,PO!$B$2:$B$294,PO!CJ$2:CJ$294)</f>
        <v>906</v>
      </c>
      <c r="K25" s="9"/>
      <c r="L25" s="24">
        <f>_xlfn.XLOOKUP($C25,PO!$B$2:$B$294,PO!AW$2:AW$294)</f>
        <v>9775.6906077348067</v>
      </c>
      <c r="M25" s="43"/>
      <c r="N25" s="24"/>
      <c r="O25" s="24"/>
      <c r="P25" s="24">
        <f>_xlfn.XLOOKUP(C25,PO!$B$2:$B$294,PO!$BN$2:$BN$294)</f>
        <v>226.5</v>
      </c>
      <c r="Q25" s="24"/>
      <c r="R25" s="25">
        <f t="shared" si="1"/>
        <v>9188.1349045103616</v>
      </c>
      <c r="S25" t="str">
        <f t="shared" si="2"/>
        <v>Eura</v>
      </c>
    </row>
    <row r="26" spans="1:20" hidden="1">
      <c r="A26" s="18">
        <v>16</v>
      </c>
      <c r="B26" s="29">
        <f>IF(1-_xlfn.XLOOKUP(C26,PO!$B$2:$B$294,PO!$II$2:$II$294)/SUM($D$5:$J$5)&lt;0,0,1-_xlfn.XLOOKUP(C26,PO!$B$2:$B$294,PO!$II$2:$II$294)/SUM($D$5:$J$5))</f>
        <v>0.67078345180049015</v>
      </c>
      <c r="C26" t="str">
        <f>_xlfn.XLOOKUP(A26,PO!$IJ$2:$IJ$294,PO!$B$2:$B$294)</f>
        <v>Kontiolahti</v>
      </c>
      <c r="D26" s="34">
        <f>_xlfn.XLOOKUP($C26,PO!$B$2:$B$294,PO!J$2:J$294)</f>
        <v>39.799999237060547</v>
      </c>
      <c r="E26" s="34">
        <f>_xlfn.XLOOKUP($C26,PO!$B$2:$B$294,PO!Q$2:Q$294)</f>
        <v>71.3</v>
      </c>
      <c r="F26" s="38">
        <f>_xlfn.XLOOKUP($C26,PO!$B$2:$B$294,PO!BO$2:BO$294)</f>
        <v>0.32749345898628235</v>
      </c>
      <c r="G26" s="33">
        <f>_xlfn.XLOOKUP($C26,PO!$B$2:$B$294,PO!BP$2:BP$294)</f>
        <v>22521.236328125</v>
      </c>
      <c r="H26" s="38">
        <f>_xlfn.XLOOKUP($C26,PO!$B$2:$B$294,PO!BT$2:BT$294)</f>
        <v>8.0966196954250336E-2</v>
      </c>
      <c r="I26" s="54">
        <f>_xlfn.XLOOKUP($C26,PO!$B$2:$B$294,PO!CH$2:CH$294)</f>
        <v>1.8967334032058716</v>
      </c>
      <c r="J26" s="24">
        <f>_xlfn.XLOOKUP($C26,PO!$B$2:$B$294,PO!CJ$2:CJ$294)</f>
        <v>2021</v>
      </c>
      <c r="K26" s="9"/>
      <c r="L26" s="24">
        <f>_xlfn.XLOOKUP($C26,PO!$B$2:$B$294,PO!AW$2:AW$294)</f>
        <v>9067.3218673218671</v>
      </c>
      <c r="M26" s="43"/>
      <c r="N26" s="24"/>
      <c r="O26" s="24"/>
      <c r="P26" s="24">
        <f>_xlfn.XLOOKUP(C26,PO!$B$2:$B$294,PO!$BN$2:$BN$294)</f>
        <v>184.45454406738281</v>
      </c>
      <c r="Q26" s="24"/>
      <c r="R26" s="25">
        <f t="shared" si="1"/>
        <v>10421.185742971888</v>
      </c>
      <c r="S26" t="str">
        <f t="shared" si="2"/>
        <v>Äänekoski</v>
      </c>
    </row>
    <row r="27" spans="1:20" hidden="1">
      <c r="A27" s="18">
        <v>17</v>
      </c>
      <c r="B27" s="29">
        <f>IF(1-_xlfn.XLOOKUP(C27,PO!$B$2:$B$294,PO!$II$2:$II$294)/SUM($D$5:$J$5)&lt;0,0,1-_xlfn.XLOOKUP(C27,PO!$B$2:$B$294,PO!$II$2:$II$294)/SUM($D$5:$J$5))</f>
        <v>0.66717392313765234</v>
      </c>
      <c r="C27" t="str">
        <f>_xlfn.XLOOKUP(A27,PO!$IJ$2:$IJ$294,PO!$B$2:$B$294)</f>
        <v>Riihimäki</v>
      </c>
      <c r="D27" s="34">
        <f>_xlfn.XLOOKUP($C27,PO!$B$2:$B$294,PO!J$2:J$294)</f>
        <v>43.400001525878906</v>
      </c>
      <c r="E27" s="34">
        <f>_xlfn.XLOOKUP($C27,PO!$B$2:$B$294,PO!Q$2:Q$294)</f>
        <v>97.300000000000011</v>
      </c>
      <c r="F27" s="38">
        <f>_xlfn.XLOOKUP($C27,PO!$B$2:$B$294,PO!BO$2:BO$294)</f>
        <v>0.73386350572109227</v>
      </c>
      <c r="G27" s="33">
        <f>_xlfn.XLOOKUP($C27,PO!$B$2:$B$294,PO!BP$2:BP$294)</f>
        <v>24865.37890625</v>
      </c>
      <c r="H27" s="38">
        <f>_xlfn.XLOOKUP($C27,PO!$B$2:$B$294,PO!BT$2:BT$294)</f>
        <v>0.40634876489639282</v>
      </c>
      <c r="I27" s="54">
        <f>_xlfn.XLOOKUP($C27,PO!$B$2:$B$294,PO!CH$2:CH$294)</f>
        <v>1.6736401319503784</v>
      </c>
      <c r="J27" s="24">
        <f>_xlfn.XLOOKUP($C27,PO!$B$2:$B$294,PO!CJ$2:CJ$294)</f>
        <v>3123</v>
      </c>
      <c r="K27" s="9"/>
      <c r="L27" s="24">
        <f>_xlfn.XLOOKUP($C27,PO!$B$2:$B$294,PO!AW$2:AW$294)</f>
        <v>7962.5383497497178</v>
      </c>
      <c r="M27" s="43"/>
      <c r="N27" s="24"/>
      <c r="O27" s="24"/>
      <c r="P27" s="24">
        <f>_xlfn.XLOOKUP(C27,PO!$B$2:$B$294,PO!$BN$2:$BN$294)</f>
        <v>280.3636474609375</v>
      </c>
      <c r="Q27" s="24"/>
      <c r="R27" s="25">
        <f t="shared" si="1"/>
        <v>9269.2745917204702</v>
      </c>
      <c r="S27" t="str">
        <f t="shared" si="2"/>
        <v>Liperi</v>
      </c>
    </row>
    <row r="28" spans="1:20" hidden="1">
      <c r="A28" s="18">
        <v>18</v>
      </c>
      <c r="B28" s="29">
        <f>IF(1-_xlfn.XLOOKUP(C28,PO!$B$2:$B$294,PO!$II$2:$II$294)/SUM($D$5:$J$5)&lt;0,0,1-_xlfn.XLOOKUP(C28,PO!$B$2:$B$294,PO!$II$2:$II$294)/SUM($D$5:$J$5))</f>
        <v>0.66350798759636742</v>
      </c>
      <c r="C28" t="str">
        <f>_xlfn.XLOOKUP(A28,PO!$IJ$2:$IJ$294,PO!$B$2:$B$294)</f>
        <v>Eura</v>
      </c>
      <c r="D28" s="34">
        <f>_xlfn.XLOOKUP($C28,PO!$B$2:$B$294,PO!J$2:J$294)</f>
        <v>46.299999237060547</v>
      </c>
      <c r="E28" s="34">
        <f>_xlfn.XLOOKUP($C28,PO!$B$2:$B$294,PO!Q$2:Q$294)</f>
        <v>72.400000000000006</v>
      </c>
      <c r="F28" s="38">
        <f>_xlfn.XLOOKUP($C28,PO!$B$2:$B$294,PO!BO$2:BO$294)</f>
        <v>-0.68065703511238096</v>
      </c>
      <c r="G28" s="33">
        <f>_xlfn.XLOOKUP($C28,PO!$B$2:$B$294,PO!BP$2:BP$294)</f>
        <v>23612.08984375</v>
      </c>
      <c r="H28" s="38">
        <f>_xlfn.XLOOKUP($C28,PO!$B$2:$B$294,PO!BT$2:BT$294)</f>
        <v>0.21492435038089752</v>
      </c>
      <c r="I28" s="54">
        <f>_xlfn.XLOOKUP($C28,PO!$B$2:$B$294,PO!CH$2:CH$294)</f>
        <v>2.7240772247314453</v>
      </c>
      <c r="J28" s="24">
        <f>_xlfn.XLOOKUP($C28,PO!$B$2:$B$294,PO!CJ$2:CJ$294)</f>
        <v>1250</v>
      </c>
      <c r="K28" s="9"/>
      <c r="L28" s="24">
        <f>_xlfn.XLOOKUP($C28,PO!$B$2:$B$294,PO!AW$2:AW$294)</f>
        <v>9188.1349045103616</v>
      </c>
      <c r="M28" s="43"/>
      <c r="N28" s="24"/>
      <c r="O28" s="24"/>
      <c r="P28" s="24">
        <f>_xlfn.XLOOKUP(C28,PO!$B$2:$B$294,PO!$BN$2:$BN$294)</f>
        <v>186</v>
      </c>
      <c r="Q28" s="24"/>
      <c r="R28" s="25">
        <f t="shared" si="1"/>
        <v>8045.2328159645231</v>
      </c>
      <c r="S28" t="str">
        <f t="shared" si="2"/>
        <v>Hattula</v>
      </c>
    </row>
    <row r="29" spans="1:20" hidden="1">
      <c r="A29" s="18">
        <v>19</v>
      </c>
      <c r="B29" s="29">
        <f>IF(1-_xlfn.XLOOKUP(C29,PO!$B$2:$B$294,PO!$II$2:$II$294)/SUM($D$5:$J$5)&lt;0,0,1-_xlfn.XLOOKUP(C29,PO!$B$2:$B$294,PO!$II$2:$II$294)/SUM($D$5:$J$5))</f>
        <v>0.65665561356699698</v>
      </c>
      <c r="C29" t="str">
        <f>_xlfn.XLOOKUP(A29,PO!$IJ$2:$IJ$294,PO!$B$2:$B$294)</f>
        <v>Äänekoski</v>
      </c>
      <c r="D29" s="34">
        <f>_xlfn.XLOOKUP($C29,PO!$B$2:$B$294,PO!J$2:J$294)</f>
        <v>46</v>
      </c>
      <c r="E29" s="34">
        <f>_xlfn.XLOOKUP($C29,PO!$B$2:$B$294,PO!Q$2:Q$294)</f>
        <v>76.800000000000011</v>
      </c>
      <c r="F29" s="38">
        <f>_xlfn.XLOOKUP($C29,PO!$B$2:$B$294,PO!BO$2:BO$294)</f>
        <v>-1.5820631265640259</v>
      </c>
      <c r="G29" s="33">
        <f>_xlfn.XLOOKUP($C29,PO!$B$2:$B$294,PO!BP$2:BP$294)</f>
        <v>22015.4375</v>
      </c>
      <c r="H29" s="38">
        <f>_xlfn.XLOOKUP($C29,PO!$B$2:$B$294,PO!BT$2:BT$294)</f>
        <v>0.10658140480518341</v>
      </c>
      <c r="I29" s="54">
        <f>_xlfn.XLOOKUP($C29,PO!$B$2:$B$294,PO!CH$2:CH$294)</f>
        <v>1.6085790395736694</v>
      </c>
      <c r="J29" s="24">
        <f>_xlfn.XLOOKUP($C29,PO!$B$2:$B$294,PO!CJ$2:CJ$294)</f>
        <v>1997</v>
      </c>
      <c r="K29" s="9"/>
      <c r="L29" s="24">
        <f>_xlfn.XLOOKUP($C29,PO!$B$2:$B$294,PO!AW$2:AW$294)</f>
        <v>10421.185742971888</v>
      </c>
      <c r="M29" s="43"/>
      <c r="N29" s="24"/>
      <c r="O29" s="24"/>
      <c r="P29" s="24">
        <f>_xlfn.XLOOKUP(C29,PO!$B$2:$B$294,PO!$BN$2:$BN$294)</f>
        <v>286.57144165039063</v>
      </c>
      <c r="Q29" s="24"/>
      <c r="R29" s="25">
        <f t="shared" si="1"/>
        <v>10099.390529770277</v>
      </c>
      <c r="S29" t="str">
        <f t="shared" si="2"/>
        <v>Eurajoki</v>
      </c>
    </row>
    <row r="30" spans="1:20" hidden="1">
      <c r="A30" s="18">
        <v>20</v>
      </c>
      <c r="B30" s="29">
        <f>IF(1-_xlfn.XLOOKUP(C30,PO!$B$2:$B$294,PO!$II$2:$II$294)/SUM($D$5:$J$5)&lt;0,0,1-_xlfn.XLOOKUP(C30,PO!$B$2:$B$294,PO!$II$2:$II$294)/SUM($D$5:$J$5))</f>
        <v>0.64936767899460235</v>
      </c>
      <c r="C30" t="str">
        <f>_xlfn.XLOOKUP(A30,PO!$IJ$2:$IJ$294,PO!$B$2:$B$294)</f>
        <v>Liperi</v>
      </c>
      <c r="D30" s="34">
        <f>_xlfn.XLOOKUP($C30,PO!$B$2:$B$294,PO!J$2:J$294)</f>
        <v>43.299999237060547</v>
      </c>
      <c r="E30" s="34">
        <f>_xlfn.XLOOKUP($C30,PO!$B$2:$B$294,PO!Q$2:Q$294)</f>
        <v>57.5</v>
      </c>
      <c r="F30" s="38">
        <f>_xlfn.XLOOKUP($C30,PO!$B$2:$B$294,PO!BO$2:BO$294)</f>
        <v>-0.20573526620864868</v>
      </c>
      <c r="G30" s="33">
        <f>_xlfn.XLOOKUP($C30,PO!$B$2:$B$294,PO!BP$2:BP$294)</f>
        <v>21416.72265625</v>
      </c>
      <c r="H30" s="38">
        <f>_xlfn.XLOOKUP($C30,PO!$B$2:$B$294,PO!BT$2:BT$294)</f>
        <v>0.12413108348846436</v>
      </c>
      <c r="I30" s="54">
        <f>_xlfn.XLOOKUP($C30,PO!$B$2:$B$294,PO!CH$2:CH$294)</f>
        <v>1.708706259727478</v>
      </c>
      <c r="J30" s="24">
        <f>_xlfn.XLOOKUP($C30,PO!$B$2:$B$294,PO!CJ$2:CJ$294)</f>
        <v>1324</v>
      </c>
      <c r="K30" s="9"/>
      <c r="L30" s="24">
        <f>_xlfn.XLOOKUP($C30,PO!$B$2:$B$294,PO!AW$2:AW$294)</f>
        <v>9269.2745917204702</v>
      </c>
      <c r="M30" s="43"/>
      <c r="N30" s="24"/>
      <c r="O30" s="24"/>
      <c r="P30" s="24">
        <f>_xlfn.XLOOKUP(C30,PO!$B$2:$B$294,PO!$BN$2:$BN$294)</f>
        <v>234.66667175292969</v>
      </c>
      <c r="Q30" s="24"/>
      <c r="R30" s="25">
        <f t="shared" si="1"/>
        <v>10874.655531719276</v>
      </c>
      <c r="S30" t="str">
        <f t="shared" si="2"/>
        <v>Rauma</v>
      </c>
    </row>
    <row r="31" spans="1:20" hidden="1">
      <c r="A31" s="18">
        <v>21</v>
      </c>
      <c r="B31" s="29">
        <f>IF(1-_xlfn.XLOOKUP(C31,PO!$B$2:$B$294,PO!$II$2:$II$294)/SUM($D$5:$J$5)&lt;0,0,1-_xlfn.XLOOKUP(C31,PO!$B$2:$B$294,PO!$II$2:$II$294)/SUM($D$5:$J$5))</f>
        <v>0.6463084225427268</v>
      </c>
      <c r="C31" t="str">
        <f>_xlfn.XLOOKUP(A31,PO!$IJ$2:$IJ$294,PO!$B$2:$B$294)</f>
        <v>Hattula</v>
      </c>
      <c r="D31" s="34">
        <f>_xlfn.XLOOKUP($C31,PO!$B$2:$B$294,PO!J$2:J$294)</f>
        <v>43.700000762939453</v>
      </c>
      <c r="E31" s="34">
        <f>_xlfn.XLOOKUP($C31,PO!$B$2:$B$294,PO!Q$2:Q$294)</f>
        <v>75.7</v>
      </c>
      <c r="F31" s="38">
        <f>_xlfn.XLOOKUP($C31,PO!$B$2:$B$294,PO!BO$2:BO$294)</f>
        <v>-0.97193892449140551</v>
      </c>
      <c r="G31" s="33">
        <f>_xlfn.XLOOKUP($C31,PO!$B$2:$B$294,PO!BP$2:BP$294)</f>
        <v>24773.673828125</v>
      </c>
      <c r="H31" s="38">
        <f>_xlfn.XLOOKUP($C31,PO!$B$2:$B$294,PO!BT$2:BT$294)</f>
        <v>0.40331140160560608</v>
      </c>
      <c r="I31" s="54">
        <f>_xlfn.XLOOKUP($C31,PO!$B$2:$B$294,PO!CH$2:CH$294)</f>
        <v>1.2560386657714844</v>
      </c>
      <c r="J31" s="24">
        <f>_xlfn.XLOOKUP($C31,PO!$B$2:$B$294,PO!CJ$2:CJ$294)</f>
        <v>1120</v>
      </c>
      <c r="K31" s="9"/>
      <c r="L31" s="24">
        <f>_xlfn.XLOOKUP($C31,PO!$B$2:$B$294,PO!AW$2:AW$294)</f>
        <v>8045.2328159645231</v>
      </c>
      <c r="M31" s="43"/>
      <c r="N31" s="24"/>
      <c r="O31" s="24"/>
      <c r="P31" s="24">
        <f>_xlfn.XLOOKUP(C31,PO!$B$2:$B$294,PO!$BN$2:$BN$294)</f>
        <v>186.83332824707031</v>
      </c>
      <c r="Q31" s="24"/>
      <c r="R31" s="25">
        <f t="shared" si="1"/>
        <v>11042.944785276073</v>
      </c>
      <c r="S31" t="str">
        <f t="shared" si="2"/>
        <v>Kuusamo</v>
      </c>
    </row>
    <row r="32" spans="1:20" hidden="1">
      <c r="A32" s="18">
        <v>22</v>
      </c>
      <c r="B32" s="29">
        <f>IF(1-_xlfn.XLOOKUP(C32,PO!$B$2:$B$294,PO!$II$2:$II$294)/SUM($D$5:$J$5)&lt;0,0,1-_xlfn.XLOOKUP(C32,PO!$B$2:$B$294,PO!$II$2:$II$294)/SUM($D$5:$J$5))</f>
        <v>0.64623004829225039</v>
      </c>
      <c r="C32" t="str">
        <f>_xlfn.XLOOKUP(A32,PO!$IJ$2:$IJ$294,PO!$B$2:$B$294)</f>
        <v>Eurajoki</v>
      </c>
      <c r="D32" s="34">
        <f>_xlfn.XLOOKUP($C32,PO!$B$2:$B$294,PO!J$2:J$294)</f>
        <v>44.700000762939453</v>
      </c>
      <c r="E32" s="34">
        <f>_xlfn.XLOOKUP($C32,PO!$B$2:$B$294,PO!Q$2:Q$294)</f>
        <v>63.900000000000006</v>
      </c>
      <c r="F32" s="38">
        <f>_xlfn.XLOOKUP($C32,PO!$B$2:$B$294,PO!BO$2:BO$294)</f>
        <v>-0.33863400518894193</v>
      </c>
      <c r="G32" s="33">
        <f>_xlfn.XLOOKUP($C32,PO!$B$2:$B$294,PO!BP$2:BP$294)</f>
        <v>24765.482421875</v>
      </c>
      <c r="H32" s="38">
        <f>_xlfn.XLOOKUP($C32,PO!$B$2:$B$294,PO!BT$2:BT$294)</f>
        <v>0.35098916292190552</v>
      </c>
      <c r="I32" s="54">
        <f>_xlfn.XLOOKUP($C32,PO!$B$2:$B$294,PO!CH$2:CH$294)</f>
        <v>0.6185566782951355</v>
      </c>
      <c r="J32" s="24">
        <f>_xlfn.XLOOKUP($C32,PO!$B$2:$B$294,PO!CJ$2:CJ$294)</f>
        <v>1070</v>
      </c>
      <c r="K32" s="9"/>
      <c r="L32" s="24">
        <f>_xlfn.XLOOKUP($C32,PO!$B$2:$B$294,PO!AW$2:AW$294)</f>
        <v>10099.390529770277</v>
      </c>
      <c r="M32" s="43"/>
      <c r="N32" s="24"/>
      <c r="O32" s="24"/>
      <c r="P32" s="24">
        <f>_xlfn.XLOOKUP(C32,PO!$B$2:$B$294,PO!$BN$2:$BN$294)</f>
        <v>125.22222137451172</v>
      </c>
      <c r="Q32" s="24"/>
      <c r="R32" s="25">
        <f t="shared" si="1"/>
        <v>9189.3267543859656</v>
      </c>
      <c r="S32" t="str">
        <f t="shared" si="2"/>
        <v>Uusikaupunki</v>
      </c>
    </row>
    <row r="33" spans="1:19" hidden="1">
      <c r="A33" s="18">
        <v>23</v>
      </c>
      <c r="B33" s="29">
        <f>IF(1-_xlfn.XLOOKUP(C33,PO!$B$2:$B$294,PO!$II$2:$II$294)/SUM($D$5:$J$5)&lt;0,0,1-_xlfn.XLOOKUP(C33,PO!$B$2:$B$294,PO!$II$2:$II$294)/SUM($D$5:$J$5))</f>
        <v>0.63579580425507531</v>
      </c>
      <c r="C33" t="str">
        <f>_xlfn.XLOOKUP(A33,PO!$IJ$2:$IJ$294,PO!$B$2:$B$294)</f>
        <v>Rauma</v>
      </c>
      <c r="D33" s="34">
        <f>_xlfn.XLOOKUP($C33,PO!$B$2:$B$294,PO!J$2:J$294)</f>
        <v>45.200000762939453</v>
      </c>
      <c r="E33" s="34">
        <f>_xlfn.XLOOKUP($C33,PO!$B$2:$B$294,PO!Q$2:Q$294)</f>
        <v>92.800000000000011</v>
      </c>
      <c r="F33" s="38">
        <f>_xlfn.XLOOKUP($C33,PO!$B$2:$B$294,PO!BO$2:BO$294)</f>
        <v>-4.7737318277359012E-2</v>
      </c>
      <c r="G33" s="33">
        <f>_xlfn.XLOOKUP($C33,PO!$B$2:$B$294,PO!BP$2:BP$294)</f>
        <v>26505.837890625</v>
      </c>
      <c r="H33" s="38">
        <f>_xlfn.XLOOKUP($C33,PO!$B$2:$B$294,PO!BT$2:BT$294)</f>
        <v>0.30863410234451294</v>
      </c>
      <c r="I33" s="54">
        <f>_xlfn.XLOOKUP($C33,PO!$B$2:$B$294,PO!CH$2:CH$294)</f>
        <v>2.689655065536499</v>
      </c>
      <c r="J33" s="24">
        <f>_xlfn.XLOOKUP($C33,PO!$B$2:$B$294,PO!CJ$2:CJ$294)</f>
        <v>3262</v>
      </c>
      <c r="K33" s="9"/>
      <c r="L33" s="24">
        <f>_xlfn.XLOOKUP($C33,PO!$B$2:$B$294,PO!AW$2:AW$294)</f>
        <v>10874.655531719276</v>
      </c>
      <c r="M33" s="43"/>
      <c r="N33" s="24"/>
      <c r="O33" s="24"/>
      <c r="P33" s="24">
        <f>_xlfn.XLOOKUP(C33,PO!$B$2:$B$294,PO!$BN$2:$BN$294)</f>
        <v>232.5625</v>
      </c>
      <c r="Q33" s="24"/>
      <c r="R33" s="25">
        <f t="shared" si="1"/>
        <v>9455.5494202098289</v>
      </c>
      <c r="S33" t="str">
        <f t="shared" si="2"/>
        <v>Oulainen</v>
      </c>
    </row>
    <row r="34" spans="1:19" hidden="1">
      <c r="A34" s="18">
        <v>24</v>
      </c>
      <c r="B34" s="29">
        <f>IF(1-_xlfn.XLOOKUP(C34,PO!$B$2:$B$294,PO!$II$2:$II$294)/SUM($D$5:$J$5)&lt;0,0,1-_xlfn.XLOOKUP(C34,PO!$B$2:$B$294,PO!$II$2:$II$294)/SUM($D$5:$J$5))</f>
        <v>0.6342091109733442</v>
      </c>
      <c r="C34" t="str">
        <f>_xlfn.XLOOKUP(A34,PO!$IJ$2:$IJ$294,PO!$B$2:$B$294)</f>
        <v>Kuusamo</v>
      </c>
      <c r="D34" s="34">
        <f>_xlfn.XLOOKUP($C34,PO!$B$2:$B$294,PO!J$2:J$294)</f>
        <v>47.099998474121094</v>
      </c>
      <c r="E34" s="34">
        <f>_xlfn.XLOOKUP($C34,PO!$B$2:$B$294,PO!Q$2:Q$294)</f>
        <v>64.7</v>
      </c>
      <c r="F34" s="38">
        <f>_xlfn.XLOOKUP($C34,PO!$B$2:$B$294,PO!BO$2:BO$294)</f>
        <v>0.1034426212310791</v>
      </c>
      <c r="G34" s="33">
        <f>_xlfn.XLOOKUP($C34,PO!$B$2:$B$294,PO!BP$2:BP$294)</f>
        <v>21211.1171875</v>
      </c>
      <c r="H34" s="38">
        <f>_xlfn.XLOOKUP($C34,PO!$B$2:$B$294,PO!BT$2:BT$294)</f>
        <v>0.24448262155056</v>
      </c>
      <c r="I34" s="54">
        <f>_xlfn.XLOOKUP($C34,PO!$B$2:$B$294,PO!CH$2:CH$294)</f>
        <v>1.8467851877212524</v>
      </c>
      <c r="J34" s="24">
        <f>_xlfn.XLOOKUP($C34,PO!$B$2:$B$294,PO!CJ$2:CJ$294)</f>
        <v>1558</v>
      </c>
      <c r="K34" s="9"/>
      <c r="L34" s="24">
        <f>_xlfn.XLOOKUP($C34,PO!$B$2:$B$294,PO!AW$2:AW$294)</f>
        <v>11042.944785276073</v>
      </c>
      <c r="M34" s="43"/>
      <c r="N34" s="24"/>
      <c r="O34" s="24"/>
      <c r="P34" s="24">
        <f>_xlfn.XLOOKUP(C34,PO!$B$2:$B$294,PO!$BN$2:$BN$294)</f>
        <v>130.15383911132813</v>
      </c>
      <c r="Q34" s="24"/>
      <c r="R34" s="25">
        <f t="shared" si="1"/>
        <v>10151.572565365668</v>
      </c>
      <c r="S34" t="str">
        <f t="shared" si="2"/>
        <v>Kauhajoki</v>
      </c>
    </row>
    <row r="35" spans="1:19" hidden="1">
      <c r="A35" s="18">
        <v>25</v>
      </c>
      <c r="B35" s="29">
        <f>IF(1-_xlfn.XLOOKUP(C35,PO!$B$2:$B$294,PO!$II$2:$II$294)/SUM($D$5:$J$5)&lt;0,0,1-_xlfn.XLOOKUP(C35,PO!$B$2:$B$294,PO!$II$2:$II$294)/SUM($D$5:$J$5))</f>
        <v>0.63414048334222572</v>
      </c>
      <c r="C35" t="str">
        <f>_xlfn.XLOOKUP(A35,PO!$IJ$2:$IJ$294,PO!$B$2:$B$294)</f>
        <v>Uusikaupunki</v>
      </c>
      <c r="D35" s="34">
        <f>_xlfn.XLOOKUP($C35,PO!$B$2:$B$294,PO!J$2:J$294)</f>
        <v>47.200000762939453</v>
      </c>
      <c r="E35" s="34">
        <f>_xlfn.XLOOKUP($C35,PO!$B$2:$B$294,PO!Q$2:Q$294)</f>
        <v>76.900000000000006</v>
      </c>
      <c r="F35" s="38">
        <f>_xlfn.XLOOKUP($C35,PO!$B$2:$B$294,PO!BO$2:BO$294)</f>
        <v>0.55469394922256465</v>
      </c>
      <c r="G35" s="33">
        <f>_xlfn.XLOOKUP($C35,PO!$B$2:$B$294,PO!BP$2:BP$294)</f>
        <v>25084.994140625</v>
      </c>
      <c r="H35" s="38">
        <f>_xlfn.XLOOKUP($C35,PO!$B$2:$B$294,PO!BT$2:BT$294)</f>
        <v>0.3801056444644928</v>
      </c>
      <c r="I35" s="54">
        <f>_xlfn.XLOOKUP($C35,PO!$B$2:$B$294,PO!CH$2:CH$294)</f>
        <v>3.391167163848877</v>
      </c>
      <c r="J35" s="24">
        <f>_xlfn.XLOOKUP($C35,PO!$B$2:$B$294,PO!CJ$2:CJ$294)</f>
        <v>1388</v>
      </c>
      <c r="K35" s="9"/>
      <c r="L35" s="24">
        <f>_xlfn.XLOOKUP($C35,PO!$B$2:$B$294,PO!AW$2:AW$294)</f>
        <v>9189.3267543859656</v>
      </c>
      <c r="M35" s="43"/>
      <c r="N35" s="24"/>
      <c r="O35" s="24"/>
      <c r="P35" s="24">
        <f>_xlfn.XLOOKUP(C35,PO!$B$2:$B$294,PO!$BN$2:$BN$294)</f>
        <v>230</v>
      </c>
      <c r="Q35" s="24"/>
      <c r="R35" s="25">
        <f t="shared" si="1"/>
        <v>10086.398765725136</v>
      </c>
      <c r="S35" t="str">
        <f t="shared" si="2"/>
        <v>Imatra</v>
      </c>
    </row>
    <row r="36" spans="1:19" hidden="1">
      <c r="A36" s="18">
        <v>26</v>
      </c>
      <c r="B36" s="29">
        <f>IF(1-_xlfn.XLOOKUP(C36,PO!$B$2:$B$294,PO!$II$2:$II$294)/SUM($D$5:$J$5)&lt;0,0,1-_xlfn.XLOOKUP(C36,PO!$B$2:$B$294,PO!$II$2:$II$294)/SUM($D$5:$J$5))</f>
        <v>0.62343216678805335</v>
      </c>
      <c r="C36" t="str">
        <f>_xlfn.XLOOKUP(A36,PO!$IJ$2:$IJ$294,PO!$B$2:$B$294)</f>
        <v>Oulainen</v>
      </c>
      <c r="D36" s="34">
        <f>_xlfn.XLOOKUP($C36,PO!$B$2:$B$294,PO!J$2:J$294)</f>
        <v>44.700000762939453</v>
      </c>
      <c r="E36" s="34">
        <f>_xlfn.XLOOKUP($C36,PO!$B$2:$B$294,PO!Q$2:Q$294)</f>
        <v>74.5</v>
      </c>
      <c r="F36" s="38">
        <f>_xlfn.XLOOKUP($C36,PO!$B$2:$B$294,PO!BO$2:BO$294)</f>
        <v>-1.0861999869346619</v>
      </c>
      <c r="G36" s="33">
        <f>_xlfn.XLOOKUP($C36,PO!$B$2:$B$294,PO!BP$2:BP$294)</f>
        <v>20959.615234375</v>
      </c>
      <c r="H36" s="38">
        <f>_xlfn.XLOOKUP($C36,PO!$B$2:$B$294,PO!BT$2:BT$294)</f>
        <v>0.15093304216861725</v>
      </c>
      <c r="I36" s="54">
        <f>_xlfn.XLOOKUP($C36,PO!$B$2:$B$294,PO!CH$2:CH$294)</f>
        <v>1.945080041885376</v>
      </c>
      <c r="J36" s="24">
        <f>_xlfn.XLOOKUP($C36,PO!$B$2:$B$294,PO!CJ$2:CJ$294)</f>
        <v>919</v>
      </c>
      <c r="K36" s="9"/>
      <c r="L36" s="24">
        <f>_xlfn.XLOOKUP($C36,PO!$B$2:$B$294,PO!AW$2:AW$294)</f>
        <v>9455.5494202098289</v>
      </c>
      <c r="M36" s="43"/>
      <c r="N36" s="24"/>
      <c r="O36" s="24"/>
      <c r="P36" s="24">
        <f>_xlfn.XLOOKUP(C36,PO!$B$2:$B$294,PO!$BN$2:$BN$294)</f>
        <v>162.5</v>
      </c>
      <c r="Q36" s="24"/>
      <c r="R36" s="25">
        <f t="shared" si="1"/>
        <v>13484.723369116433</v>
      </c>
      <c r="S36" t="str">
        <f t="shared" si="2"/>
        <v>Kittilä</v>
      </c>
    </row>
    <row r="37" spans="1:19" hidden="1">
      <c r="A37" s="18">
        <v>27</v>
      </c>
      <c r="B37" s="29">
        <f>IF(1-_xlfn.XLOOKUP(C37,PO!$B$2:$B$294,PO!$II$2:$II$294)/SUM($D$5:$J$5)&lt;0,0,1-_xlfn.XLOOKUP(C37,PO!$B$2:$B$294,PO!$II$2:$II$294)/SUM($D$5:$J$5))</f>
        <v>0.62293798016849844</v>
      </c>
      <c r="C37" t="str">
        <f>_xlfn.XLOOKUP(A37,PO!$IJ$2:$IJ$294,PO!$B$2:$B$294)</f>
        <v>Kauhajoki</v>
      </c>
      <c r="D37" s="34">
        <f>_xlfn.XLOOKUP($C37,PO!$B$2:$B$294,PO!J$2:J$294)</f>
        <v>46</v>
      </c>
      <c r="E37" s="34">
        <f>_xlfn.XLOOKUP($C37,PO!$B$2:$B$294,PO!Q$2:Q$294)</f>
        <v>68.3</v>
      </c>
      <c r="F37" s="38">
        <f>_xlfn.XLOOKUP($C37,PO!$B$2:$B$294,PO!BO$2:BO$294)</f>
        <v>0.84615087509155273</v>
      </c>
      <c r="G37" s="33">
        <f>_xlfn.XLOOKUP($C37,PO!$B$2:$B$294,PO!BP$2:BP$294)</f>
        <v>20690.21875</v>
      </c>
      <c r="H37" s="38">
        <f>_xlfn.XLOOKUP($C37,PO!$B$2:$B$294,PO!BT$2:BT$294)</f>
        <v>0.28064319491386414</v>
      </c>
      <c r="I37" s="54">
        <f>_xlfn.XLOOKUP($C37,PO!$B$2:$B$294,PO!CH$2:CH$294)</f>
        <v>2.9484028816223145</v>
      </c>
      <c r="J37" s="24">
        <f>_xlfn.XLOOKUP($C37,PO!$B$2:$B$294,PO!CJ$2:CJ$294)</f>
        <v>1358</v>
      </c>
      <c r="K37" s="9"/>
      <c r="L37" s="24">
        <f>_xlfn.XLOOKUP($C37,PO!$B$2:$B$294,PO!AW$2:AW$294)</f>
        <v>10151.572565365668</v>
      </c>
      <c r="M37" s="43"/>
      <c r="N37" s="24"/>
      <c r="O37" s="24"/>
      <c r="P37" s="24">
        <f>_xlfn.XLOOKUP(C37,PO!$B$2:$B$294,PO!$BN$2:$BN$294)</f>
        <v>182</v>
      </c>
      <c r="Q37" s="24"/>
      <c r="R37" s="25">
        <f t="shared" si="1"/>
        <v>9113.4820562560617</v>
      </c>
      <c r="S37" t="str">
        <f t="shared" si="2"/>
        <v>Petäjävesi</v>
      </c>
    </row>
    <row r="38" spans="1:19" hidden="1">
      <c r="A38" s="18">
        <v>28</v>
      </c>
      <c r="B38" s="29">
        <f>IF(1-_xlfn.XLOOKUP(C38,PO!$B$2:$B$294,PO!$II$2:$II$294)/SUM($D$5:$J$5)&lt;0,0,1-_xlfn.XLOOKUP(C38,PO!$B$2:$B$294,PO!$II$2:$II$294)/SUM($D$5:$J$5))</f>
        <v>0.62118251406883063</v>
      </c>
      <c r="C38" t="str">
        <f>_xlfn.XLOOKUP(A38,PO!$IJ$2:$IJ$294,PO!$B$2:$B$294)</f>
        <v>Imatra</v>
      </c>
      <c r="D38" s="34">
        <f>_xlfn.XLOOKUP($C38,PO!$B$2:$B$294,PO!J$2:J$294)</f>
        <v>48.599998474121094</v>
      </c>
      <c r="E38" s="34">
        <f>_xlfn.XLOOKUP($C38,PO!$B$2:$B$294,PO!Q$2:Q$294)</f>
        <v>97.600000000000009</v>
      </c>
      <c r="F38" s="38">
        <f>_xlfn.XLOOKUP($C38,PO!$B$2:$B$294,PO!BO$2:BO$294)</f>
        <v>-0.62967908680439</v>
      </c>
      <c r="G38" s="33">
        <f>_xlfn.XLOOKUP($C38,PO!$B$2:$B$294,PO!BP$2:BP$294)</f>
        <v>23918.037109375</v>
      </c>
      <c r="H38" s="38">
        <f>_xlfn.XLOOKUP($C38,PO!$B$2:$B$294,PO!BT$2:BT$294)</f>
        <v>0.13958050310611725</v>
      </c>
      <c r="I38" s="54">
        <f>_xlfn.XLOOKUP($C38,PO!$B$2:$B$294,PO!CH$2:CH$294)</f>
        <v>1.9052523374557495</v>
      </c>
      <c r="J38" s="24">
        <f>_xlfn.XLOOKUP($C38,PO!$B$2:$B$294,PO!CJ$2:CJ$294)</f>
        <v>2137</v>
      </c>
      <c r="K38" s="9"/>
      <c r="L38" s="24">
        <f>_xlfn.XLOOKUP($C38,PO!$B$2:$B$294,PO!AW$2:AW$294)</f>
        <v>10086.398765725136</v>
      </c>
      <c r="M38" s="43"/>
      <c r="N38" s="24"/>
      <c r="O38" s="24"/>
      <c r="P38" s="24">
        <f>_xlfn.XLOOKUP(C38,PO!$B$2:$B$294,PO!$BN$2:$BN$294)</f>
        <v>707</v>
      </c>
      <c r="Q38" s="24"/>
      <c r="R38" s="25">
        <f t="shared" si="1"/>
        <v>8471.232876712329</v>
      </c>
      <c r="S38" t="str">
        <f t="shared" si="2"/>
        <v>Ii</v>
      </c>
    </row>
    <row r="39" spans="1:19" hidden="1">
      <c r="A39" s="18">
        <v>29</v>
      </c>
      <c r="B39" s="29">
        <f>IF(1-_xlfn.XLOOKUP(C39,PO!$B$2:$B$294,PO!$II$2:$II$294)/SUM($D$5:$J$5)&lt;0,0,1-_xlfn.XLOOKUP(C39,PO!$B$2:$B$294,PO!$II$2:$II$294)/SUM($D$5:$J$5))</f>
        <v>0.62004415711711114</v>
      </c>
      <c r="C39" t="str">
        <f>_xlfn.XLOOKUP(A39,PO!$IJ$2:$IJ$294,PO!$B$2:$B$294)</f>
        <v>Kittilä</v>
      </c>
      <c r="D39" s="34">
        <f>_xlfn.XLOOKUP($C39,PO!$B$2:$B$294,PO!J$2:J$294)</f>
        <v>44</v>
      </c>
      <c r="E39" s="34">
        <f>_xlfn.XLOOKUP($C39,PO!$B$2:$B$294,PO!Q$2:Q$294)</f>
        <v>58.7</v>
      </c>
      <c r="F39" s="38">
        <f>_xlfn.XLOOKUP($C39,PO!$B$2:$B$294,PO!BO$2:BO$294)</f>
        <v>0.83514821827411656</v>
      </c>
      <c r="G39" s="33">
        <f>_xlfn.XLOOKUP($C39,PO!$B$2:$B$294,PO!BP$2:BP$294)</f>
        <v>24349.884765625</v>
      </c>
      <c r="H39" s="38">
        <f>_xlfn.XLOOKUP($C39,PO!$B$2:$B$294,PO!BT$2:BT$294)</f>
        <v>0.26344335079193115</v>
      </c>
      <c r="I39" s="54">
        <f>_xlfn.XLOOKUP($C39,PO!$B$2:$B$294,PO!CH$2:CH$294)</f>
        <v>3.1746032238006592</v>
      </c>
      <c r="J39" s="24">
        <f>_xlfn.XLOOKUP($C39,PO!$B$2:$B$294,PO!CJ$2:CJ$294)</f>
        <v>605</v>
      </c>
      <c r="K39" s="9"/>
      <c r="L39" s="24">
        <f>_xlfn.XLOOKUP($C39,PO!$B$2:$B$294,PO!AW$2:AW$294)</f>
        <v>13484.723369116433</v>
      </c>
      <c r="M39" s="43"/>
      <c r="N39" s="24"/>
      <c r="O39" s="24"/>
      <c r="P39" s="24">
        <f>_xlfn.XLOOKUP(C39,PO!$B$2:$B$294,PO!$BN$2:$BN$294)</f>
        <v>105.66666412353516</v>
      </c>
      <c r="Q39" s="24"/>
      <c r="R39" s="25">
        <f t="shared" si="1"/>
        <v>10537.610619469027</v>
      </c>
      <c r="S39" t="str">
        <f t="shared" si="2"/>
        <v>Hamina</v>
      </c>
    </row>
    <row r="40" spans="1:19" hidden="1">
      <c r="A40" s="18">
        <v>30</v>
      </c>
      <c r="B40" s="29">
        <f>IF(1-_xlfn.XLOOKUP(C40,PO!$B$2:$B$294,PO!$II$2:$II$294)/SUM($D$5:$J$5)&lt;0,0,1-_xlfn.XLOOKUP(C40,PO!$B$2:$B$294,PO!$II$2:$II$294)/SUM($D$5:$J$5))</f>
        <v>0.61834124754671616</v>
      </c>
      <c r="C40" t="str">
        <f>_xlfn.XLOOKUP(A40,PO!$IJ$2:$IJ$294,PO!$B$2:$B$294)</f>
        <v>Petäjävesi</v>
      </c>
      <c r="D40" s="34">
        <f>_xlfn.XLOOKUP($C40,PO!$B$2:$B$294,PO!J$2:J$294)</f>
        <v>43.900001525878906</v>
      </c>
      <c r="E40" s="34">
        <f>_xlfn.XLOOKUP($C40,PO!$B$2:$B$294,PO!Q$2:Q$294)</f>
        <v>61.7</v>
      </c>
      <c r="F40" s="38">
        <f>_xlfn.XLOOKUP($C40,PO!$B$2:$B$294,PO!BO$2:BO$294)</f>
        <v>4.9553334712982176E-3</v>
      </c>
      <c r="G40" s="33">
        <f>_xlfn.XLOOKUP($C40,PO!$B$2:$B$294,PO!BP$2:BP$294)</f>
        <v>20914.8984375</v>
      </c>
      <c r="H40" s="38">
        <f>_xlfn.XLOOKUP($C40,PO!$B$2:$B$294,PO!BT$2:BT$294)</f>
        <v>0.1301744282245636</v>
      </c>
      <c r="I40" s="54">
        <f>_xlfn.XLOOKUP($C40,PO!$B$2:$B$294,PO!CH$2:CH$294)</f>
        <v>1.2738853693008423</v>
      </c>
      <c r="J40" s="24">
        <f>_xlfn.XLOOKUP($C40,PO!$B$2:$B$294,PO!CJ$2:CJ$294)</f>
        <v>514</v>
      </c>
      <c r="K40" s="9"/>
      <c r="L40" s="24">
        <f>_xlfn.XLOOKUP($C40,PO!$B$2:$B$294,PO!AW$2:AW$294)</f>
        <v>9113.4820562560617</v>
      </c>
      <c r="M40" s="43"/>
      <c r="N40" s="24"/>
      <c r="O40" s="24"/>
      <c r="P40" s="24">
        <f>_xlfn.XLOOKUP(C40,PO!$B$2:$B$294,PO!$BN$2:$BN$294)</f>
        <v>171.33332824707031</v>
      </c>
      <c r="Q40" s="24"/>
      <c r="R40" s="25">
        <f t="shared" si="1"/>
        <v>9603.5010940919037</v>
      </c>
      <c r="S40" t="str">
        <f t="shared" si="2"/>
        <v>Hämeenkyrö</v>
      </c>
    </row>
    <row r="41" spans="1:19" hidden="1">
      <c r="A41" s="18">
        <v>31</v>
      </c>
      <c r="B41" s="29">
        <f>IF(1-_xlfn.XLOOKUP(C41,PO!$B$2:$B$294,PO!$II$2:$II$294)/SUM($D$5:$J$5)&lt;0,0,1-_xlfn.XLOOKUP(C41,PO!$B$2:$B$294,PO!$II$2:$II$294)/SUM($D$5:$J$5))</f>
        <v>0.61603789959104316</v>
      </c>
      <c r="C41" t="str">
        <f>_xlfn.XLOOKUP(A41,PO!$IJ$2:$IJ$294,PO!$B$2:$B$294)</f>
        <v>Ii</v>
      </c>
      <c r="D41" s="34">
        <f>_xlfn.XLOOKUP($C41,PO!$B$2:$B$294,PO!J$2:J$294)</f>
        <v>40.799999237060547</v>
      </c>
      <c r="E41" s="34">
        <f>_xlfn.XLOOKUP($C41,PO!$B$2:$B$294,PO!Q$2:Q$294)</f>
        <v>77.800000000000011</v>
      </c>
      <c r="F41" s="38">
        <f>_xlfn.XLOOKUP($C41,PO!$B$2:$B$294,PO!BO$2:BO$294)</f>
        <v>0.71484463512897489</v>
      </c>
      <c r="G41" s="33">
        <f>_xlfn.XLOOKUP($C41,PO!$B$2:$B$294,PO!BP$2:BP$294)</f>
        <v>20520.875</v>
      </c>
      <c r="H41" s="38">
        <f>_xlfn.XLOOKUP($C41,PO!$B$2:$B$294,PO!BT$2:BT$294)</f>
        <v>0.14221860468387604</v>
      </c>
      <c r="I41" s="54">
        <f>_xlfn.XLOOKUP($C41,PO!$B$2:$B$294,PO!CH$2:CH$294)</f>
        <v>2.14974045753479</v>
      </c>
      <c r="J41" s="24">
        <f>_xlfn.XLOOKUP($C41,PO!$B$2:$B$294,PO!CJ$2:CJ$294)</f>
        <v>1456</v>
      </c>
      <c r="K41" s="9"/>
      <c r="L41" s="24">
        <f>_xlfn.XLOOKUP($C41,PO!$B$2:$B$294,PO!AW$2:AW$294)</f>
        <v>8471.232876712329</v>
      </c>
      <c r="M41" s="43"/>
      <c r="N41" s="24"/>
      <c r="O41" s="24"/>
      <c r="P41" s="24">
        <f>_xlfn.XLOOKUP(C41,PO!$B$2:$B$294,PO!$BN$2:$BN$294)</f>
        <v>169.77777099609375</v>
      </c>
      <c r="Q41" s="24"/>
      <c r="R41" s="25">
        <f t="shared" si="1"/>
        <v>10554.229372080956</v>
      </c>
      <c r="S41" t="str">
        <f t="shared" si="2"/>
        <v>Karkkila</v>
      </c>
    </row>
    <row r="42" spans="1:19" hidden="1">
      <c r="A42" s="18">
        <v>32</v>
      </c>
      <c r="B42" s="29">
        <f>IF(1-_xlfn.XLOOKUP(C42,PO!$B$2:$B$294,PO!$II$2:$II$294)/SUM($D$5:$J$5)&lt;0,0,1-_xlfn.XLOOKUP(C42,PO!$B$2:$B$294,PO!$II$2:$II$294)/SUM($D$5:$J$5))</f>
        <v>0.60596480602374858</v>
      </c>
      <c r="C42" t="str">
        <f>_xlfn.XLOOKUP(A42,PO!$IJ$2:$IJ$294,PO!$B$2:$B$294)</f>
        <v>Hamina</v>
      </c>
      <c r="D42" s="34">
        <f>_xlfn.XLOOKUP($C42,PO!$B$2:$B$294,PO!J$2:J$294)</f>
        <v>48.200000762939453</v>
      </c>
      <c r="E42" s="34">
        <f>_xlfn.XLOOKUP($C42,PO!$B$2:$B$294,PO!Q$2:Q$294)</f>
        <v>87.7</v>
      </c>
      <c r="F42" s="38">
        <f>_xlfn.XLOOKUP($C42,PO!$B$2:$B$294,PO!BO$2:BO$294)</f>
        <v>-1.4248618572950362</v>
      </c>
      <c r="G42" s="33">
        <f>_xlfn.XLOOKUP($C42,PO!$B$2:$B$294,PO!BP$2:BP$294)</f>
        <v>24187.7109375</v>
      </c>
      <c r="H42" s="38">
        <f>_xlfn.XLOOKUP($C42,PO!$B$2:$B$294,PO!BT$2:BT$294)</f>
        <v>0.32320621609687805</v>
      </c>
      <c r="I42" s="54">
        <f>_xlfn.XLOOKUP($C42,PO!$B$2:$B$294,PO!CH$2:CH$294)</f>
        <v>3.0491600036621094</v>
      </c>
      <c r="J42" s="24">
        <f>_xlfn.XLOOKUP($C42,PO!$B$2:$B$294,PO!CJ$2:CJ$294)</f>
        <v>1817</v>
      </c>
      <c r="K42" s="9"/>
      <c r="L42" s="24">
        <f>_xlfn.XLOOKUP($C42,PO!$B$2:$B$294,PO!AW$2:AW$294)</f>
        <v>10537.610619469027</v>
      </c>
      <c r="M42" s="43"/>
      <c r="N42" s="24"/>
      <c r="O42" s="24"/>
      <c r="P42" s="24">
        <f>_xlfn.XLOOKUP(C42,PO!$B$2:$B$294,PO!$BN$2:$BN$294)</f>
        <v>165.36363220214844</v>
      </c>
      <c r="Q42" s="24"/>
      <c r="R42" s="25">
        <f t="shared" si="1"/>
        <v>9758.8794397198599</v>
      </c>
      <c r="S42" t="str">
        <f t="shared" si="2"/>
        <v>Pöytyä</v>
      </c>
    </row>
    <row r="43" spans="1:19" hidden="1">
      <c r="A43" s="18">
        <v>33</v>
      </c>
      <c r="B43" s="29">
        <f>IF(1-_xlfn.XLOOKUP(C43,PO!$B$2:$B$294,PO!$II$2:$II$294)/SUM($D$5:$J$5)&lt;0,0,1-_xlfn.XLOOKUP(C43,PO!$B$2:$B$294,PO!$II$2:$II$294)/SUM($D$5:$J$5))</f>
        <v>0.605949513889532</v>
      </c>
      <c r="C43" t="str">
        <f>_xlfn.XLOOKUP(A43,PO!$IJ$2:$IJ$294,PO!$B$2:$B$294)</f>
        <v>Hämeenkyrö</v>
      </c>
      <c r="D43" s="34">
        <f>_xlfn.XLOOKUP($C43,PO!$B$2:$B$294,PO!J$2:J$294)</f>
        <v>44.400001525878906</v>
      </c>
      <c r="E43" s="34">
        <f>_xlfn.XLOOKUP($C43,PO!$B$2:$B$294,PO!Q$2:Q$294)</f>
        <v>61.300000000000004</v>
      </c>
      <c r="F43" s="38">
        <f>_xlfn.XLOOKUP($C43,PO!$B$2:$B$294,PO!BO$2:BO$294)</f>
        <v>-1.5861522555351257</v>
      </c>
      <c r="G43" s="33">
        <f>_xlfn.XLOOKUP($C43,PO!$B$2:$B$294,PO!BP$2:BP$294)</f>
        <v>22429.869140625</v>
      </c>
      <c r="H43" s="38">
        <f>_xlfn.XLOOKUP($C43,PO!$B$2:$B$294,PO!BT$2:BT$294)</f>
        <v>0.1345636248588562</v>
      </c>
      <c r="I43" s="54">
        <f>_xlfn.XLOOKUP($C43,PO!$B$2:$B$294,PO!CH$2:CH$294)</f>
        <v>0.39138942956924438</v>
      </c>
      <c r="J43" s="24">
        <f>_xlfn.XLOOKUP($C43,PO!$B$2:$B$294,PO!CJ$2:CJ$294)</f>
        <v>1156</v>
      </c>
      <c r="K43" s="9"/>
      <c r="L43" s="24">
        <f>_xlfn.XLOOKUP($C43,PO!$B$2:$B$294,PO!AW$2:AW$294)</f>
        <v>9603.5010940919037</v>
      </c>
      <c r="M43" s="43"/>
      <c r="N43" s="24"/>
      <c r="O43" s="24"/>
      <c r="P43" s="24">
        <f>_xlfn.XLOOKUP(C43,PO!$B$2:$B$294,PO!$BN$2:$BN$294)</f>
        <v>256.39999389648438</v>
      </c>
      <c r="Q43" s="24"/>
      <c r="R43" s="25">
        <f t="shared" si="1"/>
        <v>8743.7020810514787</v>
      </c>
      <c r="S43" t="str">
        <f t="shared" si="2"/>
        <v>Orivesi</v>
      </c>
    </row>
    <row r="44" spans="1:19" hidden="1">
      <c r="A44" s="18">
        <v>34</v>
      </c>
      <c r="B44" s="29">
        <f>IF(1-_xlfn.XLOOKUP(C44,PO!$B$2:$B$294,PO!$II$2:$II$294)/SUM($D$5:$J$5)&lt;0,0,1-_xlfn.XLOOKUP(C44,PO!$B$2:$B$294,PO!$II$2:$II$294)/SUM($D$5:$J$5))</f>
        <v>0.60377244232537874</v>
      </c>
      <c r="C44" t="str">
        <f>_xlfn.XLOOKUP(A44,PO!$IJ$2:$IJ$294,PO!$B$2:$B$294)</f>
        <v>Karkkila</v>
      </c>
      <c r="D44" s="34">
        <f>_xlfn.XLOOKUP($C44,PO!$B$2:$B$294,PO!J$2:J$294)</f>
        <v>46</v>
      </c>
      <c r="E44" s="34">
        <f>_xlfn.XLOOKUP($C44,PO!$B$2:$B$294,PO!Q$2:Q$294)</f>
        <v>85.600000000000009</v>
      </c>
      <c r="F44" s="38">
        <f>_xlfn.XLOOKUP($C44,PO!$B$2:$B$294,PO!BO$2:BO$294)</f>
        <v>-1.100321352481842</v>
      </c>
      <c r="G44" s="33">
        <f>_xlfn.XLOOKUP($C44,PO!$B$2:$B$294,PO!BP$2:BP$294)</f>
        <v>22877.1328125</v>
      </c>
      <c r="H44" s="38">
        <f>_xlfn.XLOOKUP($C44,PO!$B$2:$B$294,PO!BT$2:BT$294)</f>
        <v>0.79182922840118408</v>
      </c>
      <c r="I44" s="54">
        <f>_xlfn.XLOOKUP($C44,PO!$B$2:$B$294,PO!CH$2:CH$294)</f>
        <v>0.80275231599807739</v>
      </c>
      <c r="J44" s="24">
        <f>_xlfn.XLOOKUP($C44,PO!$B$2:$B$294,PO!CJ$2:CJ$294)</f>
        <v>973</v>
      </c>
      <c r="K44" s="9"/>
      <c r="L44" s="24">
        <f>_xlfn.XLOOKUP($C44,PO!$B$2:$B$294,PO!AW$2:AW$294)</f>
        <v>10554.229372080956</v>
      </c>
      <c r="M44" s="43"/>
      <c r="N44" s="24"/>
      <c r="O44" s="24"/>
      <c r="P44" s="24">
        <f>_xlfn.XLOOKUP(C44,PO!$B$2:$B$294,PO!$BN$2:$BN$294)</f>
        <v>242.5</v>
      </c>
      <c r="Q44" s="24"/>
      <c r="R44" s="25">
        <f t="shared" si="1"/>
        <v>9929.8765432098771</v>
      </c>
      <c r="S44" t="str">
        <f t="shared" si="2"/>
        <v>Sotkamo</v>
      </c>
    </row>
    <row r="45" spans="1:19" hidden="1">
      <c r="A45" s="18">
        <v>35</v>
      </c>
      <c r="B45" s="29">
        <f>IF(1-_xlfn.XLOOKUP(C45,PO!$B$2:$B$294,PO!$II$2:$II$294)/SUM($D$5:$J$5)&lt;0,0,1-_xlfn.XLOOKUP(C45,PO!$B$2:$B$294,PO!$II$2:$II$294)/SUM($D$5:$J$5))</f>
        <v>0.60142011953996399</v>
      </c>
      <c r="C45" t="str">
        <f>_xlfn.XLOOKUP(A45,PO!$IJ$2:$IJ$294,PO!$B$2:$B$294)</f>
        <v>Pöytyä</v>
      </c>
      <c r="D45" s="34">
        <f>_xlfn.XLOOKUP($C45,PO!$B$2:$B$294,PO!J$2:J$294)</f>
        <v>44.400001525878906</v>
      </c>
      <c r="E45" s="34">
        <f>_xlfn.XLOOKUP($C45,PO!$B$2:$B$294,PO!Q$2:Q$294)</f>
        <v>51.7</v>
      </c>
      <c r="F45" s="38">
        <f>_xlfn.XLOOKUP($C45,PO!$B$2:$B$294,PO!BO$2:BO$294)</f>
        <v>0.34827834367752075</v>
      </c>
      <c r="G45" s="33">
        <f>_xlfn.XLOOKUP($C45,PO!$B$2:$B$294,PO!BP$2:BP$294)</f>
        <v>21478.748046875</v>
      </c>
      <c r="H45" s="38">
        <f>_xlfn.XLOOKUP($C45,PO!$B$2:$B$294,PO!BT$2:BT$294)</f>
        <v>0.61623972654342651</v>
      </c>
      <c r="I45" s="54">
        <f>_xlfn.XLOOKUP($C45,PO!$B$2:$B$294,PO!CH$2:CH$294)</f>
        <v>1.1325027942657471</v>
      </c>
      <c r="J45" s="24">
        <f>_xlfn.XLOOKUP($C45,PO!$B$2:$B$294,PO!CJ$2:CJ$294)</f>
        <v>996</v>
      </c>
      <c r="K45" s="9"/>
      <c r="L45" s="24">
        <f>_xlfn.XLOOKUP($C45,PO!$B$2:$B$294,PO!AW$2:AW$294)</f>
        <v>9758.8794397198599</v>
      </c>
      <c r="M45" s="43"/>
      <c r="N45" s="24"/>
      <c r="O45" s="24"/>
      <c r="P45" s="24">
        <f>_xlfn.XLOOKUP(C45,PO!$B$2:$B$294,PO!$BN$2:$BN$294)</f>
        <v>330.66665649414063</v>
      </c>
      <c r="Q45" s="24"/>
      <c r="R45" s="25">
        <f t="shared" si="1"/>
        <v>9388.0569421334803</v>
      </c>
      <c r="S45" t="str">
        <f t="shared" si="2"/>
        <v>Savonlinna</v>
      </c>
    </row>
    <row r="46" spans="1:19" hidden="1">
      <c r="A46" s="18">
        <v>36</v>
      </c>
      <c r="B46" s="29">
        <f>IF(1-_xlfn.XLOOKUP(C46,PO!$B$2:$B$294,PO!$II$2:$II$294)/SUM($D$5:$J$5)&lt;0,0,1-_xlfn.XLOOKUP(C46,PO!$B$2:$B$294,PO!$II$2:$II$294)/SUM($D$5:$J$5))</f>
        <v>0.58235026236072374</v>
      </c>
      <c r="C46" t="str">
        <f>_xlfn.XLOOKUP(A46,PO!$IJ$2:$IJ$294,PO!$B$2:$B$294)</f>
        <v>Orivesi</v>
      </c>
      <c r="D46" s="34">
        <f>_xlfn.XLOOKUP($C46,PO!$B$2:$B$294,PO!J$2:J$294)</f>
        <v>47.599998474121094</v>
      </c>
      <c r="E46" s="34">
        <f>_xlfn.XLOOKUP($C46,PO!$B$2:$B$294,PO!Q$2:Q$294)</f>
        <v>72.7</v>
      </c>
      <c r="F46" s="38">
        <f>_xlfn.XLOOKUP($C46,PO!$B$2:$B$294,PO!BO$2:BO$294)</f>
        <v>-0.32050629854202273</v>
      </c>
      <c r="G46" s="33">
        <f>_xlfn.XLOOKUP($C46,PO!$B$2:$B$294,PO!BP$2:BP$294)</f>
        <v>21972.732421875</v>
      </c>
      <c r="H46" s="38">
        <f>_xlfn.XLOOKUP($C46,PO!$B$2:$B$294,PO!BT$2:BT$294)</f>
        <v>0.163791224360466</v>
      </c>
      <c r="I46" s="54">
        <f>_xlfn.XLOOKUP($C46,PO!$B$2:$B$294,PO!CH$2:CH$294)</f>
        <v>1.7543859481811523</v>
      </c>
      <c r="J46" s="24">
        <f>_xlfn.XLOOKUP($C46,PO!$B$2:$B$294,PO!CJ$2:CJ$294)</f>
        <v>908</v>
      </c>
      <c r="K46" s="9"/>
      <c r="L46" s="24">
        <f>_xlfn.XLOOKUP($C46,PO!$B$2:$B$294,PO!AW$2:AW$294)</f>
        <v>8743.7020810514787</v>
      </c>
      <c r="M46" s="43"/>
      <c r="N46" s="24"/>
      <c r="O46" s="24"/>
      <c r="P46" s="24">
        <f>_xlfn.XLOOKUP(C46,PO!$B$2:$B$294,PO!$BN$2:$BN$294)</f>
        <v>172</v>
      </c>
      <c r="Q46" s="24"/>
      <c r="R46" s="25">
        <f t="shared" si="1"/>
        <v>9434.7193951730151</v>
      </c>
      <c r="S46" t="str">
        <f t="shared" si="2"/>
        <v>Kauhava</v>
      </c>
    </row>
    <row r="47" spans="1:19" hidden="1">
      <c r="A47" s="18">
        <v>37</v>
      </c>
      <c r="B47" s="29">
        <f>IF(1-_xlfn.XLOOKUP(C47,PO!$B$2:$B$294,PO!$II$2:$II$294)/SUM($D$5:$J$5)&lt;0,0,1-_xlfn.XLOOKUP(C47,PO!$B$2:$B$294,PO!$II$2:$II$294)/SUM($D$5:$J$5))</f>
        <v>0.58007657856243622</v>
      </c>
      <c r="C47" t="str">
        <f>_xlfn.XLOOKUP(A47,PO!$IJ$2:$IJ$294,PO!$B$2:$B$294)</f>
        <v>Sotkamo</v>
      </c>
      <c r="D47" s="34">
        <f>_xlfn.XLOOKUP($C47,PO!$B$2:$B$294,PO!J$2:J$294)</f>
        <v>46.200000762939453</v>
      </c>
      <c r="E47" s="34">
        <f>_xlfn.XLOOKUP($C47,PO!$B$2:$B$294,PO!Q$2:Q$294)</f>
        <v>60.6</v>
      </c>
      <c r="F47" s="38">
        <f>_xlfn.XLOOKUP($C47,PO!$B$2:$B$294,PO!BO$2:BO$294)</f>
        <v>-0.93903762102127075</v>
      </c>
      <c r="G47" s="33">
        <f>_xlfn.XLOOKUP($C47,PO!$B$2:$B$294,PO!BP$2:BP$294)</f>
        <v>22948.982421875</v>
      </c>
      <c r="H47" s="38">
        <f>_xlfn.XLOOKUP($C47,PO!$B$2:$B$294,PO!BT$2:BT$294)</f>
        <v>0.15479876101016998</v>
      </c>
      <c r="I47" s="54">
        <f>_xlfn.XLOOKUP($C47,PO!$B$2:$B$294,PO!CH$2:CH$294)</f>
        <v>2.0169851779937744</v>
      </c>
      <c r="J47" s="24">
        <f>_xlfn.XLOOKUP($C47,PO!$B$2:$B$294,PO!CJ$2:CJ$294)</f>
        <v>1000</v>
      </c>
      <c r="K47" s="9"/>
      <c r="L47" s="24">
        <f>_xlfn.XLOOKUP($C47,PO!$B$2:$B$294,PO!AW$2:AW$294)</f>
        <v>9929.8765432098771</v>
      </c>
      <c r="M47" s="43"/>
      <c r="N47" s="24"/>
      <c r="O47" s="24"/>
      <c r="P47" s="24">
        <f>_xlfn.XLOOKUP(C47,PO!$B$2:$B$294,PO!$BN$2:$BN$294)</f>
        <v>144</v>
      </c>
      <c r="Q47" s="24"/>
      <c r="R47" s="25">
        <f t="shared" si="1"/>
        <v>8776.3401501423759</v>
      </c>
      <c r="S47" t="str">
        <f t="shared" si="2"/>
        <v>Kangasala</v>
      </c>
    </row>
    <row r="48" spans="1:19" hidden="1">
      <c r="A48" s="18">
        <v>38</v>
      </c>
      <c r="B48" s="29">
        <f>IF(1-_xlfn.XLOOKUP(C48,PO!$B$2:$B$294,PO!$II$2:$II$294)/SUM($D$5:$J$5)&lt;0,0,1-_xlfn.XLOOKUP(C48,PO!$B$2:$B$294,PO!$II$2:$II$294)/SUM($D$5:$J$5))</f>
        <v>0.57132959521575366</v>
      </c>
      <c r="C48" t="str">
        <f>_xlfn.XLOOKUP(A48,PO!$IJ$2:$IJ$294,PO!$B$2:$B$294)</f>
        <v>Savonlinna</v>
      </c>
      <c r="D48" s="34">
        <f>_xlfn.XLOOKUP($C48,PO!$B$2:$B$294,PO!J$2:J$294)</f>
        <v>49.400001525878906</v>
      </c>
      <c r="E48" s="34">
        <f>_xlfn.XLOOKUP($C48,PO!$B$2:$B$294,PO!Q$2:Q$294)</f>
        <v>77.300000000000011</v>
      </c>
      <c r="F48" s="38">
        <f>_xlfn.XLOOKUP($C48,PO!$B$2:$B$294,PO!BO$2:BO$294)</f>
        <v>0.52743538022041325</v>
      </c>
      <c r="G48" s="33">
        <f>_xlfn.XLOOKUP($C48,PO!$B$2:$B$294,PO!BP$2:BP$294)</f>
        <v>22193.228515625</v>
      </c>
      <c r="H48" s="38">
        <f>_xlfn.XLOOKUP($C48,PO!$B$2:$B$294,PO!BT$2:BT$294)</f>
        <v>0.12434039264917374</v>
      </c>
      <c r="I48" s="54">
        <f>_xlfn.XLOOKUP($C48,PO!$B$2:$B$294,PO!CH$2:CH$294)</f>
        <v>2.1115536689758301</v>
      </c>
      <c r="J48" s="24">
        <f>_xlfn.XLOOKUP($C48,PO!$B$2:$B$294,PO!CJ$2:CJ$294)</f>
        <v>2734</v>
      </c>
      <c r="K48" s="9"/>
      <c r="L48" s="24">
        <f>_xlfn.XLOOKUP($C48,PO!$B$2:$B$294,PO!AW$2:AW$294)</f>
        <v>9388.0569421334803</v>
      </c>
      <c r="M48" s="43"/>
      <c r="N48" s="24"/>
      <c r="O48" s="24"/>
      <c r="P48" s="24">
        <f>_xlfn.XLOOKUP(C48,PO!$B$2:$B$294,PO!$BN$2:$BN$294)</f>
        <v>195.07142639160156</v>
      </c>
      <c r="Q48" s="24"/>
      <c r="R48" s="25">
        <f t="shared" si="1"/>
        <v>8395.5551111111108</v>
      </c>
      <c r="S48" t="str">
        <f t="shared" si="2"/>
        <v>Raisio</v>
      </c>
    </row>
    <row r="49" spans="1:19" hidden="1">
      <c r="A49" s="18">
        <v>39</v>
      </c>
      <c r="B49" s="29">
        <f>IF(1-_xlfn.XLOOKUP(C49,PO!$B$2:$B$294,PO!$II$2:$II$294)/SUM($D$5:$J$5)&lt;0,0,1-_xlfn.XLOOKUP(C49,PO!$B$2:$B$294,PO!$II$2:$II$294)/SUM($D$5:$J$5))</f>
        <v>0.56265744459339184</v>
      </c>
      <c r="C49" t="str">
        <f>_xlfn.XLOOKUP(A49,PO!$IJ$2:$IJ$294,PO!$B$2:$B$294)</f>
        <v>Kauhava</v>
      </c>
      <c r="D49" s="34">
        <f>_xlfn.XLOOKUP($C49,PO!$B$2:$B$294,PO!J$2:J$294)</f>
        <v>46.799999237060547</v>
      </c>
      <c r="E49" s="34">
        <f>_xlfn.XLOOKUP($C49,PO!$B$2:$B$294,PO!Q$2:Q$294)</f>
        <v>66.5</v>
      </c>
      <c r="F49" s="38">
        <f>_xlfn.XLOOKUP($C49,PO!$B$2:$B$294,PO!BO$2:BO$294)</f>
        <v>-0.52560859471559529</v>
      </c>
      <c r="G49" s="33">
        <f>_xlfn.XLOOKUP($C49,PO!$B$2:$B$294,PO!BP$2:BP$294)</f>
        <v>21204.248046875</v>
      </c>
      <c r="H49" s="38">
        <f>_xlfn.XLOOKUP($C49,PO!$B$2:$B$294,PO!BT$2:BT$294)</f>
        <v>0.65496629476547241</v>
      </c>
      <c r="I49" s="54">
        <f>_xlfn.XLOOKUP($C49,PO!$B$2:$B$294,PO!CH$2:CH$294)</f>
        <v>2.3002421855926514</v>
      </c>
      <c r="J49" s="24">
        <f>_xlfn.XLOOKUP($C49,PO!$B$2:$B$294,PO!CJ$2:CJ$294)</f>
        <v>1762</v>
      </c>
      <c r="K49" s="9"/>
      <c r="L49" s="24">
        <f>_xlfn.XLOOKUP($C49,PO!$B$2:$B$294,PO!AW$2:AW$294)</f>
        <v>9434.7193951730151</v>
      </c>
      <c r="M49" s="43"/>
      <c r="N49" s="24"/>
      <c r="O49" s="24"/>
      <c r="P49" s="24">
        <f>_xlfn.XLOOKUP(C49,PO!$B$2:$B$294,PO!$BN$2:$BN$294)</f>
        <v>173.63636779785156</v>
      </c>
      <c r="Q49" s="24"/>
      <c r="R49" s="25">
        <f t="shared" si="1"/>
        <v>7473.1440301060557</v>
      </c>
      <c r="S49" t="str">
        <f t="shared" si="2"/>
        <v>Muurame</v>
      </c>
    </row>
    <row r="50" spans="1:19" hidden="1">
      <c r="A50" s="18">
        <v>40</v>
      </c>
      <c r="B50" s="29">
        <f>IF(1-_xlfn.XLOOKUP(C50,PO!$B$2:$B$294,PO!$II$2:$II$294)/SUM($D$5:$J$5)&lt;0,0,1-_xlfn.XLOOKUP(C50,PO!$B$2:$B$294,PO!$II$2:$II$294)/SUM($D$5:$J$5))</f>
        <v>0.55938669654360695</v>
      </c>
      <c r="C50" t="str">
        <f>_xlfn.XLOOKUP(A50,PO!$IJ$2:$IJ$294,PO!$B$2:$B$294)</f>
        <v>Kangasala</v>
      </c>
      <c r="D50" s="34">
        <f>_xlfn.XLOOKUP($C50,PO!$B$2:$B$294,PO!J$2:J$294)</f>
        <v>41.900001525878906</v>
      </c>
      <c r="E50" s="34">
        <f>_xlfn.XLOOKUP($C50,PO!$B$2:$B$294,PO!Q$2:Q$294)</f>
        <v>85.9</v>
      </c>
      <c r="F50" s="38">
        <f>_xlfn.XLOOKUP($C50,PO!$B$2:$B$294,PO!BO$2:BO$294)</f>
        <v>1.0678650081157683</v>
      </c>
      <c r="G50" s="33">
        <f>_xlfn.XLOOKUP($C50,PO!$B$2:$B$294,PO!BP$2:BP$294)</f>
        <v>24863.537109375</v>
      </c>
      <c r="H50" s="38">
        <f>_xlfn.XLOOKUP($C50,PO!$B$2:$B$294,PO!BT$2:BT$294)</f>
        <v>0.24162168800830841</v>
      </c>
      <c r="I50" s="54">
        <f>_xlfn.XLOOKUP($C50,PO!$B$2:$B$294,PO!CH$2:CH$294)</f>
        <v>1.1141303777694702</v>
      </c>
      <c r="J50" s="24">
        <f>_xlfn.XLOOKUP($C50,PO!$B$2:$B$294,PO!CJ$2:CJ$294)</f>
        <v>3862</v>
      </c>
      <c r="K50" s="9"/>
      <c r="L50" s="24">
        <f>_xlfn.XLOOKUP($C50,PO!$B$2:$B$294,PO!AW$2:AW$294)</f>
        <v>8776.3401501423759</v>
      </c>
      <c r="M50" s="43"/>
      <c r="N50" s="24"/>
      <c r="O50" s="24"/>
      <c r="P50" s="24">
        <f>_xlfn.XLOOKUP(C50,PO!$B$2:$B$294,PO!$BN$2:$BN$294)</f>
        <v>279.07144165039063</v>
      </c>
      <c r="Q50" s="24"/>
      <c r="R50" s="25">
        <f t="shared" si="1"/>
        <v>9710.4973840251132</v>
      </c>
      <c r="S50" t="str">
        <f t="shared" si="2"/>
        <v>Forssa</v>
      </c>
    </row>
    <row r="51" spans="1:19" hidden="1">
      <c r="A51" s="18">
        <v>41</v>
      </c>
      <c r="B51" s="29">
        <f>IF(1-_xlfn.XLOOKUP(C51,PO!$B$2:$B$294,PO!$II$2:$II$294)/SUM($D$5:$J$5)&lt;0,0,1-_xlfn.XLOOKUP(C51,PO!$B$2:$B$294,PO!$II$2:$II$294)/SUM($D$5:$J$5))</f>
        <v>0.55926940366310296</v>
      </c>
      <c r="C51" t="str">
        <f>_xlfn.XLOOKUP(A51,PO!$IJ$2:$IJ$294,PO!$B$2:$B$294)</f>
        <v>Raisio</v>
      </c>
      <c r="D51" s="34">
        <f>_xlfn.XLOOKUP($C51,PO!$B$2:$B$294,PO!J$2:J$294)</f>
        <v>44.200000762939453</v>
      </c>
      <c r="E51" s="34">
        <f>_xlfn.XLOOKUP($C51,PO!$B$2:$B$294,PO!Q$2:Q$294)</f>
        <v>99.2</v>
      </c>
      <c r="F51" s="38">
        <f>_xlfn.XLOOKUP($C51,PO!$B$2:$B$294,PO!BO$2:BO$294)</f>
        <v>-0.84548664018511777</v>
      </c>
      <c r="G51" s="33">
        <f>_xlfn.XLOOKUP($C51,PO!$B$2:$B$294,PO!BP$2:BP$294)</f>
        <v>25549.232421875</v>
      </c>
      <c r="H51" s="38">
        <f>_xlfn.XLOOKUP($C51,PO!$B$2:$B$294,PO!BT$2:BT$294)</f>
        <v>1.3759560585021973</v>
      </c>
      <c r="I51" s="54">
        <f>_xlfn.XLOOKUP($C51,PO!$B$2:$B$294,PO!CH$2:CH$294)</f>
        <v>2.0050125122070313</v>
      </c>
      <c r="J51" s="24">
        <f>_xlfn.XLOOKUP($C51,PO!$B$2:$B$294,PO!CJ$2:CJ$294)</f>
        <v>2240</v>
      </c>
      <c r="K51" s="9"/>
      <c r="L51" s="24">
        <f>_xlfn.XLOOKUP($C51,PO!$B$2:$B$294,PO!AW$2:AW$294)</f>
        <v>8395.5551111111108</v>
      </c>
      <c r="M51" s="43"/>
      <c r="N51" s="24"/>
      <c r="O51" s="24"/>
      <c r="P51" s="24">
        <f>_xlfn.XLOOKUP(C51,PO!$B$2:$B$294,PO!$BN$2:$BN$294)</f>
        <v>222.30000305175781</v>
      </c>
      <c r="Q51" s="24"/>
      <c r="R51" s="25">
        <f t="shared" si="1"/>
        <v>9886.2906923429618</v>
      </c>
      <c r="S51" t="str">
        <f t="shared" si="2"/>
        <v>Kankaanpää</v>
      </c>
    </row>
    <row r="52" spans="1:19" hidden="1">
      <c r="A52" s="18">
        <v>42</v>
      </c>
      <c r="B52" s="29">
        <f>IF(1-_xlfn.XLOOKUP(C52,PO!$B$2:$B$294,PO!$II$2:$II$294)/SUM($D$5:$J$5)&lt;0,0,1-_xlfn.XLOOKUP(C52,PO!$B$2:$B$294,PO!$II$2:$II$294)/SUM($D$5:$J$5))</f>
        <v>0.55461810635011521</v>
      </c>
      <c r="C52" t="str">
        <f>_xlfn.XLOOKUP(A52,PO!$IJ$2:$IJ$294,PO!$B$2:$B$294)</f>
        <v>Muurame</v>
      </c>
      <c r="D52" s="34">
        <f>_xlfn.XLOOKUP($C52,PO!$B$2:$B$294,PO!J$2:J$294)</f>
        <v>40.299999237060547</v>
      </c>
      <c r="E52" s="34">
        <f>_xlfn.XLOOKUP($C52,PO!$B$2:$B$294,PO!Q$2:Q$294)</f>
        <v>87.4</v>
      </c>
      <c r="F52" s="38">
        <f>_xlfn.XLOOKUP($C52,PO!$B$2:$B$294,PO!BO$2:BO$294)</f>
        <v>1.9193563461303711</v>
      </c>
      <c r="G52" s="33">
        <f>_xlfn.XLOOKUP($C52,PO!$B$2:$B$294,PO!BP$2:BP$294)</f>
        <v>25064.837890625</v>
      </c>
      <c r="H52" s="38">
        <f>_xlfn.XLOOKUP($C52,PO!$B$2:$B$294,PO!BT$2:BT$294)</f>
        <v>0.11806375533342361</v>
      </c>
      <c r="I52" s="54">
        <f>_xlfn.XLOOKUP($C52,PO!$B$2:$B$294,PO!CH$2:CH$294)</f>
        <v>1.3157894611358643</v>
      </c>
      <c r="J52" s="24">
        <f>_xlfn.XLOOKUP($C52,PO!$B$2:$B$294,PO!CJ$2:CJ$294)</f>
        <v>1452</v>
      </c>
      <c r="K52" s="9"/>
      <c r="L52" s="24">
        <f>_xlfn.XLOOKUP($C52,PO!$B$2:$B$294,PO!AW$2:AW$294)</f>
        <v>7473.1440301060557</v>
      </c>
      <c r="M52" s="43"/>
      <c r="N52" s="24"/>
      <c r="O52" s="24"/>
      <c r="P52" s="24">
        <f>_xlfn.XLOOKUP(C52,PO!$B$2:$B$294,PO!$BN$2:$BN$294)</f>
        <v>290.20001220703125</v>
      </c>
      <c r="Q52" s="24"/>
      <c r="R52" s="25">
        <f t="shared" si="1"/>
        <v>7972.6858877086497</v>
      </c>
      <c r="S52" t="str">
        <f t="shared" si="2"/>
        <v>Paimio</v>
      </c>
    </row>
    <row r="53" spans="1:19" hidden="1">
      <c r="A53" s="18">
        <v>43</v>
      </c>
      <c r="B53" s="29">
        <f>IF(1-_xlfn.XLOOKUP(C53,PO!$B$2:$B$294,PO!$II$2:$II$294)/SUM($D$5:$J$5)&lt;0,0,1-_xlfn.XLOOKUP(C53,PO!$B$2:$B$294,PO!$II$2:$II$294)/SUM($D$5:$J$5))</f>
        <v>0.55364707824016857</v>
      </c>
      <c r="C53" t="str">
        <f>_xlfn.XLOOKUP(A53,PO!$IJ$2:$IJ$294,PO!$B$2:$B$294)</f>
        <v>Forssa</v>
      </c>
      <c r="D53" s="34">
        <f>_xlfn.XLOOKUP($C53,PO!$B$2:$B$294,PO!J$2:J$294)</f>
        <v>48.200000762939453</v>
      </c>
      <c r="E53" s="34">
        <f>_xlfn.XLOOKUP($C53,PO!$B$2:$B$294,PO!Q$2:Q$294)</f>
        <v>91.300000000000011</v>
      </c>
      <c r="F53" s="38">
        <f>_xlfn.XLOOKUP($C53,PO!$B$2:$B$294,PO!BO$2:BO$294)</f>
        <v>-1.6513309925794601</v>
      </c>
      <c r="G53" s="33">
        <f>_xlfn.XLOOKUP($C53,PO!$B$2:$B$294,PO!BP$2:BP$294)</f>
        <v>22177.455078125</v>
      </c>
      <c r="H53" s="38">
        <f>_xlfn.XLOOKUP($C53,PO!$B$2:$B$294,PO!BT$2:BT$294)</f>
        <v>0.24850600957870483</v>
      </c>
      <c r="I53" s="54">
        <f>_xlfn.XLOOKUP($C53,PO!$B$2:$B$294,PO!CH$2:CH$294)</f>
        <v>4.123711109161377</v>
      </c>
      <c r="J53" s="24">
        <f>_xlfn.XLOOKUP($C53,PO!$B$2:$B$294,PO!CJ$2:CJ$294)</f>
        <v>1445</v>
      </c>
      <c r="K53" s="9"/>
      <c r="L53" s="24">
        <f>_xlfn.XLOOKUP($C53,PO!$B$2:$B$294,PO!AW$2:AW$294)</f>
        <v>9710.4973840251132</v>
      </c>
      <c r="M53" s="43"/>
      <c r="N53" s="24"/>
      <c r="O53" s="24"/>
      <c r="P53" s="24">
        <f>_xlfn.XLOOKUP(C53,PO!$B$2:$B$294,PO!$BN$2:$BN$294)</f>
        <v>204.71427917480469</v>
      </c>
      <c r="Q53" s="24"/>
      <c r="R53" s="25">
        <f t="shared" si="1"/>
        <v>9696.7394745172514</v>
      </c>
      <c r="S53" t="str">
        <f t="shared" si="2"/>
        <v>Lappeenranta</v>
      </c>
    </row>
    <row r="54" spans="1:19" hidden="1">
      <c r="A54" s="18">
        <v>44</v>
      </c>
      <c r="B54" s="29">
        <f>IF(1-_xlfn.XLOOKUP(C54,PO!$B$2:$B$294,PO!$II$2:$II$294)/SUM($D$5:$J$5)&lt;0,0,1-_xlfn.XLOOKUP(C54,PO!$B$2:$B$294,PO!$II$2:$II$294)/SUM($D$5:$J$5))</f>
        <v>0.55222634112179025</v>
      </c>
      <c r="C54" t="str">
        <f>_xlfn.XLOOKUP(A54,PO!$IJ$2:$IJ$294,PO!$B$2:$B$294)</f>
        <v>Kankaanpää</v>
      </c>
      <c r="D54" s="34">
        <f>_xlfn.XLOOKUP($C54,PO!$B$2:$B$294,PO!J$2:J$294)</f>
        <v>46.599998474121094</v>
      </c>
      <c r="E54" s="34">
        <f>_xlfn.XLOOKUP($C54,PO!$B$2:$B$294,PO!Q$2:Q$294)</f>
        <v>69.400000000000006</v>
      </c>
      <c r="F54" s="38">
        <f>_xlfn.XLOOKUP($C54,PO!$B$2:$B$294,PO!BO$2:BO$294)</f>
        <v>-1.0011012792587279</v>
      </c>
      <c r="G54" s="33">
        <f>_xlfn.XLOOKUP($C54,PO!$B$2:$B$294,PO!BP$2:BP$294)</f>
        <v>21198.486328125</v>
      </c>
      <c r="H54" s="38">
        <f>_xlfn.XLOOKUP($C54,PO!$B$2:$B$294,PO!BT$2:BT$294)</f>
        <v>0.1084766760468483</v>
      </c>
      <c r="I54" s="54">
        <f>_xlfn.XLOOKUP($C54,PO!$B$2:$B$294,PO!CH$2:CH$294)</f>
        <v>4.2047533988952637</v>
      </c>
      <c r="J54" s="24">
        <f>_xlfn.XLOOKUP($C54,PO!$B$2:$B$294,PO!CJ$2:CJ$294)</f>
        <v>1234</v>
      </c>
      <c r="K54" s="9"/>
      <c r="L54" s="24">
        <f>_xlfn.XLOOKUP($C54,PO!$B$2:$B$294,PO!AW$2:AW$294)</f>
        <v>9886.2906923429618</v>
      </c>
      <c r="M54" s="43"/>
      <c r="N54" s="24"/>
      <c r="O54" s="24"/>
      <c r="P54" s="24">
        <f>_xlfn.XLOOKUP(C54,PO!$B$2:$B$294,PO!$BN$2:$BN$294)</f>
        <v>139.22222900390625</v>
      </c>
      <c r="Q54" s="24"/>
      <c r="R54" s="25">
        <f t="shared" si="1"/>
        <v>9072.3684210526317</v>
      </c>
      <c r="S54" t="str">
        <f t="shared" si="2"/>
        <v>Loimaa</v>
      </c>
    </row>
    <row r="55" spans="1:19" hidden="1">
      <c r="A55" s="18">
        <v>45</v>
      </c>
      <c r="B55" s="29">
        <f>IF(1-_xlfn.XLOOKUP(C55,PO!$B$2:$B$294,PO!$II$2:$II$294)/SUM($D$5:$J$5)&lt;0,0,1-_xlfn.XLOOKUP(C55,PO!$B$2:$B$294,PO!$II$2:$II$294)/SUM($D$5:$J$5))</f>
        <v>0.54869589261683172</v>
      </c>
      <c r="C55" t="str">
        <f>_xlfn.XLOOKUP(A55,PO!$IJ$2:$IJ$294,PO!$B$2:$B$294)</f>
        <v>Paimio</v>
      </c>
      <c r="D55" s="34">
        <f>_xlfn.XLOOKUP($C55,PO!$B$2:$B$294,PO!J$2:J$294)</f>
        <v>42.5</v>
      </c>
      <c r="E55" s="34">
        <f>_xlfn.XLOOKUP($C55,PO!$B$2:$B$294,PO!Q$2:Q$294)</f>
        <v>79.800000000000011</v>
      </c>
      <c r="F55" s="38">
        <f>_xlfn.XLOOKUP($C55,PO!$B$2:$B$294,PO!BO$2:BO$294)</f>
        <v>1.3095916986465455</v>
      </c>
      <c r="G55" s="33">
        <f>_xlfn.XLOOKUP($C55,PO!$B$2:$B$294,PO!BP$2:BP$294)</f>
        <v>24739.21484375</v>
      </c>
      <c r="H55" s="38">
        <f>_xlfn.XLOOKUP($C55,PO!$B$2:$B$294,PO!BT$2:BT$294)</f>
        <v>1.0414746999740601</v>
      </c>
      <c r="I55" s="54">
        <f>_xlfn.XLOOKUP($C55,PO!$B$2:$B$294,PO!CH$2:CH$294)</f>
        <v>3.1496062278747559</v>
      </c>
      <c r="J55" s="24">
        <f>_xlfn.XLOOKUP($C55,PO!$B$2:$B$294,PO!CJ$2:CJ$294)</f>
        <v>1290</v>
      </c>
      <c r="K55" s="9"/>
      <c r="L55" s="24">
        <f>_xlfn.XLOOKUP($C55,PO!$B$2:$B$294,PO!AW$2:AW$294)</f>
        <v>7972.6858877086497</v>
      </c>
      <c r="M55" s="43"/>
      <c r="N55" s="24"/>
      <c r="O55" s="24"/>
      <c r="P55" s="24">
        <f>_xlfn.XLOOKUP(C55,PO!$B$2:$B$294,PO!$BN$2:$BN$294)</f>
        <v>329.5</v>
      </c>
      <c r="Q55" s="24"/>
      <c r="R55" s="25">
        <f t="shared" si="1"/>
        <v>9898.5597484276732</v>
      </c>
      <c r="S55" t="str">
        <f t="shared" si="2"/>
        <v>Mikkeli</v>
      </c>
    </row>
    <row r="56" spans="1:19" hidden="1">
      <c r="A56" s="18">
        <v>46</v>
      </c>
      <c r="B56" s="29">
        <f>IF(1-_xlfn.XLOOKUP(C56,PO!$B$2:$B$294,PO!$II$2:$II$294)/SUM($D$5:$J$5)&lt;0,0,1-_xlfn.XLOOKUP(C56,PO!$B$2:$B$294,PO!$II$2:$II$294)/SUM($D$5:$J$5))</f>
        <v>0.54444023297600119</v>
      </c>
      <c r="C56" t="str">
        <f>_xlfn.XLOOKUP(A56,PO!$IJ$2:$IJ$294,PO!$B$2:$B$294)</f>
        <v>Lappeenranta</v>
      </c>
      <c r="D56" s="34">
        <f>_xlfn.XLOOKUP($C56,PO!$B$2:$B$294,PO!J$2:J$294)</f>
        <v>44.099998474121094</v>
      </c>
      <c r="E56" s="34">
        <f>_xlfn.XLOOKUP($C56,PO!$B$2:$B$294,PO!Q$2:Q$294)</f>
        <v>90.4</v>
      </c>
      <c r="F56" s="38">
        <f>_xlfn.XLOOKUP($C56,PO!$B$2:$B$294,PO!BO$2:BO$294)</f>
        <v>0.21809711456298828</v>
      </c>
      <c r="G56" s="33">
        <f>_xlfn.XLOOKUP($C56,PO!$B$2:$B$294,PO!BP$2:BP$294)</f>
        <v>23286.265625</v>
      </c>
      <c r="H56" s="38">
        <f>_xlfn.XLOOKUP($C56,PO!$B$2:$B$294,PO!BT$2:BT$294)</f>
        <v>0.17347247898578644</v>
      </c>
      <c r="I56" s="54">
        <f>_xlfn.XLOOKUP($C56,PO!$B$2:$B$294,PO!CH$2:CH$294)</f>
        <v>1.7575322389602661</v>
      </c>
      <c r="J56" s="24">
        <f>_xlfn.XLOOKUP($C56,PO!$B$2:$B$294,PO!CJ$2:CJ$294)</f>
        <v>6294</v>
      </c>
      <c r="K56" s="9"/>
      <c r="L56" s="24">
        <f>_xlfn.XLOOKUP($C56,PO!$B$2:$B$294,PO!AW$2:AW$294)</f>
        <v>9696.7394745172514</v>
      </c>
      <c r="M56" s="43"/>
      <c r="N56" s="24"/>
      <c r="O56" s="24"/>
      <c r="P56" s="24">
        <f>_xlfn.XLOOKUP(C56,PO!$B$2:$B$294,PO!$BN$2:$BN$294)</f>
        <v>364.631591796875</v>
      </c>
      <c r="Q56" s="24"/>
      <c r="R56" s="25">
        <f t="shared" si="1"/>
        <v>15869.483455882353</v>
      </c>
      <c r="S56" t="str">
        <f t="shared" si="2"/>
        <v>Inari</v>
      </c>
    </row>
    <row r="57" spans="1:19" hidden="1">
      <c r="A57" s="18">
        <v>47</v>
      </c>
      <c r="B57" s="29">
        <f>IF(1-_xlfn.XLOOKUP(C57,PO!$B$2:$B$294,PO!$II$2:$II$294)/SUM($D$5:$J$5)&lt;0,0,1-_xlfn.XLOOKUP(C57,PO!$B$2:$B$294,PO!$II$2:$II$294)/SUM($D$5:$J$5))</f>
        <v>0.54408474186765787</v>
      </c>
      <c r="C57" t="str">
        <f>_xlfn.XLOOKUP(A57,PO!$IJ$2:$IJ$294,PO!$B$2:$B$294)</f>
        <v>Loimaa</v>
      </c>
      <c r="D57" s="34">
        <f>_xlfn.XLOOKUP($C57,PO!$B$2:$B$294,PO!J$2:J$294)</f>
        <v>47.900001525878906</v>
      </c>
      <c r="E57" s="34">
        <f>_xlfn.XLOOKUP($C57,PO!$B$2:$B$294,PO!Q$2:Q$294)</f>
        <v>67.100000000000009</v>
      </c>
      <c r="F57" s="38">
        <f>_xlfn.XLOOKUP($C57,PO!$B$2:$B$294,PO!BO$2:BO$294)</f>
        <v>-0.86770654320716856</v>
      </c>
      <c r="G57" s="33">
        <f>_xlfn.XLOOKUP($C57,PO!$B$2:$B$294,PO!BP$2:BP$294)</f>
        <v>21653.3046875</v>
      </c>
      <c r="H57" s="38">
        <f>_xlfn.XLOOKUP($C57,PO!$B$2:$B$294,PO!BT$2:BT$294)</f>
        <v>0.22677165269851685</v>
      </c>
      <c r="I57" s="54">
        <f>_xlfn.XLOOKUP($C57,PO!$B$2:$B$294,PO!CH$2:CH$294)</f>
        <v>3.2444124221801758</v>
      </c>
      <c r="J57" s="24">
        <f>_xlfn.XLOOKUP($C57,PO!$B$2:$B$294,PO!CJ$2:CJ$294)</f>
        <v>1531</v>
      </c>
      <c r="K57" s="9"/>
      <c r="L57" s="24">
        <f>_xlfn.XLOOKUP($C57,PO!$B$2:$B$294,PO!AW$2:AW$294)</f>
        <v>9072.3684210526317</v>
      </c>
      <c r="M57" s="43"/>
      <c r="N57" s="24"/>
      <c r="O57" s="24"/>
      <c r="P57" s="24">
        <f>_xlfn.XLOOKUP(C57,PO!$B$2:$B$294,PO!$BN$2:$BN$294)</f>
        <v>140.54545593261719</v>
      </c>
      <c r="Q57" s="24"/>
      <c r="R57" s="25">
        <f t="shared" si="1"/>
        <v>10005.223171889838</v>
      </c>
      <c r="S57" t="str">
        <f t="shared" si="2"/>
        <v>Kurikka</v>
      </c>
    </row>
    <row r="58" spans="1:19" hidden="1">
      <c r="A58" s="18">
        <v>48</v>
      </c>
      <c r="B58" s="29">
        <f>IF(1-_xlfn.XLOOKUP(C58,PO!$B$2:$B$294,PO!$II$2:$II$294)/SUM($D$5:$J$5)&lt;0,0,1-_xlfn.XLOOKUP(C58,PO!$B$2:$B$294,PO!$II$2:$II$294)/SUM($D$5:$J$5))</f>
        <v>0.53918216614542736</v>
      </c>
      <c r="C58" t="str">
        <f>_xlfn.XLOOKUP(A58,PO!$IJ$2:$IJ$294,PO!$B$2:$B$294)</f>
        <v>Mikkeli</v>
      </c>
      <c r="D58" s="34">
        <f>_xlfn.XLOOKUP($C58,PO!$B$2:$B$294,PO!J$2:J$294)</f>
        <v>45.599998474121094</v>
      </c>
      <c r="E58" s="34">
        <f>_xlfn.XLOOKUP($C58,PO!$B$2:$B$294,PO!Q$2:Q$294)</f>
        <v>81</v>
      </c>
      <c r="F58" s="38">
        <f>_xlfn.XLOOKUP($C58,PO!$B$2:$B$294,PO!BO$2:BO$294)</f>
        <v>-0.29960414096713067</v>
      </c>
      <c r="G58" s="33">
        <f>_xlfn.XLOOKUP($C58,PO!$B$2:$B$294,PO!BP$2:BP$294)</f>
        <v>22864.25390625</v>
      </c>
      <c r="H58" s="38">
        <f>_xlfn.XLOOKUP($C58,PO!$B$2:$B$294,PO!BT$2:BT$294)</f>
        <v>0.15432679653167725</v>
      </c>
      <c r="I58" s="54">
        <f>_xlfn.XLOOKUP($C58,PO!$B$2:$B$294,PO!CH$2:CH$294)</f>
        <v>2.2757110595703125</v>
      </c>
      <c r="J58" s="24">
        <f>_xlfn.XLOOKUP($C58,PO!$B$2:$B$294,PO!CJ$2:CJ$294)</f>
        <v>5065</v>
      </c>
      <c r="K58" s="9"/>
      <c r="L58" s="24">
        <f>_xlfn.XLOOKUP($C58,PO!$B$2:$B$294,PO!AW$2:AW$294)</f>
        <v>9898.5597484276732</v>
      </c>
      <c r="M58" s="43"/>
      <c r="N58" s="24"/>
      <c r="O58" s="24"/>
      <c r="P58" s="24">
        <f>_xlfn.XLOOKUP(C58,PO!$B$2:$B$294,PO!$BN$2:$BN$294)</f>
        <v>243.14999389648438</v>
      </c>
      <c r="Q58" s="24"/>
      <c r="R58" s="25">
        <f t="shared" si="1"/>
        <v>8723.9459029435166</v>
      </c>
      <c r="S58" t="str">
        <f t="shared" si="2"/>
        <v>Kannus</v>
      </c>
    </row>
    <row r="59" spans="1:19" hidden="1">
      <c r="A59" s="18">
        <v>49</v>
      </c>
      <c r="B59" s="29">
        <f>IF(1-_xlfn.XLOOKUP(C59,PO!$B$2:$B$294,PO!$II$2:$II$294)/SUM($D$5:$J$5)&lt;0,0,1-_xlfn.XLOOKUP(C59,PO!$B$2:$B$294,PO!$II$2:$II$294)/SUM($D$5:$J$5))</f>
        <v>0.53725610388571132</v>
      </c>
      <c r="C59" t="str">
        <f>_xlfn.XLOOKUP(A59,PO!$IJ$2:$IJ$294,PO!$B$2:$B$294)</f>
        <v>Inari</v>
      </c>
      <c r="D59" s="34">
        <f>_xlfn.XLOOKUP($C59,PO!$B$2:$B$294,PO!J$2:J$294)</f>
        <v>47.400001525878906</v>
      </c>
      <c r="E59" s="34">
        <f>_xlfn.XLOOKUP($C59,PO!$B$2:$B$294,PO!Q$2:Q$294)</f>
        <v>66.400000000000006</v>
      </c>
      <c r="F59" s="38">
        <f>_xlfn.XLOOKUP($C59,PO!$B$2:$B$294,PO!BO$2:BO$294)</f>
        <v>-0.20880239009857177</v>
      </c>
      <c r="G59" s="33">
        <f>_xlfn.XLOOKUP($C59,PO!$B$2:$B$294,PO!BP$2:BP$294)</f>
        <v>23556.201171875</v>
      </c>
      <c r="H59" s="38">
        <f>_xlfn.XLOOKUP($C59,PO!$B$2:$B$294,PO!BT$2:BT$294)</f>
        <v>0.34747359156608582</v>
      </c>
      <c r="I59" s="54">
        <f>_xlfn.XLOOKUP($C59,PO!$B$2:$B$294,PO!CH$2:CH$294)</f>
        <v>1.7307692766189575</v>
      </c>
      <c r="J59" s="24">
        <f>_xlfn.XLOOKUP($C59,PO!$B$2:$B$294,PO!CJ$2:CJ$294)</f>
        <v>544</v>
      </c>
      <c r="K59" s="9"/>
      <c r="L59" s="24">
        <f>_xlfn.XLOOKUP($C59,PO!$B$2:$B$294,PO!AW$2:AW$294)</f>
        <v>15869.483455882353</v>
      </c>
      <c r="M59" s="43"/>
      <c r="N59" s="24"/>
      <c r="O59" s="24"/>
      <c r="P59" s="24">
        <f>_xlfn.XLOOKUP(C59,PO!$B$2:$B$294,PO!$BN$2:$BN$294)</f>
        <v>150.25</v>
      </c>
      <c r="Q59" s="24"/>
      <c r="R59" s="25">
        <f t="shared" si="1"/>
        <v>8900.589390962672</v>
      </c>
      <c r="S59" t="str">
        <f t="shared" si="2"/>
        <v>Alavus</v>
      </c>
    </row>
    <row r="60" spans="1:19" hidden="1">
      <c r="A60" s="18">
        <v>50</v>
      </c>
      <c r="B60" s="29">
        <f>IF(1-_xlfn.XLOOKUP(C60,PO!$B$2:$B$294,PO!$II$2:$II$294)/SUM($D$5:$J$5)&lt;0,0,1-_xlfn.XLOOKUP(C60,PO!$B$2:$B$294,PO!$II$2:$II$294)/SUM($D$5:$J$5))</f>
        <v>0.53324195049484202</v>
      </c>
      <c r="C60" t="str">
        <f>_xlfn.XLOOKUP(A60,PO!$IJ$2:$IJ$294,PO!$B$2:$B$294)</f>
        <v>Kurikka</v>
      </c>
      <c r="D60" s="34">
        <f>_xlfn.XLOOKUP($C60,PO!$B$2:$B$294,PO!J$2:J$294)</f>
        <v>47.299999237060547</v>
      </c>
      <c r="E60" s="34">
        <f>_xlfn.XLOOKUP($C60,PO!$B$2:$B$294,PO!Q$2:Q$294)</f>
        <v>62.5</v>
      </c>
      <c r="F60" s="38">
        <f>_xlfn.XLOOKUP($C60,PO!$B$2:$B$294,PO!BO$2:BO$294)</f>
        <v>-0.84136240184307098</v>
      </c>
      <c r="G60" s="33">
        <f>_xlfn.XLOOKUP($C60,PO!$B$2:$B$294,PO!BP$2:BP$294)</f>
        <v>21141.33984375</v>
      </c>
      <c r="H60" s="38">
        <f>_xlfn.XLOOKUP($C60,PO!$B$2:$B$294,PO!BT$2:BT$294)</f>
        <v>0.37721249461174011</v>
      </c>
      <c r="I60" s="54">
        <f>_xlfn.XLOOKUP($C60,PO!$B$2:$B$294,PO!CH$2:CH$294)</f>
        <v>1.6657990217208862</v>
      </c>
      <c r="J60" s="24">
        <f>_xlfn.XLOOKUP($C60,PO!$B$2:$B$294,PO!CJ$2:CJ$294)</f>
        <v>2107</v>
      </c>
      <c r="K60" s="9"/>
      <c r="L60" s="24">
        <f>_xlfn.XLOOKUP($C60,PO!$B$2:$B$294,PO!AW$2:AW$294)</f>
        <v>10005.223171889838</v>
      </c>
      <c r="M60" s="43"/>
      <c r="N60" s="24"/>
      <c r="O60" s="24"/>
      <c r="P60" s="24">
        <f>_xlfn.XLOOKUP(C60,PO!$B$2:$B$294,PO!$BN$2:$BN$294)</f>
        <v>131.6875</v>
      </c>
      <c r="Q60" s="24"/>
      <c r="R60" s="25">
        <f t="shared" si="1"/>
        <v>9753.3274179236905</v>
      </c>
      <c r="S60" t="str">
        <f t="shared" si="2"/>
        <v>Varkaus</v>
      </c>
    </row>
    <row r="61" spans="1:19" hidden="1">
      <c r="A61" s="18">
        <v>51</v>
      </c>
      <c r="B61" s="29">
        <f>IF(1-_xlfn.XLOOKUP(C61,PO!$B$2:$B$294,PO!$II$2:$II$294)/SUM($D$5:$J$5)&lt;0,0,1-_xlfn.XLOOKUP(C61,PO!$B$2:$B$294,PO!$II$2:$II$294)/SUM($D$5:$J$5))</f>
        <v>0.5323323081306689</v>
      </c>
      <c r="C61" t="str">
        <f>_xlfn.XLOOKUP(A61,PO!$IJ$2:$IJ$294,PO!$B$2:$B$294)</f>
        <v>Kannus</v>
      </c>
      <c r="D61" s="34">
        <f>_xlfn.XLOOKUP($C61,PO!$B$2:$B$294,PO!J$2:J$294)</f>
        <v>43.200000762939453</v>
      </c>
      <c r="E61" s="34">
        <f>_xlfn.XLOOKUP($C61,PO!$B$2:$B$294,PO!Q$2:Q$294)</f>
        <v>73.5</v>
      </c>
      <c r="F61" s="38">
        <f>_xlfn.XLOOKUP($C61,PO!$B$2:$B$294,PO!BO$2:BO$294)</f>
        <v>-1.134204089641571</v>
      </c>
      <c r="G61" s="33">
        <f>_xlfn.XLOOKUP($C61,PO!$B$2:$B$294,PO!BP$2:BP$294)</f>
        <v>20987.611328125</v>
      </c>
      <c r="H61" s="38">
        <f>_xlfn.XLOOKUP($C61,PO!$B$2:$B$294,PO!BT$2:BT$294)</f>
        <v>0.43923866748809814</v>
      </c>
      <c r="I61" s="54">
        <f>_xlfn.XLOOKUP($C61,PO!$B$2:$B$294,PO!CH$2:CH$294)</f>
        <v>1.5075377225875854</v>
      </c>
      <c r="J61" s="24">
        <f>_xlfn.XLOOKUP($C61,PO!$B$2:$B$294,PO!CJ$2:CJ$294)</f>
        <v>626</v>
      </c>
      <c r="K61" s="9"/>
      <c r="L61" s="24">
        <f>_xlfn.XLOOKUP($C61,PO!$B$2:$B$294,PO!AW$2:AW$294)</f>
        <v>8723.9459029435166</v>
      </c>
      <c r="M61" s="43"/>
      <c r="N61" s="24"/>
      <c r="O61" s="24"/>
      <c r="P61" s="24">
        <f>_xlfn.XLOOKUP(C61,PO!$B$2:$B$294,PO!$BN$2:$BN$294)</f>
        <v>156.5</v>
      </c>
      <c r="Q61" s="24"/>
      <c r="R61" s="25">
        <f t="shared" si="1"/>
        <v>8037.1819806936001</v>
      </c>
      <c r="S61" t="str">
        <f t="shared" si="2"/>
        <v>Muhos</v>
      </c>
    </row>
    <row r="62" spans="1:19" hidden="1">
      <c r="A62" s="18">
        <v>52</v>
      </c>
      <c r="B62" s="29">
        <f>IF(1-_xlfn.XLOOKUP(C62,PO!$B$2:$B$294,PO!$II$2:$II$294)/SUM($D$5:$J$5)&lt;0,0,1-_xlfn.XLOOKUP(C62,PO!$B$2:$B$294,PO!$II$2:$II$294)/SUM($D$5:$J$5))</f>
        <v>0.53047336782540144</v>
      </c>
      <c r="C62" t="str">
        <f>_xlfn.XLOOKUP(A62,PO!$IJ$2:$IJ$294,PO!$B$2:$B$294)</f>
        <v>Alavus</v>
      </c>
      <c r="D62" s="34">
        <f>_xlfn.XLOOKUP($C62,PO!$B$2:$B$294,PO!J$2:J$294)</f>
        <v>45.799999237060547</v>
      </c>
      <c r="E62" s="34">
        <f>_xlfn.XLOOKUP($C62,PO!$B$2:$B$294,PO!Q$2:Q$294)</f>
        <v>60.7</v>
      </c>
      <c r="F62" s="38">
        <f>_xlfn.XLOOKUP($C62,PO!$B$2:$B$294,PO!BO$2:BO$294)</f>
        <v>-0.45702985674142838</v>
      </c>
      <c r="G62" s="33">
        <f>_xlfn.XLOOKUP($C62,PO!$B$2:$B$294,PO!BP$2:BP$294)</f>
        <v>19509.837890625</v>
      </c>
      <c r="H62" s="38">
        <f>_xlfn.XLOOKUP($C62,PO!$B$2:$B$294,PO!BT$2:BT$294)</f>
        <v>6.1039414256811142E-2</v>
      </c>
      <c r="I62" s="54">
        <f>_xlfn.XLOOKUP($C62,PO!$B$2:$B$294,PO!CH$2:CH$294)</f>
        <v>1.2355848550796509</v>
      </c>
      <c r="J62" s="24">
        <f>_xlfn.XLOOKUP($C62,PO!$B$2:$B$294,PO!CJ$2:CJ$294)</f>
        <v>1280</v>
      </c>
      <c r="K62" s="9"/>
      <c r="L62" s="24">
        <f>_xlfn.XLOOKUP($C62,PO!$B$2:$B$294,PO!AW$2:AW$294)</f>
        <v>8900.589390962672</v>
      </c>
      <c r="M62" s="43"/>
      <c r="N62" s="24"/>
      <c r="O62" s="24"/>
      <c r="P62" s="24">
        <f>_xlfn.XLOOKUP(C62,PO!$B$2:$B$294,PO!$BN$2:$BN$294)</f>
        <v>134.80000305175781</v>
      </c>
      <c r="Q62" s="24"/>
      <c r="R62" s="25">
        <f t="shared" si="1"/>
        <v>8813.5582627118638</v>
      </c>
      <c r="S62" t="str">
        <f t="shared" si="2"/>
        <v>Huittinen</v>
      </c>
    </row>
    <row r="63" spans="1:19" hidden="1">
      <c r="A63" s="18">
        <v>53</v>
      </c>
      <c r="B63" s="29">
        <f>IF(1-_xlfn.XLOOKUP(C63,PO!$B$2:$B$294,PO!$II$2:$II$294)/SUM($D$5:$J$5)&lt;0,0,1-_xlfn.XLOOKUP(C63,PO!$B$2:$B$294,PO!$II$2:$II$294)/SUM($D$5:$J$5))</f>
        <v>0.52651555224942626</v>
      </c>
      <c r="C63" t="str">
        <f>_xlfn.XLOOKUP(A63,PO!$IJ$2:$IJ$294,PO!$B$2:$B$294)</f>
        <v>Varkaus</v>
      </c>
      <c r="D63" s="34">
        <f>_xlfn.XLOOKUP($C63,PO!$B$2:$B$294,PO!J$2:J$294)</f>
        <v>48.900001525878906</v>
      </c>
      <c r="E63" s="34">
        <f>_xlfn.XLOOKUP($C63,PO!$B$2:$B$294,PO!Q$2:Q$294)</f>
        <v>91.800000000000011</v>
      </c>
      <c r="F63" s="38">
        <f>_xlfn.XLOOKUP($C63,PO!$B$2:$B$294,PO!BO$2:BO$294)</f>
        <v>-2.283134865760803</v>
      </c>
      <c r="G63" s="33">
        <f>_xlfn.XLOOKUP($C63,PO!$B$2:$B$294,PO!BP$2:BP$294)</f>
        <v>23159.474609375</v>
      </c>
      <c r="H63" s="38">
        <f>_xlfn.XLOOKUP($C63,PO!$B$2:$B$294,PO!BT$2:BT$294)</f>
        <v>0.20521840453147888</v>
      </c>
      <c r="I63" s="54">
        <f>_xlfn.XLOOKUP($C63,PO!$B$2:$B$294,PO!CH$2:CH$294)</f>
        <v>3.3159947395324707</v>
      </c>
      <c r="J63" s="24">
        <f>_xlfn.XLOOKUP($C63,PO!$B$2:$B$294,PO!CJ$2:CJ$294)</f>
        <v>1696</v>
      </c>
      <c r="K63" s="9"/>
      <c r="L63" s="24">
        <f>_xlfn.XLOOKUP($C63,PO!$B$2:$B$294,PO!AW$2:AW$294)</f>
        <v>9753.3274179236905</v>
      </c>
      <c r="M63" s="43"/>
      <c r="N63" s="24"/>
      <c r="O63" s="24"/>
      <c r="P63" s="24">
        <f>_xlfn.XLOOKUP(C63,PO!$B$2:$B$294,PO!$BN$2:$BN$294)</f>
        <v>242.28572082519531</v>
      </c>
      <c r="Q63" s="24"/>
      <c r="R63" s="25">
        <f t="shared" si="1"/>
        <v>9536.723163841807</v>
      </c>
      <c r="S63" t="str">
        <f t="shared" si="2"/>
        <v>Lemi</v>
      </c>
    </row>
    <row r="64" spans="1:19" hidden="1">
      <c r="A64" s="18">
        <v>54</v>
      </c>
      <c r="B64" s="29">
        <f>IF(1-_xlfn.XLOOKUP(C64,PO!$B$2:$B$294,PO!$II$2:$II$294)/SUM($D$5:$J$5)&lt;0,0,1-_xlfn.XLOOKUP(C64,PO!$B$2:$B$294,PO!$II$2:$II$294)/SUM($D$5:$J$5))</f>
        <v>0.52562354280380696</v>
      </c>
      <c r="C64" t="str">
        <f>_xlfn.XLOOKUP(A64,PO!$IJ$2:$IJ$294,PO!$B$2:$B$294)</f>
        <v>Muhos</v>
      </c>
      <c r="D64" s="34">
        <f>_xlfn.XLOOKUP($C64,PO!$B$2:$B$294,PO!J$2:J$294)</f>
        <v>39.400001525878906</v>
      </c>
      <c r="E64" s="34">
        <f>_xlfn.XLOOKUP($C64,PO!$B$2:$B$294,PO!Q$2:Q$294)</f>
        <v>79.800000000000011</v>
      </c>
      <c r="F64" s="38">
        <f>_xlfn.XLOOKUP($C64,PO!$B$2:$B$294,PO!BO$2:BO$294)</f>
        <v>-0.38580501079559326</v>
      </c>
      <c r="G64" s="33">
        <f>_xlfn.XLOOKUP($C64,PO!$B$2:$B$294,PO!BP$2:BP$294)</f>
        <v>20518.34375</v>
      </c>
      <c r="H64" s="38">
        <f>_xlfn.XLOOKUP($C64,PO!$B$2:$B$294,PO!BT$2:BT$294)</f>
        <v>5.6129321455955505E-2</v>
      </c>
      <c r="I64" s="54">
        <f>_xlfn.XLOOKUP($C64,PO!$B$2:$B$294,PO!CH$2:CH$294)</f>
        <v>1.469450831413269</v>
      </c>
      <c r="J64" s="24">
        <f>_xlfn.XLOOKUP($C64,PO!$B$2:$B$294,PO!CJ$2:CJ$294)</f>
        <v>1387</v>
      </c>
      <c r="K64" s="9"/>
      <c r="L64" s="24">
        <f>_xlfn.XLOOKUP($C64,PO!$B$2:$B$294,PO!AW$2:AW$294)</f>
        <v>8037.1819806936001</v>
      </c>
      <c r="M64" s="43"/>
      <c r="N64" s="24"/>
      <c r="O64" s="24"/>
      <c r="P64" s="24">
        <f>_xlfn.XLOOKUP(C64,PO!$B$2:$B$294,PO!$BN$2:$BN$294)</f>
        <v>252</v>
      </c>
      <c r="Q64" s="24"/>
      <c r="R64" s="25">
        <f t="shared" si="1"/>
        <v>9679.0790794979075</v>
      </c>
      <c r="S64" t="str">
        <f t="shared" si="2"/>
        <v>Sastamala</v>
      </c>
    </row>
    <row r="65" spans="1:19" hidden="1">
      <c r="A65" s="18">
        <v>55</v>
      </c>
      <c r="B65" s="29">
        <f>IF(1-_xlfn.XLOOKUP(C65,PO!$B$2:$B$294,PO!$II$2:$II$294)/SUM($D$5:$J$5)&lt;0,0,1-_xlfn.XLOOKUP(C65,PO!$B$2:$B$294,PO!$II$2:$II$294)/SUM($D$5:$J$5))</f>
        <v>0.52143075201517552</v>
      </c>
      <c r="C65" t="str">
        <f>_xlfn.XLOOKUP(A65,PO!$IJ$2:$IJ$294,PO!$B$2:$B$294)</f>
        <v>Huittinen</v>
      </c>
      <c r="D65" s="34">
        <f>_xlfn.XLOOKUP($C65,PO!$B$2:$B$294,PO!J$2:J$294)</f>
        <v>47.099998474121094</v>
      </c>
      <c r="E65" s="34">
        <f>_xlfn.XLOOKUP($C65,PO!$B$2:$B$294,PO!Q$2:Q$294)</f>
        <v>71.2</v>
      </c>
      <c r="F65" s="38">
        <f>_xlfn.XLOOKUP($C65,PO!$B$2:$B$294,PO!BO$2:BO$294)</f>
        <v>-1.2467518866062164</v>
      </c>
      <c r="G65" s="33">
        <f>_xlfn.XLOOKUP($C65,PO!$B$2:$B$294,PO!BP$2:BP$294)</f>
        <v>21738.53125</v>
      </c>
      <c r="H65" s="38">
        <f>_xlfn.XLOOKUP($C65,PO!$B$2:$B$294,PO!BT$2:BT$294)</f>
        <v>0.18916766345500946</v>
      </c>
      <c r="I65" s="54">
        <f>_xlfn.XLOOKUP($C65,PO!$B$2:$B$294,PO!CH$2:CH$294)</f>
        <v>3.8150289058685303</v>
      </c>
      <c r="J65" s="24">
        <f>_xlfn.XLOOKUP($C65,PO!$B$2:$B$294,PO!CJ$2:CJ$294)</f>
        <v>958</v>
      </c>
      <c r="K65" s="9"/>
      <c r="L65" s="24">
        <f>_xlfn.XLOOKUP($C65,PO!$B$2:$B$294,PO!AW$2:AW$294)</f>
        <v>8813.5582627118638</v>
      </c>
      <c r="M65" s="43"/>
      <c r="N65" s="24"/>
      <c r="O65" s="24"/>
      <c r="P65" s="24">
        <f>_xlfn.XLOOKUP(C65,PO!$B$2:$B$294,PO!$BN$2:$BN$294)</f>
        <v>161.5</v>
      </c>
      <c r="Q65" s="24"/>
      <c r="R65" s="25">
        <f t="shared" si="1"/>
        <v>9866.6994589276928</v>
      </c>
      <c r="S65" t="str">
        <f t="shared" si="2"/>
        <v>Ylivieska</v>
      </c>
    </row>
    <row r="66" spans="1:19" hidden="1">
      <c r="A66" s="18">
        <v>56</v>
      </c>
      <c r="B66" s="29">
        <f>IF(1-_xlfn.XLOOKUP(C66,PO!$B$2:$B$294,PO!$II$2:$II$294)/SUM($D$5:$J$5)&lt;0,0,1-_xlfn.XLOOKUP(C66,PO!$B$2:$B$294,PO!$II$2:$II$294)/SUM($D$5:$J$5))</f>
        <v>0.51794058507675955</v>
      </c>
      <c r="C66" t="str">
        <f>_xlfn.XLOOKUP(A66,PO!$IJ$2:$IJ$294,PO!$B$2:$B$294)</f>
        <v>Lemi</v>
      </c>
      <c r="D66" s="34">
        <f>_xlfn.XLOOKUP($C66,PO!$B$2:$B$294,PO!J$2:J$294)</f>
        <v>45.400001525878906</v>
      </c>
      <c r="E66" s="34">
        <f>_xlfn.XLOOKUP($C66,PO!$B$2:$B$294,PO!Q$2:Q$294)</f>
        <v>53.6</v>
      </c>
      <c r="F66" s="38">
        <f>_xlfn.XLOOKUP($C66,PO!$B$2:$B$294,PO!BO$2:BO$294)</f>
        <v>1.1799843430519104</v>
      </c>
      <c r="G66" s="33">
        <f>_xlfn.XLOOKUP($C66,PO!$B$2:$B$294,PO!BP$2:BP$294)</f>
        <v>22313.005859375</v>
      </c>
      <c r="H66" s="38">
        <f>_xlfn.XLOOKUP($C66,PO!$B$2:$B$294,PO!BT$2:BT$294)</f>
        <v>0.13463480770587921</v>
      </c>
      <c r="I66" s="54">
        <f>_xlfn.XLOOKUP($C66,PO!$B$2:$B$294,PO!CH$2:CH$294)</f>
        <v>1.5576324462890625</v>
      </c>
      <c r="J66" s="24">
        <f>_xlfn.XLOOKUP($C66,PO!$B$2:$B$294,PO!CJ$2:CJ$294)</f>
        <v>348</v>
      </c>
      <c r="K66" s="9"/>
      <c r="L66" s="24">
        <f>_xlfn.XLOOKUP($C66,PO!$B$2:$B$294,PO!AW$2:AW$294)</f>
        <v>9536.723163841807</v>
      </c>
      <c r="M66" s="43"/>
      <c r="N66" s="24"/>
      <c r="O66" s="24"/>
      <c r="P66" s="24">
        <f>_xlfn.XLOOKUP(C66,PO!$B$2:$B$294,PO!$BN$2:$BN$294)</f>
        <v>174</v>
      </c>
      <c r="Q66" s="24"/>
      <c r="R66" s="25">
        <f t="shared" si="1"/>
        <v>10493.471164309032</v>
      </c>
      <c r="S66" t="str">
        <f t="shared" si="2"/>
        <v>Jämsä</v>
      </c>
    </row>
    <row r="67" spans="1:19" hidden="1">
      <c r="A67" s="18">
        <v>57</v>
      </c>
      <c r="B67" s="29">
        <f>IF(1-_xlfn.XLOOKUP(C67,PO!$B$2:$B$294,PO!$II$2:$II$294)/SUM($D$5:$J$5)&lt;0,0,1-_xlfn.XLOOKUP(C67,PO!$B$2:$B$294,PO!$II$2:$II$294)/SUM($D$5:$J$5))</f>
        <v>0.51632398463764861</v>
      </c>
      <c r="C67" t="str">
        <f>_xlfn.XLOOKUP(A67,PO!$IJ$2:$IJ$294,PO!$B$2:$B$294)</f>
        <v>Sastamala</v>
      </c>
      <c r="D67" s="34">
        <f>_xlfn.XLOOKUP($C67,PO!$B$2:$B$294,PO!J$2:J$294)</f>
        <v>47.5</v>
      </c>
      <c r="E67" s="34">
        <f>_xlfn.XLOOKUP($C67,PO!$B$2:$B$294,PO!Q$2:Q$294)</f>
        <v>68.8</v>
      </c>
      <c r="F67" s="38">
        <f>_xlfn.XLOOKUP($C67,PO!$B$2:$B$294,PO!BO$2:BO$294)</f>
        <v>-1.4952549517154694</v>
      </c>
      <c r="G67" s="33">
        <f>_xlfn.XLOOKUP($C67,PO!$B$2:$B$294,PO!BP$2:BP$294)</f>
        <v>21719.578125</v>
      </c>
      <c r="H67" s="38">
        <f>_xlfn.XLOOKUP($C67,PO!$B$2:$B$294,PO!BT$2:BT$294)</f>
        <v>0.16888412833213806</v>
      </c>
      <c r="I67" s="54">
        <f>_xlfn.XLOOKUP($C67,PO!$B$2:$B$294,PO!CH$2:CH$294)</f>
        <v>2.0332717895507813</v>
      </c>
      <c r="J67" s="24">
        <f>_xlfn.XLOOKUP($C67,PO!$B$2:$B$294,PO!CJ$2:CJ$294)</f>
        <v>2406</v>
      </c>
      <c r="K67" s="9"/>
      <c r="L67" s="24">
        <f>_xlfn.XLOOKUP($C67,PO!$B$2:$B$294,PO!AW$2:AW$294)</f>
        <v>9679.0790794979075</v>
      </c>
      <c r="M67" s="43"/>
      <c r="N67" s="24"/>
      <c r="O67" s="24"/>
      <c r="P67" s="24">
        <f>_xlfn.XLOOKUP(C67,PO!$B$2:$B$294,PO!$BN$2:$BN$294)</f>
        <v>172</v>
      </c>
      <c r="Q67" s="24"/>
      <c r="R67" s="25">
        <f t="shared" si="1"/>
        <v>9001.7717033662357</v>
      </c>
      <c r="S67" t="str">
        <f t="shared" si="2"/>
        <v>Naantali</v>
      </c>
    </row>
    <row r="68" spans="1:19" hidden="1">
      <c r="A68" s="18">
        <v>58</v>
      </c>
      <c r="B68" s="29">
        <f>IF(1-_xlfn.XLOOKUP(C68,PO!$B$2:$B$294,PO!$II$2:$II$294)/SUM($D$5:$J$5)&lt;0,0,1-_xlfn.XLOOKUP(C68,PO!$B$2:$B$294,PO!$II$2:$II$294)/SUM($D$5:$J$5))</f>
        <v>0.51044752693702611</v>
      </c>
      <c r="C68" t="str">
        <f>_xlfn.XLOOKUP(A68,PO!$IJ$2:$IJ$294,PO!$B$2:$B$294)</f>
        <v>Ylivieska</v>
      </c>
      <c r="D68" s="34">
        <f>_xlfn.XLOOKUP($C68,PO!$B$2:$B$294,PO!J$2:J$294)</f>
        <v>39.799999237060547</v>
      </c>
      <c r="E68" s="34">
        <f>_xlfn.XLOOKUP($C68,PO!$B$2:$B$294,PO!Q$2:Q$294)</f>
        <v>86</v>
      </c>
      <c r="F68" s="38">
        <f>_xlfn.XLOOKUP($C68,PO!$B$2:$B$294,PO!BO$2:BO$294)</f>
        <v>2.4224977210164069</v>
      </c>
      <c r="G68" s="33">
        <f>_xlfn.XLOOKUP($C68,PO!$B$2:$B$294,PO!BP$2:BP$294)</f>
        <v>20942.44921875</v>
      </c>
      <c r="H68" s="38">
        <f>_xlfn.XLOOKUP($C68,PO!$B$2:$B$294,PO!BT$2:BT$294)</f>
        <v>0.29498526453971863</v>
      </c>
      <c r="I68" s="54">
        <f>_xlfn.XLOOKUP($C68,PO!$B$2:$B$294,PO!CH$2:CH$294)</f>
        <v>2.2058823108673096</v>
      </c>
      <c r="J68" s="24">
        <f>_xlfn.XLOOKUP($C68,PO!$B$2:$B$294,PO!CJ$2:CJ$294)</f>
        <v>2025</v>
      </c>
      <c r="K68" s="9"/>
      <c r="L68" s="24">
        <f>_xlfn.XLOOKUP($C68,PO!$B$2:$B$294,PO!AW$2:AW$294)</f>
        <v>9866.6994589276928</v>
      </c>
      <c r="M68" s="43"/>
      <c r="N68" s="24"/>
      <c r="O68" s="24"/>
      <c r="P68" s="24">
        <f>_xlfn.XLOOKUP(C68,PO!$B$2:$B$294,PO!$BN$2:$BN$294)</f>
        <v>213</v>
      </c>
      <c r="Q68" s="24"/>
      <c r="R68" s="25">
        <f t="shared" si="1"/>
        <v>9951.66163141994</v>
      </c>
      <c r="S68" t="str">
        <f t="shared" si="2"/>
        <v>Alavieska</v>
      </c>
    </row>
    <row r="69" spans="1:19" hidden="1">
      <c r="A69" s="18">
        <v>59</v>
      </c>
      <c r="B69" s="29">
        <f>IF(1-_xlfn.XLOOKUP(C69,PO!$B$2:$B$294,PO!$II$2:$II$294)/SUM($D$5:$J$5)&lt;0,0,1-_xlfn.XLOOKUP(C69,PO!$B$2:$B$294,PO!$II$2:$II$294)/SUM($D$5:$J$5))</f>
        <v>0.50907572395371115</v>
      </c>
      <c r="C69" t="str">
        <f>_xlfn.XLOOKUP(A69,PO!$IJ$2:$IJ$294,PO!$B$2:$B$294)</f>
        <v>Jämsä</v>
      </c>
      <c r="D69" s="34">
        <f>_xlfn.XLOOKUP($C69,PO!$B$2:$B$294,PO!J$2:J$294)</f>
        <v>49.099998474121094</v>
      </c>
      <c r="E69" s="34">
        <f>_xlfn.XLOOKUP($C69,PO!$B$2:$B$294,PO!Q$2:Q$294)</f>
        <v>74.900000000000006</v>
      </c>
      <c r="F69" s="38">
        <f>_xlfn.XLOOKUP($C69,PO!$B$2:$B$294,PO!BO$2:BO$294)</f>
        <v>-1.8854358792304993</v>
      </c>
      <c r="G69" s="33">
        <f>_xlfn.XLOOKUP($C69,PO!$B$2:$B$294,PO!BP$2:BP$294)</f>
        <v>23518.357421875</v>
      </c>
      <c r="H69" s="38">
        <f>_xlfn.XLOOKUP($C69,PO!$B$2:$B$294,PO!BT$2:BT$294)</f>
        <v>0.15855713188648224</v>
      </c>
      <c r="I69" s="54">
        <f>_xlfn.XLOOKUP($C69,PO!$B$2:$B$294,PO!CH$2:CH$294)</f>
        <v>1.8023256063461304</v>
      </c>
      <c r="J69" s="24">
        <f>_xlfn.XLOOKUP($C69,PO!$B$2:$B$294,PO!CJ$2:CJ$294)</f>
        <v>1854</v>
      </c>
      <c r="K69" s="9"/>
      <c r="L69" s="24">
        <f>_xlfn.XLOOKUP($C69,PO!$B$2:$B$294,PO!AW$2:AW$294)</f>
        <v>10493.471164309032</v>
      </c>
      <c r="M69" s="43"/>
      <c r="N69" s="24"/>
      <c r="O69" s="24"/>
      <c r="P69" s="24">
        <f>_xlfn.XLOOKUP(C69,PO!$B$2:$B$294,PO!$BN$2:$BN$294)</f>
        <v>263.71429443359375</v>
      </c>
      <c r="Q69" s="24"/>
      <c r="R69" s="25">
        <f t="shared" si="1"/>
        <v>8023.9068889587925</v>
      </c>
      <c r="S69" t="str">
        <f t="shared" si="2"/>
        <v>Nivala</v>
      </c>
    </row>
    <row r="70" spans="1:19" hidden="1">
      <c r="A70" s="18">
        <v>60</v>
      </c>
      <c r="B70" s="29">
        <f>IF(1-_xlfn.XLOOKUP(C70,PO!$B$2:$B$294,PO!$II$2:$II$294)/SUM($D$5:$J$5)&lt;0,0,1-_xlfn.XLOOKUP(C70,PO!$B$2:$B$294,PO!$II$2:$II$294)/SUM($D$5:$J$5))</f>
        <v>0.50518896260282697</v>
      </c>
      <c r="C70" t="str">
        <f>_xlfn.XLOOKUP(A70,PO!$IJ$2:$IJ$294,PO!$B$2:$B$294)</f>
        <v>Naantali</v>
      </c>
      <c r="D70" s="34">
        <f>_xlfn.XLOOKUP($C70,PO!$B$2:$B$294,PO!J$2:J$294)</f>
        <v>46</v>
      </c>
      <c r="E70" s="34">
        <f>_xlfn.XLOOKUP($C70,PO!$B$2:$B$294,PO!Q$2:Q$294)</f>
        <v>85.4</v>
      </c>
      <c r="F70" s="38">
        <f>_xlfn.XLOOKUP($C70,PO!$B$2:$B$294,PO!BO$2:BO$294)</f>
        <v>-0.62138286530971532</v>
      </c>
      <c r="G70" s="33">
        <f>_xlfn.XLOOKUP($C70,PO!$B$2:$B$294,PO!BP$2:BP$294)</f>
        <v>27506.033203125</v>
      </c>
      <c r="H70" s="38">
        <f>_xlfn.XLOOKUP($C70,PO!$B$2:$B$294,PO!BT$2:BT$294)</f>
        <v>1.3047530651092529</v>
      </c>
      <c r="I70" s="54">
        <f>_xlfn.XLOOKUP($C70,PO!$B$2:$B$294,PO!CH$2:CH$294)</f>
        <v>2.5210084915161133</v>
      </c>
      <c r="J70" s="24">
        <f>_xlfn.XLOOKUP($C70,PO!$B$2:$B$294,PO!CJ$2:CJ$294)</f>
        <v>1976</v>
      </c>
      <c r="K70" s="9"/>
      <c r="L70" s="24">
        <f>_xlfn.XLOOKUP($C70,PO!$B$2:$B$294,PO!AW$2:AW$294)</f>
        <v>9001.7717033662357</v>
      </c>
      <c r="M70" s="43"/>
      <c r="N70" s="24"/>
      <c r="O70" s="24"/>
      <c r="P70" s="24">
        <f>_xlfn.XLOOKUP(C70,PO!$B$2:$B$294,PO!$BN$2:$BN$294)</f>
        <v>197.19999694824219</v>
      </c>
      <c r="Q70" s="24"/>
      <c r="R70" s="25">
        <f t="shared" si="1"/>
        <v>7950.6986735532337</v>
      </c>
      <c r="S70" t="str">
        <f t="shared" si="2"/>
        <v>Nokia</v>
      </c>
    </row>
    <row r="71" spans="1:19" hidden="1">
      <c r="A71" s="18">
        <v>61</v>
      </c>
      <c r="B71" s="29">
        <f>IF(1-_xlfn.XLOOKUP(C71,PO!$B$2:$B$294,PO!$II$2:$II$294)/SUM($D$5:$J$5)&lt;0,0,1-_xlfn.XLOOKUP(C71,PO!$B$2:$B$294,PO!$II$2:$II$294)/SUM($D$5:$J$5))</f>
        <v>0.50378054488839163</v>
      </c>
      <c r="C71" t="str">
        <f>_xlfn.XLOOKUP(A71,PO!$IJ$2:$IJ$294,PO!$B$2:$B$294)</f>
        <v>Alavieska</v>
      </c>
      <c r="D71" s="34">
        <f>_xlfn.XLOOKUP($C71,PO!$B$2:$B$294,PO!J$2:J$294)</f>
        <v>43.599998474121094</v>
      </c>
      <c r="E71" s="34">
        <f>_xlfn.XLOOKUP($C71,PO!$B$2:$B$294,PO!Q$2:Q$294)</f>
        <v>51.2</v>
      </c>
      <c r="F71" s="38">
        <f>_xlfn.XLOOKUP($C71,PO!$B$2:$B$294,PO!BO$2:BO$294)</f>
        <v>3.6654269695281981E-2</v>
      </c>
      <c r="G71" s="33">
        <f>_xlfn.XLOOKUP($C71,PO!$B$2:$B$294,PO!BP$2:BP$294)</f>
        <v>19705.4375</v>
      </c>
      <c r="H71" s="38">
        <f>_xlfn.XLOOKUP($C71,PO!$B$2:$B$294,PO!BT$2:BT$294)</f>
        <v>0.19849146902561188</v>
      </c>
      <c r="I71" s="54">
        <f>_xlfn.XLOOKUP($C71,PO!$B$2:$B$294,PO!CH$2:CH$294)</f>
        <v>1.2779552936553955</v>
      </c>
      <c r="J71" s="24">
        <f>_xlfn.XLOOKUP($C71,PO!$B$2:$B$294,PO!CJ$2:CJ$294)</f>
        <v>328</v>
      </c>
      <c r="K71" s="9"/>
      <c r="L71" s="24">
        <f>_xlfn.XLOOKUP($C71,PO!$B$2:$B$294,PO!AW$2:AW$294)</f>
        <v>9951.66163141994</v>
      </c>
      <c r="M71" s="43"/>
      <c r="N71" s="24"/>
      <c r="O71" s="24"/>
      <c r="P71" s="24">
        <f>_xlfn.XLOOKUP(C71,PO!$B$2:$B$294,PO!$BN$2:$BN$294)</f>
        <v>361</v>
      </c>
      <c r="Q71" s="24"/>
      <c r="R71" s="25">
        <f t="shared" si="1"/>
        <v>8995.5947136563882</v>
      </c>
      <c r="S71" t="str">
        <f t="shared" si="2"/>
        <v>Hausjärvi</v>
      </c>
    </row>
    <row r="72" spans="1:19" hidden="1">
      <c r="A72" s="18">
        <v>62</v>
      </c>
      <c r="B72" s="29">
        <f>IF(1-_xlfn.XLOOKUP(C72,PO!$B$2:$B$294,PO!$II$2:$II$294)/SUM($D$5:$J$5)&lt;0,0,1-_xlfn.XLOOKUP(C72,PO!$B$2:$B$294,PO!$II$2:$II$294)/SUM($D$5:$J$5))</f>
        <v>0.50220142471249685</v>
      </c>
      <c r="C72" t="str">
        <f>_xlfn.XLOOKUP(A72,PO!$IJ$2:$IJ$294,PO!$B$2:$B$294)</f>
        <v>Nivala</v>
      </c>
      <c r="D72" s="34">
        <f>_xlfn.XLOOKUP($C72,PO!$B$2:$B$294,PO!J$2:J$294)</f>
        <v>40.400001525878906</v>
      </c>
      <c r="E72" s="34">
        <f>_xlfn.XLOOKUP($C72,PO!$B$2:$B$294,PO!Q$2:Q$294)</f>
        <v>65.5</v>
      </c>
      <c r="F72" s="38">
        <f>_xlfn.XLOOKUP($C72,PO!$B$2:$B$294,PO!BO$2:BO$294)</f>
        <v>0.67568621486425395</v>
      </c>
      <c r="G72" s="33">
        <f>_xlfn.XLOOKUP($C72,PO!$B$2:$B$294,PO!BP$2:BP$294)</f>
        <v>19368.677734375</v>
      </c>
      <c r="H72" s="38">
        <f>_xlfn.XLOOKUP($C72,PO!$B$2:$B$294,PO!BT$2:BT$294)</f>
        <v>5.6396279484033585E-2</v>
      </c>
      <c r="I72" s="54">
        <f>_xlfn.XLOOKUP($C72,PO!$B$2:$B$294,PO!CH$2:CH$294)</f>
        <v>1.545698881149292</v>
      </c>
      <c r="J72" s="24">
        <f>_xlfn.XLOOKUP($C72,PO!$B$2:$B$294,PO!CJ$2:CJ$294)</f>
        <v>1589</v>
      </c>
      <c r="K72" s="9"/>
      <c r="L72" s="24">
        <f>_xlfn.XLOOKUP($C72,PO!$B$2:$B$294,PO!AW$2:AW$294)</f>
        <v>8023.9068889587925</v>
      </c>
      <c r="M72" s="43"/>
      <c r="N72" s="24"/>
      <c r="O72" s="24"/>
      <c r="P72" s="24">
        <f>_xlfn.XLOOKUP(C72,PO!$B$2:$B$294,PO!$BN$2:$BN$294)</f>
        <v>138.16667175292969</v>
      </c>
      <c r="Q72" s="24"/>
      <c r="R72" s="25">
        <f t="shared" si="1"/>
        <v>8799.5508141493538</v>
      </c>
      <c r="S72" t="str">
        <f t="shared" si="2"/>
        <v>Haapajärvi</v>
      </c>
    </row>
    <row r="73" spans="1:19" hidden="1">
      <c r="A73" s="18">
        <v>63</v>
      </c>
      <c r="B73" s="29">
        <f>IF(1-_xlfn.XLOOKUP(C73,PO!$B$2:$B$294,PO!$II$2:$II$294)/SUM($D$5:$J$5)&lt;0,0,1-_xlfn.XLOOKUP(C73,PO!$B$2:$B$294,PO!$II$2:$II$294)/SUM($D$5:$J$5))</f>
        <v>0.50092330756000192</v>
      </c>
      <c r="C73" t="str">
        <f>_xlfn.XLOOKUP(A73,PO!$IJ$2:$IJ$294,PO!$B$2:$B$294)</f>
        <v>Nokia</v>
      </c>
      <c r="D73" s="34">
        <f>_xlfn.XLOOKUP($C73,PO!$B$2:$B$294,PO!J$2:J$294)</f>
        <v>42</v>
      </c>
      <c r="E73" s="34">
        <f>_xlfn.XLOOKUP($C73,PO!$B$2:$B$294,PO!Q$2:Q$294)</f>
        <v>91.7</v>
      </c>
      <c r="F73" s="38">
        <f>_xlfn.XLOOKUP($C73,PO!$B$2:$B$294,PO!BO$2:BO$294)</f>
        <v>1.3489273309707641</v>
      </c>
      <c r="G73" s="33">
        <f>_xlfn.XLOOKUP($C73,PO!$B$2:$B$294,PO!BP$2:BP$294)</f>
        <v>24216.99609375</v>
      </c>
      <c r="H73" s="38">
        <f>_xlfn.XLOOKUP($C73,PO!$B$2:$B$294,PO!BT$2:BT$294)</f>
        <v>0.35662707686424255</v>
      </c>
      <c r="I73" s="54">
        <f>_xlfn.XLOOKUP($C73,PO!$B$2:$B$294,PO!CH$2:CH$294)</f>
        <v>1.8360486030578613</v>
      </c>
      <c r="J73" s="24">
        <f>_xlfn.XLOOKUP($C73,PO!$B$2:$B$294,PO!CJ$2:CJ$294)</f>
        <v>4231</v>
      </c>
      <c r="K73" s="9"/>
      <c r="L73" s="24">
        <f>_xlfn.XLOOKUP($C73,PO!$B$2:$B$294,PO!AW$2:AW$294)</f>
        <v>7950.6986735532337</v>
      </c>
      <c r="M73" s="43"/>
      <c r="N73" s="24"/>
      <c r="O73" s="24"/>
      <c r="P73" s="24">
        <f>_xlfn.XLOOKUP(C73,PO!$B$2:$B$294,PO!$BN$2:$BN$294)</f>
        <v>384.90908813476563</v>
      </c>
      <c r="Q73" s="24"/>
      <c r="R73" s="25">
        <f t="shared" ref="R73:R136" si="3">L76</f>
        <v>7940.9695074276779</v>
      </c>
      <c r="S73" t="str">
        <f t="shared" si="2"/>
        <v>Lieto</v>
      </c>
    </row>
    <row r="74" spans="1:19" hidden="1">
      <c r="A74" s="18">
        <v>64</v>
      </c>
      <c r="B74" s="29">
        <f>IF(1-_xlfn.XLOOKUP(C74,PO!$B$2:$B$294,PO!$II$2:$II$294)/SUM($D$5:$J$5)&lt;0,0,1-_xlfn.XLOOKUP(C74,PO!$B$2:$B$294,PO!$II$2:$II$294)/SUM($D$5:$J$5))</f>
        <v>0.50056285175504289</v>
      </c>
      <c r="C74" t="str">
        <f>_xlfn.XLOOKUP(A74,PO!$IJ$2:$IJ$294,PO!$B$2:$B$294)</f>
        <v>Hausjärvi</v>
      </c>
      <c r="D74" s="34">
        <f>_xlfn.XLOOKUP($C74,PO!$B$2:$B$294,PO!J$2:J$294)</f>
        <v>44.200000762939453</v>
      </c>
      <c r="E74" s="34">
        <f>_xlfn.XLOOKUP($C74,PO!$B$2:$B$294,PO!Q$2:Q$294)</f>
        <v>64.600000000000009</v>
      </c>
      <c r="F74" s="38">
        <f>_xlfn.XLOOKUP($C74,PO!$B$2:$B$294,PO!BO$2:BO$294)</f>
        <v>-2.2488657206296923</v>
      </c>
      <c r="G74" s="33">
        <f>_xlfn.XLOOKUP($C74,PO!$B$2:$B$294,PO!BP$2:BP$294)</f>
        <v>24409.96484375</v>
      </c>
      <c r="H74" s="38">
        <f>_xlfn.XLOOKUP($C74,PO!$B$2:$B$294,PO!BT$2:BT$294)</f>
        <v>0.4237288236618042</v>
      </c>
      <c r="I74" s="54">
        <f>_xlfn.XLOOKUP($C74,PO!$B$2:$B$294,PO!CH$2:CH$294)</f>
        <v>0.8264462947845459</v>
      </c>
      <c r="J74" s="24">
        <f>_xlfn.XLOOKUP($C74,PO!$B$2:$B$294,PO!CJ$2:CJ$294)</f>
        <v>914</v>
      </c>
      <c r="K74" s="9"/>
      <c r="L74" s="24">
        <f>_xlfn.XLOOKUP($C74,PO!$B$2:$B$294,PO!AW$2:AW$294)</f>
        <v>8995.5947136563882</v>
      </c>
      <c r="M74" s="43"/>
      <c r="N74" s="24"/>
      <c r="O74" s="24"/>
      <c r="P74" s="24">
        <f>_xlfn.XLOOKUP(C74,PO!$B$2:$B$294,PO!$BN$2:$BN$294)</f>
        <v>203.80000305175781</v>
      </c>
      <c r="Q74" s="24"/>
      <c r="R74" s="25">
        <f t="shared" si="3"/>
        <v>8586.5176640230711</v>
      </c>
      <c r="S74" t="str">
        <f t="shared" si="2"/>
        <v>Laukaa</v>
      </c>
    </row>
    <row r="75" spans="1:19" hidden="1">
      <c r="A75" s="18">
        <v>65</v>
      </c>
      <c r="B75" s="29">
        <f>IF(1-_xlfn.XLOOKUP(C75,PO!$B$2:$B$294,PO!$II$2:$II$294)/SUM($D$5:$J$5)&lt;0,0,1-_xlfn.XLOOKUP(C75,PO!$B$2:$B$294,PO!$II$2:$II$294)/SUM($D$5:$J$5))</f>
        <v>0.4927587258511229</v>
      </c>
      <c r="C75" t="str">
        <f>_xlfn.XLOOKUP(A75,PO!$IJ$2:$IJ$294,PO!$B$2:$B$294)</f>
        <v>Haapajärvi</v>
      </c>
      <c r="D75" s="34">
        <f>_xlfn.XLOOKUP($C75,PO!$B$2:$B$294,PO!J$2:J$294)</f>
        <v>43.599998474121094</v>
      </c>
      <c r="E75" s="34">
        <f>_xlfn.XLOOKUP($C75,PO!$B$2:$B$294,PO!Q$2:Q$294)</f>
        <v>70.3</v>
      </c>
      <c r="F75" s="38">
        <f>_xlfn.XLOOKUP($C75,PO!$B$2:$B$294,PO!BO$2:BO$294)</f>
        <v>-1.803385603427887</v>
      </c>
      <c r="G75" s="33">
        <f>_xlfn.XLOOKUP($C75,PO!$B$2:$B$294,PO!BP$2:BP$294)</f>
        <v>19803.623046875</v>
      </c>
      <c r="H75" s="38">
        <f>_xlfn.XLOOKUP($C75,PO!$B$2:$B$294,PO!BT$2:BT$294)</f>
        <v>0.11412268131971359</v>
      </c>
      <c r="I75" s="54">
        <f>_xlfn.XLOOKUP($C75,PO!$B$2:$B$294,PO!CH$2:CH$294)</f>
        <v>1.9253910779953003</v>
      </c>
      <c r="J75" s="24">
        <f>_xlfn.XLOOKUP($C75,PO!$B$2:$B$294,PO!CJ$2:CJ$294)</f>
        <v>915</v>
      </c>
      <c r="K75" s="9"/>
      <c r="L75" s="24">
        <f>_xlfn.XLOOKUP($C75,PO!$B$2:$B$294,PO!AW$2:AW$294)</f>
        <v>8799.5508141493538</v>
      </c>
      <c r="M75" s="43"/>
      <c r="N75" s="24"/>
      <c r="O75" s="24"/>
      <c r="P75" s="24">
        <f>_xlfn.XLOOKUP(C75,PO!$B$2:$B$294,PO!$BN$2:$BN$294)</f>
        <v>166.66667175292969</v>
      </c>
      <c r="Q75" s="24"/>
      <c r="R75" s="25">
        <f t="shared" si="3"/>
        <v>9702.0455422616742</v>
      </c>
      <c r="S75" t="str">
        <f t="shared" si="2"/>
        <v>Hollola</v>
      </c>
    </row>
    <row r="76" spans="1:19" hidden="1">
      <c r="A76" s="18">
        <v>66</v>
      </c>
      <c r="B76" s="29">
        <f>IF(1-_xlfn.XLOOKUP(C76,PO!$B$2:$B$294,PO!$II$2:$II$294)/SUM($D$5:$J$5)&lt;0,0,1-_xlfn.XLOOKUP(C76,PO!$B$2:$B$294,PO!$II$2:$II$294)/SUM($D$5:$J$5))</f>
        <v>0.48919868397526911</v>
      </c>
      <c r="C76" t="str">
        <f>_xlfn.XLOOKUP(A76,PO!$IJ$2:$IJ$294,PO!$B$2:$B$294)</f>
        <v>Lieto</v>
      </c>
      <c r="D76" s="34">
        <f>_xlfn.XLOOKUP($C76,PO!$B$2:$B$294,PO!J$2:J$294)</f>
        <v>41.400001525878906</v>
      </c>
      <c r="E76" s="34">
        <f>_xlfn.XLOOKUP($C76,PO!$B$2:$B$294,PO!Q$2:Q$294)</f>
        <v>83.9</v>
      </c>
      <c r="F76" s="38">
        <f>_xlfn.XLOOKUP($C76,PO!$B$2:$B$294,PO!BO$2:BO$294)</f>
        <v>0.78485645353794098</v>
      </c>
      <c r="G76" s="33">
        <f>_xlfn.XLOOKUP($C76,PO!$B$2:$B$294,PO!BP$2:BP$294)</f>
        <v>25324.24609375</v>
      </c>
      <c r="H76" s="38">
        <f>_xlfn.XLOOKUP($C76,PO!$B$2:$B$294,PO!BT$2:BT$294)</f>
        <v>1.400420069694519</v>
      </c>
      <c r="I76" s="54">
        <f>_xlfn.XLOOKUP($C76,PO!$B$2:$B$294,PO!CH$2:CH$294)</f>
        <v>2.6473100185394287</v>
      </c>
      <c r="J76" s="24">
        <f>_xlfn.XLOOKUP($C76,PO!$B$2:$B$294,PO!CJ$2:CJ$294)</f>
        <v>2549</v>
      </c>
      <c r="K76" s="9"/>
      <c r="L76" s="24">
        <f>_xlfn.XLOOKUP($C76,PO!$B$2:$B$294,PO!AW$2:AW$294)</f>
        <v>7940.9695074276779</v>
      </c>
      <c r="M76" s="43"/>
      <c r="N76" s="24"/>
      <c r="O76" s="24"/>
      <c r="P76" s="24">
        <f>_xlfn.XLOOKUP(C76,PO!$B$2:$B$294,PO!$BN$2:$BN$294)</f>
        <v>284.11111450195313</v>
      </c>
      <c r="Q76" s="24"/>
      <c r="R76" s="25">
        <f t="shared" si="3"/>
        <v>9397.4960876369332</v>
      </c>
      <c r="S76" t="str">
        <f t="shared" si="2"/>
        <v>Outokumpu</v>
      </c>
    </row>
    <row r="77" spans="1:19" hidden="1">
      <c r="A77" s="18">
        <v>67</v>
      </c>
      <c r="B77" s="29">
        <f>IF(1-_xlfn.XLOOKUP(C77,PO!$B$2:$B$294,PO!$II$2:$II$294)/SUM($D$5:$J$5)&lt;0,0,1-_xlfn.XLOOKUP(C77,PO!$B$2:$B$294,PO!$II$2:$II$294)/SUM($D$5:$J$5))</f>
        <v>0.4878341844768368</v>
      </c>
      <c r="C77" t="str">
        <f>_xlfn.XLOOKUP(A77,PO!$IJ$2:$IJ$294,PO!$B$2:$B$294)</f>
        <v>Laukaa</v>
      </c>
      <c r="D77" s="34">
        <f>_xlfn.XLOOKUP($C77,PO!$B$2:$B$294,PO!J$2:J$294)</f>
        <v>40.700000762939453</v>
      </c>
      <c r="E77" s="34">
        <f>_xlfn.XLOOKUP($C77,PO!$B$2:$B$294,PO!Q$2:Q$294)</f>
        <v>72.5</v>
      </c>
      <c r="F77" s="38">
        <f>_xlfn.XLOOKUP($C77,PO!$B$2:$B$294,PO!BO$2:BO$294)</f>
        <v>1.9947786688804627</v>
      </c>
      <c r="G77" s="33">
        <f>_xlfn.XLOOKUP($C77,PO!$B$2:$B$294,PO!BP$2:BP$294)</f>
        <v>21664.03515625</v>
      </c>
      <c r="H77" s="38">
        <f>_xlfn.XLOOKUP($C77,PO!$B$2:$B$294,PO!BT$2:BT$294)</f>
        <v>0.13225413858890533</v>
      </c>
      <c r="I77" s="54">
        <f>_xlfn.XLOOKUP($C77,PO!$B$2:$B$294,PO!CH$2:CH$294)</f>
        <v>0.89563864469528198</v>
      </c>
      <c r="J77" s="24">
        <f>_xlfn.XLOOKUP($C77,PO!$B$2:$B$294,PO!CJ$2:CJ$294)</f>
        <v>2728</v>
      </c>
      <c r="K77" s="9"/>
      <c r="L77" s="24">
        <f>_xlfn.XLOOKUP($C77,PO!$B$2:$B$294,PO!AW$2:AW$294)</f>
        <v>8586.5176640230711</v>
      </c>
      <c r="M77" s="43"/>
      <c r="N77" s="24"/>
      <c r="O77" s="24"/>
      <c r="P77" s="24">
        <f>_xlfn.XLOOKUP(C77,PO!$B$2:$B$294,PO!$BN$2:$BN$294)</f>
        <v>235.41667175292969</v>
      </c>
      <c r="Q77" s="24"/>
      <c r="R77" s="25">
        <f t="shared" si="3"/>
        <v>8976.3855421686749</v>
      </c>
      <c r="S77" t="str">
        <f t="shared" si="2"/>
        <v>Lapinlahti</v>
      </c>
    </row>
    <row r="78" spans="1:19" hidden="1">
      <c r="A78" s="18">
        <v>68</v>
      </c>
      <c r="B78" s="29">
        <f>IF(1-_xlfn.XLOOKUP(C78,PO!$B$2:$B$294,PO!$II$2:$II$294)/SUM($D$5:$J$5)&lt;0,0,1-_xlfn.XLOOKUP(C78,PO!$B$2:$B$294,PO!$II$2:$II$294)/SUM($D$5:$J$5))</f>
        <v>0.48709062164627071</v>
      </c>
      <c r="C78" t="str">
        <f>_xlfn.XLOOKUP(A78,PO!$IJ$2:$IJ$294,PO!$B$2:$B$294)</f>
        <v>Hollola</v>
      </c>
      <c r="D78" s="34">
        <f>_xlfn.XLOOKUP($C78,PO!$B$2:$B$294,PO!J$2:J$294)</f>
        <v>44.599998474121094</v>
      </c>
      <c r="E78" s="34">
        <f>_xlfn.XLOOKUP($C78,PO!$B$2:$B$294,PO!Q$2:Q$294)</f>
        <v>78.7</v>
      </c>
      <c r="F78" s="38">
        <f>_xlfn.XLOOKUP($C78,PO!$B$2:$B$294,PO!BO$2:BO$294)</f>
        <v>-3.661135423183441</v>
      </c>
      <c r="G78" s="33">
        <f>_xlfn.XLOOKUP($C78,PO!$B$2:$B$294,PO!BP$2:BP$294)</f>
        <v>24341.16796875</v>
      </c>
      <c r="H78" s="38">
        <f>_xlfn.XLOOKUP($C78,PO!$B$2:$B$294,PO!BT$2:BT$294)</f>
        <v>0.29474583268165588</v>
      </c>
      <c r="I78" s="54">
        <f>_xlfn.XLOOKUP($C78,PO!$B$2:$B$294,PO!CH$2:CH$294)</f>
        <v>2.4822695255279541</v>
      </c>
      <c r="J78" s="24">
        <f>_xlfn.XLOOKUP($C78,PO!$B$2:$B$294,PO!CJ$2:CJ$294)</f>
        <v>2604</v>
      </c>
      <c r="K78" s="9"/>
      <c r="L78" s="24">
        <f>_xlfn.XLOOKUP($C78,PO!$B$2:$B$294,PO!AW$2:AW$294)</f>
        <v>9702.0455422616742</v>
      </c>
      <c r="M78" s="43"/>
      <c r="N78" s="24"/>
      <c r="O78" s="24"/>
      <c r="P78" s="24">
        <f>_xlfn.XLOOKUP(C78,PO!$B$2:$B$294,PO!$BN$2:$BN$294)</f>
        <v>259.60000610351563</v>
      </c>
      <c r="Q78" s="24"/>
      <c r="R78" s="25">
        <f t="shared" si="3"/>
        <v>8004.0609137055835</v>
      </c>
      <c r="S78" t="str">
        <f t="shared" si="2"/>
        <v>Aura</v>
      </c>
    </row>
    <row r="79" spans="1:19" hidden="1">
      <c r="A79" s="18">
        <v>69</v>
      </c>
      <c r="B79" s="29">
        <f>IF(1-_xlfn.XLOOKUP(C79,PO!$B$2:$B$294,PO!$II$2:$II$294)/SUM($D$5:$J$5)&lt;0,0,1-_xlfn.XLOOKUP(C79,PO!$B$2:$B$294,PO!$II$2:$II$294)/SUM($D$5:$J$5))</f>
        <v>0.48253950120817435</v>
      </c>
      <c r="C79" t="str">
        <f>_xlfn.XLOOKUP(A79,PO!$IJ$2:$IJ$294,PO!$B$2:$B$294)</f>
        <v>Outokumpu</v>
      </c>
      <c r="D79" s="34">
        <f>_xlfn.XLOOKUP($C79,PO!$B$2:$B$294,PO!J$2:J$294)</f>
        <v>48.299999237060547</v>
      </c>
      <c r="E79" s="34">
        <f>_xlfn.XLOOKUP($C79,PO!$B$2:$B$294,PO!Q$2:Q$294)</f>
        <v>71.5</v>
      </c>
      <c r="F79" s="38">
        <f>_xlfn.XLOOKUP($C79,PO!$B$2:$B$294,PO!BO$2:BO$294)</f>
        <v>0.3600484848022461</v>
      </c>
      <c r="G79" s="33">
        <f>_xlfn.XLOOKUP($C79,PO!$B$2:$B$294,PO!BP$2:BP$294)</f>
        <v>19991.306640625</v>
      </c>
      <c r="H79" s="38">
        <f>_xlfn.XLOOKUP($C79,PO!$B$2:$B$294,PO!BT$2:BT$294)</f>
        <v>0.11961722373962402</v>
      </c>
      <c r="I79" s="54">
        <f>_xlfn.XLOOKUP($C79,PO!$B$2:$B$294,PO!CH$2:CH$294)</f>
        <v>2.3890786170959473</v>
      </c>
      <c r="J79" s="24">
        <f>_xlfn.XLOOKUP($C79,PO!$B$2:$B$294,PO!CJ$2:CJ$294)</f>
        <v>646</v>
      </c>
      <c r="K79" s="9"/>
      <c r="L79" s="24">
        <f>_xlfn.XLOOKUP($C79,PO!$B$2:$B$294,PO!AW$2:AW$294)</f>
        <v>9397.4960876369332</v>
      </c>
      <c r="M79" s="43"/>
      <c r="N79" s="24"/>
      <c r="O79" s="24"/>
      <c r="P79" s="24">
        <f>_xlfn.XLOOKUP(C79,PO!$B$2:$B$294,PO!$BN$2:$BN$294)</f>
        <v>644</v>
      </c>
      <c r="Q79" s="24"/>
      <c r="R79" s="25">
        <f t="shared" si="3"/>
        <v>9654.8571428571431</v>
      </c>
      <c r="S79" t="str">
        <f t="shared" si="2"/>
        <v>Asikkala</v>
      </c>
    </row>
    <row r="80" spans="1:19" hidden="1">
      <c r="A80" s="18">
        <v>70</v>
      </c>
      <c r="B80" s="29">
        <f>IF(1-_xlfn.XLOOKUP(C80,PO!$B$2:$B$294,PO!$II$2:$II$294)/SUM($D$5:$J$5)&lt;0,0,1-_xlfn.XLOOKUP(C80,PO!$B$2:$B$294,PO!$II$2:$II$294)/SUM($D$5:$J$5))</f>
        <v>0.47173265607577741</v>
      </c>
      <c r="C80" t="str">
        <f>_xlfn.XLOOKUP(A80,PO!$IJ$2:$IJ$294,PO!$B$2:$B$294)</f>
        <v>Lapinlahti</v>
      </c>
      <c r="D80" s="34">
        <f>_xlfn.XLOOKUP($C80,PO!$B$2:$B$294,PO!J$2:J$294)</f>
        <v>46.700000762939453</v>
      </c>
      <c r="E80" s="34">
        <f>_xlfn.XLOOKUP($C80,PO!$B$2:$B$294,PO!Q$2:Q$294)</f>
        <v>53.1</v>
      </c>
      <c r="F80" s="38">
        <f>_xlfn.XLOOKUP($C80,PO!$B$2:$B$294,PO!BO$2:BO$294)</f>
        <v>-0.58012482374906538</v>
      </c>
      <c r="G80" s="33">
        <f>_xlfn.XLOOKUP($C80,PO!$B$2:$B$294,PO!BP$2:BP$294)</f>
        <v>20759.548828125</v>
      </c>
      <c r="H80" s="38">
        <f>_xlfn.XLOOKUP($C80,PO!$B$2:$B$294,PO!BT$2:BT$294)</f>
        <v>0.10542962700128555</v>
      </c>
      <c r="I80" s="54">
        <f>_xlfn.XLOOKUP($C80,PO!$B$2:$B$294,PO!CH$2:CH$294)</f>
        <v>2.1253983974456787</v>
      </c>
      <c r="J80" s="24">
        <f>_xlfn.XLOOKUP($C80,PO!$B$2:$B$294,PO!CJ$2:CJ$294)</f>
        <v>1052</v>
      </c>
      <c r="K80" s="9"/>
      <c r="L80" s="24">
        <f>_xlfn.XLOOKUP($C80,PO!$B$2:$B$294,PO!AW$2:AW$294)</f>
        <v>8976.3855421686749</v>
      </c>
      <c r="M80" s="43"/>
      <c r="N80" s="24"/>
      <c r="O80" s="24"/>
      <c r="P80" s="24">
        <f>_xlfn.XLOOKUP(C80,PO!$B$2:$B$294,PO!$BN$2:$BN$294)</f>
        <v>177.33332824707031</v>
      </c>
      <c r="Q80" s="24"/>
      <c r="R80" s="25">
        <f t="shared" si="3"/>
        <v>7956.2321598477638</v>
      </c>
      <c r="S80" t="str">
        <f t="shared" si="2"/>
        <v>Laihia</v>
      </c>
    </row>
    <row r="81" spans="1:19" hidden="1">
      <c r="A81" s="18">
        <v>71</v>
      </c>
      <c r="B81" s="29">
        <f>IF(1-_xlfn.XLOOKUP(C81,PO!$B$2:$B$294,PO!$II$2:$II$294)/SUM($D$5:$J$5)&lt;0,0,1-_xlfn.XLOOKUP(C81,PO!$B$2:$B$294,PO!$II$2:$II$294)/SUM($D$5:$J$5))</f>
        <v>0.46412470885029744</v>
      </c>
      <c r="C81" t="str">
        <f>_xlfn.XLOOKUP(A81,PO!$IJ$2:$IJ$294,PO!$B$2:$B$294)</f>
        <v>Aura</v>
      </c>
      <c r="D81" s="34">
        <f>_xlfn.XLOOKUP($C81,PO!$B$2:$B$294,PO!J$2:J$294)</f>
        <v>41.700000762939453</v>
      </c>
      <c r="E81" s="34">
        <f>_xlfn.XLOOKUP($C81,PO!$B$2:$B$294,PO!Q$2:Q$294)</f>
        <v>69.900000000000006</v>
      </c>
      <c r="F81" s="38">
        <f>_xlfn.XLOOKUP($C81,PO!$B$2:$B$294,PO!BO$2:BO$294)</f>
        <v>-0.94301233291625974</v>
      </c>
      <c r="G81" s="33">
        <f>_xlfn.XLOOKUP($C81,PO!$B$2:$B$294,PO!BP$2:BP$294)</f>
        <v>23735.623046875</v>
      </c>
      <c r="H81" s="38">
        <f>_xlfn.XLOOKUP($C81,PO!$B$2:$B$294,PO!BT$2:BT$294)</f>
        <v>0.68510532379150391</v>
      </c>
      <c r="I81" s="54">
        <f>_xlfn.XLOOKUP($C81,PO!$B$2:$B$294,PO!CH$2:CH$294)</f>
        <v>2.1413276195526123</v>
      </c>
      <c r="J81" s="24">
        <f>_xlfn.XLOOKUP($C81,PO!$B$2:$B$294,PO!CJ$2:CJ$294)</f>
        <v>502</v>
      </c>
      <c r="K81" s="9"/>
      <c r="L81" s="24">
        <f>_xlfn.XLOOKUP($C81,PO!$B$2:$B$294,PO!AW$2:AW$294)</f>
        <v>8004.0609137055835</v>
      </c>
      <c r="M81" s="43"/>
      <c r="N81" s="24"/>
      <c r="O81" s="24"/>
      <c r="P81" s="24">
        <f>_xlfn.XLOOKUP(C81,PO!$B$2:$B$294,PO!$BN$2:$BN$294)</f>
        <v>251</v>
      </c>
      <c r="Q81" s="24"/>
      <c r="R81" s="25">
        <f t="shared" si="3"/>
        <v>9492.363636363636</v>
      </c>
      <c r="S81" t="str">
        <f t="shared" si="2"/>
        <v>Ikaalinen</v>
      </c>
    </row>
    <row r="82" spans="1:19" hidden="1">
      <c r="A82" s="18">
        <v>72</v>
      </c>
      <c r="B82" s="29">
        <f>IF(1-_xlfn.XLOOKUP(C82,PO!$B$2:$B$294,PO!$II$2:$II$294)/SUM($D$5:$J$5)&lt;0,0,1-_xlfn.XLOOKUP(C82,PO!$B$2:$B$294,PO!$II$2:$II$294)/SUM($D$5:$J$5))</f>
        <v>0.46216012944122964</v>
      </c>
      <c r="C82" t="str">
        <f>_xlfn.XLOOKUP(A82,PO!$IJ$2:$IJ$294,PO!$B$2:$B$294)</f>
        <v>Asikkala</v>
      </c>
      <c r="D82" s="34">
        <f>_xlfn.XLOOKUP($C82,PO!$B$2:$B$294,PO!J$2:J$294)</f>
        <v>49.400001525878906</v>
      </c>
      <c r="E82" s="34">
        <f>_xlfn.XLOOKUP($C82,PO!$B$2:$B$294,PO!Q$2:Q$294)</f>
        <v>64.8</v>
      </c>
      <c r="F82" s="38">
        <f>_xlfn.XLOOKUP($C82,PO!$B$2:$B$294,PO!BO$2:BO$294)</f>
        <v>1.2074518561363221</v>
      </c>
      <c r="G82" s="33">
        <f>_xlfn.XLOOKUP($C82,PO!$B$2:$B$294,PO!BP$2:BP$294)</f>
        <v>22824.630859375</v>
      </c>
      <c r="H82" s="38">
        <f>_xlfn.XLOOKUP($C82,PO!$B$2:$B$294,PO!BT$2:BT$294)</f>
        <v>0.17320302128791809</v>
      </c>
      <c r="I82" s="54">
        <f>_xlfn.XLOOKUP($C82,PO!$B$2:$B$294,PO!CH$2:CH$294)</f>
        <v>1.923076868057251</v>
      </c>
      <c r="J82" s="24">
        <f>_xlfn.XLOOKUP($C82,PO!$B$2:$B$294,PO!CJ$2:CJ$294)</f>
        <v>889</v>
      </c>
      <c r="K82" s="9"/>
      <c r="L82" s="24">
        <f>_xlfn.XLOOKUP($C82,PO!$B$2:$B$294,PO!AW$2:AW$294)</f>
        <v>9654.8571428571431</v>
      </c>
      <c r="M82" s="43"/>
      <c r="N82" s="24"/>
      <c r="O82" s="24"/>
      <c r="P82" s="24">
        <f>_xlfn.XLOOKUP(C82,PO!$B$2:$B$294,PO!$BN$2:$BN$294)</f>
        <v>296.33334350585938</v>
      </c>
      <c r="Q82" s="24"/>
      <c r="R82" s="25">
        <f t="shared" si="3"/>
        <v>11917.355371900827</v>
      </c>
      <c r="S82" t="str">
        <f t="shared" si="2"/>
        <v>Mäntsälä</v>
      </c>
    </row>
    <row r="83" spans="1:19" hidden="1">
      <c r="A83" s="18">
        <v>73</v>
      </c>
      <c r="B83" s="29">
        <f>IF(1-_xlfn.XLOOKUP(C83,PO!$B$2:$B$294,PO!$II$2:$II$294)/SUM($D$5:$J$5)&lt;0,0,1-_xlfn.XLOOKUP(C83,PO!$B$2:$B$294,PO!$II$2:$II$294)/SUM($D$5:$J$5))</f>
        <v>0.46000698755187974</v>
      </c>
      <c r="C83" t="str">
        <f>_xlfn.XLOOKUP(A83,PO!$IJ$2:$IJ$294,PO!$B$2:$B$294)</f>
        <v>Laihia</v>
      </c>
      <c r="D83" s="34">
        <f>_xlfn.XLOOKUP($C83,PO!$B$2:$B$294,PO!J$2:J$294)</f>
        <v>42.700000762939453</v>
      </c>
      <c r="E83" s="34">
        <f>_xlfn.XLOOKUP($C83,PO!$B$2:$B$294,PO!Q$2:Q$294)</f>
        <v>82.4</v>
      </c>
      <c r="F83" s="38">
        <f>_xlfn.XLOOKUP($C83,PO!$B$2:$B$294,PO!BO$2:BO$294)</f>
        <v>2.8609018325805664</v>
      </c>
      <c r="G83" s="33">
        <f>_xlfn.XLOOKUP($C83,PO!$B$2:$B$294,PO!BP$2:BP$294)</f>
        <v>23504.060546875</v>
      </c>
      <c r="H83" s="38">
        <f>_xlfn.XLOOKUP($C83,PO!$B$2:$B$294,PO!BT$2:BT$294)</f>
        <v>1.0477734804153442</v>
      </c>
      <c r="I83" s="54">
        <f>_xlfn.XLOOKUP($C83,PO!$B$2:$B$294,PO!CH$2:CH$294)</f>
        <v>2.0063357353210449</v>
      </c>
      <c r="J83" s="24">
        <f>_xlfn.XLOOKUP($C83,PO!$B$2:$B$294,PO!CJ$2:CJ$294)</f>
        <v>1041</v>
      </c>
      <c r="K83" s="9"/>
      <c r="L83" s="24">
        <f>_xlfn.XLOOKUP($C83,PO!$B$2:$B$294,PO!AW$2:AW$294)</f>
        <v>7956.2321598477638</v>
      </c>
      <c r="M83" s="43"/>
      <c r="N83" s="24"/>
      <c r="O83" s="24"/>
      <c r="P83" s="24">
        <f>_xlfn.XLOOKUP(C83,PO!$B$2:$B$294,PO!$BN$2:$BN$294)</f>
        <v>1041</v>
      </c>
      <c r="Q83" s="24"/>
      <c r="R83" s="25">
        <f t="shared" si="3"/>
        <v>8859.2491063449506</v>
      </c>
      <c r="S83" t="str">
        <f t="shared" si="2"/>
        <v>Ylöjärvi</v>
      </c>
    </row>
    <row r="84" spans="1:19" hidden="1">
      <c r="A84" s="18">
        <v>74</v>
      </c>
      <c r="B84" s="29">
        <f>IF(1-_xlfn.XLOOKUP(C84,PO!$B$2:$B$294,PO!$II$2:$II$294)/SUM($D$5:$J$5)&lt;0,0,1-_xlfn.XLOOKUP(C84,PO!$B$2:$B$294,PO!$II$2:$II$294)/SUM($D$5:$J$5))</f>
        <v>0.45843019988064482</v>
      </c>
      <c r="C84" t="str">
        <f>_xlfn.XLOOKUP(A84,PO!$IJ$2:$IJ$294,PO!$B$2:$B$294)</f>
        <v>Ikaalinen</v>
      </c>
      <c r="D84" s="34">
        <f>_xlfn.XLOOKUP($C84,PO!$B$2:$B$294,PO!J$2:J$294)</f>
        <v>48.299999237060547</v>
      </c>
      <c r="E84" s="34">
        <f>_xlfn.XLOOKUP($C84,PO!$B$2:$B$294,PO!Q$2:Q$294)</f>
        <v>59.1</v>
      </c>
      <c r="F84" s="38">
        <f>_xlfn.XLOOKUP($C84,PO!$B$2:$B$294,PO!BO$2:BO$294)</f>
        <v>0.40245632529258729</v>
      </c>
      <c r="G84" s="33">
        <f>_xlfn.XLOOKUP($C84,PO!$B$2:$B$294,PO!BP$2:BP$294)</f>
        <v>20915.267578125</v>
      </c>
      <c r="H84" s="38">
        <f>_xlfn.XLOOKUP($C84,PO!$B$2:$B$294,PO!BT$2:BT$294)</f>
        <v>0.24488620460033417</v>
      </c>
      <c r="I84" s="54">
        <f>_xlfn.XLOOKUP($C84,PO!$B$2:$B$294,PO!CH$2:CH$294)</f>
        <v>5.9322032928466797</v>
      </c>
      <c r="J84" s="24">
        <f>_xlfn.XLOOKUP($C84,PO!$B$2:$B$294,PO!CJ$2:CJ$294)</f>
        <v>683</v>
      </c>
      <c r="K84" s="9"/>
      <c r="L84" s="24">
        <f>_xlfn.XLOOKUP($C84,PO!$B$2:$B$294,PO!AW$2:AW$294)</f>
        <v>9492.363636363636</v>
      </c>
      <c r="M84" s="43"/>
      <c r="N84" s="24"/>
      <c r="O84" s="24"/>
      <c r="P84" s="24">
        <f>_xlfn.XLOOKUP(C84,PO!$B$2:$B$294,PO!$BN$2:$BN$294)</f>
        <v>142</v>
      </c>
      <c r="Q84" s="24"/>
      <c r="R84" s="25">
        <f t="shared" si="3"/>
        <v>0</v>
      </c>
      <c r="S84" t="str">
        <f t="shared" si="2"/>
        <v>Vimpeli</v>
      </c>
    </row>
    <row r="85" spans="1:19" hidden="1">
      <c r="A85" s="18">
        <v>75</v>
      </c>
      <c r="B85" s="29">
        <f>IF(1-_xlfn.XLOOKUP(C85,PO!$B$2:$B$294,PO!$II$2:$II$294)/SUM($D$5:$J$5)&lt;0,0,1-_xlfn.XLOOKUP(C85,PO!$B$2:$B$294,PO!$II$2:$II$294)/SUM($D$5:$J$5))</f>
        <v>0.45586419596359451</v>
      </c>
      <c r="C85" t="str">
        <f>_xlfn.XLOOKUP(A85,PO!$IJ$2:$IJ$294,PO!$B$2:$B$294)</f>
        <v>Mäntsälä</v>
      </c>
      <c r="D85" s="34">
        <f>_xlfn.XLOOKUP($C85,PO!$B$2:$B$294,PO!J$2:J$294)</f>
        <v>41.299999237060547</v>
      </c>
      <c r="E85" s="34">
        <f>_xlfn.XLOOKUP($C85,PO!$B$2:$B$294,PO!Q$2:Q$294)</f>
        <v>73.400000000000006</v>
      </c>
      <c r="F85" s="38">
        <f>_xlfn.XLOOKUP($C85,PO!$B$2:$B$294,PO!BO$2:BO$294)</f>
        <v>-0.8718027785420418</v>
      </c>
      <c r="G85" s="33">
        <f>_xlfn.XLOOKUP($C85,PO!$B$2:$B$294,PO!BP$2:BP$294)</f>
        <v>24782.28125</v>
      </c>
      <c r="H85" s="38">
        <f>_xlfn.XLOOKUP($C85,PO!$B$2:$B$294,PO!BT$2:BT$294)</f>
        <v>0.96037834882736206</v>
      </c>
      <c r="I85" s="54">
        <f>_xlfn.XLOOKUP($C85,PO!$B$2:$B$294,PO!CH$2:CH$294)</f>
        <v>1.6207455396652222</v>
      </c>
      <c r="J85" s="24">
        <f>_xlfn.XLOOKUP($C85,PO!$B$2:$B$294,PO!CJ$2:CJ$294)</f>
        <v>2686</v>
      </c>
      <c r="K85" s="9"/>
      <c r="L85" s="24">
        <f>_xlfn.XLOOKUP($C85,PO!$B$2:$B$294,PO!AW$2:AW$294)</f>
        <v>11917.355371900827</v>
      </c>
      <c r="M85" s="43"/>
      <c r="N85" s="24"/>
      <c r="O85" s="24"/>
      <c r="P85" s="24">
        <f>_xlfn.XLOOKUP(C85,PO!$B$2:$B$294,PO!$BN$2:$BN$294)</f>
        <v>209.07691955566406</v>
      </c>
      <c r="Q85" s="24"/>
      <c r="R85" s="25">
        <f t="shared" si="3"/>
        <v>9778.0127456186929</v>
      </c>
      <c r="S85" t="str">
        <f t="shared" ref="S85:S148" si="4">C88</f>
        <v>Loppi</v>
      </c>
    </row>
    <row r="86" spans="1:19" hidden="1">
      <c r="A86" s="18">
        <v>76</v>
      </c>
      <c r="B86" s="29">
        <f>IF(1-_xlfn.XLOOKUP(C86,PO!$B$2:$B$294,PO!$II$2:$II$294)/SUM($D$5:$J$5)&lt;0,0,1-_xlfn.XLOOKUP(C86,PO!$B$2:$B$294,PO!$II$2:$II$294)/SUM($D$5:$J$5))</f>
        <v>0.45489744166155155</v>
      </c>
      <c r="C86" t="str">
        <f>_xlfn.XLOOKUP(A86,PO!$IJ$2:$IJ$294,PO!$B$2:$B$294)</f>
        <v>Ylöjärvi</v>
      </c>
      <c r="D86" s="34">
        <f>_xlfn.XLOOKUP($C86,PO!$B$2:$B$294,PO!J$2:J$294)</f>
        <v>40.299999237060547</v>
      </c>
      <c r="E86" s="34">
        <f>_xlfn.XLOOKUP($C86,PO!$B$2:$B$294,PO!Q$2:Q$294)</f>
        <v>88.7</v>
      </c>
      <c r="F86" s="38">
        <f>_xlfn.XLOOKUP($C86,PO!$B$2:$B$294,PO!BO$2:BO$294)</f>
        <v>1.0925896912813187</v>
      </c>
      <c r="G86" s="33">
        <f>_xlfn.XLOOKUP($C86,PO!$B$2:$B$294,PO!BP$2:BP$294)</f>
        <v>23788.943359375</v>
      </c>
      <c r="H86" s="38">
        <f>_xlfn.XLOOKUP($C86,PO!$B$2:$B$294,PO!BT$2:BT$294)</f>
        <v>0.32778012752532959</v>
      </c>
      <c r="I86" s="54">
        <f>_xlfn.XLOOKUP($C86,PO!$B$2:$B$294,PO!CH$2:CH$294)</f>
        <v>1.1592146158218384</v>
      </c>
      <c r="J86" s="24">
        <f>_xlfn.XLOOKUP($C86,PO!$B$2:$B$294,PO!CJ$2:CJ$294)</f>
        <v>4468</v>
      </c>
      <c r="K86" s="9"/>
      <c r="L86" s="24">
        <f>_xlfn.XLOOKUP($C86,PO!$B$2:$B$294,PO!AW$2:AW$294)</f>
        <v>8859.2491063449506</v>
      </c>
      <c r="M86" s="43"/>
      <c r="N86" s="24"/>
      <c r="O86" s="24"/>
      <c r="P86" s="24">
        <f>_xlfn.XLOOKUP(C86,PO!$B$2:$B$294,PO!$BN$2:$BN$294)</f>
        <v>447.70001220703125</v>
      </c>
      <c r="Q86" s="24"/>
      <c r="R86" s="25">
        <f t="shared" si="3"/>
        <v>9058.9743589743593</v>
      </c>
      <c r="S86" t="str">
        <f t="shared" si="4"/>
        <v>Mynämäki</v>
      </c>
    </row>
    <row r="87" spans="1:19" hidden="1">
      <c r="A87" s="18">
        <v>77</v>
      </c>
      <c r="B87" s="29">
        <f>IF(1-_xlfn.XLOOKUP(C87,PO!$B$2:$B$294,PO!$II$2:$II$294)/SUM($D$5:$J$5)&lt;0,0,1-_xlfn.XLOOKUP(C87,PO!$B$2:$B$294,PO!$II$2:$II$294)/SUM($D$5:$J$5))</f>
        <v>0.45132875001011308</v>
      </c>
      <c r="C87" t="str">
        <f>_xlfn.XLOOKUP(A87,PO!$IJ$2:$IJ$294,PO!$B$2:$B$294)</f>
        <v>Vimpeli</v>
      </c>
      <c r="D87" s="34">
        <f>_xlfn.XLOOKUP($C87,PO!$B$2:$B$294,PO!J$2:J$294)</f>
        <v>48.099998474121094</v>
      </c>
      <c r="E87" s="34">
        <f>_xlfn.XLOOKUP($C87,PO!$B$2:$B$294,PO!Q$2:Q$294)</f>
        <v>68.100000000000009</v>
      </c>
      <c r="F87" s="38">
        <f>_xlfn.XLOOKUP($C87,PO!$B$2:$B$294,PO!BO$2:BO$294)</f>
        <v>0</v>
      </c>
      <c r="G87" s="33">
        <f>_xlfn.XLOOKUP($C87,PO!$B$2:$B$294,PO!BP$2:BP$294)</f>
        <v>21376.302734375</v>
      </c>
      <c r="H87" s="38">
        <f>_xlfn.XLOOKUP($C87,PO!$B$2:$B$294,PO!BT$2:BT$294)</f>
        <v>0.14149275422096252</v>
      </c>
      <c r="I87" s="54">
        <f>_xlfn.XLOOKUP($C87,PO!$B$2:$B$294,PO!CH$2:CH$294)</f>
        <v>2.0210964679718018</v>
      </c>
      <c r="J87" s="24">
        <f>_xlfn.XLOOKUP($C87,PO!$B$2:$B$294,PO!CJ$2:CJ$294)</f>
        <v>0</v>
      </c>
      <c r="K87" s="9"/>
      <c r="L87" s="24">
        <f>_xlfn.XLOOKUP($C87,PO!$B$2:$B$294,PO!AW$2:AW$294)</f>
        <v>0</v>
      </c>
      <c r="M87" s="43"/>
      <c r="N87" s="24"/>
      <c r="O87" s="24"/>
      <c r="P87" s="24">
        <f>_xlfn.XLOOKUP(C87,PO!$B$2:$B$294,PO!$BN$2:$BN$294)</f>
        <v>168.5</v>
      </c>
      <c r="Q87" s="24"/>
      <c r="R87" s="25">
        <f t="shared" si="3"/>
        <v>9366.7462211614948</v>
      </c>
      <c r="S87" t="str">
        <f t="shared" si="4"/>
        <v>Harjavalta</v>
      </c>
    </row>
    <row r="88" spans="1:19" hidden="1">
      <c r="A88" s="18">
        <v>78</v>
      </c>
      <c r="B88" s="29">
        <f>IF(1-_xlfn.XLOOKUP(C88,PO!$B$2:$B$294,PO!$II$2:$II$294)/SUM($D$5:$J$5)&lt;0,0,1-_xlfn.XLOOKUP(C88,PO!$B$2:$B$294,PO!$II$2:$II$294)/SUM($D$5:$J$5))</f>
        <v>0.44967573219299517</v>
      </c>
      <c r="C88" t="str">
        <f>_xlfn.XLOOKUP(A88,PO!$IJ$2:$IJ$294,PO!$B$2:$B$294)</f>
        <v>Loppi</v>
      </c>
      <c r="D88" s="34">
        <f>_xlfn.XLOOKUP($C88,PO!$B$2:$B$294,PO!J$2:J$294)</f>
        <v>45.5</v>
      </c>
      <c r="E88" s="34">
        <f>_xlfn.XLOOKUP($C88,PO!$B$2:$B$294,PO!Q$2:Q$294)</f>
        <v>55.5</v>
      </c>
      <c r="F88" s="38">
        <f>_xlfn.XLOOKUP($C88,PO!$B$2:$B$294,PO!BO$2:BO$294)</f>
        <v>-2.1699442982673647</v>
      </c>
      <c r="G88" s="33">
        <f>_xlfn.XLOOKUP($C88,PO!$B$2:$B$294,PO!BP$2:BP$294)</f>
        <v>23031.73828125</v>
      </c>
      <c r="H88" s="38">
        <f>_xlfn.XLOOKUP($C88,PO!$B$2:$B$294,PO!BT$2:BT$294)</f>
        <v>0.45988759398460388</v>
      </c>
      <c r="I88" s="54">
        <f>_xlfn.XLOOKUP($C88,PO!$B$2:$B$294,PO!CH$2:CH$294)</f>
        <v>1.3969732522964478</v>
      </c>
      <c r="J88" s="24">
        <f>_xlfn.XLOOKUP($C88,PO!$B$2:$B$294,PO!CJ$2:CJ$294)</f>
        <v>963</v>
      </c>
      <c r="K88" s="9"/>
      <c r="L88" s="24">
        <f>_xlfn.XLOOKUP($C88,PO!$B$2:$B$294,PO!AW$2:AW$294)</f>
        <v>9778.0127456186929</v>
      </c>
      <c r="M88" s="43"/>
      <c r="N88" s="24"/>
      <c r="O88" s="24"/>
      <c r="P88" s="24">
        <f>_xlfn.XLOOKUP(C88,PO!$B$2:$B$294,PO!$BN$2:$BN$294)</f>
        <v>120.625</v>
      </c>
      <c r="Q88" s="24"/>
      <c r="R88" s="25">
        <f t="shared" si="3"/>
        <v>8594.1468801766987</v>
      </c>
      <c r="S88" t="str">
        <f t="shared" si="4"/>
        <v>Haapavesi</v>
      </c>
    </row>
    <row r="89" spans="1:19" hidden="1">
      <c r="A89" s="18">
        <v>79</v>
      </c>
      <c r="B89" s="29">
        <f>IF(1-_xlfn.XLOOKUP(C89,PO!$B$2:$B$294,PO!$II$2:$II$294)/SUM($D$5:$J$5)&lt;0,0,1-_xlfn.XLOOKUP(C89,PO!$B$2:$B$294,PO!$II$2:$II$294)/SUM($D$5:$J$5))</f>
        <v>0.44944806470086862</v>
      </c>
      <c r="C89" t="str">
        <f>_xlfn.XLOOKUP(A89,PO!$IJ$2:$IJ$294,PO!$B$2:$B$294)</f>
        <v>Mynämäki</v>
      </c>
      <c r="D89" s="34">
        <f>_xlfn.XLOOKUP($C89,PO!$B$2:$B$294,PO!J$2:J$294)</f>
        <v>46.200000762939453</v>
      </c>
      <c r="E89" s="34">
        <f>_xlfn.XLOOKUP($C89,PO!$B$2:$B$294,PO!Q$2:Q$294)</f>
        <v>65.7</v>
      </c>
      <c r="F89" s="38">
        <f>_xlfn.XLOOKUP($C89,PO!$B$2:$B$294,PO!BO$2:BO$294)</f>
        <v>-1.6378753304481506</v>
      </c>
      <c r="G89" s="33">
        <f>_xlfn.XLOOKUP($C89,PO!$B$2:$B$294,PO!BP$2:BP$294)</f>
        <v>23375.6328125</v>
      </c>
      <c r="H89" s="38">
        <f>_xlfn.XLOOKUP($C89,PO!$B$2:$B$294,PO!BT$2:BT$294)</f>
        <v>0.69244837760925293</v>
      </c>
      <c r="I89" s="54">
        <f>_xlfn.XLOOKUP($C89,PO!$B$2:$B$294,PO!CH$2:CH$294)</f>
        <v>3.2531824111938477</v>
      </c>
      <c r="J89" s="24">
        <f>_xlfn.XLOOKUP($C89,PO!$B$2:$B$294,PO!CJ$2:CJ$294)</f>
        <v>792</v>
      </c>
      <c r="K89" s="9"/>
      <c r="L89" s="24">
        <f>_xlfn.XLOOKUP($C89,PO!$B$2:$B$294,PO!AW$2:AW$294)</f>
        <v>9058.9743589743593</v>
      </c>
      <c r="M89" s="43"/>
      <c r="N89" s="24"/>
      <c r="O89" s="24"/>
      <c r="P89" s="24">
        <f>_xlfn.XLOOKUP(C89,PO!$B$2:$B$294,PO!$BN$2:$BN$294)</f>
        <v>113</v>
      </c>
      <c r="Q89" s="24"/>
      <c r="R89" s="25">
        <f t="shared" si="3"/>
        <v>7736.2637362637361</v>
      </c>
      <c r="S89" t="str">
        <f t="shared" si="4"/>
        <v>Isokyrö</v>
      </c>
    </row>
    <row r="90" spans="1:19" hidden="1">
      <c r="A90" s="18">
        <v>80</v>
      </c>
      <c r="B90" s="29">
        <f>IF(1-_xlfn.XLOOKUP(C90,PO!$B$2:$B$294,PO!$II$2:$II$294)/SUM($D$5:$J$5)&lt;0,0,1-_xlfn.XLOOKUP(C90,PO!$B$2:$B$294,PO!$II$2:$II$294)/SUM($D$5:$J$5))</f>
        <v>0.4475129167795544</v>
      </c>
      <c r="C90" t="str">
        <f>_xlfn.XLOOKUP(A90,PO!$IJ$2:$IJ$294,PO!$B$2:$B$294)</f>
        <v>Harjavalta</v>
      </c>
      <c r="D90" s="34">
        <f>_xlfn.XLOOKUP($C90,PO!$B$2:$B$294,PO!J$2:J$294)</f>
        <v>48.299999237060547</v>
      </c>
      <c r="E90" s="34">
        <f>_xlfn.XLOOKUP($C90,PO!$B$2:$B$294,PO!Q$2:Q$294)</f>
        <v>92.9</v>
      </c>
      <c r="F90" s="38">
        <f>_xlfn.XLOOKUP($C90,PO!$B$2:$B$294,PO!BO$2:BO$294)</f>
        <v>-2.1106583595275881</v>
      </c>
      <c r="G90" s="33">
        <f>_xlfn.XLOOKUP($C90,PO!$B$2:$B$294,PO!BP$2:BP$294)</f>
        <v>23499.572265625</v>
      </c>
      <c r="H90" s="38">
        <f>_xlfn.XLOOKUP($C90,PO!$B$2:$B$294,PO!BT$2:BT$294)</f>
        <v>0.1731351912021637</v>
      </c>
      <c r="I90" s="54">
        <f>_xlfn.XLOOKUP($C90,PO!$B$2:$B$294,PO!CH$2:CH$294)</f>
        <v>3.4671533107757568</v>
      </c>
      <c r="J90" s="24">
        <f>_xlfn.XLOOKUP($C90,PO!$B$2:$B$294,PO!CJ$2:CJ$294)</f>
        <v>631</v>
      </c>
      <c r="K90" s="9"/>
      <c r="L90" s="24">
        <f>_xlfn.XLOOKUP($C90,PO!$B$2:$B$294,PO!AW$2:AW$294)</f>
        <v>9366.7462211614948</v>
      </c>
      <c r="M90" s="43"/>
      <c r="N90" s="24"/>
      <c r="O90" s="24"/>
      <c r="P90" s="24">
        <f>_xlfn.XLOOKUP(C90,PO!$B$2:$B$294,PO!$BN$2:$BN$294)</f>
        <v>210.33332824707031</v>
      </c>
      <c r="Q90" s="24"/>
      <c r="R90" s="25">
        <f t="shared" si="3"/>
        <v>11667.044318181817</v>
      </c>
      <c r="S90" t="str">
        <f t="shared" si="4"/>
        <v>Keuruu</v>
      </c>
    </row>
    <row r="91" spans="1:19" hidden="1">
      <c r="A91" s="18">
        <v>81</v>
      </c>
      <c r="B91" s="29">
        <f>IF(1-_xlfn.XLOOKUP(C91,PO!$B$2:$B$294,PO!$II$2:$II$294)/SUM($D$5:$J$5)&lt;0,0,1-_xlfn.XLOOKUP(C91,PO!$B$2:$B$294,PO!$II$2:$II$294)/SUM($D$5:$J$5))</f>
        <v>0.44458154959662377</v>
      </c>
      <c r="C91" t="str">
        <f>_xlfn.XLOOKUP(A91,PO!$IJ$2:$IJ$294,PO!$B$2:$B$294)</f>
        <v>Haapavesi</v>
      </c>
      <c r="D91" s="34">
        <f>_xlfn.XLOOKUP($C91,PO!$B$2:$B$294,PO!J$2:J$294)</f>
        <v>42.200000762939453</v>
      </c>
      <c r="E91" s="34">
        <f>_xlfn.XLOOKUP($C91,PO!$B$2:$B$294,PO!Q$2:Q$294)</f>
        <v>60.1</v>
      </c>
      <c r="F91" s="38">
        <f>_xlfn.XLOOKUP($C91,PO!$B$2:$B$294,PO!BO$2:BO$294)</f>
        <v>-0.65116022676229479</v>
      </c>
      <c r="G91" s="33">
        <f>_xlfn.XLOOKUP($C91,PO!$B$2:$B$294,PO!BP$2:BP$294)</f>
        <v>19371.4765625</v>
      </c>
      <c r="H91" s="38">
        <f>_xlfn.XLOOKUP($C91,PO!$B$2:$B$294,PO!BT$2:BT$294)</f>
        <v>1.4797277748584747E-2</v>
      </c>
      <c r="I91" s="54">
        <f>_xlfn.XLOOKUP($C91,PO!$B$2:$B$294,PO!CH$2:CH$294)</f>
        <v>1.9583842754364014</v>
      </c>
      <c r="J91" s="24">
        <f>_xlfn.XLOOKUP($C91,PO!$B$2:$B$294,PO!CJ$2:CJ$294)</f>
        <v>902</v>
      </c>
      <c r="K91" s="9"/>
      <c r="L91" s="24">
        <f>_xlfn.XLOOKUP($C91,PO!$B$2:$B$294,PO!AW$2:AW$294)</f>
        <v>8594.1468801766987</v>
      </c>
      <c r="M91" s="43"/>
      <c r="N91" s="24"/>
      <c r="O91" s="24"/>
      <c r="P91" s="24">
        <f>_xlfn.XLOOKUP(C91,PO!$B$2:$B$294,PO!$BN$2:$BN$294)</f>
        <v>135.57142639160156</v>
      </c>
      <c r="Q91" s="24"/>
      <c r="R91" s="25">
        <f t="shared" si="3"/>
        <v>11897.36279401283</v>
      </c>
      <c r="S91" t="str">
        <f t="shared" si="4"/>
        <v>Sodankylä</v>
      </c>
    </row>
    <row r="92" spans="1:19" hidden="1">
      <c r="A92" s="18">
        <v>82</v>
      </c>
      <c r="B92" s="29">
        <f>IF(1-_xlfn.XLOOKUP(C92,PO!$B$2:$B$294,PO!$II$2:$II$294)/SUM($D$5:$J$5)&lt;0,0,1-_xlfn.XLOOKUP(C92,PO!$B$2:$B$294,PO!$II$2:$II$294)/SUM($D$5:$J$5))</f>
        <v>0.4434898775443209</v>
      </c>
      <c r="C92" t="str">
        <f>_xlfn.XLOOKUP(A92,PO!$IJ$2:$IJ$294,PO!$B$2:$B$294)</f>
        <v>Isokyrö</v>
      </c>
      <c r="D92" s="34">
        <f>_xlfn.XLOOKUP($C92,PO!$B$2:$B$294,PO!J$2:J$294)</f>
        <v>46.599998474121094</v>
      </c>
      <c r="E92" s="34">
        <f>_xlfn.XLOOKUP($C92,PO!$B$2:$B$294,PO!Q$2:Q$294)</f>
        <v>72.100000000000009</v>
      </c>
      <c r="F92" s="38">
        <f>_xlfn.XLOOKUP($C92,PO!$B$2:$B$294,PO!BO$2:BO$294)</f>
        <v>1.4949407815933227</v>
      </c>
      <c r="G92" s="33">
        <f>_xlfn.XLOOKUP($C92,PO!$B$2:$B$294,PO!BP$2:BP$294)</f>
        <v>21745.953125</v>
      </c>
      <c r="H92" s="38">
        <f>_xlfn.XLOOKUP($C92,PO!$B$2:$B$294,PO!BT$2:BT$294)</f>
        <v>0.77399379014968872</v>
      </c>
      <c r="I92" s="54">
        <f>_xlfn.XLOOKUP($C92,PO!$B$2:$B$294,PO!CH$2:CH$294)</f>
        <v>0.38610038161277771</v>
      </c>
      <c r="J92" s="24">
        <f>_xlfn.XLOOKUP($C92,PO!$B$2:$B$294,PO!CJ$2:CJ$294)</f>
        <v>539</v>
      </c>
      <c r="K92" s="9"/>
      <c r="L92" s="24">
        <f>_xlfn.XLOOKUP($C92,PO!$B$2:$B$294,PO!AW$2:AW$294)</f>
        <v>7736.2637362637361</v>
      </c>
      <c r="M92" s="43"/>
      <c r="N92" s="24"/>
      <c r="O92" s="24"/>
      <c r="P92" s="24">
        <f>_xlfn.XLOOKUP(C92,PO!$B$2:$B$294,PO!$BN$2:$BN$294)</f>
        <v>147.5</v>
      </c>
      <c r="Q92" s="24"/>
      <c r="R92" s="25">
        <f t="shared" si="3"/>
        <v>8677.8115501519751</v>
      </c>
      <c r="S92" t="str">
        <f t="shared" si="4"/>
        <v>Iitti</v>
      </c>
    </row>
    <row r="93" spans="1:19" hidden="1">
      <c r="A93" s="18">
        <v>83</v>
      </c>
      <c r="B93" s="29">
        <f>IF(1-_xlfn.XLOOKUP(C93,PO!$B$2:$B$294,PO!$II$2:$II$294)/SUM($D$5:$J$5)&lt;0,0,1-_xlfn.XLOOKUP(C93,PO!$B$2:$B$294,PO!$II$2:$II$294)/SUM($D$5:$J$5))</f>
        <v>0.43737603079436549</v>
      </c>
      <c r="C93" t="str">
        <f>_xlfn.XLOOKUP(A93,PO!$IJ$2:$IJ$294,PO!$B$2:$B$294)</f>
        <v>Keuruu</v>
      </c>
      <c r="D93" s="34">
        <f>_xlfn.XLOOKUP($C93,PO!$B$2:$B$294,PO!J$2:J$294)</f>
        <v>49.700000762939453</v>
      </c>
      <c r="E93" s="34">
        <f>_xlfn.XLOOKUP($C93,PO!$B$2:$B$294,PO!Q$2:Q$294)</f>
        <v>70.600000000000009</v>
      </c>
      <c r="F93" s="38">
        <f>_xlfn.XLOOKUP($C93,PO!$B$2:$B$294,PO!BO$2:BO$294)</f>
        <v>-0.57070702314376831</v>
      </c>
      <c r="G93" s="33">
        <f>_xlfn.XLOOKUP($C93,PO!$B$2:$B$294,PO!BP$2:BP$294)</f>
        <v>21490.94921875</v>
      </c>
      <c r="H93" s="38">
        <f>_xlfn.XLOOKUP($C93,PO!$B$2:$B$294,PO!BT$2:BT$294)</f>
        <v>0.16657990217208862</v>
      </c>
      <c r="I93" s="54">
        <f>_xlfn.XLOOKUP($C93,PO!$B$2:$B$294,PO!CH$2:CH$294)</f>
        <v>2.7667984962463379</v>
      </c>
      <c r="J93" s="24">
        <f>_xlfn.XLOOKUP($C93,PO!$B$2:$B$294,PO!CJ$2:CJ$294)</f>
        <v>892</v>
      </c>
      <c r="K93" s="9"/>
      <c r="L93" s="24">
        <f>_xlfn.XLOOKUP($C93,PO!$B$2:$B$294,PO!AW$2:AW$294)</f>
        <v>11667.044318181817</v>
      </c>
      <c r="M93" s="43"/>
      <c r="N93" s="24"/>
      <c r="O93" s="24"/>
      <c r="P93" s="24">
        <f>_xlfn.XLOOKUP(C93,PO!$B$2:$B$294,PO!$BN$2:$BN$294)</f>
        <v>153.83332824707031</v>
      </c>
      <c r="Q93" s="24"/>
      <c r="R93" s="25">
        <f t="shared" si="3"/>
        <v>9633.3998695368555</v>
      </c>
      <c r="S93" t="str">
        <f t="shared" si="4"/>
        <v>Siikajoki</v>
      </c>
    </row>
    <row r="94" spans="1:19" hidden="1">
      <c r="A94" s="18">
        <v>84</v>
      </c>
      <c r="B94" s="29">
        <f>IF(1-_xlfn.XLOOKUP(C94,PO!$B$2:$B$294,PO!$II$2:$II$294)/SUM($D$5:$J$5)&lt;0,0,1-_xlfn.XLOOKUP(C94,PO!$B$2:$B$294,PO!$II$2:$II$294)/SUM($D$5:$J$5))</f>
        <v>0.43315632180952146</v>
      </c>
      <c r="C94" t="str">
        <f>_xlfn.XLOOKUP(A94,PO!$IJ$2:$IJ$294,PO!$B$2:$B$294)</f>
        <v>Sodankylä</v>
      </c>
      <c r="D94" s="34">
        <f>_xlfn.XLOOKUP($C94,PO!$B$2:$B$294,PO!J$2:J$294)</f>
        <v>47.599998474121094</v>
      </c>
      <c r="E94" s="34">
        <f>_xlfn.XLOOKUP($C94,PO!$B$2:$B$294,PO!Q$2:Q$294)</f>
        <v>60.5</v>
      </c>
      <c r="F94" s="38">
        <f>_xlfn.XLOOKUP($C94,PO!$B$2:$B$294,PO!BO$2:BO$294)</f>
        <v>-1.0585460186004638</v>
      </c>
      <c r="G94" s="33">
        <f>_xlfn.XLOOKUP($C94,PO!$B$2:$B$294,PO!BP$2:BP$294)</f>
        <v>24508.681640625</v>
      </c>
      <c r="H94" s="38">
        <f>_xlfn.XLOOKUP($C94,PO!$B$2:$B$294,PO!BT$2:BT$294)</f>
        <v>0.18065759539604187</v>
      </c>
      <c r="I94" s="54">
        <f>_xlfn.XLOOKUP($C94,PO!$B$2:$B$294,PO!CH$2:CH$294)</f>
        <v>2.4806201457977295</v>
      </c>
      <c r="J94" s="24">
        <f>_xlfn.XLOOKUP($C94,PO!$B$2:$B$294,PO!CJ$2:CJ$294)</f>
        <v>692</v>
      </c>
      <c r="K94" s="9"/>
      <c r="L94" s="24">
        <f>_xlfn.XLOOKUP($C94,PO!$B$2:$B$294,PO!AW$2:AW$294)</f>
        <v>11897.36279401283</v>
      </c>
      <c r="M94" s="43"/>
      <c r="N94" s="24"/>
      <c r="O94" s="24"/>
      <c r="P94" s="24">
        <f>_xlfn.XLOOKUP(C94,PO!$B$2:$B$294,PO!$BN$2:$BN$294)</f>
        <v>117.83333587646484</v>
      </c>
      <c r="Q94" s="24"/>
      <c r="R94" s="25">
        <f t="shared" si="3"/>
        <v>12412.950067476384</v>
      </c>
      <c r="S94" t="str">
        <f t="shared" si="4"/>
        <v>Pyhäjoki</v>
      </c>
    </row>
    <row r="95" spans="1:19" hidden="1">
      <c r="A95" s="18">
        <v>85</v>
      </c>
      <c r="B95" s="29">
        <f>IF(1-_xlfn.XLOOKUP(C95,PO!$B$2:$B$294,PO!$II$2:$II$294)/SUM($D$5:$J$5)&lt;0,0,1-_xlfn.XLOOKUP(C95,PO!$B$2:$B$294,PO!$II$2:$II$294)/SUM($D$5:$J$5))</f>
        <v>0.43106854325124533</v>
      </c>
      <c r="C95" t="str">
        <f>_xlfn.XLOOKUP(A95,PO!$IJ$2:$IJ$294,PO!$B$2:$B$294)</f>
        <v>Iitti</v>
      </c>
      <c r="D95" s="34">
        <f>_xlfn.XLOOKUP($C95,PO!$B$2:$B$294,PO!J$2:J$294)</f>
        <v>48.5</v>
      </c>
      <c r="E95" s="34">
        <f>_xlfn.XLOOKUP($C95,PO!$B$2:$B$294,PO!Q$2:Q$294)</f>
        <v>59.300000000000004</v>
      </c>
      <c r="F95" s="38">
        <f>_xlfn.XLOOKUP($C95,PO!$B$2:$B$294,PO!BO$2:BO$294)</f>
        <v>-0.58600056171417236</v>
      </c>
      <c r="G95" s="33">
        <f>_xlfn.XLOOKUP($C95,PO!$B$2:$B$294,PO!BP$2:BP$294)</f>
        <v>21966.19140625</v>
      </c>
      <c r="H95" s="38">
        <f>_xlfn.XLOOKUP($C95,PO!$B$2:$B$294,PO!BT$2:BT$294)</f>
        <v>0.20861272513866425</v>
      </c>
      <c r="I95" s="54">
        <f>_xlfn.XLOOKUP($C95,PO!$B$2:$B$294,PO!CH$2:CH$294)</f>
        <v>0.35335689783096313</v>
      </c>
      <c r="J95" s="24">
        <f>_xlfn.XLOOKUP($C95,PO!$B$2:$B$294,PO!CJ$2:CJ$294)</f>
        <v>651</v>
      </c>
      <c r="K95" s="9"/>
      <c r="L95" s="24">
        <f>_xlfn.XLOOKUP($C95,PO!$B$2:$B$294,PO!AW$2:AW$294)</f>
        <v>8677.8115501519751</v>
      </c>
      <c r="M95" s="43"/>
      <c r="N95" s="24"/>
      <c r="O95" s="24"/>
      <c r="P95" s="24">
        <f>_xlfn.XLOOKUP(C95,PO!$B$2:$B$294,PO!$BN$2:$BN$294)</f>
        <v>162.75</v>
      </c>
      <c r="Q95" s="24"/>
      <c r="R95" s="25">
        <f t="shared" si="3"/>
        <v>9378.31822728322</v>
      </c>
      <c r="S95" t="str">
        <f t="shared" si="4"/>
        <v>Hämeenlinna</v>
      </c>
    </row>
    <row r="96" spans="1:19" hidden="1">
      <c r="A96" s="18">
        <v>86</v>
      </c>
      <c r="B96" s="29">
        <f>IF(1-_xlfn.XLOOKUP(C96,PO!$B$2:$B$294,PO!$II$2:$II$294)/SUM($D$5:$J$5)&lt;0,0,1-_xlfn.XLOOKUP(C96,PO!$B$2:$B$294,PO!$II$2:$II$294)/SUM($D$5:$J$5))</f>
        <v>0.43064144250719927</v>
      </c>
      <c r="C96" t="str">
        <f>_xlfn.XLOOKUP(A96,PO!$IJ$2:$IJ$294,PO!$B$2:$B$294)</f>
        <v>Siikajoki</v>
      </c>
      <c r="D96" s="34">
        <f>_xlfn.XLOOKUP($C96,PO!$B$2:$B$294,PO!J$2:J$294)</f>
        <v>42.299999237060547</v>
      </c>
      <c r="E96" s="34">
        <f>_xlfn.XLOOKUP($C96,PO!$B$2:$B$294,PO!Q$2:Q$294)</f>
        <v>47.5</v>
      </c>
      <c r="F96" s="38">
        <f>_xlfn.XLOOKUP($C96,PO!$B$2:$B$294,PO!BO$2:BO$294)</f>
        <v>-0.33805789947509768</v>
      </c>
      <c r="G96" s="33">
        <f>_xlfn.XLOOKUP($C96,PO!$B$2:$B$294,PO!BP$2:BP$294)</f>
        <v>20063.890625</v>
      </c>
      <c r="H96" s="38">
        <f>_xlfn.XLOOKUP($C96,PO!$B$2:$B$294,PO!BT$2:BT$294)</f>
        <v>3.8872692734003067E-2</v>
      </c>
      <c r="I96" s="54">
        <f>_xlfn.XLOOKUP($C96,PO!$B$2:$B$294,PO!CH$2:CH$294)</f>
        <v>2.092050313949585</v>
      </c>
      <c r="J96" s="24">
        <f>_xlfn.XLOOKUP($C96,PO!$B$2:$B$294,PO!CJ$2:CJ$294)</f>
        <v>769</v>
      </c>
      <c r="K96" s="9"/>
      <c r="L96" s="24">
        <f>_xlfn.XLOOKUP($C96,PO!$B$2:$B$294,PO!AW$2:AW$294)</f>
        <v>9633.3998695368555</v>
      </c>
      <c r="M96" s="43"/>
      <c r="N96" s="24"/>
      <c r="O96" s="24"/>
      <c r="P96" s="24">
        <f>_xlfn.XLOOKUP(C96,PO!$B$2:$B$294,PO!$BN$2:$BN$294)</f>
        <v>170.80000305175781</v>
      </c>
      <c r="Q96" s="24"/>
      <c r="R96" s="25">
        <f t="shared" si="3"/>
        <v>9781.2104637336506</v>
      </c>
      <c r="S96" t="str">
        <f t="shared" si="4"/>
        <v>Toholampi</v>
      </c>
    </row>
    <row r="97" spans="1:19" hidden="1">
      <c r="A97" s="18">
        <v>87</v>
      </c>
      <c r="B97" s="29">
        <f>IF(1-_xlfn.XLOOKUP(C97,PO!$B$2:$B$294,PO!$II$2:$II$294)/SUM($D$5:$J$5)&lt;0,0,1-_xlfn.XLOOKUP(C97,PO!$B$2:$B$294,PO!$II$2:$II$294)/SUM($D$5:$J$5))</f>
        <v>0.42799503788480686</v>
      </c>
      <c r="C97" t="str">
        <f>_xlfn.XLOOKUP(A97,PO!$IJ$2:$IJ$294,PO!$B$2:$B$294)</f>
        <v>Pyhäjoki</v>
      </c>
      <c r="D97" s="34">
        <f>_xlfn.XLOOKUP($C97,PO!$B$2:$B$294,PO!J$2:J$294)</f>
        <v>45.700000762939453</v>
      </c>
      <c r="E97" s="34">
        <f>_xlfn.XLOOKUP($C97,PO!$B$2:$B$294,PO!Q$2:Q$294)</f>
        <v>70.100000000000009</v>
      </c>
      <c r="F97" s="38">
        <f>_xlfn.XLOOKUP($C97,PO!$B$2:$B$294,PO!BO$2:BO$294)</f>
        <v>-2.4054824590682982</v>
      </c>
      <c r="G97" s="33">
        <f>_xlfn.XLOOKUP($C97,PO!$B$2:$B$294,PO!BP$2:BP$294)</f>
        <v>22114.9765625</v>
      </c>
      <c r="H97" s="38">
        <f>_xlfn.XLOOKUP($C97,PO!$B$2:$B$294,PO!BT$2:BT$294)</f>
        <v>0.25999349355697632</v>
      </c>
      <c r="I97" s="54">
        <f>_xlfn.XLOOKUP($C97,PO!$B$2:$B$294,PO!CH$2:CH$294)</f>
        <v>3.7037036418914795</v>
      </c>
      <c r="J97" s="24">
        <f>_xlfn.XLOOKUP($C97,PO!$B$2:$B$294,PO!CJ$2:CJ$294)</f>
        <v>353</v>
      </c>
      <c r="K97" s="9"/>
      <c r="L97" s="24">
        <f>_xlfn.XLOOKUP($C97,PO!$B$2:$B$294,PO!AW$2:AW$294)</f>
        <v>12412.950067476384</v>
      </c>
      <c r="M97" s="43"/>
      <c r="N97" s="24"/>
      <c r="O97" s="24"/>
      <c r="P97" s="24">
        <f>_xlfn.XLOOKUP(C97,PO!$B$2:$B$294,PO!$BN$2:$BN$294)</f>
        <v>101</v>
      </c>
      <c r="Q97" s="24"/>
      <c r="R97" s="25">
        <f t="shared" si="3"/>
        <v>9786.8945868945866</v>
      </c>
      <c r="S97" t="str">
        <f t="shared" si="4"/>
        <v>Leppävirta</v>
      </c>
    </row>
    <row r="98" spans="1:19" hidden="1">
      <c r="A98" s="18">
        <v>88</v>
      </c>
      <c r="B98" s="29">
        <f>IF(1-_xlfn.XLOOKUP(C98,PO!$B$2:$B$294,PO!$II$2:$II$294)/SUM($D$5:$J$5)&lt;0,0,1-_xlfn.XLOOKUP(C98,PO!$B$2:$B$294,PO!$II$2:$II$294)/SUM($D$5:$J$5))</f>
        <v>0.42584003828474015</v>
      </c>
      <c r="C98" t="str">
        <f>_xlfn.XLOOKUP(A98,PO!$IJ$2:$IJ$294,PO!$B$2:$B$294)</f>
        <v>Hämeenlinna</v>
      </c>
      <c r="D98" s="34">
        <f>_xlfn.XLOOKUP($C98,PO!$B$2:$B$294,PO!J$2:J$294)</f>
        <v>45.099998474121094</v>
      </c>
      <c r="E98" s="34">
        <f>_xlfn.XLOOKUP($C98,PO!$B$2:$B$294,PO!Q$2:Q$294)</f>
        <v>88.2</v>
      </c>
      <c r="F98" s="38">
        <f>_xlfn.XLOOKUP($C98,PO!$B$2:$B$294,PO!BO$2:BO$294)</f>
        <v>0.14531738162040711</v>
      </c>
      <c r="G98" s="33">
        <f>_xlfn.XLOOKUP($C98,PO!$B$2:$B$294,PO!BP$2:BP$294)</f>
        <v>24374.873046875</v>
      </c>
      <c r="H98" s="38">
        <f>_xlfn.XLOOKUP($C98,PO!$B$2:$B$294,PO!BT$2:BT$294)</f>
        <v>0.38294914364814758</v>
      </c>
      <c r="I98" s="54">
        <f>_xlfn.XLOOKUP($C98,PO!$B$2:$B$294,PO!CH$2:CH$294)</f>
        <v>1.6661113500595093</v>
      </c>
      <c r="J98" s="24">
        <f>_xlfn.XLOOKUP($C98,PO!$B$2:$B$294,PO!CJ$2:CJ$294)</f>
        <v>6509</v>
      </c>
      <c r="K98" s="9"/>
      <c r="L98" s="24">
        <f>_xlfn.XLOOKUP($C98,PO!$B$2:$B$294,PO!AW$2:AW$294)</f>
        <v>9378.31822728322</v>
      </c>
      <c r="M98" s="43"/>
      <c r="N98" s="24"/>
      <c r="O98" s="24"/>
      <c r="P98" s="24">
        <f>_xlfn.XLOOKUP(C98,PO!$B$2:$B$294,PO!$BN$2:$BN$294)</f>
        <v>308.66665649414063</v>
      </c>
      <c r="Q98" s="24"/>
      <c r="R98" s="25">
        <f t="shared" si="3"/>
        <v>9514.1700404858293</v>
      </c>
      <c r="S98" t="str">
        <f t="shared" si="4"/>
        <v>Nousiainen</v>
      </c>
    </row>
    <row r="99" spans="1:19" hidden="1">
      <c r="A99" s="18">
        <v>89</v>
      </c>
      <c r="B99" s="29">
        <f>IF(1-_xlfn.XLOOKUP(C99,PO!$B$2:$B$294,PO!$II$2:$II$294)/SUM($D$5:$J$5)&lt;0,0,1-_xlfn.XLOOKUP(C99,PO!$B$2:$B$294,PO!$II$2:$II$294)/SUM($D$5:$J$5))</f>
        <v>0.42233008511666981</v>
      </c>
      <c r="C99" t="str">
        <f>_xlfn.XLOOKUP(A99,PO!$IJ$2:$IJ$294,PO!$B$2:$B$294)</f>
        <v>Toholampi</v>
      </c>
      <c r="D99" s="34">
        <f>_xlfn.XLOOKUP($C99,PO!$B$2:$B$294,PO!J$2:J$294)</f>
        <v>45</v>
      </c>
      <c r="E99" s="34">
        <f>_xlfn.XLOOKUP($C99,PO!$B$2:$B$294,PO!Q$2:Q$294)</f>
        <v>51.7</v>
      </c>
      <c r="F99" s="38">
        <f>_xlfn.XLOOKUP($C99,PO!$B$2:$B$294,PO!BO$2:BO$294)</f>
        <v>-0.64299174547195437</v>
      </c>
      <c r="G99" s="33">
        <f>_xlfn.XLOOKUP($C99,PO!$B$2:$B$294,PO!BP$2:BP$294)</f>
        <v>19130.759765625</v>
      </c>
      <c r="H99" s="38">
        <f>_xlfn.XLOOKUP($C99,PO!$B$2:$B$294,PO!BT$2:BT$294)</f>
        <v>0.13188262283802032</v>
      </c>
      <c r="I99" s="54">
        <f>_xlfn.XLOOKUP($C99,PO!$B$2:$B$294,PO!CH$2:CH$294)</f>
        <v>1.7948718070983887</v>
      </c>
      <c r="J99" s="24">
        <f>_xlfn.XLOOKUP($C99,PO!$B$2:$B$294,PO!CJ$2:CJ$294)</f>
        <v>419</v>
      </c>
      <c r="K99" s="9"/>
      <c r="L99" s="24">
        <f>_xlfn.XLOOKUP($C99,PO!$B$2:$B$294,PO!AW$2:AW$294)</f>
        <v>9781.2104637336506</v>
      </c>
      <c r="M99" s="43"/>
      <c r="N99" s="24"/>
      <c r="O99" s="24"/>
      <c r="P99" s="24">
        <f>_xlfn.XLOOKUP(C99,PO!$B$2:$B$294,PO!$BN$2:$BN$294)</f>
        <v>93</v>
      </c>
      <c r="Q99" s="24"/>
      <c r="R99" s="25">
        <f t="shared" si="3"/>
        <v>8840.2627503787244</v>
      </c>
      <c r="S99" t="str">
        <f t="shared" si="4"/>
        <v>Rovaniemi</v>
      </c>
    </row>
    <row r="100" spans="1:19" hidden="1">
      <c r="A100" s="18">
        <v>90</v>
      </c>
      <c r="B100" s="29">
        <f>IF(1-_xlfn.XLOOKUP(C100,PO!$B$2:$B$294,PO!$II$2:$II$294)/SUM($D$5:$J$5)&lt;0,0,1-_xlfn.XLOOKUP(C100,PO!$B$2:$B$294,PO!$II$2:$II$294)/SUM($D$5:$J$5))</f>
        <v>0.42158199828926257</v>
      </c>
      <c r="C100" t="str">
        <f>_xlfn.XLOOKUP(A100,PO!$IJ$2:$IJ$294,PO!$B$2:$B$294)</f>
        <v>Leppävirta</v>
      </c>
      <c r="D100" s="34">
        <f>_xlfn.XLOOKUP($C100,PO!$B$2:$B$294,PO!J$2:J$294)</f>
        <v>49.200000762939453</v>
      </c>
      <c r="E100" s="34">
        <f>_xlfn.XLOOKUP($C100,PO!$B$2:$B$294,PO!Q$2:Q$294)</f>
        <v>58.1</v>
      </c>
      <c r="F100" s="38">
        <f>_xlfn.XLOOKUP($C100,PO!$B$2:$B$294,PO!BO$2:BO$294)</f>
        <v>-0.72999929189682011</v>
      </c>
      <c r="G100" s="33">
        <f>_xlfn.XLOOKUP($C100,PO!$B$2:$B$294,PO!BP$2:BP$294)</f>
        <v>22673.572265625</v>
      </c>
      <c r="H100" s="38">
        <f>_xlfn.XLOOKUP($C100,PO!$B$2:$B$294,PO!BT$2:BT$294)</f>
        <v>0.1163528636097908</v>
      </c>
      <c r="I100" s="54">
        <f>_xlfn.XLOOKUP($C100,PO!$B$2:$B$294,PO!CH$2:CH$294)</f>
        <v>1.6587678194046021</v>
      </c>
      <c r="J100" s="24">
        <f>_xlfn.XLOOKUP($C100,PO!$B$2:$B$294,PO!CJ$2:CJ$294)</f>
        <v>885</v>
      </c>
      <c r="K100" s="9"/>
      <c r="L100" s="24">
        <f>_xlfn.XLOOKUP($C100,PO!$B$2:$B$294,PO!AW$2:AW$294)</f>
        <v>9786.8945868945866</v>
      </c>
      <c r="M100" s="43"/>
      <c r="N100" s="24"/>
      <c r="O100" s="24"/>
      <c r="P100" s="24">
        <f>_xlfn.XLOOKUP(C100,PO!$B$2:$B$294,PO!$BN$2:$BN$294)</f>
        <v>128</v>
      </c>
      <c r="Q100" s="24"/>
      <c r="R100" s="25">
        <f t="shared" si="3"/>
        <v>8992.0760697305868</v>
      </c>
      <c r="S100" t="str">
        <f t="shared" si="4"/>
        <v>Vesilahti</v>
      </c>
    </row>
    <row r="101" spans="1:19" hidden="1">
      <c r="A101" s="18">
        <v>91</v>
      </c>
      <c r="B101" s="29">
        <f>IF(1-_xlfn.XLOOKUP(C101,PO!$B$2:$B$294,PO!$II$2:$II$294)/SUM($D$5:$J$5)&lt;0,0,1-_xlfn.XLOOKUP(C101,PO!$B$2:$B$294,PO!$II$2:$II$294)/SUM($D$5:$J$5))</f>
        <v>0.41756547882212036</v>
      </c>
      <c r="C101" t="str">
        <f>_xlfn.XLOOKUP(A101,PO!$IJ$2:$IJ$294,PO!$B$2:$B$294)</f>
        <v>Nousiainen</v>
      </c>
      <c r="D101" s="34">
        <f>_xlfn.XLOOKUP($C101,PO!$B$2:$B$294,PO!J$2:J$294)</f>
        <v>42</v>
      </c>
      <c r="E101" s="34">
        <f>_xlfn.XLOOKUP($C101,PO!$B$2:$B$294,PO!Q$2:Q$294)</f>
        <v>68.8</v>
      </c>
      <c r="F101" s="38">
        <f>_xlfn.XLOOKUP($C101,PO!$B$2:$B$294,PO!BO$2:BO$294)</f>
        <v>-1.1867838859558106</v>
      </c>
      <c r="G101" s="33">
        <f>_xlfn.XLOOKUP($C101,PO!$B$2:$B$294,PO!BP$2:BP$294)</f>
        <v>23958.322265625</v>
      </c>
      <c r="H101" s="38">
        <f>_xlfn.XLOOKUP($C101,PO!$B$2:$B$294,PO!BT$2:BT$294)</f>
        <v>0.93319195508956909</v>
      </c>
      <c r="I101" s="54">
        <f>_xlfn.XLOOKUP($C101,PO!$B$2:$B$294,PO!CH$2:CH$294)</f>
        <v>3.1716418266296387</v>
      </c>
      <c r="J101" s="24">
        <f>_xlfn.XLOOKUP($C101,PO!$B$2:$B$294,PO!CJ$2:CJ$294)</f>
        <v>605</v>
      </c>
      <c r="K101" s="9"/>
      <c r="L101" s="24">
        <f>_xlfn.XLOOKUP($C101,PO!$B$2:$B$294,PO!AW$2:AW$294)</f>
        <v>9514.1700404858293</v>
      </c>
      <c r="M101" s="43"/>
      <c r="N101" s="24"/>
      <c r="O101" s="24"/>
      <c r="P101" s="24">
        <f>_xlfn.XLOOKUP(C101,PO!$B$2:$B$294,PO!$BN$2:$BN$294)</f>
        <v>170.5</v>
      </c>
      <c r="Q101" s="24"/>
      <c r="R101" s="25">
        <f t="shared" si="3"/>
        <v>9226.211849192101</v>
      </c>
      <c r="S101" t="str">
        <f t="shared" si="4"/>
        <v>Nakkila</v>
      </c>
    </row>
    <row r="102" spans="1:19" hidden="1">
      <c r="A102" s="18">
        <v>92</v>
      </c>
      <c r="B102" s="29">
        <f>IF(1-_xlfn.XLOOKUP(C102,PO!$B$2:$B$294,PO!$II$2:$II$294)/SUM($D$5:$J$5)&lt;0,0,1-_xlfn.XLOOKUP(C102,PO!$B$2:$B$294,PO!$II$2:$II$294)/SUM($D$5:$J$5))</f>
        <v>0.41450287502612548</v>
      </c>
      <c r="C102" t="str">
        <f>_xlfn.XLOOKUP(A102,PO!$IJ$2:$IJ$294,PO!$B$2:$B$294)</f>
        <v>Rovaniemi</v>
      </c>
      <c r="D102" s="34">
        <f>_xlfn.XLOOKUP($C102,PO!$B$2:$B$294,PO!J$2:J$294)</f>
        <v>41.299999237060547</v>
      </c>
      <c r="E102" s="34">
        <f>_xlfn.XLOOKUP($C102,PO!$B$2:$B$294,PO!Q$2:Q$294)</f>
        <v>90.4</v>
      </c>
      <c r="F102" s="38">
        <f>_xlfn.XLOOKUP($C102,PO!$B$2:$B$294,PO!BO$2:BO$294)</f>
        <v>0.87114509344100954</v>
      </c>
      <c r="G102" s="33">
        <f>_xlfn.XLOOKUP($C102,PO!$B$2:$B$294,PO!BP$2:BP$294)</f>
        <v>23119.24609375</v>
      </c>
      <c r="H102" s="38">
        <f>_xlfn.XLOOKUP($C102,PO!$B$2:$B$294,PO!BT$2:BT$294)</f>
        <v>0.18400432169437408</v>
      </c>
      <c r="I102" s="54">
        <f>_xlfn.XLOOKUP($C102,PO!$B$2:$B$294,PO!CH$2:CH$294)</f>
        <v>1.8062397241592407</v>
      </c>
      <c r="J102" s="24">
        <f>_xlfn.XLOOKUP($C102,PO!$B$2:$B$294,PO!CJ$2:CJ$294)</f>
        <v>5908</v>
      </c>
      <c r="K102" s="9"/>
      <c r="L102" s="24">
        <f>_xlfn.XLOOKUP($C102,PO!$B$2:$B$294,PO!AW$2:AW$294)</f>
        <v>8840.2627503787244</v>
      </c>
      <c r="M102" s="43"/>
      <c r="N102" s="24"/>
      <c r="O102" s="24"/>
      <c r="P102" s="24">
        <f>_xlfn.XLOOKUP(C102,PO!$B$2:$B$294,PO!$BN$2:$BN$294)</f>
        <v>253.5</v>
      </c>
      <c r="Q102" s="24"/>
      <c r="R102" s="25">
        <f t="shared" si="3"/>
        <v>9307.722157547536</v>
      </c>
      <c r="S102" t="str">
        <f t="shared" si="4"/>
        <v>Masku</v>
      </c>
    </row>
    <row r="103" spans="1:19" hidden="1">
      <c r="A103" s="18">
        <v>93</v>
      </c>
      <c r="B103" s="29">
        <f>IF(1-_xlfn.XLOOKUP(C103,PO!$B$2:$B$294,PO!$II$2:$II$294)/SUM($D$5:$J$5)&lt;0,0,1-_xlfn.XLOOKUP(C103,PO!$B$2:$B$294,PO!$II$2:$II$294)/SUM($D$5:$J$5))</f>
        <v>0.41231685134069374</v>
      </c>
      <c r="C103" t="str">
        <f>_xlfn.XLOOKUP(A103,PO!$IJ$2:$IJ$294,PO!$B$2:$B$294)</f>
        <v>Vesilahti</v>
      </c>
      <c r="D103" s="34">
        <f>_xlfn.XLOOKUP($C103,PO!$B$2:$B$294,PO!J$2:J$294)</f>
        <v>41.799999237060547</v>
      </c>
      <c r="E103" s="34">
        <f>_xlfn.XLOOKUP($C103,PO!$B$2:$B$294,PO!Q$2:Q$294)</f>
        <v>55.6</v>
      </c>
      <c r="F103" s="38">
        <f>_xlfn.XLOOKUP($C103,PO!$B$2:$B$294,PO!BO$2:BO$294)</f>
        <v>-1.5948493719100951</v>
      </c>
      <c r="G103" s="33">
        <f>_xlfn.XLOOKUP($C103,PO!$B$2:$B$294,PO!BP$2:BP$294)</f>
        <v>23802.44921875</v>
      </c>
      <c r="H103" s="38">
        <f>_xlfn.XLOOKUP($C103,PO!$B$2:$B$294,PO!BT$2:BT$294)</f>
        <v>0.32146957516670227</v>
      </c>
      <c r="I103" s="54">
        <f>_xlfn.XLOOKUP($C103,PO!$B$2:$B$294,PO!CH$2:CH$294)</f>
        <v>0.50335568189620972</v>
      </c>
      <c r="J103" s="24">
        <f>_xlfn.XLOOKUP($C103,PO!$B$2:$B$294,PO!CJ$2:CJ$294)</f>
        <v>639</v>
      </c>
      <c r="K103" s="9"/>
      <c r="L103" s="24">
        <f>_xlfn.XLOOKUP($C103,PO!$B$2:$B$294,PO!AW$2:AW$294)</f>
        <v>8992.0760697305868</v>
      </c>
      <c r="M103" s="43"/>
      <c r="N103" s="24"/>
      <c r="O103" s="24"/>
      <c r="P103" s="24">
        <f>_xlfn.XLOOKUP(C103,PO!$B$2:$B$294,PO!$BN$2:$BN$294)</f>
        <v>235.33332824707031</v>
      </c>
      <c r="Q103" s="24"/>
      <c r="R103" s="25">
        <f t="shared" si="3"/>
        <v>9860.9539207760718</v>
      </c>
      <c r="S103" t="str">
        <f t="shared" si="4"/>
        <v>Pälkäne</v>
      </c>
    </row>
    <row r="104" spans="1:19" hidden="1">
      <c r="A104" s="18">
        <v>94</v>
      </c>
      <c r="B104" s="29">
        <f>IF(1-_xlfn.XLOOKUP(C104,PO!$B$2:$B$294,PO!$II$2:$II$294)/SUM($D$5:$J$5)&lt;0,0,1-_xlfn.XLOOKUP(C104,PO!$B$2:$B$294,PO!$II$2:$II$294)/SUM($D$5:$J$5))</f>
        <v>0.40849399297056899</v>
      </c>
      <c r="C104" t="str">
        <f>_xlfn.XLOOKUP(A104,PO!$IJ$2:$IJ$294,PO!$B$2:$B$294)</f>
        <v>Nakkila</v>
      </c>
      <c r="D104" s="34">
        <f>_xlfn.XLOOKUP($C104,PO!$B$2:$B$294,PO!J$2:J$294)</f>
        <v>46.599998474121094</v>
      </c>
      <c r="E104" s="34">
        <f>_xlfn.XLOOKUP($C104,PO!$B$2:$B$294,PO!Q$2:Q$294)</f>
        <v>75.2</v>
      </c>
      <c r="F104" s="38">
        <f>_xlfn.XLOOKUP($C104,PO!$B$2:$B$294,PO!BO$2:BO$294)</f>
        <v>-2.4747824668884277</v>
      </c>
      <c r="G104" s="33">
        <f>_xlfn.XLOOKUP($C104,PO!$B$2:$B$294,PO!BP$2:BP$294)</f>
        <v>22668.384765625</v>
      </c>
      <c r="H104" s="38">
        <f>_xlfn.XLOOKUP($C104,PO!$B$2:$B$294,PO!BT$2:BT$294)</f>
        <v>0.50666165351867676</v>
      </c>
      <c r="I104" s="54">
        <f>_xlfn.XLOOKUP($C104,PO!$B$2:$B$294,PO!CH$2:CH$294)</f>
        <v>1.6000000238418579</v>
      </c>
      <c r="J104" s="24">
        <f>_xlfn.XLOOKUP($C104,PO!$B$2:$B$294,PO!CJ$2:CJ$294)</f>
        <v>564</v>
      </c>
      <c r="K104" s="9"/>
      <c r="L104" s="24">
        <f>_xlfn.XLOOKUP($C104,PO!$B$2:$B$294,PO!AW$2:AW$294)</f>
        <v>9226.211849192101</v>
      </c>
      <c r="M104" s="43"/>
      <c r="N104" s="24"/>
      <c r="O104" s="24"/>
      <c r="P104" s="24">
        <f>_xlfn.XLOOKUP(C104,PO!$B$2:$B$294,PO!$BN$2:$BN$294)</f>
        <v>103.5</v>
      </c>
      <c r="Q104" s="24"/>
      <c r="R104" s="25">
        <f t="shared" si="3"/>
        <v>8803.4078364565594</v>
      </c>
      <c r="S104" t="str">
        <f t="shared" si="4"/>
        <v>Heinola</v>
      </c>
    </row>
    <row r="105" spans="1:19" hidden="1">
      <c r="A105" s="18">
        <v>95</v>
      </c>
      <c r="B105" s="29">
        <f>IF(1-_xlfn.XLOOKUP(C105,PO!$B$2:$B$294,PO!$II$2:$II$294)/SUM($D$5:$J$5)&lt;0,0,1-_xlfn.XLOOKUP(C105,PO!$B$2:$B$294,PO!$II$2:$II$294)/SUM($D$5:$J$5))</f>
        <v>0.40185938929262577</v>
      </c>
      <c r="C105" t="str">
        <f>_xlfn.XLOOKUP(A105,PO!$IJ$2:$IJ$294,PO!$B$2:$B$294)</f>
        <v>Masku</v>
      </c>
      <c r="D105" s="34">
        <f>_xlfn.XLOOKUP($C105,PO!$B$2:$B$294,PO!J$2:J$294)</f>
        <v>41.299999237060547</v>
      </c>
      <c r="E105" s="34">
        <f>_xlfn.XLOOKUP($C105,PO!$B$2:$B$294,PO!Q$2:Q$294)</f>
        <v>80.800000000000011</v>
      </c>
      <c r="F105" s="38">
        <f>_xlfn.XLOOKUP($C105,PO!$B$2:$B$294,PO!BO$2:BO$294)</f>
        <v>-1.246333622932434</v>
      </c>
      <c r="G105" s="33">
        <f>_xlfn.XLOOKUP($C105,PO!$B$2:$B$294,PO!BP$2:BP$294)</f>
        <v>26134.501953125</v>
      </c>
      <c r="H105" s="38">
        <f>_xlfn.XLOOKUP($C105,PO!$B$2:$B$294,PO!BT$2:BT$294)</f>
        <v>1.1013215780258179</v>
      </c>
      <c r="I105" s="54">
        <f>_xlfn.XLOOKUP($C105,PO!$B$2:$B$294,PO!CH$2:CH$294)</f>
        <v>2.0517394542694092</v>
      </c>
      <c r="J105" s="24">
        <f>_xlfn.XLOOKUP($C105,PO!$B$2:$B$294,PO!CJ$2:CJ$294)</f>
        <v>1288</v>
      </c>
      <c r="K105" s="9"/>
      <c r="L105" s="24">
        <f>_xlfn.XLOOKUP($C105,PO!$B$2:$B$294,PO!AW$2:AW$294)</f>
        <v>9307.722157547536</v>
      </c>
      <c r="M105" s="43"/>
      <c r="N105" s="24"/>
      <c r="O105" s="24"/>
      <c r="P105" s="24">
        <f>_xlfn.XLOOKUP(C105,PO!$B$2:$B$294,PO!$BN$2:$BN$294)</f>
        <v>214.66667175292969</v>
      </c>
      <c r="Q105" s="24"/>
      <c r="R105" s="25">
        <f t="shared" si="3"/>
        <v>8953.1804433395482</v>
      </c>
      <c r="S105" t="str">
        <f t="shared" si="4"/>
        <v>Hyvinkää</v>
      </c>
    </row>
    <row r="106" spans="1:19" hidden="1">
      <c r="A106" s="18">
        <v>96</v>
      </c>
      <c r="B106" s="29">
        <f>IF(1-_xlfn.XLOOKUP(C106,PO!$B$2:$B$294,PO!$II$2:$II$294)/SUM($D$5:$J$5)&lt;0,0,1-_xlfn.XLOOKUP(C106,PO!$B$2:$B$294,PO!$II$2:$II$294)/SUM($D$5:$J$5))</f>
        <v>0.40158665147086792</v>
      </c>
      <c r="C106" t="str">
        <f>_xlfn.XLOOKUP(A106,PO!$IJ$2:$IJ$294,PO!$B$2:$B$294)</f>
        <v>Pälkäne</v>
      </c>
      <c r="D106" s="34">
        <f>_xlfn.XLOOKUP($C106,PO!$B$2:$B$294,PO!J$2:J$294)</f>
        <v>47.900001525878906</v>
      </c>
      <c r="E106" s="34">
        <f>_xlfn.XLOOKUP($C106,PO!$B$2:$B$294,PO!Q$2:Q$294)</f>
        <v>56.300000000000004</v>
      </c>
      <c r="F106" s="38">
        <f>_xlfn.XLOOKUP($C106,PO!$B$2:$B$294,PO!BO$2:BO$294)</f>
        <v>-0.79025753140449528</v>
      </c>
      <c r="G106" s="33">
        <f>_xlfn.XLOOKUP($C106,PO!$B$2:$B$294,PO!BP$2:BP$294)</f>
        <v>22250.259765625</v>
      </c>
      <c r="H106" s="38">
        <f>_xlfn.XLOOKUP($C106,PO!$B$2:$B$294,PO!BT$2:BT$294)</f>
        <v>0.43512043356895447</v>
      </c>
      <c r="I106" s="54">
        <f>_xlfn.XLOOKUP($C106,PO!$B$2:$B$294,PO!CH$2:CH$294)</f>
        <v>1.3793103694915771</v>
      </c>
      <c r="J106" s="24">
        <f>_xlfn.XLOOKUP($C106,PO!$B$2:$B$294,PO!CJ$2:CJ$294)</f>
        <v>630</v>
      </c>
      <c r="K106" s="9"/>
      <c r="L106" s="24">
        <f>_xlfn.XLOOKUP($C106,PO!$B$2:$B$294,PO!AW$2:AW$294)</f>
        <v>9860.9539207760718</v>
      </c>
      <c r="M106" s="43"/>
      <c r="N106" s="24"/>
      <c r="O106" s="24"/>
      <c r="P106" s="24">
        <f>_xlfn.XLOOKUP(C106,PO!$B$2:$B$294,PO!$BN$2:$BN$294)</f>
        <v>118.14286041259766</v>
      </c>
      <c r="Q106" s="24"/>
      <c r="R106" s="25">
        <f t="shared" si="3"/>
        <v>9120.6304303899778</v>
      </c>
      <c r="S106" t="str">
        <f t="shared" si="4"/>
        <v>Pirkkala</v>
      </c>
    </row>
    <row r="107" spans="1:19" hidden="1">
      <c r="A107" s="18">
        <v>97</v>
      </c>
      <c r="B107" s="29">
        <f>IF(1-_xlfn.XLOOKUP(C107,PO!$B$2:$B$294,PO!$II$2:$II$294)/SUM($D$5:$J$5)&lt;0,0,1-_xlfn.XLOOKUP(C107,PO!$B$2:$B$294,PO!$II$2:$II$294)/SUM($D$5:$J$5))</f>
        <v>0.39640051292063161</v>
      </c>
      <c r="C107" t="str">
        <f>_xlfn.XLOOKUP(A107,PO!$IJ$2:$IJ$294,PO!$B$2:$B$294)</f>
        <v>Heinola</v>
      </c>
      <c r="D107" s="34">
        <f>_xlfn.XLOOKUP($C107,PO!$B$2:$B$294,PO!J$2:J$294)</f>
        <v>50.700000762939453</v>
      </c>
      <c r="E107" s="34">
        <f>_xlfn.XLOOKUP($C107,PO!$B$2:$B$294,PO!Q$2:Q$294)</f>
        <v>91.100000000000009</v>
      </c>
      <c r="F107" s="38">
        <f>_xlfn.XLOOKUP($C107,PO!$B$2:$B$294,PO!BO$2:BO$294)</f>
        <v>-2.6599419593811033</v>
      </c>
      <c r="G107" s="33">
        <f>_xlfn.XLOOKUP($C107,PO!$B$2:$B$294,PO!BP$2:BP$294)</f>
        <v>23118.205078125</v>
      </c>
      <c r="H107" s="38">
        <f>_xlfn.XLOOKUP($C107,PO!$B$2:$B$294,PO!BT$2:BT$294)</f>
        <v>0.21963892877101898</v>
      </c>
      <c r="I107" s="54">
        <f>_xlfn.XLOOKUP($C107,PO!$B$2:$B$294,PO!CH$2:CH$294)</f>
        <v>2.2371363639831543</v>
      </c>
      <c r="J107" s="24">
        <f>_xlfn.XLOOKUP($C107,PO!$B$2:$B$294,PO!CJ$2:CJ$294)</f>
        <v>1500</v>
      </c>
      <c r="K107" s="9"/>
      <c r="L107" s="24">
        <f>_xlfn.XLOOKUP($C107,PO!$B$2:$B$294,PO!AW$2:AW$294)</f>
        <v>8803.4078364565594</v>
      </c>
      <c r="M107" s="43"/>
      <c r="N107" s="24"/>
      <c r="O107" s="24"/>
      <c r="P107" s="24">
        <f>_xlfn.XLOOKUP(C107,PO!$B$2:$B$294,PO!$BN$2:$BN$294)</f>
        <v>299.20001220703125</v>
      </c>
      <c r="Q107" s="24"/>
      <c r="R107" s="25">
        <f t="shared" si="3"/>
        <v>8873.3812949640287</v>
      </c>
      <c r="S107" t="str">
        <f t="shared" si="4"/>
        <v>Pieksämäki</v>
      </c>
    </row>
    <row r="108" spans="1:19" hidden="1">
      <c r="A108" s="18">
        <v>98</v>
      </c>
      <c r="B108" s="29">
        <f>IF(1-_xlfn.XLOOKUP(C108,PO!$B$2:$B$294,PO!$II$2:$II$294)/SUM($D$5:$J$5)&lt;0,0,1-_xlfn.XLOOKUP(C108,PO!$B$2:$B$294,PO!$II$2:$II$294)/SUM($D$5:$J$5))</f>
        <v>0.39290519211006825</v>
      </c>
      <c r="C108" t="str">
        <f>_xlfn.XLOOKUP(A108,PO!$IJ$2:$IJ$294,PO!$B$2:$B$294)</f>
        <v>Hyvinkää</v>
      </c>
      <c r="D108" s="34">
        <f>_xlfn.XLOOKUP($C108,PO!$B$2:$B$294,PO!J$2:J$294)</f>
        <v>43.599998474121094</v>
      </c>
      <c r="E108" s="34">
        <f>_xlfn.XLOOKUP($C108,PO!$B$2:$B$294,PO!Q$2:Q$294)</f>
        <v>94</v>
      </c>
      <c r="F108" s="38">
        <f>_xlfn.XLOOKUP($C108,PO!$B$2:$B$294,PO!BO$2:BO$294)</f>
        <v>0.77098283767700193</v>
      </c>
      <c r="G108" s="33">
        <f>_xlfn.XLOOKUP($C108,PO!$B$2:$B$294,PO!BP$2:BP$294)</f>
        <v>26384.09765625</v>
      </c>
      <c r="H108" s="38">
        <f>_xlfn.XLOOKUP($C108,PO!$B$2:$B$294,PO!BT$2:BT$294)</f>
        <v>0.90165698528289795</v>
      </c>
      <c r="I108" s="54">
        <f>_xlfn.XLOOKUP($C108,PO!$B$2:$B$294,PO!CH$2:CH$294)</f>
        <v>1.4121800661087036</v>
      </c>
      <c r="J108" s="24">
        <f>_xlfn.XLOOKUP($C108,PO!$B$2:$B$294,PO!CJ$2:CJ$294)</f>
        <v>4849</v>
      </c>
      <c r="K108" s="9"/>
      <c r="L108" s="24">
        <f>_xlfn.XLOOKUP($C108,PO!$B$2:$B$294,PO!AW$2:AW$294)</f>
        <v>8953.1804433395482</v>
      </c>
      <c r="M108" s="43"/>
      <c r="N108" s="24"/>
      <c r="O108" s="24"/>
      <c r="P108" s="24">
        <f>_xlfn.XLOOKUP(C108,PO!$B$2:$B$294,PO!$BN$2:$BN$294)</f>
        <v>299.875</v>
      </c>
      <c r="Q108" s="24"/>
      <c r="R108" s="25">
        <f t="shared" si="3"/>
        <v>10279.250695345818</v>
      </c>
      <c r="S108" t="str">
        <f t="shared" si="4"/>
        <v>Joensuu</v>
      </c>
    </row>
    <row r="109" spans="1:19" hidden="1">
      <c r="A109" s="18">
        <v>99</v>
      </c>
      <c r="B109" s="29">
        <f>IF(1-_xlfn.XLOOKUP(C109,PO!$B$2:$B$294,PO!$II$2:$II$294)/SUM($D$5:$J$5)&lt;0,0,1-_xlfn.XLOOKUP(C109,PO!$B$2:$B$294,PO!$II$2:$II$294)/SUM($D$5:$J$5))</f>
        <v>0.39203062127814303</v>
      </c>
      <c r="C109" t="str">
        <f>_xlfn.XLOOKUP(A109,PO!$IJ$2:$IJ$294,PO!$B$2:$B$294)</f>
        <v>Pirkkala</v>
      </c>
      <c r="D109" s="34">
        <f>_xlfn.XLOOKUP($C109,PO!$B$2:$B$294,PO!J$2:J$294)</f>
        <v>40.200000762939453</v>
      </c>
      <c r="E109" s="34">
        <f>_xlfn.XLOOKUP($C109,PO!$B$2:$B$294,PO!Q$2:Q$294)</f>
        <v>97.7</v>
      </c>
      <c r="F109" s="38">
        <f>_xlfn.XLOOKUP($C109,PO!$B$2:$B$294,PO!BO$2:BO$294)</f>
        <v>2.0997597515583037</v>
      </c>
      <c r="G109" s="33">
        <f>_xlfn.XLOOKUP($C109,PO!$B$2:$B$294,PO!BP$2:BP$294)</f>
        <v>27064.890625</v>
      </c>
      <c r="H109" s="38">
        <f>_xlfn.XLOOKUP($C109,PO!$B$2:$B$294,PO!BT$2:BT$294)</f>
        <v>0.40768486261367798</v>
      </c>
      <c r="I109" s="54">
        <f>_xlfn.XLOOKUP($C109,PO!$B$2:$B$294,PO!CH$2:CH$294)</f>
        <v>1.4598540067672729</v>
      </c>
      <c r="J109" s="24">
        <f>_xlfn.XLOOKUP($C109,PO!$B$2:$B$294,PO!CJ$2:CJ$294)</f>
        <v>2462</v>
      </c>
      <c r="K109" s="9"/>
      <c r="L109" s="24">
        <f>_xlfn.XLOOKUP($C109,PO!$B$2:$B$294,PO!AW$2:AW$294)</f>
        <v>9120.6304303899778</v>
      </c>
      <c r="M109" s="43"/>
      <c r="N109" s="24"/>
      <c r="O109" s="24"/>
      <c r="P109" s="24">
        <f>_xlfn.XLOOKUP(C109,PO!$B$2:$B$294,PO!$BN$2:$BN$294)</f>
        <v>457.83334350585938</v>
      </c>
      <c r="Q109" s="24"/>
      <c r="R109" s="25">
        <f t="shared" si="3"/>
        <v>10320.574162679426</v>
      </c>
      <c r="S109" t="str">
        <f t="shared" si="4"/>
        <v>Suonenjoki</v>
      </c>
    </row>
    <row r="110" spans="1:19" hidden="1">
      <c r="A110" s="18">
        <v>100</v>
      </c>
      <c r="B110" s="29">
        <f>IF(1-_xlfn.XLOOKUP(C110,PO!$B$2:$B$294,PO!$II$2:$II$294)/SUM($D$5:$J$5)&lt;0,0,1-_xlfn.XLOOKUP(C110,PO!$B$2:$B$294,PO!$II$2:$II$294)/SUM($D$5:$J$5))</f>
        <v>0.38767836886150009</v>
      </c>
      <c r="C110" t="str">
        <f>_xlfn.XLOOKUP(A110,PO!$IJ$2:$IJ$294,PO!$B$2:$B$294)</f>
        <v>Pieksämäki</v>
      </c>
      <c r="D110" s="34">
        <f>_xlfn.XLOOKUP($C110,PO!$B$2:$B$294,PO!J$2:J$294)</f>
        <v>49.700000762939453</v>
      </c>
      <c r="E110" s="34">
        <f>_xlfn.XLOOKUP($C110,PO!$B$2:$B$294,PO!Q$2:Q$294)</f>
        <v>76.2</v>
      </c>
      <c r="F110" s="38">
        <f>_xlfn.XLOOKUP($C110,PO!$B$2:$B$294,PO!BO$2:BO$294)</f>
        <v>-2.182742714881897</v>
      </c>
      <c r="G110" s="33">
        <f>_xlfn.XLOOKUP($C110,PO!$B$2:$B$294,PO!BP$2:BP$294)</f>
        <v>21919.84375</v>
      </c>
      <c r="H110" s="38">
        <f>_xlfn.XLOOKUP($C110,PO!$B$2:$B$294,PO!BT$2:BT$294)</f>
        <v>0.11876484751701355</v>
      </c>
      <c r="I110" s="54">
        <f>_xlfn.XLOOKUP($C110,PO!$B$2:$B$294,PO!CH$2:CH$294)</f>
        <v>1.3688212633132935</v>
      </c>
      <c r="J110" s="24">
        <f>_xlfn.XLOOKUP($C110,PO!$B$2:$B$294,PO!CJ$2:CJ$294)</f>
        <v>1399</v>
      </c>
      <c r="K110" s="9"/>
      <c r="L110" s="24">
        <f>_xlfn.XLOOKUP($C110,PO!$B$2:$B$294,PO!AW$2:AW$294)</f>
        <v>8873.3812949640287</v>
      </c>
      <c r="M110" s="43"/>
      <c r="N110" s="24"/>
      <c r="O110" s="24"/>
      <c r="P110" s="24">
        <f>_xlfn.XLOOKUP(C110,PO!$B$2:$B$294,PO!$BN$2:$BN$294)</f>
        <v>211.14285278320313</v>
      </c>
      <c r="Q110" s="24"/>
      <c r="R110" s="25">
        <f t="shared" si="3"/>
        <v>9765.0224215246635</v>
      </c>
      <c r="S110" t="str">
        <f t="shared" si="4"/>
        <v>Jokioinen</v>
      </c>
    </row>
    <row r="111" spans="1:19" hidden="1">
      <c r="A111" s="18">
        <v>101</v>
      </c>
      <c r="B111" s="29">
        <f>IF(1-_xlfn.XLOOKUP(C111,PO!$B$2:$B$294,PO!$II$2:$II$294)/SUM($D$5:$J$5)&lt;0,0,1-_xlfn.XLOOKUP(C111,PO!$B$2:$B$294,PO!$II$2:$II$294)/SUM($D$5:$J$5))</f>
        <v>0.38418515674587583</v>
      </c>
      <c r="C111" t="str">
        <f>_xlfn.XLOOKUP(A111,PO!$IJ$2:$IJ$294,PO!$B$2:$B$294)</f>
        <v>Joensuu</v>
      </c>
      <c r="D111" s="34">
        <f>_xlfn.XLOOKUP($C111,PO!$B$2:$B$294,PO!J$2:J$294)</f>
        <v>42.5</v>
      </c>
      <c r="E111" s="34">
        <f>_xlfn.XLOOKUP($C111,PO!$B$2:$B$294,PO!Q$2:Q$294)</f>
        <v>89.7</v>
      </c>
      <c r="F111" s="38">
        <f>_xlfn.XLOOKUP($C111,PO!$B$2:$B$294,PO!BO$2:BO$294)</f>
        <v>-1.1051613748073579</v>
      </c>
      <c r="G111" s="33">
        <f>_xlfn.XLOOKUP($C111,PO!$B$2:$B$294,PO!BP$2:BP$294)</f>
        <v>21290.728515625</v>
      </c>
      <c r="H111" s="38">
        <f>_xlfn.XLOOKUP($C111,PO!$B$2:$B$294,PO!BT$2:BT$294)</f>
        <v>8.0676645040512085E-2</v>
      </c>
      <c r="I111" s="54">
        <f>_xlfn.XLOOKUP($C111,PO!$B$2:$B$294,PO!CH$2:CH$294)</f>
        <v>2.2760190963745117</v>
      </c>
      <c r="J111" s="24">
        <f>_xlfn.XLOOKUP($C111,PO!$B$2:$B$294,PO!CJ$2:CJ$294)</f>
        <v>5383</v>
      </c>
      <c r="K111" s="9"/>
      <c r="L111" s="24">
        <f>_xlfn.XLOOKUP($C111,PO!$B$2:$B$294,PO!AW$2:AW$294)</f>
        <v>10279.250695345818</v>
      </c>
      <c r="M111" s="43"/>
      <c r="N111" s="24"/>
      <c r="O111" s="24"/>
      <c r="P111" s="24">
        <f>_xlfn.XLOOKUP(C111,PO!$B$2:$B$294,PO!$BN$2:$BN$294)</f>
        <v>251.84616088867188</v>
      </c>
      <c r="Q111" s="24"/>
      <c r="R111" s="25">
        <f t="shared" si="3"/>
        <v>8655.8772897030049</v>
      </c>
      <c r="S111" t="str">
        <f t="shared" si="4"/>
        <v>Kempele</v>
      </c>
    </row>
    <row r="112" spans="1:19" hidden="1">
      <c r="A112" s="18">
        <v>102</v>
      </c>
      <c r="B112" s="29">
        <f>IF(1-_xlfn.XLOOKUP(C112,PO!$B$2:$B$294,PO!$II$2:$II$294)/SUM($D$5:$J$5)&lt;0,0,1-_xlfn.XLOOKUP(C112,PO!$B$2:$B$294,PO!$II$2:$II$294)/SUM($D$5:$J$5))</f>
        <v>0.37960167437020897</v>
      </c>
      <c r="C112" t="str">
        <f>_xlfn.XLOOKUP(A112,PO!$IJ$2:$IJ$294,PO!$B$2:$B$294)</f>
        <v>Suonenjoki</v>
      </c>
      <c r="D112" s="34">
        <f>_xlfn.XLOOKUP($C112,PO!$B$2:$B$294,PO!J$2:J$294)</f>
        <v>48.799999237060547</v>
      </c>
      <c r="E112" s="34">
        <f>_xlfn.XLOOKUP($C112,PO!$B$2:$B$294,PO!Q$2:Q$294)</f>
        <v>72.400000000000006</v>
      </c>
      <c r="F112" s="38">
        <f>_xlfn.XLOOKUP($C112,PO!$B$2:$B$294,PO!BO$2:BO$294)</f>
        <v>-1.1038902759552003</v>
      </c>
      <c r="G112" s="33">
        <f>_xlfn.XLOOKUP($C112,PO!$B$2:$B$294,PO!BP$2:BP$294)</f>
        <v>20923.287109375</v>
      </c>
      <c r="H112" s="38">
        <f>_xlfn.XLOOKUP($C112,PO!$B$2:$B$294,PO!BT$2:BT$294)</f>
        <v>4.2468857020139694E-2</v>
      </c>
      <c r="I112" s="54">
        <f>_xlfn.XLOOKUP($C112,PO!$B$2:$B$294,PO!CH$2:CH$294)</f>
        <v>1.8394649028778076</v>
      </c>
      <c r="J112" s="24">
        <f>_xlfn.XLOOKUP($C112,PO!$B$2:$B$294,PO!CJ$2:CJ$294)</f>
        <v>639</v>
      </c>
      <c r="K112" s="9"/>
      <c r="L112" s="24">
        <f>_xlfn.XLOOKUP($C112,PO!$B$2:$B$294,PO!AW$2:AW$294)</f>
        <v>10320.574162679426</v>
      </c>
      <c r="M112" s="43"/>
      <c r="N112" s="24"/>
      <c r="O112" s="24"/>
      <c r="P112" s="24">
        <f>_xlfn.XLOOKUP(C112,PO!$B$2:$B$294,PO!$BN$2:$BN$294)</f>
        <v>160.75</v>
      </c>
      <c r="Q112" s="24"/>
      <c r="R112" s="25">
        <f t="shared" si="3"/>
        <v>10072.434607645875</v>
      </c>
      <c r="S112" t="str">
        <f t="shared" si="4"/>
        <v>Pyhäjärvi</v>
      </c>
    </row>
    <row r="113" spans="1:19" hidden="1">
      <c r="A113" s="18">
        <v>103</v>
      </c>
      <c r="B113" s="29">
        <f>IF(1-_xlfn.XLOOKUP(C113,PO!$B$2:$B$294,PO!$II$2:$II$294)/SUM($D$5:$J$5)&lt;0,0,1-_xlfn.XLOOKUP(C113,PO!$B$2:$B$294,PO!$II$2:$II$294)/SUM($D$5:$J$5))</f>
        <v>0.37890773875477812</v>
      </c>
      <c r="C113" t="str">
        <f>_xlfn.XLOOKUP(A113,PO!$IJ$2:$IJ$294,PO!$B$2:$B$294)</f>
        <v>Jokioinen</v>
      </c>
      <c r="D113" s="34">
        <f>_xlfn.XLOOKUP($C113,PO!$B$2:$B$294,PO!J$2:J$294)</f>
        <v>46.400001525878906</v>
      </c>
      <c r="E113" s="34">
        <f>_xlfn.XLOOKUP($C113,PO!$B$2:$B$294,PO!Q$2:Q$294)</f>
        <v>60.900000000000006</v>
      </c>
      <c r="F113" s="38">
        <f>_xlfn.XLOOKUP($C113,PO!$B$2:$B$294,PO!BO$2:BO$294)</f>
        <v>-2.3811931908130646</v>
      </c>
      <c r="G113" s="33">
        <f>_xlfn.XLOOKUP($C113,PO!$B$2:$B$294,PO!BP$2:BP$294)</f>
        <v>23289.146484375</v>
      </c>
      <c r="H113" s="38">
        <f>_xlfn.XLOOKUP($C113,PO!$B$2:$B$294,PO!BT$2:BT$294)</f>
        <v>0.40911749005317688</v>
      </c>
      <c r="I113" s="54">
        <f>_xlfn.XLOOKUP($C113,PO!$B$2:$B$294,PO!CH$2:CH$294)</f>
        <v>1.9083969593048096</v>
      </c>
      <c r="J113" s="24">
        <f>_xlfn.XLOOKUP($C113,PO!$B$2:$B$294,PO!CJ$2:CJ$294)</f>
        <v>562</v>
      </c>
      <c r="K113" s="9"/>
      <c r="L113" s="24">
        <f>_xlfn.XLOOKUP($C113,PO!$B$2:$B$294,PO!AW$2:AW$294)</f>
        <v>9765.0224215246635</v>
      </c>
      <c r="M113" s="43"/>
      <c r="N113" s="24"/>
      <c r="O113" s="24"/>
      <c r="P113" s="24">
        <f>_xlfn.XLOOKUP(C113,PO!$B$2:$B$294,PO!$BN$2:$BN$294)</f>
        <v>187.33332824707031</v>
      </c>
      <c r="Q113" s="24"/>
      <c r="R113" s="25">
        <f t="shared" si="3"/>
        <v>10077.764277035238</v>
      </c>
      <c r="S113" t="str">
        <f t="shared" si="4"/>
        <v>Mänttä-Vilppula</v>
      </c>
    </row>
    <row r="114" spans="1:19" hidden="1">
      <c r="A114" s="18">
        <v>104</v>
      </c>
      <c r="B114" s="29">
        <f>IF(1-_xlfn.XLOOKUP(C114,PO!$B$2:$B$294,PO!$II$2:$II$294)/SUM($D$5:$J$5)&lt;0,0,1-_xlfn.XLOOKUP(C114,PO!$B$2:$B$294,PO!$II$2:$II$294)/SUM($D$5:$J$5))</f>
        <v>0.37218215246082131</v>
      </c>
      <c r="C114" t="str">
        <f>_xlfn.XLOOKUP(A114,PO!$IJ$2:$IJ$294,PO!$B$2:$B$294)</f>
        <v>Kempele</v>
      </c>
      <c r="D114" s="34">
        <f>_xlfn.XLOOKUP($C114,PO!$B$2:$B$294,PO!J$2:J$294)</f>
        <v>37.700000762939453</v>
      </c>
      <c r="E114" s="34">
        <f>_xlfn.XLOOKUP($C114,PO!$B$2:$B$294,PO!Q$2:Q$294)</f>
        <v>96.4</v>
      </c>
      <c r="F114" s="38">
        <f>_xlfn.XLOOKUP($C114,PO!$B$2:$B$294,PO!BO$2:BO$294)</f>
        <v>2.6462361037731172</v>
      </c>
      <c r="G114" s="33">
        <f>_xlfn.XLOOKUP($C114,PO!$B$2:$B$294,PO!BP$2:BP$294)</f>
        <v>23259.271484375</v>
      </c>
      <c r="H114" s="38">
        <f>_xlfn.XLOOKUP($C114,PO!$B$2:$B$294,PO!BT$2:BT$294)</f>
        <v>0.1743394136428833</v>
      </c>
      <c r="I114" s="54">
        <f>_xlfn.XLOOKUP($C114,PO!$B$2:$B$294,PO!CH$2:CH$294)</f>
        <v>1.2958164215087891</v>
      </c>
      <c r="J114" s="24">
        <f>_xlfn.XLOOKUP($C114,PO!$B$2:$B$294,PO!CJ$2:CJ$294)</f>
        <v>2786</v>
      </c>
      <c r="K114" s="9"/>
      <c r="L114" s="24">
        <f>_xlfn.XLOOKUP($C114,PO!$B$2:$B$294,PO!AW$2:AW$294)</f>
        <v>8655.8772897030049</v>
      </c>
      <c r="M114" s="43"/>
      <c r="N114" s="24"/>
      <c r="O114" s="24"/>
      <c r="P114" s="24">
        <f>_xlfn.XLOOKUP(C114,PO!$B$2:$B$294,PO!$BN$2:$BN$294)</f>
        <v>561.20001220703125</v>
      </c>
      <c r="Q114" s="24"/>
      <c r="R114" s="25">
        <f t="shared" si="3"/>
        <v>13039.809863339275</v>
      </c>
      <c r="S114" t="str">
        <f t="shared" si="4"/>
        <v>Pudasjärvi</v>
      </c>
    </row>
    <row r="115" spans="1:19" hidden="1">
      <c r="A115" s="18">
        <v>105</v>
      </c>
      <c r="B115" s="29">
        <f>IF(1-_xlfn.XLOOKUP(C115,PO!$B$2:$B$294,PO!$II$2:$II$294)/SUM($D$5:$J$5)&lt;0,0,1-_xlfn.XLOOKUP(C115,PO!$B$2:$B$294,PO!$II$2:$II$294)/SUM($D$5:$J$5))</f>
        <v>0.35985317547937323</v>
      </c>
      <c r="C115" t="str">
        <f>_xlfn.XLOOKUP(A115,PO!$IJ$2:$IJ$294,PO!$B$2:$B$294)</f>
        <v>Pyhäjärvi</v>
      </c>
      <c r="D115" s="34">
        <f>_xlfn.XLOOKUP($C115,PO!$B$2:$B$294,PO!J$2:J$294)</f>
        <v>49.799999237060547</v>
      </c>
      <c r="E115" s="34">
        <f>_xlfn.XLOOKUP($C115,PO!$B$2:$B$294,PO!Q$2:Q$294)</f>
        <v>54.7</v>
      </c>
      <c r="F115" s="38">
        <f>_xlfn.XLOOKUP($C115,PO!$B$2:$B$294,PO!BO$2:BO$294)</f>
        <v>0.34944965839385989</v>
      </c>
      <c r="G115" s="33">
        <f>_xlfn.XLOOKUP($C115,PO!$B$2:$B$294,PO!BP$2:BP$294)</f>
        <v>21002.333984375</v>
      </c>
      <c r="H115" s="38">
        <f>_xlfn.XLOOKUP($C115,PO!$B$2:$B$294,PO!BT$2:BT$294)</f>
        <v>0.23387253284454346</v>
      </c>
      <c r="I115" s="54">
        <f>_xlfn.XLOOKUP($C115,PO!$B$2:$B$294,PO!CH$2:CH$294)</f>
        <v>2.8508772850036621</v>
      </c>
      <c r="J115" s="24">
        <f>_xlfn.XLOOKUP($C115,PO!$B$2:$B$294,PO!CJ$2:CJ$294)</f>
        <v>496</v>
      </c>
      <c r="K115" s="9"/>
      <c r="L115" s="24">
        <f>_xlfn.XLOOKUP($C115,PO!$B$2:$B$294,PO!AW$2:AW$294)</f>
        <v>10072.434607645875</v>
      </c>
      <c r="M115" s="43"/>
      <c r="N115" s="24"/>
      <c r="O115" s="24"/>
      <c r="P115" s="24">
        <f>_xlfn.XLOOKUP(C115,PO!$B$2:$B$294,PO!$BN$2:$BN$294)</f>
        <v>273</v>
      </c>
      <c r="Q115" s="24"/>
      <c r="R115" s="25">
        <f t="shared" si="3"/>
        <v>11602.721088435374</v>
      </c>
      <c r="S115" t="str">
        <f t="shared" si="4"/>
        <v>Vieremä</v>
      </c>
    </row>
    <row r="116" spans="1:19" hidden="1">
      <c r="A116" s="18">
        <v>106</v>
      </c>
      <c r="B116" s="29">
        <f>IF(1-_xlfn.XLOOKUP(C116,PO!$B$2:$B$294,PO!$II$2:$II$294)/SUM($D$5:$J$5)&lt;0,0,1-_xlfn.XLOOKUP(C116,PO!$B$2:$B$294,PO!$II$2:$II$294)/SUM($D$5:$J$5))</f>
        <v>0.35422692388488097</v>
      </c>
      <c r="C116" t="str">
        <f>_xlfn.XLOOKUP(A116,PO!$IJ$2:$IJ$294,PO!$B$2:$B$294)</f>
        <v>Mänttä-Vilppula</v>
      </c>
      <c r="D116" s="34">
        <f>_xlfn.XLOOKUP($C116,PO!$B$2:$B$294,PO!J$2:J$294)</f>
        <v>50.599998474121094</v>
      </c>
      <c r="E116" s="34">
        <f>_xlfn.XLOOKUP($C116,PO!$B$2:$B$294,PO!Q$2:Q$294)</f>
        <v>83.300000000000011</v>
      </c>
      <c r="F116" s="38">
        <f>_xlfn.XLOOKUP($C116,PO!$B$2:$B$294,PO!BO$2:BO$294)</f>
        <v>-2.2778149247169495</v>
      </c>
      <c r="G116" s="33">
        <f>_xlfn.XLOOKUP($C116,PO!$B$2:$B$294,PO!BP$2:BP$294)</f>
        <v>22699.84375</v>
      </c>
      <c r="H116" s="38">
        <f>_xlfn.XLOOKUP($C116,PO!$B$2:$B$294,PO!BT$2:BT$294)</f>
        <v>0.18264840543270111</v>
      </c>
      <c r="I116" s="54">
        <f>_xlfn.XLOOKUP($C116,PO!$B$2:$B$294,PO!CH$2:CH$294)</f>
        <v>1.8300653696060181</v>
      </c>
      <c r="J116" s="24">
        <f>_xlfn.XLOOKUP($C116,PO!$B$2:$B$294,PO!CJ$2:CJ$294)</f>
        <v>834</v>
      </c>
      <c r="K116" s="9"/>
      <c r="L116" s="24">
        <f>_xlfn.XLOOKUP($C116,PO!$B$2:$B$294,PO!AW$2:AW$294)</f>
        <v>10077.764277035238</v>
      </c>
      <c r="M116" s="43"/>
      <c r="N116" s="24"/>
      <c r="O116" s="24"/>
      <c r="P116" s="24">
        <f>_xlfn.XLOOKUP(C116,PO!$B$2:$B$294,PO!$BN$2:$BN$294)</f>
        <v>183.19999694824219</v>
      </c>
      <c r="Q116" s="24"/>
      <c r="R116" s="25">
        <f t="shared" si="3"/>
        <v>10246.632124352331</v>
      </c>
      <c r="S116" t="str">
        <f t="shared" si="4"/>
        <v>Taipalsaari</v>
      </c>
    </row>
    <row r="117" spans="1:19" hidden="1">
      <c r="A117" s="18">
        <v>107</v>
      </c>
      <c r="B117" s="29">
        <f>IF(1-_xlfn.XLOOKUP(C117,PO!$B$2:$B$294,PO!$II$2:$II$294)/SUM($D$5:$J$5)&lt;0,0,1-_xlfn.XLOOKUP(C117,PO!$B$2:$B$294,PO!$II$2:$II$294)/SUM($D$5:$J$5))</f>
        <v>0.35194719143430486</v>
      </c>
      <c r="C117" t="str">
        <f>_xlfn.XLOOKUP(A117,PO!$IJ$2:$IJ$294,PO!$B$2:$B$294)</f>
        <v>Pudasjärvi</v>
      </c>
      <c r="D117" s="34">
        <f>_xlfn.XLOOKUP($C117,PO!$B$2:$B$294,PO!J$2:J$294)</f>
        <v>48.299999237060547</v>
      </c>
      <c r="E117" s="34">
        <f>_xlfn.XLOOKUP($C117,PO!$B$2:$B$294,PO!Q$2:Q$294)</f>
        <v>50.7</v>
      </c>
      <c r="F117" s="38">
        <f>_xlfn.XLOOKUP($C117,PO!$B$2:$B$294,PO!BO$2:BO$294)</f>
        <v>0.49898236989974976</v>
      </c>
      <c r="G117" s="33">
        <f>_xlfn.XLOOKUP($C117,PO!$B$2:$B$294,PO!BP$2:BP$294)</f>
        <v>18852.416015625</v>
      </c>
      <c r="H117" s="38">
        <f>_xlfn.XLOOKUP($C117,PO!$B$2:$B$294,PO!BT$2:BT$294)</f>
        <v>0.11431474983692169</v>
      </c>
      <c r="I117" s="54">
        <f>_xlfn.XLOOKUP($C117,PO!$B$2:$B$294,PO!CH$2:CH$294)</f>
        <v>1.6089109182357788</v>
      </c>
      <c r="J117" s="24">
        <f>_xlfn.XLOOKUP($C117,PO!$B$2:$B$294,PO!CJ$2:CJ$294)</f>
        <v>855</v>
      </c>
      <c r="K117" s="9"/>
      <c r="L117" s="24">
        <f>_xlfn.XLOOKUP($C117,PO!$B$2:$B$294,PO!AW$2:AW$294)</f>
        <v>13039.809863339275</v>
      </c>
      <c r="M117" s="43"/>
      <c r="N117" s="24"/>
      <c r="O117" s="24"/>
      <c r="P117" s="24">
        <f>_xlfn.XLOOKUP(C117,PO!$B$2:$B$294,PO!$BN$2:$BN$294)</f>
        <v>154.66667175292969</v>
      </c>
      <c r="Q117" s="24"/>
      <c r="R117" s="25">
        <f t="shared" si="3"/>
        <v>10817.391304347826</v>
      </c>
      <c r="S117" t="str">
        <f t="shared" si="4"/>
        <v>Kotka</v>
      </c>
    </row>
    <row r="118" spans="1:19" hidden="1">
      <c r="A118" s="18">
        <v>108</v>
      </c>
      <c r="B118" s="29">
        <f>IF(1-_xlfn.XLOOKUP(C118,PO!$B$2:$B$294,PO!$II$2:$II$294)/SUM($D$5:$J$5)&lt;0,0,1-_xlfn.XLOOKUP(C118,PO!$B$2:$B$294,PO!$II$2:$II$294)/SUM($D$5:$J$5))</f>
        <v>0.34335344992037964</v>
      </c>
      <c r="C118" t="str">
        <f>_xlfn.XLOOKUP(A118,PO!$IJ$2:$IJ$294,PO!$B$2:$B$294)</f>
        <v>Vieremä</v>
      </c>
      <c r="D118" s="34">
        <f>_xlfn.XLOOKUP($C118,PO!$B$2:$B$294,PO!J$2:J$294)</f>
        <v>46.599998474121094</v>
      </c>
      <c r="E118" s="34">
        <f>_xlfn.XLOOKUP($C118,PO!$B$2:$B$294,PO!Q$2:Q$294)</f>
        <v>38.200000000000003</v>
      </c>
      <c r="F118" s="38">
        <f>_xlfn.XLOOKUP($C118,PO!$B$2:$B$294,PO!BO$2:BO$294)</f>
        <v>-0.50391261577606206</v>
      </c>
      <c r="G118" s="33">
        <f>_xlfn.XLOOKUP($C118,PO!$B$2:$B$294,PO!BP$2:BP$294)</f>
        <v>20790.94921875</v>
      </c>
      <c r="H118" s="38">
        <f>_xlfn.XLOOKUP($C118,PO!$B$2:$B$294,PO!BT$2:BT$294)</f>
        <v>8.3822295069694519E-2</v>
      </c>
      <c r="I118" s="54">
        <f>_xlfn.XLOOKUP($C118,PO!$B$2:$B$294,PO!CH$2:CH$294)</f>
        <v>2.9411764144897461</v>
      </c>
      <c r="J118" s="24">
        <f>_xlfn.XLOOKUP($C118,PO!$B$2:$B$294,PO!CJ$2:CJ$294)</f>
        <v>368</v>
      </c>
      <c r="K118" s="9"/>
      <c r="L118" s="24">
        <f>_xlfn.XLOOKUP($C118,PO!$B$2:$B$294,PO!AW$2:AW$294)</f>
        <v>11602.721088435374</v>
      </c>
      <c r="M118" s="43"/>
      <c r="N118" s="24"/>
      <c r="O118" s="24"/>
      <c r="P118" s="24">
        <f>_xlfn.XLOOKUP(C118,PO!$B$2:$B$294,PO!$BN$2:$BN$294)</f>
        <v>103.25</v>
      </c>
      <c r="Q118" s="24"/>
      <c r="R118" s="25">
        <f t="shared" si="3"/>
        <v>8630.3797468354423</v>
      </c>
      <c r="S118" t="str">
        <f t="shared" si="4"/>
        <v>Rusko</v>
      </c>
    </row>
    <row r="119" spans="1:19" hidden="1">
      <c r="A119" s="18">
        <v>109</v>
      </c>
      <c r="B119" s="29">
        <f>IF(1-_xlfn.XLOOKUP(C119,PO!$B$2:$B$294,PO!$II$2:$II$294)/SUM($D$5:$J$5)&lt;0,0,1-_xlfn.XLOOKUP(C119,PO!$B$2:$B$294,PO!$II$2:$II$294)/SUM($D$5:$J$5))</f>
        <v>0.34203212218784396</v>
      </c>
      <c r="C119" t="str">
        <f>_xlfn.XLOOKUP(A119,PO!$IJ$2:$IJ$294,PO!$B$2:$B$294)</f>
        <v>Taipalsaari</v>
      </c>
      <c r="D119" s="34">
        <f>_xlfn.XLOOKUP($C119,PO!$B$2:$B$294,PO!J$2:J$294)</f>
        <v>46.299999237060547</v>
      </c>
      <c r="E119" s="34">
        <f>_xlfn.XLOOKUP($C119,PO!$B$2:$B$294,PO!Q$2:Q$294)</f>
        <v>58.300000000000004</v>
      </c>
      <c r="F119" s="38">
        <f>_xlfn.XLOOKUP($C119,PO!$B$2:$B$294,PO!BO$2:BO$294)</f>
        <v>-2.5475536346435548</v>
      </c>
      <c r="G119" s="33">
        <f>_xlfn.XLOOKUP($C119,PO!$B$2:$B$294,PO!BP$2:BP$294)</f>
        <v>24433.21484375</v>
      </c>
      <c r="H119" s="38">
        <f>_xlfn.XLOOKUP($C119,PO!$B$2:$B$294,PO!BT$2:BT$294)</f>
        <v>0.19267822802066803</v>
      </c>
      <c r="I119" s="54">
        <f>_xlfn.XLOOKUP($C119,PO!$B$2:$B$294,PO!CH$2:CH$294)</f>
        <v>1.5555555820465088</v>
      </c>
      <c r="J119" s="24">
        <f>_xlfn.XLOOKUP($C119,PO!$B$2:$B$294,PO!CJ$2:CJ$294)</f>
        <v>488</v>
      </c>
      <c r="K119" s="9"/>
      <c r="L119" s="24">
        <f>_xlfn.XLOOKUP($C119,PO!$B$2:$B$294,PO!AW$2:AW$294)</f>
        <v>10246.632124352331</v>
      </c>
      <c r="M119" s="43"/>
      <c r="N119" s="24"/>
      <c r="O119" s="24"/>
      <c r="P119" s="24">
        <f>_xlfn.XLOOKUP(C119,PO!$B$2:$B$294,PO!$BN$2:$BN$294)</f>
        <v>162.66667175292969</v>
      </c>
      <c r="Q119" s="24"/>
      <c r="R119" s="25">
        <f t="shared" si="3"/>
        <v>10509.09090909091</v>
      </c>
      <c r="S119" t="str">
        <f t="shared" si="4"/>
        <v>Ruokolahti</v>
      </c>
    </row>
    <row r="120" spans="1:19" hidden="1">
      <c r="A120" s="18">
        <v>110</v>
      </c>
      <c r="B120" s="29">
        <f>IF(1-_xlfn.XLOOKUP(C120,PO!$B$2:$B$294,PO!$II$2:$II$294)/SUM($D$5:$J$5)&lt;0,0,1-_xlfn.XLOOKUP(C120,PO!$B$2:$B$294,PO!$II$2:$II$294)/SUM($D$5:$J$5))</f>
        <v>0.34017103976641661</v>
      </c>
      <c r="C120" t="str">
        <f>_xlfn.XLOOKUP(A120,PO!$IJ$2:$IJ$294,PO!$B$2:$B$294)</f>
        <v>Kotka</v>
      </c>
      <c r="D120" s="34">
        <f>_xlfn.XLOOKUP($C120,PO!$B$2:$B$294,PO!J$2:J$294)</f>
        <v>46.299999237060547</v>
      </c>
      <c r="E120" s="34">
        <f>_xlfn.XLOOKUP($C120,PO!$B$2:$B$294,PO!Q$2:Q$294)</f>
        <v>98.300000000000011</v>
      </c>
      <c r="F120" s="38">
        <f>_xlfn.XLOOKUP($C120,PO!$B$2:$B$294,PO!BO$2:BO$294)</f>
        <v>-1.0096899509429931</v>
      </c>
      <c r="G120" s="33">
        <f>_xlfn.XLOOKUP($C120,PO!$B$2:$B$294,PO!BP$2:BP$294)</f>
        <v>24085.8984375</v>
      </c>
      <c r="H120" s="38">
        <f>_xlfn.XLOOKUP($C120,PO!$B$2:$B$294,PO!BT$2:BT$294)</f>
        <v>0.94194835424423218</v>
      </c>
      <c r="I120" s="54">
        <f>_xlfn.XLOOKUP($C120,PO!$B$2:$B$294,PO!CH$2:CH$294)</f>
        <v>3.8873660564422607</v>
      </c>
      <c r="J120" s="24">
        <f>_xlfn.XLOOKUP($C120,PO!$B$2:$B$294,PO!CJ$2:CJ$294)</f>
        <v>4601</v>
      </c>
      <c r="K120" s="9"/>
      <c r="L120" s="24">
        <f>_xlfn.XLOOKUP($C120,PO!$B$2:$B$294,PO!AW$2:AW$294)</f>
        <v>10817.391304347826</v>
      </c>
      <c r="M120" s="43"/>
      <c r="N120" s="24"/>
      <c r="O120" s="24"/>
      <c r="P120" s="24">
        <f>_xlfn.XLOOKUP(C120,PO!$B$2:$B$294,PO!$BN$2:$BN$294)</f>
        <v>274.88235473632813</v>
      </c>
      <c r="Q120" s="24"/>
      <c r="R120" s="25">
        <f t="shared" si="3"/>
        <v>9914.1494435612076</v>
      </c>
      <c r="S120" t="str">
        <f t="shared" si="4"/>
        <v>Kärsämäki</v>
      </c>
    </row>
    <row r="121" spans="1:19" hidden="1">
      <c r="A121" s="18">
        <v>111</v>
      </c>
      <c r="B121" s="29">
        <f>IF(1-_xlfn.XLOOKUP(C121,PO!$B$2:$B$294,PO!$II$2:$II$294)/SUM($D$5:$J$5)&lt;0,0,1-_xlfn.XLOOKUP(C121,PO!$B$2:$B$294,PO!$II$2:$II$294)/SUM($D$5:$J$5))</f>
        <v>0.33666242652189082</v>
      </c>
      <c r="C121" t="str">
        <f>_xlfn.XLOOKUP(A121,PO!$IJ$2:$IJ$294,PO!$B$2:$B$294)</f>
        <v>Rusko</v>
      </c>
      <c r="D121" s="34">
        <f>_xlfn.XLOOKUP($C121,PO!$B$2:$B$294,PO!J$2:J$294)</f>
        <v>41.400001525878906</v>
      </c>
      <c r="E121" s="34">
        <f>_xlfn.XLOOKUP($C121,PO!$B$2:$B$294,PO!Q$2:Q$294)</f>
        <v>80.400000000000006</v>
      </c>
      <c r="F121" s="38">
        <f>_xlfn.XLOOKUP($C121,PO!$B$2:$B$294,PO!BO$2:BO$294)</f>
        <v>-0.97665486335754392</v>
      </c>
      <c r="G121" s="33">
        <f>_xlfn.XLOOKUP($C121,PO!$B$2:$B$294,PO!BP$2:BP$294)</f>
        <v>25276.353515625</v>
      </c>
      <c r="H121" s="38">
        <f>_xlfn.XLOOKUP($C121,PO!$B$2:$B$294,PO!BT$2:BT$294)</f>
        <v>1.5805279016494751</v>
      </c>
      <c r="I121" s="54">
        <f>_xlfn.XLOOKUP($C121,PO!$B$2:$B$294,PO!CH$2:CH$294)</f>
        <v>1.8413597345352173</v>
      </c>
      <c r="J121" s="24">
        <f>_xlfn.XLOOKUP($C121,PO!$B$2:$B$294,PO!CJ$2:CJ$294)</f>
        <v>785</v>
      </c>
      <c r="K121" s="9"/>
      <c r="L121" s="24">
        <f>_xlfn.XLOOKUP($C121,PO!$B$2:$B$294,PO!AW$2:AW$294)</f>
        <v>8630.3797468354423</v>
      </c>
      <c r="M121" s="43"/>
      <c r="N121" s="24"/>
      <c r="O121" s="24"/>
      <c r="P121" s="24">
        <f>_xlfn.XLOOKUP(C121,PO!$B$2:$B$294,PO!$BN$2:$BN$294)</f>
        <v>196.25</v>
      </c>
      <c r="Q121" s="24"/>
      <c r="R121" s="25">
        <f t="shared" si="3"/>
        <v>8788.7323943661977</v>
      </c>
      <c r="S121" t="str">
        <f t="shared" si="4"/>
        <v>Pyhäntä</v>
      </c>
    </row>
    <row r="122" spans="1:19" hidden="1">
      <c r="A122" s="18">
        <v>112</v>
      </c>
      <c r="B122" s="29">
        <f>IF(1-_xlfn.XLOOKUP(C122,PO!$B$2:$B$294,PO!$II$2:$II$294)/SUM($D$5:$J$5)&lt;0,0,1-_xlfn.XLOOKUP(C122,PO!$B$2:$B$294,PO!$II$2:$II$294)/SUM($D$5:$J$5))</f>
        <v>0.33394547424075827</v>
      </c>
      <c r="C122" t="str">
        <f>_xlfn.XLOOKUP(A122,PO!$IJ$2:$IJ$294,PO!$B$2:$B$294)</f>
        <v>Ruokolahti</v>
      </c>
      <c r="D122" s="34">
        <f>_xlfn.XLOOKUP($C122,PO!$B$2:$B$294,PO!J$2:J$294)</f>
        <v>51.400001525878906</v>
      </c>
      <c r="E122" s="34">
        <f>_xlfn.XLOOKUP($C122,PO!$B$2:$B$294,PO!Q$2:Q$294)</f>
        <v>60.5</v>
      </c>
      <c r="F122" s="38">
        <f>_xlfn.XLOOKUP($C122,PO!$B$2:$B$294,PO!BO$2:BO$294)</f>
        <v>1.4947080612182617E-2</v>
      </c>
      <c r="G122" s="33">
        <f>_xlfn.XLOOKUP($C122,PO!$B$2:$B$294,PO!BP$2:BP$294)</f>
        <v>24133.431640625</v>
      </c>
      <c r="H122" s="38">
        <f>_xlfn.XLOOKUP($C122,PO!$B$2:$B$294,PO!BT$2:BT$294)</f>
        <v>0.22026431560516357</v>
      </c>
      <c r="I122" s="54">
        <f>_xlfn.XLOOKUP($C122,PO!$B$2:$B$294,PO!CH$2:CH$294)</f>
        <v>0.24449877440929413</v>
      </c>
      <c r="J122" s="24">
        <f>_xlfn.XLOOKUP($C122,PO!$B$2:$B$294,PO!CJ$2:CJ$294)</f>
        <v>447</v>
      </c>
      <c r="K122" s="9"/>
      <c r="L122" s="24">
        <f>_xlfn.XLOOKUP($C122,PO!$B$2:$B$294,PO!AW$2:AW$294)</f>
        <v>10509.09090909091</v>
      </c>
      <c r="M122" s="43"/>
      <c r="N122" s="24"/>
      <c r="O122" s="24"/>
      <c r="P122" s="24">
        <f>_xlfn.XLOOKUP(C122,PO!$B$2:$B$294,PO!$BN$2:$BN$294)</f>
        <v>447</v>
      </c>
      <c r="Q122" s="24"/>
      <c r="R122" s="25">
        <f t="shared" si="3"/>
        <v>10015.503875968992</v>
      </c>
      <c r="S122" t="str">
        <f t="shared" si="4"/>
        <v>Säkylä</v>
      </c>
    </row>
    <row r="123" spans="1:19" hidden="1">
      <c r="A123" s="18">
        <v>113</v>
      </c>
      <c r="B123" s="29">
        <f>IF(1-_xlfn.XLOOKUP(C123,PO!$B$2:$B$294,PO!$II$2:$II$294)/SUM($D$5:$J$5)&lt;0,0,1-_xlfn.XLOOKUP(C123,PO!$B$2:$B$294,PO!$II$2:$II$294)/SUM($D$5:$J$5))</f>
        <v>0.32769792139101273</v>
      </c>
      <c r="C123" t="str">
        <f>_xlfn.XLOOKUP(A123,PO!$IJ$2:$IJ$294,PO!$B$2:$B$294)</f>
        <v>Kärsämäki</v>
      </c>
      <c r="D123" s="34">
        <f>_xlfn.XLOOKUP($C123,PO!$B$2:$B$294,PO!J$2:J$294)</f>
        <v>45.200000762939453</v>
      </c>
      <c r="E123" s="34">
        <f>_xlfn.XLOOKUP($C123,PO!$B$2:$B$294,PO!Q$2:Q$294)</f>
        <v>46.7</v>
      </c>
      <c r="F123" s="38">
        <f>_xlfn.XLOOKUP($C123,PO!$B$2:$B$294,PO!BO$2:BO$294)</f>
        <v>-0.81293161511421208</v>
      </c>
      <c r="G123" s="33">
        <f>_xlfn.XLOOKUP($C123,PO!$B$2:$B$294,PO!BP$2:BP$294)</f>
        <v>18299.41015625</v>
      </c>
      <c r="H123" s="38">
        <f>_xlfn.XLOOKUP($C123,PO!$B$2:$B$294,PO!BT$2:BT$294)</f>
        <v>7.7639751136302948E-2</v>
      </c>
      <c r="I123" s="54">
        <f>_xlfn.XLOOKUP($C123,PO!$B$2:$B$294,PO!CH$2:CH$294)</f>
        <v>0.99337750673294067</v>
      </c>
      <c r="J123" s="24">
        <f>_xlfn.XLOOKUP($C123,PO!$B$2:$B$294,PO!CJ$2:CJ$294)</f>
        <v>314</v>
      </c>
      <c r="K123" s="9"/>
      <c r="L123" s="24">
        <f>_xlfn.XLOOKUP($C123,PO!$B$2:$B$294,PO!AW$2:AW$294)</f>
        <v>9914.1494435612076</v>
      </c>
      <c r="M123" s="43"/>
      <c r="N123" s="24"/>
      <c r="O123" s="24"/>
      <c r="P123" s="24">
        <f>_xlfn.XLOOKUP(C123,PO!$B$2:$B$294,PO!$BN$2:$BN$294)</f>
        <v>175</v>
      </c>
      <c r="Q123" s="24"/>
      <c r="R123" s="25">
        <f t="shared" si="3"/>
        <v>11340.713407134072</v>
      </c>
      <c r="S123" t="str">
        <f t="shared" si="4"/>
        <v>Taivalkoski</v>
      </c>
    </row>
    <row r="124" spans="1:19" hidden="1">
      <c r="A124" s="18">
        <v>114</v>
      </c>
      <c r="B124" s="29">
        <f>IF(1-_xlfn.XLOOKUP(C124,PO!$B$2:$B$294,PO!$II$2:$II$294)/SUM($D$5:$J$5)&lt;0,0,1-_xlfn.XLOOKUP(C124,PO!$B$2:$B$294,PO!$II$2:$II$294)/SUM($D$5:$J$5))</f>
        <v>0.32301363138689643</v>
      </c>
      <c r="C124" t="str">
        <f>_xlfn.XLOOKUP(A124,PO!$IJ$2:$IJ$294,PO!$B$2:$B$294)</f>
        <v>Pyhäntä</v>
      </c>
      <c r="D124" s="34">
        <f>_xlfn.XLOOKUP($C124,PO!$B$2:$B$294,PO!J$2:J$294)</f>
        <v>41.799999237060547</v>
      </c>
      <c r="E124" s="34">
        <f>_xlfn.XLOOKUP($C124,PO!$B$2:$B$294,PO!Q$2:Q$294)</f>
        <v>56.900000000000006</v>
      </c>
      <c r="F124" s="38">
        <f>_xlfn.XLOOKUP($C124,PO!$B$2:$B$294,PO!BO$2:BO$294)</f>
        <v>1.3111736655235291</v>
      </c>
      <c r="G124" s="33">
        <f>_xlfn.XLOOKUP($C124,PO!$B$2:$B$294,PO!BP$2:BP$294)</f>
        <v>19073.267578125</v>
      </c>
      <c r="H124" s="38">
        <f>_xlfn.XLOOKUP($C124,PO!$B$2:$B$294,PO!BT$2:BT$294)</f>
        <v>0</v>
      </c>
      <c r="I124" s="54">
        <f>_xlfn.XLOOKUP($C124,PO!$B$2:$B$294,PO!CH$2:CH$294)</f>
        <v>5.726872444152832</v>
      </c>
      <c r="J124" s="24">
        <f>_xlfn.XLOOKUP($C124,PO!$B$2:$B$294,PO!CJ$2:CJ$294)</f>
        <v>245</v>
      </c>
      <c r="K124" s="9"/>
      <c r="L124" s="24">
        <f>_xlfn.XLOOKUP($C124,PO!$B$2:$B$294,PO!AW$2:AW$294)</f>
        <v>8788.7323943661977</v>
      </c>
      <c r="M124" s="43"/>
      <c r="N124" s="24"/>
      <c r="O124" s="24"/>
      <c r="P124" s="24">
        <f>_xlfn.XLOOKUP(C124,PO!$B$2:$B$294,PO!$BN$2:$BN$294)</f>
        <v>268</v>
      </c>
      <c r="Q124" s="24"/>
      <c r="R124" s="25">
        <f t="shared" si="3"/>
        <v>11037.914691943128</v>
      </c>
      <c r="S124" t="str">
        <f t="shared" si="4"/>
        <v>Kokemäki</v>
      </c>
    </row>
    <row r="125" spans="1:19" hidden="1">
      <c r="A125" s="18">
        <v>115</v>
      </c>
      <c r="B125" s="29">
        <f>IF(1-_xlfn.XLOOKUP(C125,PO!$B$2:$B$294,PO!$II$2:$II$294)/SUM($D$5:$J$5)&lt;0,0,1-_xlfn.XLOOKUP(C125,PO!$B$2:$B$294,PO!$II$2:$II$294)/SUM($D$5:$J$5))</f>
        <v>0.3218333219242433</v>
      </c>
      <c r="C125" t="str">
        <f>_xlfn.XLOOKUP(A125,PO!$IJ$2:$IJ$294,PO!$B$2:$B$294)</f>
        <v>Säkylä</v>
      </c>
      <c r="D125" s="34">
        <f>_xlfn.XLOOKUP($C125,PO!$B$2:$B$294,PO!J$2:J$294)</f>
        <v>48.900001525878906</v>
      </c>
      <c r="E125" s="34">
        <f>_xlfn.XLOOKUP($C125,PO!$B$2:$B$294,PO!Q$2:Q$294)</f>
        <v>73</v>
      </c>
      <c r="F125" s="38">
        <f>_xlfn.XLOOKUP($C125,PO!$B$2:$B$294,PO!BO$2:BO$294)</f>
        <v>-2.5051416993141173</v>
      </c>
      <c r="G125" s="33">
        <f>_xlfn.XLOOKUP($C125,PO!$B$2:$B$294,PO!BP$2:BP$294)</f>
        <v>23944.37109375</v>
      </c>
      <c r="H125" s="38">
        <f>_xlfn.XLOOKUP($C125,PO!$B$2:$B$294,PO!BT$2:BT$294)</f>
        <v>0.19342359900474548</v>
      </c>
      <c r="I125" s="54">
        <f>_xlfn.XLOOKUP($C125,PO!$B$2:$B$294,PO!CH$2:CH$294)</f>
        <v>0.19083969295024872</v>
      </c>
      <c r="J125" s="24">
        <f>_xlfn.XLOOKUP($C125,PO!$B$2:$B$294,PO!CJ$2:CJ$294)</f>
        <v>576</v>
      </c>
      <c r="K125" s="9"/>
      <c r="L125" s="24">
        <f>_xlfn.XLOOKUP($C125,PO!$B$2:$B$294,PO!AW$2:AW$294)</f>
        <v>10015.503875968992</v>
      </c>
      <c r="M125" s="43"/>
      <c r="N125" s="24"/>
      <c r="O125" s="24"/>
      <c r="P125" s="24">
        <f>_xlfn.XLOOKUP(C125,PO!$B$2:$B$294,PO!$BN$2:$BN$294)</f>
        <v>118.59999847412109</v>
      </c>
      <c r="Q125" s="24"/>
      <c r="R125" s="25">
        <f t="shared" si="3"/>
        <v>9715.4953429297202</v>
      </c>
      <c r="S125" t="str">
        <f t="shared" si="4"/>
        <v>Parkano</v>
      </c>
    </row>
    <row r="126" spans="1:19" hidden="1">
      <c r="A126" s="18">
        <v>116</v>
      </c>
      <c r="B126" s="29">
        <f>IF(1-_xlfn.XLOOKUP(C126,PO!$B$2:$B$294,PO!$II$2:$II$294)/SUM($D$5:$J$5)&lt;0,0,1-_xlfn.XLOOKUP(C126,PO!$B$2:$B$294,PO!$II$2:$II$294)/SUM($D$5:$J$5))</f>
        <v>0.3211921429414818</v>
      </c>
      <c r="C126" t="str">
        <f>_xlfn.XLOOKUP(A126,PO!$IJ$2:$IJ$294,PO!$B$2:$B$294)</f>
        <v>Taivalkoski</v>
      </c>
      <c r="D126" s="34">
        <f>_xlfn.XLOOKUP($C126,PO!$B$2:$B$294,PO!J$2:J$294)</f>
        <v>48.099998474121094</v>
      </c>
      <c r="E126" s="34">
        <f>_xlfn.XLOOKUP($C126,PO!$B$2:$B$294,PO!Q$2:Q$294)</f>
        <v>46.5</v>
      </c>
      <c r="F126" s="38">
        <f>_xlfn.XLOOKUP($C126,PO!$B$2:$B$294,PO!BO$2:BO$294)</f>
        <v>6.3077878952026364E-2</v>
      </c>
      <c r="G126" s="33">
        <f>_xlfn.XLOOKUP($C126,PO!$B$2:$B$294,PO!BP$2:BP$294)</f>
        <v>19695.05859375</v>
      </c>
      <c r="H126" s="38">
        <f>_xlfn.XLOOKUP($C126,PO!$B$2:$B$294,PO!BT$2:BT$294)</f>
        <v>5.0301812589168549E-2</v>
      </c>
      <c r="I126" s="54">
        <f>_xlfn.XLOOKUP($C126,PO!$B$2:$B$294,PO!CH$2:CH$294)</f>
        <v>2.0887727737426758</v>
      </c>
      <c r="J126" s="24">
        <f>_xlfn.XLOOKUP($C126,PO!$B$2:$B$294,PO!CJ$2:CJ$294)</f>
        <v>409</v>
      </c>
      <c r="K126" s="9"/>
      <c r="L126" s="24">
        <f>_xlfn.XLOOKUP($C126,PO!$B$2:$B$294,PO!AW$2:AW$294)</f>
        <v>11340.713407134072</v>
      </c>
      <c r="M126" s="43"/>
      <c r="N126" s="24"/>
      <c r="O126" s="24"/>
      <c r="P126" s="24">
        <f>_xlfn.XLOOKUP(C126,PO!$B$2:$B$294,PO!$BN$2:$BN$294)</f>
        <v>224.5</v>
      </c>
      <c r="Q126" s="24"/>
      <c r="R126" s="25">
        <f t="shared" si="3"/>
        <v>8438.2524009197896</v>
      </c>
      <c r="S126" t="str">
        <f t="shared" si="4"/>
        <v>Kerava</v>
      </c>
    </row>
    <row r="127" spans="1:19" hidden="1">
      <c r="A127" s="18">
        <v>117</v>
      </c>
      <c r="B127" s="29">
        <f>IF(1-_xlfn.XLOOKUP(C127,PO!$B$2:$B$294,PO!$II$2:$II$294)/SUM($D$5:$J$5)&lt;0,0,1-_xlfn.XLOOKUP(C127,PO!$B$2:$B$294,PO!$II$2:$II$294)/SUM($D$5:$J$5))</f>
        <v>0.31951690342627437</v>
      </c>
      <c r="C127" t="str">
        <f>_xlfn.XLOOKUP(A127,PO!$IJ$2:$IJ$294,PO!$B$2:$B$294)</f>
        <v>Kokemäki</v>
      </c>
      <c r="D127" s="34">
        <f>_xlfn.XLOOKUP($C127,PO!$B$2:$B$294,PO!J$2:J$294)</f>
        <v>48.799999237060547</v>
      </c>
      <c r="E127" s="34">
        <f>_xlfn.XLOOKUP($C127,PO!$B$2:$B$294,PO!Q$2:Q$294)</f>
        <v>59.7</v>
      </c>
      <c r="F127" s="38">
        <f>_xlfn.XLOOKUP($C127,PO!$B$2:$B$294,PO!BO$2:BO$294)</f>
        <v>-1.7934612274169921</v>
      </c>
      <c r="G127" s="33">
        <f>_xlfn.XLOOKUP($C127,PO!$B$2:$B$294,PO!BP$2:BP$294)</f>
        <v>22031.49609375</v>
      </c>
      <c r="H127" s="38">
        <f>_xlfn.XLOOKUP($C127,PO!$B$2:$B$294,PO!BT$2:BT$294)</f>
        <v>0.15486414730548859</v>
      </c>
      <c r="I127" s="54">
        <f>_xlfn.XLOOKUP($C127,PO!$B$2:$B$294,PO!CH$2:CH$294)</f>
        <v>2.4013721942901611</v>
      </c>
      <c r="J127" s="24">
        <f>_xlfn.XLOOKUP($C127,PO!$B$2:$B$294,PO!CJ$2:CJ$294)</f>
        <v>651</v>
      </c>
      <c r="K127" s="9"/>
      <c r="L127" s="24">
        <f>_xlfn.XLOOKUP($C127,PO!$B$2:$B$294,PO!AW$2:AW$294)</f>
        <v>11037.914691943128</v>
      </c>
      <c r="M127" s="43"/>
      <c r="N127" s="24"/>
      <c r="O127" s="24"/>
      <c r="P127" s="24">
        <f>_xlfn.XLOOKUP(C127,PO!$B$2:$B$294,PO!$BN$2:$BN$294)</f>
        <v>177.25</v>
      </c>
      <c r="Q127" s="24"/>
      <c r="R127" s="25">
        <f t="shared" si="3"/>
        <v>9645.6456456456453</v>
      </c>
      <c r="S127" t="str">
        <f t="shared" si="4"/>
        <v>Reisjärvi</v>
      </c>
    </row>
    <row r="128" spans="1:19" hidden="1">
      <c r="A128" s="18">
        <v>118</v>
      </c>
      <c r="B128" s="29">
        <f>IF(1-_xlfn.XLOOKUP(C128,PO!$B$2:$B$294,PO!$II$2:$II$294)/SUM($D$5:$J$5)&lt;0,0,1-_xlfn.XLOOKUP(C128,PO!$B$2:$B$294,PO!$II$2:$II$294)/SUM($D$5:$J$5))</f>
        <v>0.31184918009023421</v>
      </c>
      <c r="C128" t="str">
        <f>_xlfn.XLOOKUP(A128,PO!$IJ$2:$IJ$294,PO!$B$2:$B$294)</f>
        <v>Parkano</v>
      </c>
      <c r="D128" s="34">
        <f>_xlfn.XLOOKUP($C128,PO!$B$2:$B$294,PO!J$2:J$294)</f>
        <v>48.900001525878906</v>
      </c>
      <c r="E128" s="34">
        <f>_xlfn.XLOOKUP($C128,PO!$B$2:$B$294,PO!Q$2:Q$294)</f>
        <v>67.7</v>
      </c>
      <c r="F128" s="38">
        <f>_xlfn.XLOOKUP($C128,PO!$B$2:$B$294,PO!BO$2:BO$294)</f>
        <v>-1.6227010786533356</v>
      </c>
      <c r="G128" s="33">
        <f>_xlfn.XLOOKUP($C128,PO!$B$2:$B$294,PO!BP$2:BP$294)</f>
        <v>20867.4375</v>
      </c>
      <c r="H128" s="38">
        <f>_xlfn.XLOOKUP($C128,PO!$B$2:$B$294,PO!BT$2:BT$294)</f>
        <v>9.3691445887088776E-2</v>
      </c>
      <c r="I128" s="54">
        <f>_xlfn.XLOOKUP($C128,PO!$B$2:$B$294,PO!CH$2:CH$294)</f>
        <v>2.2847099304199219</v>
      </c>
      <c r="J128" s="24">
        <f>_xlfn.XLOOKUP($C128,PO!$B$2:$B$294,PO!CJ$2:CJ$294)</f>
        <v>602</v>
      </c>
      <c r="K128" s="9"/>
      <c r="L128" s="24">
        <f>_xlfn.XLOOKUP($C128,PO!$B$2:$B$294,PO!AW$2:AW$294)</f>
        <v>9715.4953429297202</v>
      </c>
      <c r="M128" s="43"/>
      <c r="N128" s="24"/>
      <c r="O128" s="24"/>
      <c r="P128" s="24">
        <f>_xlfn.XLOOKUP(C128,PO!$B$2:$B$294,PO!$BN$2:$BN$294)</f>
        <v>602</v>
      </c>
      <c r="Q128" s="24"/>
      <c r="R128" s="25">
        <f t="shared" si="3"/>
        <v>9150.5286140493627</v>
      </c>
      <c r="S128" t="str">
        <f t="shared" si="4"/>
        <v>Vihti</v>
      </c>
    </row>
    <row r="129" spans="1:19" hidden="1">
      <c r="A129" s="18">
        <v>119</v>
      </c>
      <c r="B129" s="29">
        <f>IF(1-_xlfn.XLOOKUP(C129,PO!$B$2:$B$294,PO!$II$2:$II$294)/SUM($D$5:$J$5)&lt;0,0,1-_xlfn.XLOOKUP(C129,PO!$B$2:$B$294,PO!$II$2:$II$294)/SUM($D$5:$J$5))</f>
        <v>0.30687238865448507</v>
      </c>
      <c r="C129" t="str">
        <f>_xlfn.XLOOKUP(A129,PO!$IJ$2:$IJ$294,PO!$B$2:$B$294)</f>
        <v>Kerava</v>
      </c>
      <c r="D129" s="34">
        <f>_xlfn.XLOOKUP($C129,PO!$B$2:$B$294,PO!J$2:J$294)</f>
        <v>41.599998474121094</v>
      </c>
      <c r="E129" s="34">
        <f>_xlfn.XLOOKUP($C129,PO!$B$2:$B$294,PO!Q$2:Q$294)</f>
        <v>99.800000000000011</v>
      </c>
      <c r="F129" s="38">
        <f>_xlfn.XLOOKUP($C129,PO!$B$2:$B$294,PO!BO$2:BO$294)</f>
        <v>1.1077491343021393</v>
      </c>
      <c r="G129" s="33">
        <f>_xlfn.XLOOKUP($C129,PO!$B$2:$B$294,PO!BP$2:BP$294)</f>
        <v>26587.720703125</v>
      </c>
      <c r="H129" s="38">
        <f>_xlfn.XLOOKUP($C129,PO!$B$2:$B$294,PO!BT$2:BT$294)</f>
        <v>1.221569299697876</v>
      </c>
      <c r="I129" s="54">
        <f>_xlfn.XLOOKUP($C129,PO!$B$2:$B$294,PO!CH$2:CH$294)</f>
        <v>0.85339838266372681</v>
      </c>
      <c r="J129" s="24">
        <f>_xlfn.XLOOKUP($C129,PO!$B$2:$B$294,PO!CJ$2:CJ$294)</f>
        <v>3661</v>
      </c>
      <c r="K129" s="9"/>
      <c r="L129" s="24">
        <f>_xlfn.XLOOKUP($C129,PO!$B$2:$B$294,PO!AW$2:AW$294)</f>
        <v>8438.2524009197896</v>
      </c>
      <c r="M129" s="43"/>
      <c r="N129" s="24"/>
      <c r="O129" s="24"/>
      <c r="P129" s="24">
        <f>_xlfn.XLOOKUP(C129,PO!$B$2:$B$294,PO!$BN$2:$BN$294)</f>
        <v>330.27273559570313</v>
      </c>
      <c r="Q129" s="24"/>
      <c r="R129" s="25">
        <f t="shared" si="3"/>
        <v>10533.834586466166</v>
      </c>
      <c r="S129" t="str">
        <f t="shared" si="4"/>
        <v>Pyhäranta</v>
      </c>
    </row>
    <row r="130" spans="1:19" hidden="1">
      <c r="A130" s="18">
        <v>120</v>
      </c>
      <c r="B130" s="29">
        <f>IF(1-_xlfn.XLOOKUP(C130,PO!$B$2:$B$294,PO!$II$2:$II$294)/SUM($D$5:$J$5)&lt;0,0,1-_xlfn.XLOOKUP(C130,PO!$B$2:$B$294,PO!$II$2:$II$294)/SUM($D$5:$J$5))</f>
        <v>0.30563752242820907</v>
      </c>
      <c r="C130" t="str">
        <f>_xlfn.XLOOKUP(A130,PO!$IJ$2:$IJ$294,PO!$B$2:$B$294)</f>
        <v>Reisjärvi</v>
      </c>
      <c r="D130" s="34">
        <f>_xlfn.XLOOKUP($C130,PO!$B$2:$B$294,PO!J$2:J$294)</f>
        <v>44.5</v>
      </c>
      <c r="E130" s="34">
        <f>_xlfn.XLOOKUP($C130,PO!$B$2:$B$294,PO!Q$2:Q$294)</f>
        <v>44.400000000000006</v>
      </c>
      <c r="F130" s="38">
        <f>_xlfn.XLOOKUP($C130,PO!$B$2:$B$294,PO!BO$2:BO$294)</f>
        <v>-1.8210514426231383</v>
      </c>
      <c r="G130" s="33">
        <f>_xlfn.XLOOKUP($C130,PO!$B$2:$B$294,PO!BP$2:BP$294)</f>
        <v>19083.4921875</v>
      </c>
      <c r="H130" s="38">
        <f>_xlfn.XLOOKUP($C130,PO!$B$2:$B$294,PO!BT$2:BT$294)</f>
        <v>0.14716704189777374</v>
      </c>
      <c r="I130" s="54">
        <f>_xlfn.XLOOKUP($C130,PO!$B$2:$B$294,PO!CH$2:CH$294)</f>
        <v>0.31152647733688354</v>
      </c>
      <c r="J130" s="24">
        <f>_xlfn.XLOOKUP($C130,PO!$B$2:$B$294,PO!CJ$2:CJ$294)</f>
        <v>337</v>
      </c>
      <c r="K130" s="9"/>
      <c r="L130" s="24">
        <f>_xlfn.XLOOKUP($C130,PO!$B$2:$B$294,PO!AW$2:AW$294)</f>
        <v>9645.6456456456453</v>
      </c>
      <c r="M130" s="43"/>
      <c r="N130" s="24"/>
      <c r="O130" s="24"/>
      <c r="P130" s="24">
        <f>_xlfn.XLOOKUP(C130,PO!$B$2:$B$294,PO!$BN$2:$BN$294)</f>
        <v>190</v>
      </c>
      <c r="Q130" s="24"/>
      <c r="R130" s="25">
        <f t="shared" si="3"/>
        <v>8944.1355932203387</v>
      </c>
      <c r="S130" t="str">
        <f t="shared" si="4"/>
        <v>Pori</v>
      </c>
    </row>
    <row r="131" spans="1:19" hidden="1">
      <c r="A131" s="18">
        <v>121</v>
      </c>
      <c r="B131" s="29">
        <f>IF(1-_xlfn.XLOOKUP(C131,PO!$B$2:$B$294,PO!$II$2:$II$294)/SUM($D$5:$J$5)&lt;0,0,1-_xlfn.XLOOKUP(C131,PO!$B$2:$B$294,PO!$II$2:$II$294)/SUM($D$5:$J$5))</f>
        <v>0.30276716464455833</v>
      </c>
      <c r="C131" t="str">
        <f>_xlfn.XLOOKUP(A131,PO!$IJ$2:$IJ$294,PO!$B$2:$B$294)</f>
        <v>Vihti</v>
      </c>
      <c r="D131" s="34">
        <f>_xlfn.XLOOKUP($C131,PO!$B$2:$B$294,PO!J$2:J$294)</f>
        <v>41.799999237060547</v>
      </c>
      <c r="E131" s="34">
        <f>_xlfn.XLOOKUP($C131,PO!$B$2:$B$294,PO!Q$2:Q$294)</f>
        <v>75.600000000000009</v>
      </c>
      <c r="F131" s="38">
        <f>_xlfn.XLOOKUP($C131,PO!$B$2:$B$294,PO!BO$2:BO$294)</f>
        <v>0.3218102127313614</v>
      </c>
      <c r="G131" s="33">
        <f>_xlfn.XLOOKUP($C131,PO!$B$2:$B$294,PO!BP$2:BP$294)</f>
        <v>26746.2421875</v>
      </c>
      <c r="H131" s="38">
        <f>_xlfn.XLOOKUP($C131,PO!$B$2:$B$294,PO!BT$2:BT$294)</f>
        <v>1.6839289665222168</v>
      </c>
      <c r="I131" s="54">
        <f>_xlfn.XLOOKUP($C131,PO!$B$2:$B$294,PO!CH$2:CH$294)</f>
        <v>1.259283185005188</v>
      </c>
      <c r="J131" s="24">
        <f>_xlfn.XLOOKUP($C131,PO!$B$2:$B$294,PO!CJ$2:CJ$294)</f>
        <v>3690</v>
      </c>
      <c r="K131" s="9"/>
      <c r="L131" s="24">
        <f>_xlfn.XLOOKUP($C131,PO!$B$2:$B$294,PO!AW$2:AW$294)</f>
        <v>9150.5286140493627</v>
      </c>
      <c r="M131" s="43"/>
      <c r="N131" s="24"/>
      <c r="O131" s="24"/>
      <c r="P131" s="24">
        <f>_xlfn.XLOOKUP(C131,PO!$B$2:$B$294,PO!$BN$2:$BN$294)</f>
        <v>250</v>
      </c>
      <c r="Q131" s="24"/>
      <c r="R131" s="25">
        <f t="shared" si="3"/>
        <v>9922.1556886227536</v>
      </c>
      <c r="S131" t="str">
        <f t="shared" si="4"/>
        <v>Hankasalmi</v>
      </c>
    </row>
    <row r="132" spans="1:19" hidden="1">
      <c r="A132" s="18">
        <v>122</v>
      </c>
      <c r="B132" s="29">
        <f>IF(1-_xlfn.XLOOKUP(C132,PO!$B$2:$B$294,PO!$II$2:$II$294)/SUM($D$5:$J$5)&lt;0,0,1-_xlfn.XLOOKUP(C132,PO!$B$2:$B$294,PO!$II$2:$II$294)/SUM($D$5:$J$5))</f>
        <v>0.30001960384073312</v>
      </c>
      <c r="C132" t="str">
        <f>_xlfn.XLOOKUP(A132,PO!$IJ$2:$IJ$294,PO!$B$2:$B$294)</f>
        <v>Pyhäranta</v>
      </c>
      <c r="D132" s="34">
        <f>_xlfn.XLOOKUP($C132,PO!$B$2:$B$294,PO!J$2:J$294)</f>
        <v>47.299999237060547</v>
      </c>
      <c r="E132" s="34">
        <f>_xlfn.XLOOKUP($C132,PO!$B$2:$B$294,PO!Q$2:Q$294)</f>
        <v>42.6</v>
      </c>
      <c r="F132" s="38">
        <f>_xlfn.XLOOKUP($C132,PO!$B$2:$B$294,PO!BO$2:BO$294)</f>
        <v>-0.86765465736389158</v>
      </c>
      <c r="G132" s="33">
        <f>_xlfn.XLOOKUP($C132,PO!$B$2:$B$294,PO!BP$2:BP$294)</f>
        <v>24519.939453125</v>
      </c>
      <c r="H132" s="38">
        <f>_xlfn.XLOOKUP($C132,PO!$B$2:$B$294,PO!BT$2:BT$294)</f>
        <v>0.34930139780044556</v>
      </c>
      <c r="I132" s="54">
        <f>_xlfn.XLOOKUP($C132,PO!$B$2:$B$294,PO!CH$2:CH$294)</f>
        <v>0.81300812959671021</v>
      </c>
      <c r="J132" s="24">
        <f>_xlfn.XLOOKUP($C132,PO!$B$2:$B$294,PO!CJ$2:CJ$294)</f>
        <v>131</v>
      </c>
      <c r="K132" s="9"/>
      <c r="L132" s="24">
        <f>_xlfn.XLOOKUP($C132,PO!$B$2:$B$294,PO!AW$2:AW$294)</f>
        <v>10533.834586466166</v>
      </c>
      <c r="M132" s="43"/>
      <c r="N132" s="24"/>
      <c r="O132" s="24"/>
      <c r="P132" s="24">
        <f>_xlfn.XLOOKUP(C132,PO!$B$2:$B$294,PO!$BN$2:$BN$294)</f>
        <v>49.666667938232422</v>
      </c>
      <c r="Q132" s="24"/>
      <c r="R132" s="25">
        <f t="shared" si="3"/>
        <v>7930.1357193987114</v>
      </c>
      <c r="S132" t="str">
        <f t="shared" si="4"/>
        <v>Lempäälä</v>
      </c>
    </row>
    <row r="133" spans="1:19" hidden="1">
      <c r="A133" s="18">
        <v>123</v>
      </c>
      <c r="B133" s="29">
        <f>IF(1-_xlfn.XLOOKUP(C133,PO!$B$2:$B$294,PO!$II$2:$II$294)/SUM($D$5:$J$5)&lt;0,0,1-_xlfn.XLOOKUP(C133,PO!$B$2:$B$294,PO!$II$2:$II$294)/SUM($D$5:$J$5))</f>
        <v>0.29275967888918553</v>
      </c>
      <c r="C133" t="str">
        <f>_xlfn.XLOOKUP(A133,PO!$IJ$2:$IJ$294,PO!$B$2:$B$294)</f>
        <v>Pori</v>
      </c>
      <c r="D133" s="34">
        <f>_xlfn.XLOOKUP($C133,PO!$B$2:$B$294,PO!J$2:J$294)</f>
        <v>45.099998474121094</v>
      </c>
      <c r="E133" s="34">
        <f>_xlfn.XLOOKUP($C133,PO!$B$2:$B$294,PO!Q$2:Q$294)</f>
        <v>93.7</v>
      </c>
      <c r="F133" s="38">
        <f>_xlfn.XLOOKUP($C133,PO!$B$2:$B$294,PO!BO$2:BO$294)</f>
        <v>-0.28410735130310061</v>
      </c>
      <c r="G133" s="33">
        <f>_xlfn.XLOOKUP($C133,PO!$B$2:$B$294,PO!BP$2:BP$294)</f>
        <v>23329.671875</v>
      </c>
      <c r="H133" s="38">
        <f>_xlfn.XLOOKUP($C133,PO!$B$2:$B$294,PO!BT$2:BT$294)</f>
        <v>0.54566681385040283</v>
      </c>
      <c r="I133" s="54">
        <f>_xlfn.XLOOKUP($C133,PO!$B$2:$B$294,PO!CH$2:CH$294)</f>
        <v>1.9092714786529541</v>
      </c>
      <c r="J133" s="24">
        <f>_xlfn.XLOOKUP($C133,PO!$B$2:$B$294,PO!CJ$2:CJ$294)</f>
        <v>7372</v>
      </c>
      <c r="K133" s="9"/>
      <c r="L133" s="24">
        <f>_xlfn.XLOOKUP($C133,PO!$B$2:$B$294,PO!AW$2:AW$294)</f>
        <v>8944.1355932203387</v>
      </c>
      <c r="M133" s="43"/>
      <c r="N133" s="24"/>
      <c r="O133" s="24"/>
      <c r="P133" s="24">
        <f>_xlfn.XLOOKUP(C133,PO!$B$2:$B$294,PO!$BN$2:$BN$294)</f>
        <v>299.61538696289063</v>
      </c>
      <c r="Q133" s="24"/>
      <c r="R133" s="25">
        <f t="shared" si="3"/>
        <v>9776.4102564102559</v>
      </c>
      <c r="S133" t="str">
        <f t="shared" si="4"/>
        <v>Teuva</v>
      </c>
    </row>
    <row r="134" spans="1:19" hidden="1">
      <c r="A134" s="18">
        <v>124</v>
      </c>
      <c r="B134" s="29">
        <f>IF(1-_xlfn.XLOOKUP(C134,PO!$B$2:$B$294,PO!$II$2:$II$294)/SUM($D$5:$J$5)&lt;0,0,1-_xlfn.XLOOKUP(C134,PO!$B$2:$B$294,PO!$II$2:$II$294)/SUM($D$5:$J$5))</f>
        <v>0.29183388766437002</v>
      </c>
      <c r="C134" t="str">
        <f>_xlfn.XLOOKUP(A134,PO!$IJ$2:$IJ$294,PO!$B$2:$B$294)</f>
        <v>Hankasalmi</v>
      </c>
      <c r="D134" s="34">
        <f>_xlfn.XLOOKUP($C134,PO!$B$2:$B$294,PO!J$2:J$294)</f>
        <v>48.799999237060547</v>
      </c>
      <c r="E134" s="34">
        <f>_xlfn.XLOOKUP($C134,PO!$B$2:$B$294,PO!Q$2:Q$294)</f>
        <v>47.2</v>
      </c>
      <c r="F134" s="38">
        <f>_xlfn.XLOOKUP($C134,PO!$B$2:$B$294,PO!BO$2:BO$294)</f>
        <v>-0.23041820526123047</v>
      </c>
      <c r="G134" s="33">
        <f>_xlfn.XLOOKUP($C134,PO!$B$2:$B$294,PO!BP$2:BP$294)</f>
        <v>19595.68359375</v>
      </c>
      <c r="H134" s="38">
        <f>_xlfn.XLOOKUP($C134,PO!$B$2:$B$294,PO!BT$2:BT$294)</f>
        <v>0.20512820780277252</v>
      </c>
      <c r="I134" s="54">
        <f>_xlfn.XLOOKUP($C134,PO!$B$2:$B$294,PO!CH$2:CH$294)</f>
        <v>2.8446390628814697</v>
      </c>
      <c r="J134" s="24">
        <f>_xlfn.XLOOKUP($C134,PO!$B$2:$B$294,PO!CJ$2:CJ$294)</f>
        <v>503</v>
      </c>
      <c r="K134" s="9"/>
      <c r="L134" s="24">
        <f>_xlfn.XLOOKUP($C134,PO!$B$2:$B$294,PO!AW$2:AW$294)</f>
        <v>9922.1556886227536</v>
      </c>
      <c r="M134" s="43"/>
      <c r="N134" s="24"/>
      <c r="O134" s="24"/>
      <c r="P134" s="24">
        <f>_xlfn.XLOOKUP(C134,PO!$B$2:$B$294,PO!$BN$2:$BN$294)</f>
        <v>136.25</v>
      </c>
      <c r="Q134" s="24"/>
      <c r="R134" s="25">
        <f t="shared" si="3"/>
        <v>8299.6044808903207</v>
      </c>
      <c r="S134" t="str">
        <f t="shared" si="4"/>
        <v>Seinäjoki</v>
      </c>
    </row>
    <row r="135" spans="1:19" hidden="1">
      <c r="A135" s="18">
        <v>125</v>
      </c>
      <c r="B135" s="29">
        <f>IF(1-_xlfn.XLOOKUP(C135,PO!$B$2:$B$294,PO!$II$2:$II$294)/SUM($D$5:$J$5)&lt;0,0,1-_xlfn.XLOOKUP(C135,PO!$B$2:$B$294,PO!$II$2:$II$294)/SUM($D$5:$J$5))</f>
        <v>0.28276044120909527</v>
      </c>
      <c r="C135" t="str">
        <f>_xlfn.XLOOKUP(A135,PO!$IJ$2:$IJ$294,PO!$B$2:$B$294)</f>
        <v>Lempäälä</v>
      </c>
      <c r="D135" s="34">
        <f>_xlfn.XLOOKUP($C135,PO!$B$2:$B$294,PO!J$2:J$294)</f>
        <v>38.900001525878906</v>
      </c>
      <c r="E135" s="34">
        <f>_xlfn.XLOOKUP($C135,PO!$B$2:$B$294,PO!Q$2:Q$294)</f>
        <v>89.4</v>
      </c>
      <c r="F135" s="38">
        <f>_xlfn.XLOOKUP($C135,PO!$B$2:$B$294,PO!BO$2:BO$294)</f>
        <v>3.2739108324050905</v>
      </c>
      <c r="G135" s="33">
        <f>_xlfn.XLOOKUP($C135,PO!$B$2:$B$294,PO!BP$2:BP$294)</f>
        <v>24688.505859375</v>
      </c>
      <c r="H135" s="38">
        <f>_xlfn.XLOOKUP($C135,PO!$B$2:$B$294,PO!BT$2:BT$294)</f>
        <v>0.2763252854347229</v>
      </c>
      <c r="I135" s="54">
        <f>_xlfn.XLOOKUP($C135,PO!$B$2:$B$294,PO!CH$2:CH$294)</f>
        <v>1.0503553152084351</v>
      </c>
      <c r="J135" s="24">
        <f>_xlfn.XLOOKUP($C135,PO!$B$2:$B$294,PO!CJ$2:CJ$294)</f>
        <v>3440</v>
      </c>
      <c r="K135" s="9"/>
      <c r="L135" s="24">
        <f>_xlfn.XLOOKUP($C135,PO!$B$2:$B$294,PO!AW$2:AW$294)</f>
        <v>7930.1357193987114</v>
      </c>
      <c r="M135" s="43"/>
      <c r="N135" s="24"/>
      <c r="O135" s="24"/>
      <c r="P135" s="24">
        <f>_xlfn.XLOOKUP(C135,PO!$B$2:$B$294,PO!$BN$2:$BN$294)</f>
        <v>349.81817626953125</v>
      </c>
      <c r="Q135" s="24"/>
      <c r="R135" s="25">
        <f t="shared" si="3"/>
        <v>11188.811188811189</v>
      </c>
      <c r="S135" t="str">
        <f t="shared" si="4"/>
        <v>Ranua</v>
      </c>
    </row>
    <row r="136" spans="1:19" hidden="1">
      <c r="A136" s="18">
        <v>126</v>
      </c>
      <c r="B136" s="29">
        <f>IF(1-_xlfn.XLOOKUP(C136,PO!$B$2:$B$294,PO!$II$2:$II$294)/SUM($D$5:$J$5)&lt;0,0,1-_xlfn.XLOOKUP(C136,PO!$B$2:$B$294,PO!$II$2:$II$294)/SUM($D$5:$J$5))</f>
        <v>0.28143348564636161</v>
      </c>
      <c r="C136" t="str">
        <f>_xlfn.XLOOKUP(A136,PO!$IJ$2:$IJ$294,PO!$B$2:$B$294)</f>
        <v>Teuva</v>
      </c>
      <c r="D136" s="34">
        <f>_xlfn.XLOOKUP($C136,PO!$B$2:$B$294,PO!J$2:J$294)</f>
        <v>49.299999237060547</v>
      </c>
      <c r="E136" s="34">
        <f>_xlfn.XLOOKUP($C136,PO!$B$2:$B$294,PO!Q$2:Q$294)</f>
        <v>66.7</v>
      </c>
      <c r="F136" s="38">
        <f>_xlfn.XLOOKUP($C136,PO!$B$2:$B$294,PO!BO$2:BO$294)</f>
        <v>-0.46121063828468323</v>
      </c>
      <c r="G136" s="33">
        <f>_xlfn.XLOOKUP($C136,PO!$B$2:$B$294,PO!BP$2:BP$294)</f>
        <v>20428.67578125</v>
      </c>
      <c r="H136" s="38">
        <f>_xlfn.XLOOKUP($C136,PO!$B$2:$B$294,PO!BT$2:BT$294)</f>
        <v>0.80772262811660767</v>
      </c>
      <c r="I136" s="54">
        <f>_xlfn.XLOOKUP($C136,PO!$B$2:$B$294,PO!CH$2:CH$294)</f>
        <v>2.1459226608276367</v>
      </c>
      <c r="J136" s="24">
        <f>_xlfn.XLOOKUP($C136,PO!$B$2:$B$294,PO!CJ$2:CJ$294)</f>
        <v>502</v>
      </c>
      <c r="K136" s="9"/>
      <c r="L136" s="24">
        <f>_xlfn.XLOOKUP($C136,PO!$B$2:$B$294,PO!AW$2:AW$294)</f>
        <v>9776.4102564102559</v>
      </c>
      <c r="M136" s="43"/>
      <c r="N136" s="24"/>
      <c r="O136" s="24"/>
      <c r="P136" s="24">
        <f>_xlfn.XLOOKUP(C136,PO!$B$2:$B$294,PO!$BN$2:$BN$294)</f>
        <v>183.33332824707031</v>
      </c>
      <c r="Q136" s="24"/>
      <c r="R136" s="25">
        <f t="shared" si="3"/>
        <v>11076.363636363636</v>
      </c>
      <c r="S136" t="str">
        <f t="shared" si="4"/>
        <v>Kyyjärvi</v>
      </c>
    </row>
    <row r="137" spans="1:19" hidden="1">
      <c r="A137" s="18">
        <v>127</v>
      </c>
      <c r="B137" s="29">
        <f>IF(1-_xlfn.XLOOKUP(C137,PO!$B$2:$B$294,PO!$II$2:$II$294)/SUM($D$5:$J$5)&lt;0,0,1-_xlfn.XLOOKUP(C137,PO!$B$2:$B$294,PO!$II$2:$II$294)/SUM($D$5:$J$5))</f>
        <v>0.2776385213610143</v>
      </c>
      <c r="C137" t="str">
        <f>_xlfn.XLOOKUP(A137,PO!$IJ$2:$IJ$294,PO!$B$2:$B$294)</f>
        <v>Seinäjoki</v>
      </c>
      <c r="D137" s="34">
        <f>_xlfn.XLOOKUP($C137,PO!$B$2:$B$294,PO!J$2:J$294)</f>
        <v>40.900001525878906</v>
      </c>
      <c r="E137" s="34">
        <f>_xlfn.XLOOKUP($C137,PO!$B$2:$B$294,PO!Q$2:Q$294)</f>
        <v>91.300000000000011</v>
      </c>
      <c r="F137" s="38">
        <f>_xlfn.XLOOKUP($C137,PO!$B$2:$B$294,PO!BO$2:BO$294)</f>
        <v>1.1213142931461335</v>
      </c>
      <c r="G137" s="33">
        <f>_xlfn.XLOOKUP($C137,PO!$B$2:$B$294,PO!BP$2:BP$294)</f>
        <v>23237.23828125</v>
      </c>
      <c r="H137" s="38">
        <f>_xlfn.XLOOKUP($C137,PO!$B$2:$B$294,PO!BT$2:BT$294)</f>
        <v>0.21636538207530975</v>
      </c>
      <c r="I137" s="54">
        <f>_xlfn.XLOOKUP($C137,PO!$B$2:$B$294,PO!CH$2:CH$294)</f>
        <v>2.2521061897277832</v>
      </c>
      <c r="J137" s="24">
        <f>_xlfn.XLOOKUP($C137,PO!$B$2:$B$294,PO!CJ$2:CJ$294)</f>
        <v>6788</v>
      </c>
      <c r="K137" s="9"/>
      <c r="L137" s="24">
        <f>_xlfn.XLOOKUP($C137,PO!$B$2:$B$294,PO!AW$2:AW$294)</f>
        <v>8299.6044808903207</v>
      </c>
      <c r="M137" s="43"/>
      <c r="N137" s="24"/>
      <c r="O137" s="24"/>
      <c r="P137" s="24">
        <f>_xlfn.XLOOKUP(C137,PO!$B$2:$B$294,PO!$BN$2:$BN$294)</f>
        <v>245.39285278320313</v>
      </c>
      <c r="Q137" s="24"/>
      <c r="R137" s="25">
        <f t="shared" ref="R137:R200" si="5">L140</f>
        <v>10011.595691797846</v>
      </c>
      <c r="S137" t="str">
        <f t="shared" si="4"/>
        <v>Tammela</v>
      </c>
    </row>
    <row r="138" spans="1:19" hidden="1">
      <c r="A138" s="18">
        <v>128</v>
      </c>
      <c r="B138" s="29">
        <f>IF(1-_xlfn.XLOOKUP(C138,PO!$B$2:$B$294,PO!$II$2:$II$294)/SUM($D$5:$J$5)&lt;0,0,1-_xlfn.XLOOKUP(C138,PO!$B$2:$B$294,PO!$II$2:$II$294)/SUM($D$5:$J$5))</f>
        <v>0.27736559908139558</v>
      </c>
      <c r="C138" t="str">
        <f>_xlfn.XLOOKUP(A138,PO!$IJ$2:$IJ$294,PO!$B$2:$B$294)</f>
        <v>Ranua</v>
      </c>
      <c r="D138" s="34">
        <f>_xlfn.XLOOKUP($C138,PO!$B$2:$B$294,PO!J$2:J$294)</f>
        <v>46.400001525878906</v>
      </c>
      <c r="E138" s="34">
        <f>_xlfn.XLOOKUP($C138,PO!$B$2:$B$294,PO!Q$2:Q$294)</f>
        <v>50.2</v>
      </c>
      <c r="F138" s="38">
        <f>_xlfn.XLOOKUP($C138,PO!$B$2:$B$294,PO!BO$2:BO$294)</f>
        <v>-1.3731931328773499</v>
      </c>
      <c r="G138" s="33">
        <f>_xlfn.XLOOKUP($C138,PO!$B$2:$B$294,PO!BP$2:BP$294)</f>
        <v>18732.609375</v>
      </c>
      <c r="H138" s="38">
        <f>_xlfn.XLOOKUP($C138,PO!$B$2:$B$294,PO!BT$2:BT$294)</f>
        <v>7.9302139580249786E-2</v>
      </c>
      <c r="I138" s="54">
        <f>_xlfn.XLOOKUP($C138,PO!$B$2:$B$294,PO!CH$2:CH$294)</f>
        <v>3.9301309585571289</v>
      </c>
      <c r="J138" s="24">
        <f>_xlfn.XLOOKUP($C138,PO!$B$2:$B$294,PO!CJ$2:CJ$294)</f>
        <v>508</v>
      </c>
      <c r="K138" s="9"/>
      <c r="L138" s="24">
        <f>_xlfn.XLOOKUP($C138,PO!$B$2:$B$294,PO!AW$2:AW$294)</f>
        <v>11188.811188811189</v>
      </c>
      <c r="M138" s="43"/>
      <c r="N138" s="24"/>
      <c r="O138" s="24"/>
      <c r="P138" s="24">
        <f>_xlfn.XLOOKUP(C138,PO!$B$2:$B$294,PO!$BN$2:$BN$294)</f>
        <v>174.33332824707031</v>
      </c>
      <c r="Q138" s="24"/>
      <c r="R138" s="25">
        <f t="shared" si="5"/>
        <v>10411.764705882353</v>
      </c>
      <c r="S138" t="str">
        <f t="shared" si="4"/>
        <v>Lappajärvi</v>
      </c>
    </row>
    <row r="139" spans="1:19" hidden="1">
      <c r="A139" s="18">
        <v>129</v>
      </c>
      <c r="B139" s="29">
        <f>IF(1-_xlfn.XLOOKUP(C139,PO!$B$2:$B$294,PO!$II$2:$II$294)/SUM($D$5:$J$5)&lt;0,0,1-_xlfn.XLOOKUP(C139,PO!$B$2:$B$294,PO!$II$2:$II$294)/SUM($D$5:$J$5))</f>
        <v>0.27282512384203117</v>
      </c>
      <c r="C139" t="str">
        <f>_xlfn.XLOOKUP(A139,PO!$IJ$2:$IJ$294,PO!$B$2:$B$294)</f>
        <v>Kyyjärvi</v>
      </c>
      <c r="D139" s="34">
        <f>_xlfn.XLOOKUP($C139,PO!$B$2:$B$294,PO!J$2:J$294)</f>
        <v>49.299999237060547</v>
      </c>
      <c r="E139" s="34">
        <f>_xlfn.XLOOKUP($C139,PO!$B$2:$B$294,PO!Q$2:Q$294)</f>
        <v>57.800000000000004</v>
      </c>
      <c r="F139" s="38">
        <f>_xlfn.XLOOKUP($C139,PO!$B$2:$B$294,PO!BO$2:BO$294)</f>
        <v>0.63217996358871464</v>
      </c>
      <c r="G139" s="33">
        <f>_xlfn.XLOOKUP($C139,PO!$B$2:$B$294,PO!BP$2:BP$294)</f>
        <v>19417.958984375</v>
      </c>
      <c r="H139" s="38">
        <f>_xlfn.XLOOKUP($C139,PO!$B$2:$B$294,PO!BT$2:BT$294)</f>
        <v>7.61614590883255E-2</v>
      </c>
      <c r="I139" s="54">
        <f>_xlfn.XLOOKUP($C139,PO!$B$2:$B$294,PO!CH$2:CH$294)</f>
        <v>0</v>
      </c>
      <c r="J139" s="24">
        <f>_xlfn.XLOOKUP($C139,PO!$B$2:$B$294,PO!CJ$2:CJ$294)</f>
        <v>135</v>
      </c>
      <c r="K139" s="9"/>
      <c r="L139" s="24">
        <f>_xlfn.XLOOKUP($C139,PO!$B$2:$B$294,PO!AW$2:AW$294)</f>
        <v>11076.363636363636</v>
      </c>
      <c r="M139" s="43"/>
      <c r="N139" s="24"/>
      <c r="O139" s="24"/>
      <c r="P139" s="24">
        <f>_xlfn.XLOOKUP(C139,PO!$B$2:$B$294,PO!$BN$2:$BN$294)</f>
        <v>155</v>
      </c>
      <c r="Q139" s="24"/>
      <c r="R139" s="25">
        <f t="shared" si="5"/>
        <v>11012.468827930175</v>
      </c>
      <c r="S139" t="str">
        <f t="shared" si="4"/>
        <v>Vehmaa</v>
      </c>
    </row>
    <row r="140" spans="1:19" hidden="1">
      <c r="A140" s="18">
        <v>130</v>
      </c>
      <c r="B140" s="29">
        <f>IF(1-_xlfn.XLOOKUP(C140,PO!$B$2:$B$294,PO!$II$2:$II$294)/SUM($D$5:$J$5)&lt;0,0,1-_xlfn.XLOOKUP(C140,PO!$B$2:$B$294,PO!$II$2:$II$294)/SUM($D$5:$J$5))</f>
        <v>0.26877456962978641</v>
      </c>
      <c r="C140" t="str">
        <f>_xlfn.XLOOKUP(A140,PO!$IJ$2:$IJ$294,PO!$B$2:$B$294)</f>
        <v>Tammela</v>
      </c>
      <c r="D140" s="34">
        <f>_xlfn.XLOOKUP($C140,PO!$B$2:$B$294,PO!J$2:J$294)</f>
        <v>46.799999237060547</v>
      </c>
      <c r="E140" s="34">
        <f>_xlfn.XLOOKUP($C140,PO!$B$2:$B$294,PO!Q$2:Q$294)</f>
        <v>53</v>
      </c>
      <c r="F140" s="38">
        <f>_xlfn.XLOOKUP($C140,PO!$B$2:$B$294,PO!BO$2:BO$294)</f>
        <v>-3.5483026027679445</v>
      </c>
      <c r="G140" s="33">
        <f>_xlfn.XLOOKUP($C140,PO!$B$2:$B$294,PO!BP$2:BP$294)</f>
        <v>23099.482421875</v>
      </c>
      <c r="H140" s="38">
        <f>_xlfn.XLOOKUP($C140,PO!$B$2:$B$294,PO!BT$2:BT$294)</f>
        <v>0.19950124621391296</v>
      </c>
      <c r="I140" s="54">
        <f>_xlfn.XLOOKUP($C140,PO!$B$2:$B$294,PO!CH$2:CH$294)</f>
        <v>0.69324088096618652</v>
      </c>
      <c r="J140" s="24">
        <f>_xlfn.XLOOKUP($C140,PO!$B$2:$B$294,PO!CJ$2:CJ$294)</f>
        <v>606</v>
      </c>
      <c r="K140" s="9"/>
      <c r="L140" s="24">
        <f>_xlfn.XLOOKUP($C140,PO!$B$2:$B$294,PO!AW$2:AW$294)</f>
        <v>10011.595691797846</v>
      </c>
      <c r="M140" s="43"/>
      <c r="N140" s="24"/>
      <c r="O140" s="24"/>
      <c r="P140" s="24">
        <f>_xlfn.XLOOKUP(C140,PO!$B$2:$B$294,PO!$BN$2:$BN$294)</f>
        <v>121.19999694824219</v>
      </c>
      <c r="Q140" s="24"/>
      <c r="R140" s="25">
        <f t="shared" si="5"/>
        <v>9880.7339449541287</v>
      </c>
      <c r="S140" t="str">
        <f t="shared" si="4"/>
        <v>Urjala</v>
      </c>
    </row>
    <row r="141" spans="1:19" hidden="1">
      <c r="A141" s="18">
        <v>131</v>
      </c>
      <c r="B141" s="29">
        <f>IF(1-_xlfn.XLOOKUP(C141,PO!$B$2:$B$294,PO!$II$2:$II$294)/SUM($D$5:$J$5)&lt;0,0,1-_xlfn.XLOOKUP(C141,PO!$B$2:$B$294,PO!$II$2:$II$294)/SUM($D$5:$J$5))</f>
        <v>0.26615824597241766</v>
      </c>
      <c r="C141" t="str">
        <f>_xlfn.XLOOKUP(A141,PO!$IJ$2:$IJ$294,PO!$B$2:$B$294)</f>
        <v>Lappajärvi</v>
      </c>
      <c r="D141" s="34">
        <f>_xlfn.XLOOKUP($C141,PO!$B$2:$B$294,PO!J$2:J$294)</f>
        <v>50</v>
      </c>
      <c r="E141" s="34">
        <f>_xlfn.XLOOKUP($C141,PO!$B$2:$B$294,PO!Q$2:Q$294)</f>
        <v>53.2</v>
      </c>
      <c r="F141" s="38">
        <f>_xlfn.XLOOKUP($C141,PO!$B$2:$B$294,PO!BO$2:BO$294)</f>
        <v>0.17045926451683044</v>
      </c>
      <c r="G141" s="33">
        <f>_xlfn.XLOOKUP($C141,PO!$B$2:$B$294,PO!BP$2:BP$294)</f>
        <v>20189.138671875</v>
      </c>
      <c r="H141" s="38">
        <f>_xlfn.XLOOKUP($C141,PO!$B$2:$B$294,PO!BT$2:BT$294)</f>
        <v>0.40053403377532959</v>
      </c>
      <c r="I141" s="54">
        <f>_xlfn.XLOOKUP($C141,PO!$B$2:$B$294,PO!CH$2:CH$294)</f>
        <v>0.80971658229827881</v>
      </c>
      <c r="J141" s="24">
        <f>_xlfn.XLOOKUP($C141,PO!$B$2:$B$294,PO!CJ$2:CJ$294)</f>
        <v>255</v>
      </c>
      <c r="K141" s="9"/>
      <c r="L141" s="24">
        <f>_xlfn.XLOOKUP($C141,PO!$B$2:$B$294,PO!AW$2:AW$294)</f>
        <v>10411.764705882353</v>
      </c>
      <c r="M141" s="43"/>
      <c r="N141" s="24"/>
      <c r="O141" s="24"/>
      <c r="P141" s="24">
        <f>_xlfn.XLOOKUP(C141,PO!$B$2:$B$294,PO!$BN$2:$BN$294)</f>
        <v>95.333335876464844</v>
      </c>
      <c r="Q141" s="24"/>
      <c r="R141" s="25">
        <f t="shared" si="5"/>
        <v>8506.0240963855413</v>
      </c>
      <c r="S141" t="str">
        <f t="shared" si="4"/>
        <v>Ähtäri</v>
      </c>
    </row>
    <row r="142" spans="1:19" hidden="1">
      <c r="A142" s="18">
        <v>132</v>
      </c>
      <c r="B142" s="29">
        <f>IF(1-_xlfn.XLOOKUP(C142,PO!$B$2:$B$294,PO!$II$2:$II$294)/SUM($D$5:$J$5)&lt;0,0,1-_xlfn.XLOOKUP(C142,PO!$B$2:$B$294,PO!$II$2:$II$294)/SUM($D$5:$J$5))</f>
        <v>0.25713279293137059</v>
      </c>
      <c r="C142" t="str">
        <f>_xlfn.XLOOKUP(A142,PO!$IJ$2:$IJ$294,PO!$B$2:$B$294)</f>
        <v>Vehmaa</v>
      </c>
      <c r="D142" s="34">
        <f>_xlfn.XLOOKUP($C142,PO!$B$2:$B$294,PO!J$2:J$294)</f>
        <v>47.200000762939453</v>
      </c>
      <c r="E142" s="34">
        <f>_xlfn.XLOOKUP($C142,PO!$B$2:$B$294,PO!Q$2:Q$294)</f>
        <v>47.1</v>
      </c>
      <c r="F142" s="38">
        <f>_xlfn.XLOOKUP($C142,PO!$B$2:$B$294,PO!BO$2:BO$294)</f>
        <v>-1.4295562505722046</v>
      </c>
      <c r="G142" s="33">
        <f>_xlfn.XLOOKUP($C142,PO!$B$2:$B$294,PO!BP$2:BP$294)</f>
        <v>22126.591796875</v>
      </c>
      <c r="H142" s="38">
        <f>_xlfn.XLOOKUP($C142,PO!$B$2:$B$294,PO!BT$2:BT$294)</f>
        <v>0.65416485071182251</v>
      </c>
      <c r="I142" s="54">
        <f>_xlfn.XLOOKUP($C142,PO!$B$2:$B$294,PO!CH$2:CH$294)</f>
        <v>0.58479529619216919</v>
      </c>
      <c r="J142" s="24">
        <f>_xlfn.XLOOKUP($C142,PO!$B$2:$B$294,PO!CJ$2:CJ$294)</f>
        <v>190</v>
      </c>
      <c r="K142" s="9"/>
      <c r="L142" s="24">
        <f>_xlfn.XLOOKUP($C142,PO!$B$2:$B$294,PO!AW$2:AW$294)</f>
        <v>11012.468827930175</v>
      </c>
      <c r="M142" s="43"/>
      <c r="N142" s="24"/>
      <c r="O142" s="24"/>
      <c r="P142" s="24">
        <f>_xlfn.XLOOKUP(C142,PO!$B$2:$B$294,PO!$BN$2:$BN$294)</f>
        <v>190</v>
      </c>
      <c r="Q142" s="24"/>
      <c r="R142" s="25">
        <f t="shared" si="5"/>
        <v>9202.4221453287191</v>
      </c>
      <c r="S142" t="str">
        <f t="shared" si="4"/>
        <v>Salo</v>
      </c>
    </row>
    <row r="143" spans="1:19" hidden="1">
      <c r="A143" s="18">
        <v>133</v>
      </c>
      <c r="B143" s="29">
        <f>IF(1-_xlfn.XLOOKUP(C143,PO!$B$2:$B$294,PO!$II$2:$II$294)/SUM($D$5:$J$5)&lt;0,0,1-_xlfn.XLOOKUP(C143,PO!$B$2:$B$294,PO!$II$2:$II$294)/SUM($D$5:$J$5))</f>
        <v>0.25454025751934495</v>
      </c>
      <c r="C143" t="str">
        <f>_xlfn.XLOOKUP(A143,PO!$IJ$2:$IJ$294,PO!$B$2:$B$294)</f>
        <v>Urjala</v>
      </c>
      <c r="D143" s="34">
        <f>_xlfn.XLOOKUP($C143,PO!$B$2:$B$294,PO!J$2:J$294)</f>
        <v>50</v>
      </c>
      <c r="E143" s="34">
        <f>_xlfn.XLOOKUP($C143,PO!$B$2:$B$294,PO!Q$2:Q$294)</f>
        <v>49.1</v>
      </c>
      <c r="F143" s="38">
        <f>_xlfn.XLOOKUP($C143,PO!$B$2:$B$294,PO!BO$2:BO$294)</f>
        <v>-0.48033816814422609</v>
      </c>
      <c r="G143" s="33">
        <f>_xlfn.XLOOKUP($C143,PO!$B$2:$B$294,PO!BP$2:BP$294)</f>
        <v>20833.41015625</v>
      </c>
      <c r="H143" s="38">
        <f>_xlfn.XLOOKUP($C143,PO!$B$2:$B$294,PO!BT$2:BT$294)</f>
        <v>0.25597268342971802</v>
      </c>
      <c r="I143" s="54">
        <f>_xlfn.XLOOKUP($C143,PO!$B$2:$B$294,PO!CH$2:CH$294)</f>
        <v>0.98522168397903442</v>
      </c>
      <c r="J143" s="24">
        <f>_xlfn.XLOOKUP($C143,PO!$B$2:$B$294,PO!CJ$2:CJ$294)</f>
        <v>433</v>
      </c>
      <c r="K143" s="9"/>
      <c r="L143" s="24">
        <f>_xlfn.XLOOKUP($C143,PO!$B$2:$B$294,PO!AW$2:AW$294)</f>
        <v>9880.7339449541287</v>
      </c>
      <c r="M143" s="43"/>
      <c r="N143" s="24"/>
      <c r="O143" s="24"/>
      <c r="P143" s="24">
        <f>_xlfn.XLOOKUP(C143,PO!$B$2:$B$294,PO!$BN$2:$BN$294)</f>
        <v>215</v>
      </c>
      <c r="Q143" s="24"/>
      <c r="R143" s="25">
        <f t="shared" si="5"/>
        <v>11467.71653543307</v>
      </c>
      <c r="S143" t="str">
        <f t="shared" si="4"/>
        <v>Utajärvi</v>
      </c>
    </row>
    <row r="144" spans="1:19" hidden="1">
      <c r="A144" s="18">
        <v>134</v>
      </c>
      <c r="B144" s="29">
        <f>IF(1-_xlfn.XLOOKUP(C144,PO!$B$2:$B$294,PO!$II$2:$II$294)/SUM($D$5:$J$5)&lt;0,0,1-_xlfn.XLOOKUP(C144,PO!$B$2:$B$294,PO!$II$2:$II$294)/SUM($D$5:$J$5))</f>
        <v>0.254492758392597</v>
      </c>
      <c r="C144" t="str">
        <f>_xlfn.XLOOKUP(A144,PO!$IJ$2:$IJ$294,PO!$B$2:$B$294)</f>
        <v>Ähtäri</v>
      </c>
      <c r="D144" s="34">
        <f>_xlfn.XLOOKUP($C144,PO!$B$2:$B$294,PO!J$2:J$294)</f>
        <v>49.099998474121094</v>
      </c>
      <c r="E144" s="34">
        <f>_xlfn.XLOOKUP($C144,PO!$B$2:$B$294,PO!Q$2:Q$294)</f>
        <v>61.7</v>
      </c>
      <c r="F144" s="38">
        <f>_xlfn.XLOOKUP($C144,PO!$B$2:$B$294,PO!BO$2:BO$294)</f>
        <v>-1.92276571393013</v>
      </c>
      <c r="G144" s="33">
        <f>_xlfn.XLOOKUP($C144,PO!$B$2:$B$294,PO!BP$2:BP$294)</f>
        <v>21198.07421875</v>
      </c>
      <c r="H144" s="38">
        <f>_xlfn.XLOOKUP($C144,PO!$B$2:$B$294,PO!BT$2:BT$294)</f>
        <v>8.9031338691711426E-2</v>
      </c>
      <c r="I144" s="54">
        <f>_xlfn.XLOOKUP($C144,PO!$B$2:$B$294,PO!CH$2:CH$294)</f>
        <v>1.9723865985870361</v>
      </c>
      <c r="J144" s="24">
        <f>_xlfn.XLOOKUP($C144,PO!$B$2:$B$294,PO!CJ$2:CJ$294)</f>
        <v>541</v>
      </c>
      <c r="K144" s="9"/>
      <c r="L144" s="24">
        <f>_xlfn.XLOOKUP($C144,PO!$B$2:$B$294,PO!AW$2:AW$294)</f>
        <v>8506.0240963855413</v>
      </c>
      <c r="M144" s="43"/>
      <c r="N144" s="24"/>
      <c r="O144" s="24"/>
      <c r="P144" s="24">
        <f>_xlfn.XLOOKUP(C144,PO!$B$2:$B$294,PO!$BN$2:$BN$294)</f>
        <v>181.66667175292969</v>
      </c>
      <c r="Q144" s="24"/>
      <c r="R144" s="25">
        <f t="shared" si="5"/>
        <v>9559.9305153445275</v>
      </c>
      <c r="S144" t="str">
        <f t="shared" si="4"/>
        <v>Saarijärvi</v>
      </c>
    </row>
    <row r="145" spans="1:19" hidden="1">
      <c r="A145" s="18">
        <v>135</v>
      </c>
      <c r="B145" s="29">
        <f>IF(1-_xlfn.XLOOKUP(C145,PO!$B$2:$B$294,PO!$II$2:$II$294)/SUM($D$5:$J$5)&lt;0,0,1-_xlfn.XLOOKUP(C145,PO!$B$2:$B$294,PO!$II$2:$II$294)/SUM($D$5:$J$5))</f>
        <v>0.25373858303162111</v>
      </c>
      <c r="C145" t="str">
        <f>_xlfn.XLOOKUP(A145,PO!$IJ$2:$IJ$294,PO!$B$2:$B$294)</f>
        <v>Salo</v>
      </c>
      <c r="D145" s="34">
        <f>_xlfn.XLOOKUP($C145,PO!$B$2:$B$294,PO!J$2:J$294)</f>
        <v>46.5</v>
      </c>
      <c r="E145" s="34">
        <f>_xlfn.XLOOKUP($C145,PO!$B$2:$B$294,PO!Q$2:Q$294)</f>
        <v>74.900000000000006</v>
      </c>
      <c r="F145" s="38">
        <f>_xlfn.XLOOKUP($C145,PO!$B$2:$B$294,PO!BO$2:BO$294)</f>
        <v>-0.95830167531967159</v>
      </c>
      <c r="G145" s="33">
        <f>_xlfn.XLOOKUP($C145,PO!$B$2:$B$294,PO!BP$2:BP$294)</f>
        <v>22800.58984375</v>
      </c>
      <c r="H145" s="38">
        <f>_xlfn.XLOOKUP($C145,PO!$B$2:$B$294,PO!BT$2:BT$294)</f>
        <v>1.1440588235855103</v>
      </c>
      <c r="I145" s="54">
        <f>_xlfn.XLOOKUP($C145,PO!$B$2:$B$294,PO!CH$2:CH$294)</f>
        <v>2.5313715934753418</v>
      </c>
      <c r="J145" s="24">
        <f>_xlfn.XLOOKUP($C145,PO!$B$2:$B$294,PO!CJ$2:CJ$294)</f>
        <v>5279</v>
      </c>
      <c r="K145" s="9"/>
      <c r="L145" s="24">
        <f>_xlfn.XLOOKUP($C145,PO!$B$2:$B$294,PO!AW$2:AW$294)</f>
        <v>9202.4221453287191</v>
      </c>
      <c r="M145" s="43"/>
      <c r="N145" s="24"/>
      <c r="O145" s="24"/>
      <c r="P145" s="24">
        <f>_xlfn.XLOOKUP(C145,PO!$B$2:$B$294,PO!$BN$2:$BN$294)</f>
        <v>181</v>
      </c>
      <c r="Q145" s="24"/>
      <c r="R145" s="25">
        <f t="shared" si="5"/>
        <v>8253.5869191049915</v>
      </c>
      <c r="S145" t="str">
        <f t="shared" si="4"/>
        <v>Sievi</v>
      </c>
    </row>
    <row r="146" spans="1:19" hidden="1">
      <c r="A146" s="18">
        <v>136</v>
      </c>
      <c r="B146" s="29">
        <f>IF(1-_xlfn.XLOOKUP(C146,PO!$B$2:$B$294,PO!$II$2:$II$294)/SUM($D$5:$J$5)&lt;0,0,1-_xlfn.XLOOKUP(C146,PO!$B$2:$B$294,PO!$II$2:$II$294)/SUM($D$5:$J$5))</f>
        <v>0.24353953878000412</v>
      </c>
      <c r="C146" t="str">
        <f>_xlfn.XLOOKUP(A146,PO!$IJ$2:$IJ$294,PO!$B$2:$B$294)</f>
        <v>Utajärvi</v>
      </c>
      <c r="D146" s="34">
        <f>_xlfn.XLOOKUP($C146,PO!$B$2:$B$294,PO!J$2:J$294)</f>
        <v>48.200000762939453</v>
      </c>
      <c r="E146" s="34">
        <f>_xlfn.XLOOKUP($C146,PO!$B$2:$B$294,PO!Q$2:Q$294)</f>
        <v>48.800000000000004</v>
      </c>
      <c r="F146" s="38">
        <f>_xlfn.XLOOKUP($C146,PO!$B$2:$B$294,PO!BO$2:BO$294)</f>
        <v>-0.68184208869934082</v>
      </c>
      <c r="G146" s="33">
        <f>_xlfn.XLOOKUP($C146,PO!$B$2:$B$294,PO!BP$2:BP$294)</f>
        <v>19525.181640625</v>
      </c>
      <c r="H146" s="38">
        <f>_xlfn.XLOOKUP($C146,PO!$B$2:$B$294,PO!BT$2:BT$294)</f>
        <v>0</v>
      </c>
      <c r="I146" s="54">
        <f>_xlfn.XLOOKUP($C146,PO!$B$2:$B$294,PO!CH$2:CH$294)</f>
        <v>4.4368600845336914</v>
      </c>
      <c r="J146" s="24">
        <f>_xlfn.XLOOKUP($C146,PO!$B$2:$B$294,PO!CJ$2:CJ$294)</f>
        <v>320</v>
      </c>
      <c r="K146" s="9"/>
      <c r="L146" s="24">
        <f>_xlfn.XLOOKUP($C146,PO!$B$2:$B$294,PO!AW$2:AW$294)</f>
        <v>11467.71653543307</v>
      </c>
      <c r="M146" s="43"/>
      <c r="N146" s="24"/>
      <c r="O146" s="24"/>
      <c r="P146" s="24">
        <f>_xlfn.XLOOKUP(C146,PO!$B$2:$B$294,PO!$BN$2:$BN$294)</f>
        <v>356</v>
      </c>
      <c r="Q146" s="24"/>
      <c r="R146" s="25">
        <f t="shared" si="5"/>
        <v>10720.417168070599</v>
      </c>
      <c r="S146" t="str">
        <f t="shared" si="4"/>
        <v>Alajärvi</v>
      </c>
    </row>
    <row r="147" spans="1:19" hidden="1">
      <c r="A147" s="18">
        <v>137</v>
      </c>
      <c r="B147" s="29">
        <f>IF(1-_xlfn.XLOOKUP(C147,PO!$B$2:$B$294,PO!$II$2:$II$294)/SUM($D$5:$J$5)&lt;0,0,1-_xlfn.XLOOKUP(C147,PO!$B$2:$B$294,PO!$II$2:$II$294)/SUM($D$5:$J$5))</f>
        <v>0.23831964271081618</v>
      </c>
      <c r="C147" t="str">
        <f>_xlfn.XLOOKUP(A147,PO!$IJ$2:$IJ$294,PO!$B$2:$B$294)</f>
        <v>Saarijärvi</v>
      </c>
      <c r="D147" s="34">
        <f>_xlfn.XLOOKUP($C147,PO!$B$2:$B$294,PO!J$2:J$294)</f>
        <v>49.400001525878906</v>
      </c>
      <c r="E147" s="34">
        <f>_xlfn.XLOOKUP($C147,PO!$B$2:$B$294,PO!Q$2:Q$294)</f>
        <v>58.2</v>
      </c>
      <c r="F147" s="38">
        <f>_xlfn.XLOOKUP($C147,PO!$B$2:$B$294,PO!BO$2:BO$294)</f>
        <v>-1.6893366962671279</v>
      </c>
      <c r="G147" s="33">
        <f>_xlfn.XLOOKUP($C147,PO!$B$2:$B$294,PO!BP$2:BP$294)</f>
        <v>19974.697265625</v>
      </c>
      <c r="H147" s="38">
        <f>_xlfn.XLOOKUP($C147,PO!$B$2:$B$294,PO!BT$2:BT$294)</f>
        <v>0.12890750169754028</v>
      </c>
      <c r="I147" s="54">
        <f>_xlfn.XLOOKUP($C147,PO!$B$2:$B$294,PO!CH$2:CH$294)</f>
        <v>3.2540676593780518</v>
      </c>
      <c r="J147" s="24">
        <f>_xlfn.XLOOKUP($C147,PO!$B$2:$B$294,PO!CJ$2:CJ$294)</f>
        <v>870</v>
      </c>
      <c r="K147" s="9"/>
      <c r="L147" s="24">
        <f>_xlfn.XLOOKUP($C147,PO!$B$2:$B$294,PO!AW$2:AW$294)</f>
        <v>9559.9305153445275</v>
      </c>
      <c r="M147" s="43"/>
      <c r="N147" s="24"/>
      <c r="O147" s="24"/>
      <c r="P147" s="24">
        <f>_xlfn.XLOOKUP(C147,PO!$B$2:$B$294,PO!$BN$2:$BN$294)</f>
        <v>145</v>
      </c>
      <c r="Q147" s="24"/>
      <c r="R147" s="25">
        <f t="shared" si="5"/>
        <v>7431.7968015051738</v>
      </c>
      <c r="S147" t="str">
        <f t="shared" si="4"/>
        <v>Kaustinen</v>
      </c>
    </row>
    <row r="148" spans="1:19" hidden="1">
      <c r="A148" s="18">
        <v>138</v>
      </c>
      <c r="B148" s="29">
        <f>IF(1-_xlfn.XLOOKUP(C148,PO!$B$2:$B$294,PO!$II$2:$II$294)/SUM($D$5:$J$5)&lt;0,0,1-_xlfn.XLOOKUP(C148,PO!$B$2:$B$294,PO!$II$2:$II$294)/SUM($D$5:$J$5))</f>
        <v>0.23586058903214635</v>
      </c>
      <c r="C148" t="str">
        <f>_xlfn.XLOOKUP(A148,PO!$IJ$2:$IJ$294,PO!$B$2:$B$294)</f>
        <v>Sievi</v>
      </c>
      <c r="D148" s="34">
        <f>_xlfn.XLOOKUP($C148,PO!$B$2:$B$294,PO!J$2:J$294)</f>
        <v>38.599998474121094</v>
      </c>
      <c r="E148" s="34">
        <f>_xlfn.XLOOKUP($C148,PO!$B$2:$B$294,PO!Q$2:Q$294)</f>
        <v>50.1</v>
      </c>
      <c r="F148" s="38">
        <f>_xlfn.XLOOKUP($C148,PO!$B$2:$B$294,PO!BO$2:BO$294)</f>
        <v>0.96425661444664001</v>
      </c>
      <c r="G148" s="33">
        <f>_xlfn.XLOOKUP($C148,PO!$B$2:$B$294,PO!BP$2:BP$294)</f>
        <v>18408.013671875</v>
      </c>
      <c r="H148" s="38">
        <f>_xlfn.XLOOKUP($C148,PO!$B$2:$B$294,PO!BT$2:BT$294)</f>
        <v>0.16293278336524963</v>
      </c>
      <c r="I148" s="54">
        <f>_xlfn.XLOOKUP($C148,PO!$B$2:$B$294,PO!CH$2:CH$294)</f>
        <v>2.3312883377075195</v>
      </c>
      <c r="J148" s="24">
        <f>_xlfn.XLOOKUP($C148,PO!$B$2:$B$294,PO!CJ$2:CJ$294)</f>
        <v>880</v>
      </c>
      <c r="K148" s="9"/>
      <c r="L148" s="24">
        <f>_xlfn.XLOOKUP($C148,PO!$B$2:$B$294,PO!AW$2:AW$294)</f>
        <v>8253.5869191049915</v>
      </c>
      <c r="M148" s="43"/>
      <c r="N148" s="24"/>
      <c r="O148" s="24"/>
      <c r="P148" s="24">
        <f>_xlfn.XLOOKUP(C148,PO!$B$2:$B$294,PO!$BN$2:$BN$294)</f>
        <v>120.625</v>
      </c>
      <c r="Q148" s="24"/>
      <c r="R148" s="25">
        <f t="shared" si="5"/>
        <v>22394.841201716739</v>
      </c>
      <c r="S148" t="str">
        <f t="shared" si="4"/>
        <v>Utsjoki</v>
      </c>
    </row>
    <row r="149" spans="1:19" hidden="1">
      <c r="A149" s="18">
        <v>139</v>
      </c>
      <c r="B149" s="29">
        <f>IF(1-_xlfn.XLOOKUP(C149,PO!$B$2:$B$294,PO!$II$2:$II$294)/SUM($D$5:$J$5)&lt;0,0,1-_xlfn.XLOOKUP(C149,PO!$B$2:$B$294,PO!$II$2:$II$294)/SUM($D$5:$J$5))</f>
        <v>0.23499932363809484</v>
      </c>
      <c r="C149" t="str">
        <f>_xlfn.XLOOKUP(A149,PO!$IJ$2:$IJ$294,PO!$B$2:$B$294)</f>
        <v>Alajärvi</v>
      </c>
      <c r="D149" s="34">
        <f>_xlfn.XLOOKUP($C149,PO!$B$2:$B$294,PO!J$2:J$294)</f>
        <v>45.799999237060547</v>
      </c>
      <c r="E149" s="34">
        <f>_xlfn.XLOOKUP($C149,PO!$B$2:$B$294,PO!Q$2:Q$294)</f>
        <v>61.6</v>
      </c>
      <c r="F149" s="38">
        <f>_xlfn.XLOOKUP($C149,PO!$B$2:$B$294,PO!BO$2:BO$294)</f>
        <v>-4.3025768935680393</v>
      </c>
      <c r="G149" s="33">
        <f>_xlfn.XLOOKUP($C149,PO!$B$2:$B$294,PO!BP$2:BP$294)</f>
        <v>19432.6796875</v>
      </c>
      <c r="H149" s="38">
        <f>_xlfn.XLOOKUP($C149,PO!$B$2:$B$294,PO!BT$2:BT$294)</f>
        <v>0.1254967600107193</v>
      </c>
      <c r="I149" s="54">
        <f>_xlfn.XLOOKUP($C149,PO!$B$2:$B$294,PO!CH$2:CH$294)</f>
        <v>1.8982535600662231</v>
      </c>
      <c r="J149" s="24">
        <f>_xlfn.XLOOKUP($C149,PO!$B$2:$B$294,PO!CJ$2:CJ$294)</f>
        <v>1405</v>
      </c>
      <c r="K149" s="9"/>
      <c r="L149" s="24">
        <f>_xlfn.XLOOKUP($C149,PO!$B$2:$B$294,PO!AW$2:AW$294)</f>
        <v>10720.417168070599</v>
      </c>
      <c r="M149" s="43"/>
      <c r="N149" s="24"/>
      <c r="O149" s="24"/>
      <c r="P149" s="24">
        <f>_xlfn.XLOOKUP(C149,PO!$B$2:$B$294,PO!$BN$2:$BN$294)</f>
        <v>149.5</v>
      </c>
      <c r="Q149" s="24"/>
      <c r="R149" s="25">
        <f t="shared" si="5"/>
        <v>6801.6877637130801</v>
      </c>
      <c r="S149" t="str">
        <f t="shared" ref="S149:S212" si="6">C152</f>
        <v>Oripää</v>
      </c>
    </row>
    <row r="150" spans="1:19" hidden="1">
      <c r="A150" s="18">
        <v>140</v>
      </c>
      <c r="B150" s="29">
        <f>IF(1-_xlfn.XLOOKUP(C150,PO!$B$2:$B$294,PO!$II$2:$II$294)/SUM($D$5:$J$5)&lt;0,0,1-_xlfn.XLOOKUP(C150,PO!$B$2:$B$294,PO!$II$2:$II$294)/SUM($D$5:$J$5))</f>
        <v>0.23413151073993543</v>
      </c>
      <c r="C150" t="str">
        <f>_xlfn.XLOOKUP(A150,PO!$IJ$2:$IJ$294,PO!$B$2:$B$294)</f>
        <v>Kaustinen</v>
      </c>
      <c r="D150" s="34">
        <f>_xlfn.XLOOKUP($C150,PO!$B$2:$B$294,PO!J$2:J$294)</f>
        <v>42.799999237060547</v>
      </c>
      <c r="E150" s="34">
        <f>_xlfn.XLOOKUP($C150,PO!$B$2:$B$294,PO!Q$2:Q$294)</f>
        <v>66.600000000000009</v>
      </c>
      <c r="F150" s="38">
        <f>_xlfn.XLOOKUP($C150,PO!$B$2:$B$294,PO!BO$2:BO$294)</f>
        <v>1.7009054094552993</v>
      </c>
      <c r="G150" s="33">
        <f>_xlfn.XLOOKUP($C150,PO!$B$2:$B$294,PO!BP$2:BP$294)</f>
        <v>20838.849609375</v>
      </c>
      <c r="H150" s="38">
        <f>_xlfn.XLOOKUP($C150,PO!$B$2:$B$294,PO!BT$2:BT$294)</f>
        <v>1.9713681936264038</v>
      </c>
      <c r="I150" s="54">
        <f>_xlfn.XLOOKUP($C150,PO!$B$2:$B$294,PO!CH$2:CH$294)</f>
        <v>3.5051546096801758</v>
      </c>
      <c r="J150" s="24">
        <f>_xlfn.XLOOKUP($C150,PO!$B$2:$B$294,PO!CJ$2:CJ$294)</f>
        <v>527</v>
      </c>
      <c r="K150" s="9"/>
      <c r="L150" s="24">
        <f>_xlfn.XLOOKUP($C150,PO!$B$2:$B$294,PO!AW$2:AW$294)</f>
        <v>7431.7968015051738</v>
      </c>
      <c r="M150" s="43"/>
      <c r="N150" s="24"/>
      <c r="O150" s="24"/>
      <c r="P150" s="24">
        <f>_xlfn.XLOOKUP(C150,PO!$B$2:$B$294,PO!$BN$2:$BN$294)</f>
        <v>107.40000152587891</v>
      </c>
      <c r="Q150" s="24"/>
      <c r="R150" s="25">
        <f t="shared" si="5"/>
        <v>10565.656565656565</v>
      </c>
      <c r="S150" t="str">
        <f t="shared" si="6"/>
        <v>Juupajoki</v>
      </c>
    </row>
    <row r="151" spans="1:19" hidden="1">
      <c r="A151" s="18">
        <v>141</v>
      </c>
      <c r="B151" s="29">
        <f>IF(1-_xlfn.XLOOKUP(C151,PO!$B$2:$B$294,PO!$II$2:$II$294)/SUM($D$5:$J$5)&lt;0,0,1-_xlfn.XLOOKUP(C151,PO!$B$2:$B$294,PO!$II$2:$II$294)/SUM($D$5:$J$5))</f>
        <v>0.23207624078021605</v>
      </c>
      <c r="C151" t="str">
        <f>_xlfn.XLOOKUP(A151,PO!$IJ$2:$IJ$294,PO!$B$2:$B$294)</f>
        <v>Utsjoki</v>
      </c>
      <c r="D151" s="34">
        <f>_xlfn.XLOOKUP($C151,PO!$B$2:$B$294,PO!J$2:J$294)</f>
        <v>48.700000762939453</v>
      </c>
      <c r="E151" s="34">
        <f>_xlfn.XLOOKUP($C151,PO!$B$2:$B$294,PO!Q$2:Q$294)</f>
        <v>28.1</v>
      </c>
      <c r="F151" s="38">
        <f>_xlfn.XLOOKUP($C151,PO!$B$2:$B$294,PO!BO$2:BO$294)</f>
        <v>-0.73289804458618169</v>
      </c>
      <c r="G151" s="33">
        <f>_xlfn.XLOOKUP($C151,PO!$B$2:$B$294,PO!BP$2:BP$294)</f>
        <v>22593.1328125</v>
      </c>
      <c r="H151" s="38">
        <f>_xlfn.XLOOKUP($C151,PO!$B$2:$B$294,PO!BT$2:BT$294)</f>
        <v>0.16501650214195251</v>
      </c>
      <c r="I151" s="54">
        <f>_xlfn.XLOOKUP($C151,PO!$B$2:$B$294,PO!CH$2:CH$294)</f>
        <v>0.91743117570877075</v>
      </c>
      <c r="J151" s="24">
        <f>_xlfn.XLOOKUP($C151,PO!$B$2:$B$294,PO!CJ$2:CJ$294)</f>
        <v>119</v>
      </c>
      <c r="K151" s="9"/>
      <c r="L151" s="24">
        <f>_xlfn.XLOOKUP($C151,PO!$B$2:$B$294,PO!AW$2:AW$294)</f>
        <v>22394.841201716739</v>
      </c>
      <c r="M151" s="43"/>
      <c r="N151" s="24"/>
      <c r="O151" s="24"/>
      <c r="P151" s="24">
        <f>_xlfn.XLOOKUP(C151,PO!$B$2:$B$294,PO!$BN$2:$BN$294)</f>
        <v>43</v>
      </c>
      <c r="Q151" s="24"/>
      <c r="R151" s="25">
        <f t="shared" si="5"/>
        <v>10082.066869300912</v>
      </c>
      <c r="S151" t="str">
        <f t="shared" si="6"/>
        <v>Toivakka</v>
      </c>
    </row>
    <row r="152" spans="1:19" hidden="1">
      <c r="A152" s="18">
        <v>142</v>
      </c>
      <c r="B152" s="29">
        <f>IF(1-_xlfn.XLOOKUP(C152,PO!$B$2:$B$294,PO!$II$2:$II$294)/SUM($D$5:$J$5)&lt;0,0,1-_xlfn.XLOOKUP(C152,PO!$B$2:$B$294,PO!$II$2:$II$294)/SUM($D$5:$J$5))</f>
        <v>0.23194388718075265</v>
      </c>
      <c r="C152" t="str">
        <f>_xlfn.XLOOKUP(A152,PO!$IJ$2:$IJ$294,PO!$B$2:$B$294)</f>
        <v>Oripää</v>
      </c>
      <c r="D152" s="34">
        <f>_xlfn.XLOOKUP($C152,PO!$B$2:$B$294,PO!J$2:J$294)</f>
        <v>45.5</v>
      </c>
      <c r="E152" s="34">
        <f>_xlfn.XLOOKUP($C152,PO!$B$2:$B$294,PO!Q$2:Q$294)</f>
        <v>54</v>
      </c>
      <c r="F152" s="38">
        <f>_xlfn.XLOOKUP($C152,PO!$B$2:$B$294,PO!BO$2:BO$294)</f>
        <v>-3.470856523513794</v>
      </c>
      <c r="G152" s="33">
        <f>_xlfn.XLOOKUP($C152,PO!$B$2:$B$294,PO!BP$2:BP$294)</f>
        <v>21513.78125</v>
      </c>
      <c r="H152" s="38">
        <f>_xlfn.XLOOKUP($C152,PO!$B$2:$B$294,PO!BT$2:BT$294)</f>
        <v>0.15048909187316895</v>
      </c>
      <c r="I152" s="54">
        <f>_xlfn.XLOOKUP($C152,PO!$B$2:$B$294,PO!CH$2:CH$294)</f>
        <v>1.0526316165924072</v>
      </c>
      <c r="J152" s="24">
        <f>_xlfn.XLOOKUP($C152,PO!$B$2:$B$294,PO!CJ$2:CJ$294)</f>
        <v>101</v>
      </c>
      <c r="K152" s="9"/>
      <c r="L152" s="24">
        <f>_xlfn.XLOOKUP($C152,PO!$B$2:$B$294,PO!AW$2:AW$294)</f>
        <v>6801.6877637130801</v>
      </c>
      <c r="M152" s="43"/>
      <c r="N152" s="24"/>
      <c r="O152" s="24"/>
      <c r="P152" s="24">
        <f>_xlfn.XLOOKUP(C152,PO!$B$2:$B$294,PO!$BN$2:$BN$294)</f>
        <v>101</v>
      </c>
      <c r="Q152" s="24"/>
      <c r="R152" s="25">
        <f t="shared" si="5"/>
        <v>9772.1518987341769</v>
      </c>
      <c r="S152" t="str">
        <f t="shared" si="6"/>
        <v>Somero</v>
      </c>
    </row>
    <row r="153" spans="1:19" hidden="1">
      <c r="A153" s="18">
        <v>143</v>
      </c>
      <c r="B153" s="29">
        <f>IF(1-_xlfn.XLOOKUP(C153,PO!$B$2:$B$294,PO!$II$2:$II$294)/SUM($D$5:$J$5)&lt;0,0,1-_xlfn.XLOOKUP(C153,PO!$B$2:$B$294,PO!$II$2:$II$294)/SUM($D$5:$J$5))</f>
        <v>0.22823244624609096</v>
      </c>
      <c r="C153" t="str">
        <f>_xlfn.XLOOKUP(A153,PO!$IJ$2:$IJ$294,PO!$B$2:$B$294)</f>
        <v>Juupajoki</v>
      </c>
      <c r="D153" s="34">
        <f>_xlfn.XLOOKUP($C153,PO!$B$2:$B$294,PO!J$2:J$294)</f>
        <v>48.700000762939453</v>
      </c>
      <c r="E153" s="34">
        <f>_xlfn.XLOOKUP($C153,PO!$B$2:$B$294,PO!Q$2:Q$294)</f>
        <v>45.6</v>
      </c>
      <c r="F153" s="38">
        <f>_xlfn.XLOOKUP($C153,PO!$B$2:$B$294,PO!BO$2:BO$294)</f>
        <v>-1.5446428537368775</v>
      </c>
      <c r="G153" s="33">
        <f>_xlfn.XLOOKUP($C153,PO!$B$2:$B$294,PO!BP$2:BP$294)</f>
        <v>21872.26953125</v>
      </c>
      <c r="H153" s="38">
        <f>_xlfn.XLOOKUP($C153,PO!$B$2:$B$294,PO!BT$2:BT$294)</f>
        <v>0.21691973507404327</v>
      </c>
      <c r="I153" s="54">
        <f>_xlfn.XLOOKUP($C153,PO!$B$2:$B$294,PO!CH$2:CH$294)</f>
        <v>1.1494252681732178</v>
      </c>
      <c r="J153" s="24">
        <f>_xlfn.XLOOKUP($C153,PO!$B$2:$B$294,PO!CJ$2:CJ$294)</f>
        <v>191</v>
      </c>
      <c r="K153" s="9"/>
      <c r="L153" s="24">
        <f>_xlfn.XLOOKUP($C153,PO!$B$2:$B$294,PO!AW$2:AW$294)</f>
        <v>10565.656565656565</v>
      </c>
      <c r="M153" s="43"/>
      <c r="N153" s="24"/>
      <c r="O153" s="24"/>
      <c r="P153" s="24">
        <f>_xlfn.XLOOKUP(C153,PO!$B$2:$B$294,PO!$BN$2:$BN$294)</f>
        <v>104</v>
      </c>
      <c r="Q153" s="24"/>
      <c r="R153" s="25">
        <f t="shared" si="5"/>
        <v>11616.766467065869</v>
      </c>
      <c r="S153" t="str">
        <f t="shared" si="6"/>
        <v>Muonio</v>
      </c>
    </row>
    <row r="154" spans="1:19" hidden="1">
      <c r="A154" s="18">
        <v>144</v>
      </c>
      <c r="B154" s="29">
        <f>IF(1-_xlfn.XLOOKUP(C154,PO!$B$2:$B$294,PO!$II$2:$II$294)/SUM($D$5:$J$5)&lt;0,0,1-_xlfn.XLOOKUP(C154,PO!$B$2:$B$294,PO!$II$2:$II$294)/SUM($D$5:$J$5))</f>
        <v>0.22753701134482407</v>
      </c>
      <c r="C154" t="str">
        <f>_xlfn.XLOOKUP(A154,PO!$IJ$2:$IJ$294,PO!$B$2:$B$294)</f>
        <v>Toivakka</v>
      </c>
      <c r="D154" s="34">
        <f>_xlfn.XLOOKUP($C154,PO!$B$2:$B$294,PO!J$2:J$294)</f>
        <v>45.900001525878906</v>
      </c>
      <c r="E154" s="34">
        <f>_xlfn.XLOOKUP($C154,PO!$B$2:$B$294,PO!Q$2:Q$294)</f>
        <v>43</v>
      </c>
      <c r="F154" s="38">
        <f>_xlfn.XLOOKUP($C154,PO!$B$2:$B$294,PO!BO$2:BO$294)</f>
        <v>3.1539424300193786</v>
      </c>
      <c r="G154" s="33">
        <f>_xlfn.XLOOKUP($C154,PO!$B$2:$B$294,PO!BP$2:BP$294)</f>
        <v>21226.712890625</v>
      </c>
      <c r="H154" s="38">
        <f>_xlfn.XLOOKUP($C154,PO!$B$2:$B$294,PO!BT$2:BT$294)</f>
        <v>4.1876047849655151E-2</v>
      </c>
      <c r="I154" s="54">
        <f>_xlfn.XLOOKUP($C154,PO!$B$2:$B$294,PO!CH$2:CH$294)</f>
        <v>0.96153843402862549</v>
      </c>
      <c r="J154" s="24">
        <f>_xlfn.XLOOKUP($C154,PO!$B$2:$B$294,PO!CJ$2:CJ$294)</f>
        <v>333</v>
      </c>
      <c r="K154" s="9"/>
      <c r="L154" s="24">
        <f>_xlfn.XLOOKUP($C154,PO!$B$2:$B$294,PO!AW$2:AW$294)</f>
        <v>10082.066869300912</v>
      </c>
      <c r="M154" s="43"/>
      <c r="N154" s="24"/>
      <c r="O154" s="24"/>
      <c r="P154" s="24">
        <f>_xlfn.XLOOKUP(C154,PO!$B$2:$B$294,PO!$BN$2:$BN$294)</f>
        <v>182.5</v>
      </c>
      <c r="Q154" s="24"/>
      <c r="R154" s="25">
        <f t="shared" si="5"/>
        <v>11034.068136272545</v>
      </c>
      <c r="S154" t="str">
        <f t="shared" si="6"/>
        <v>Konnevesi</v>
      </c>
    </row>
    <row r="155" spans="1:19" hidden="1">
      <c r="A155" s="18">
        <v>145</v>
      </c>
      <c r="B155" s="29">
        <f>IF(1-_xlfn.XLOOKUP(C155,PO!$B$2:$B$294,PO!$II$2:$II$294)/SUM($D$5:$J$5)&lt;0,0,1-_xlfn.XLOOKUP(C155,PO!$B$2:$B$294,PO!$II$2:$II$294)/SUM($D$5:$J$5))</f>
        <v>0.22722967058951371</v>
      </c>
      <c r="C155" t="str">
        <f>_xlfn.XLOOKUP(A155,PO!$IJ$2:$IJ$294,PO!$B$2:$B$294)</f>
        <v>Somero</v>
      </c>
      <c r="D155" s="34">
        <f>_xlfn.XLOOKUP($C155,PO!$B$2:$B$294,PO!J$2:J$294)</f>
        <v>49.099998474121094</v>
      </c>
      <c r="E155" s="34">
        <f>_xlfn.XLOOKUP($C155,PO!$B$2:$B$294,PO!Q$2:Q$294)</f>
        <v>57.5</v>
      </c>
      <c r="F155" s="38">
        <f>_xlfn.XLOOKUP($C155,PO!$B$2:$B$294,PO!BO$2:BO$294)</f>
        <v>-2.1411382436752318</v>
      </c>
      <c r="G155" s="33">
        <f>_xlfn.XLOOKUP($C155,PO!$B$2:$B$294,PO!BP$2:BP$294)</f>
        <v>21860.396484375</v>
      </c>
      <c r="H155" s="38">
        <f>_xlfn.XLOOKUP($C155,PO!$B$2:$B$294,PO!BT$2:BT$294)</f>
        <v>0.56250715255737305</v>
      </c>
      <c r="I155" s="54">
        <f>_xlfn.XLOOKUP($C155,PO!$B$2:$B$294,PO!CH$2:CH$294)</f>
        <v>4.5197739601135254</v>
      </c>
      <c r="J155" s="24">
        <f>_xlfn.XLOOKUP($C155,PO!$B$2:$B$294,PO!CJ$2:CJ$294)</f>
        <v>832</v>
      </c>
      <c r="K155" s="9"/>
      <c r="L155" s="24">
        <f>_xlfn.XLOOKUP($C155,PO!$B$2:$B$294,PO!AW$2:AW$294)</f>
        <v>9772.1518987341769</v>
      </c>
      <c r="M155" s="43"/>
      <c r="N155" s="24"/>
      <c r="O155" s="24"/>
      <c r="P155" s="24">
        <f>_xlfn.XLOOKUP(C155,PO!$B$2:$B$294,PO!$BN$2:$BN$294)</f>
        <v>166.19999694824219</v>
      </c>
      <c r="Q155" s="24"/>
      <c r="R155" s="25">
        <f t="shared" si="5"/>
        <v>9978.3616692426585</v>
      </c>
      <c r="S155" t="str">
        <f t="shared" si="6"/>
        <v>Simo</v>
      </c>
    </row>
    <row r="156" spans="1:19" hidden="1">
      <c r="A156" s="18">
        <v>146</v>
      </c>
      <c r="B156" s="29">
        <f>IF(1-_xlfn.XLOOKUP(C156,PO!$B$2:$B$294,PO!$II$2:$II$294)/SUM($D$5:$J$5)&lt;0,0,1-_xlfn.XLOOKUP(C156,PO!$B$2:$B$294,PO!$II$2:$II$294)/SUM($D$5:$J$5))</f>
        <v>0.21559652105975513</v>
      </c>
      <c r="C156" t="str">
        <f>_xlfn.XLOOKUP(A156,PO!$IJ$2:$IJ$294,PO!$B$2:$B$294)</f>
        <v>Muonio</v>
      </c>
      <c r="D156" s="34">
        <f>_xlfn.XLOOKUP($C156,PO!$B$2:$B$294,PO!J$2:J$294)</f>
        <v>46.299999237060547</v>
      </c>
      <c r="E156" s="34">
        <f>_xlfn.XLOOKUP($C156,PO!$B$2:$B$294,PO!Q$2:Q$294)</f>
        <v>51.400000000000006</v>
      </c>
      <c r="F156" s="38">
        <f>_xlfn.XLOOKUP($C156,PO!$B$2:$B$294,PO!BO$2:BO$294)</f>
        <v>3.5443037509918214</v>
      </c>
      <c r="G156" s="33">
        <f>_xlfn.XLOOKUP($C156,PO!$B$2:$B$294,PO!BP$2:BP$294)</f>
        <v>22570.53125</v>
      </c>
      <c r="H156" s="38">
        <f>_xlfn.XLOOKUP($C156,PO!$B$2:$B$294,PO!BT$2:BT$294)</f>
        <v>0.6065858006477356</v>
      </c>
      <c r="I156" s="54">
        <f>_xlfn.XLOOKUP($C156,PO!$B$2:$B$294,PO!CH$2:CH$294)</f>
        <v>2.1008403301239014</v>
      </c>
      <c r="J156" s="24">
        <f>_xlfn.XLOOKUP($C156,PO!$B$2:$B$294,PO!CJ$2:CJ$294)</f>
        <v>252</v>
      </c>
      <c r="K156" s="9"/>
      <c r="L156" s="24">
        <f>_xlfn.XLOOKUP($C156,PO!$B$2:$B$294,PO!AW$2:AW$294)</f>
        <v>11616.766467065869</v>
      </c>
      <c r="M156" s="43"/>
      <c r="N156" s="24"/>
      <c r="O156" s="24"/>
      <c r="P156" s="24">
        <f>_xlfn.XLOOKUP(C156,PO!$B$2:$B$294,PO!$BN$2:$BN$294)</f>
        <v>277</v>
      </c>
      <c r="Q156" s="24"/>
      <c r="R156" s="25">
        <f t="shared" si="5"/>
        <v>9037.0852309694201</v>
      </c>
      <c r="S156" t="str">
        <f t="shared" si="6"/>
        <v>Kiuruvesi</v>
      </c>
    </row>
    <row r="157" spans="1:19" hidden="1">
      <c r="A157" s="18">
        <v>147</v>
      </c>
      <c r="B157" s="29">
        <f>IF(1-_xlfn.XLOOKUP(C157,PO!$B$2:$B$294,PO!$II$2:$II$294)/SUM($D$5:$J$5)&lt;0,0,1-_xlfn.XLOOKUP(C157,PO!$B$2:$B$294,PO!$II$2:$II$294)/SUM($D$5:$J$5))</f>
        <v>0.21056396371923469</v>
      </c>
      <c r="C157" t="str">
        <f>_xlfn.XLOOKUP(A157,PO!$IJ$2:$IJ$294,PO!$B$2:$B$294)</f>
        <v>Konnevesi</v>
      </c>
      <c r="D157" s="34">
        <f>_xlfn.XLOOKUP($C157,PO!$B$2:$B$294,PO!J$2:J$294)</f>
        <v>50.400001525878906</v>
      </c>
      <c r="E157" s="34">
        <f>_xlfn.XLOOKUP($C157,PO!$B$2:$B$294,PO!Q$2:Q$294)</f>
        <v>41.2</v>
      </c>
      <c r="F157" s="38">
        <f>_xlfn.XLOOKUP($C157,PO!$B$2:$B$294,PO!BO$2:BO$294)</f>
        <v>0.37104215025901793</v>
      </c>
      <c r="G157" s="33">
        <f>_xlfn.XLOOKUP($C157,PO!$B$2:$B$294,PO!BP$2:BP$294)</f>
        <v>20363.572265625</v>
      </c>
      <c r="H157" s="38">
        <f>_xlfn.XLOOKUP($C157,PO!$B$2:$B$294,PO!BT$2:BT$294)</f>
        <v>7.613246887922287E-2</v>
      </c>
      <c r="I157" s="54">
        <f>_xlfn.XLOOKUP($C157,PO!$B$2:$B$294,PO!CH$2:CH$294)</f>
        <v>2.1186439990997314</v>
      </c>
      <c r="J157" s="24">
        <f>_xlfn.XLOOKUP($C157,PO!$B$2:$B$294,PO!CJ$2:CJ$294)</f>
        <v>253</v>
      </c>
      <c r="K157" s="9"/>
      <c r="L157" s="24">
        <f>_xlfn.XLOOKUP($C157,PO!$B$2:$B$294,PO!AW$2:AW$294)</f>
        <v>11034.068136272545</v>
      </c>
      <c r="M157" s="43"/>
      <c r="N157" s="24"/>
      <c r="O157" s="24"/>
      <c r="P157" s="24">
        <f>_xlfn.XLOOKUP(C157,PO!$B$2:$B$294,PO!$BN$2:$BN$294)</f>
        <v>68.5</v>
      </c>
      <c r="Q157" s="24"/>
      <c r="R157" s="25">
        <f t="shared" si="5"/>
        <v>10047.182175622542</v>
      </c>
      <c r="S157" t="str">
        <f t="shared" si="6"/>
        <v>Kuortane</v>
      </c>
    </row>
    <row r="158" spans="1:19" hidden="1">
      <c r="A158" s="18">
        <v>148</v>
      </c>
      <c r="B158" s="29">
        <f>IF(1-_xlfn.XLOOKUP(C158,PO!$B$2:$B$294,PO!$II$2:$II$294)/SUM($D$5:$J$5)&lt;0,0,1-_xlfn.XLOOKUP(C158,PO!$B$2:$B$294,PO!$II$2:$II$294)/SUM($D$5:$J$5))</f>
        <v>0.18690614668398564</v>
      </c>
      <c r="C158" t="str">
        <f>_xlfn.XLOOKUP(A158,PO!$IJ$2:$IJ$294,PO!$B$2:$B$294)</f>
        <v>Simo</v>
      </c>
      <c r="D158" s="34">
        <f>_xlfn.XLOOKUP($C158,PO!$B$2:$B$294,PO!J$2:J$294)</f>
        <v>49.599998474121094</v>
      </c>
      <c r="E158" s="34">
        <f>_xlfn.XLOOKUP($C158,PO!$B$2:$B$294,PO!Q$2:Q$294)</f>
        <v>53.7</v>
      </c>
      <c r="F158" s="38">
        <f>_xlfn.XLOOKUP($C158,PO!$B$2:$B$294,PO!BO$2:BO$294)</f>
        <v>-2.5965096712112428</v>
      </c>
      <c r="G158" s="33">
        <f>_xlfn.XLOOKUP($C158,PO!$B$2:$B$294,PO!BP$2:BP$294)</f>
        <v>22978.251953125</v>
      </c>
      <c r="H158" s="38">
        <f>_xlfn.XLOOKUP($C158,PO!$B$2:$B$294,PO!BT$2:BT$294)</f>
        <v>0.13386881351470947</v>
      </c>
      <c r="I158" s="54">
        <f>_xlfn.XLOOKUP($C158,PO!$B$2:$B$294,PO!CH$2:CH$294)</f>
        <v>3.3003299236297607</v>
      </c>
      <c r="J158" s="24">
        <f>_xlfn.XLOOKUP($C158,PO!$B$2:$B$294,PO!CJ$2:CJ$294)</f>
        <v>329</v>
      </c>
      <c r="K158" s="9"/>
      <c r="L158" s="24">
        <f>_xlfn.XLOOKUP($C158,PO!$B$2:$B$294,PO!AW$2:AW$294)</f>
        <v>9978.3616692426585</v>
      </c>
      <c r="M158" s="43"/>
      <c r="N158" s="24"/>
      <c r="O158" s="24"/>
      <c r="P158" s="24">
        <f>_xlfn.XLOOKUP(C158,PO!$B$2:$B$294,PO!$BN$2:$BN$294)</f>
        <v>164.5</v>
      </c>
      <c r="Q158" s="24"/>
      <c r="R158" s="25">
        <f t="shared" si="5"/>
        <v>9743.8928987194413</v>
      </c>
      <c r="S158" t="str">
        <f t="shared" si="6"/>
        <v>Joroinen</v>
      </c>
    </row>
    <row r="159" spans="1:19" hidden="1">
      <c r="A159" s="18">
        <v>149</v>
      </c>
      <c r="B159" s="29">
        <f>IF(1-_xlfn.XLOOKUP(C159,PO!$B$2:$B$294,PO!$II$2:$II$294)/SUM($D$5:$J$5)&lt;0,0,1-_xlfn.XLOOKUP(C159,PO!$B$2:$B$294,PO!$II$2:$II$294)/SUM($D$5:$J$5))</f>
        <v>0.18272115889525875</v>
      </c>
      <c r="C159" t="str">
        <f>_xlfn.XLOOKUP(A159,PO!$IJ$2:$IJ$294,PO!$B$2:$B$294)</f>
        <v>Kiuruvesi</v>
      </c>
      <c r="D159" s="34">
        <f>_xlfn.XLOOKUP($C159,PO!$B$2:$B$294,PO!J$2:J$294)</f>
        <v>48.099998474121094</v>
      </c>
      <c r="E159" s="34">
        <f>_xlfn.XLOOKUP($C159,PO!$B$2:$B$294,PO!Q$2:Q$294)</f>
        <v>50.900000000000006</v>
      </c>
      <c r="F159" s="38">
        <f>_xlfn.XLOOKUP($C159,PO!$B$2:$B$294,PO!BO$2:BO$294)</f>
        <v>-2.2300454139709474</v>
      </c>
      <c r="G159" s="33">
        <f>_xlfn.XLOOKUP($C159,PO!$B$2:$B$294,PO!BP$2:BP$294)</f>
        <v>19683.87890625</v>
      </c>
      <c r="H159" s="38">
        <f>_xlfn.XLOOKUP($C159,PO!$B$2:$B$294,PO!BT$2:BT$294)</f>
        <v>2.5006251409649849E-2</v>
      </c>
      <c r="I159" s="54">
        <f>_xlfn.XLOOKUP($C159,PO!$B$2:$B$294,PO!CH$2:CH$294)</f>
        <v>1.8413597345352173</v>
      </c>
      <c r="J159" s="24">
        <f>_xlfn.XLOOKUP($C159,PO!$B$2:$B$294,PO!CJ$2:CJ$294)</f>
        <v>768</v>
      </c>
      <c r="K159" s="9"/>
      <c r="L159" s="24">
        <f>_xlfn.XLOOKUP($C159,PO!$B$2:$B$294,PO!AW$2:AW$294)</f>
        <v>9037.0852309694201</v>
      </c>
      <c r="M159" s="43"/>
      <c r="N159" s="24"/>
      <c r="O159" s="24"/>
      <c r="P159" s="24">
        <f>_xlfn.XLOOKUP(C159,PO!$B$2:$B$294,PO!$BN$2:$BN$294)</f>
        <v>132.33332824707031</v>
      </c>
      <c r="Q159" s="24"/>
      <c r="R159" s="25">
        <f t="shared" si="5"/>
        <v>8093.9947780678849</v>
      </c>
      <c r="S159" t="str">
        <f t="shared" si="6"/>
        <v>Lumijoki</v>
      </c>
    </row>
    <row r="160" spans="1:19" hidden="1">
      <c r="A160" s="18">
        <v>150</v>
      </c>
      <c r="B160" s="29">
        <f>IF(1-_xlfn.XLOOKUP(C160,PO!$B$2:$B$294,PO!$II$2:$II$294)/SUM($D$5:$J$5)&lt;0,0,1-_xlfn.XLOOKUP(C160,PO!$B$2:$B$294,PO!$II$2:$II$294)/SUM($D$5:$J$5))</f>
        <v>0.17228594437725309</v>
      </c>
      <c r="C160" t="str">
        <f>_xlfn.XLOOKUP(A160,PO!$IJ$2:$IJ$294,PO!$B$2:$B$294)</f>
        <v>Kuortane</v>
      </c>
      <c r="D160" s="34">
        <f>_xlfn.XLOOKUP($C160,PO!$B$2:$B$294,PO!J$2:J$294)</f>
        <v>48.700000762939453</v>
      </c>
      <c r="E160" s="34">
        <f>_xlfn.XLOOKUP($C160,PO!$B$2:$B$294,PO!Q$2:Q$294)</f>
        <v>36.200000000000003</v>
      </c>
      <c r="F160" s="38">
        <f>_xlfn.XLOOKUP($C160,PO!$B$2:$B$294,PO!BO$2:BO$294)</f>
        <v>-1.3452246069908143</v>
      </c>
      <c r="G160" s="33">
        <f>_xlfn.XLOOKUP($C160,PO!$B$2:$B$294,PO!BP$2:BP$294)</f>
        <v>20742.720703125</v>
      </c>
      <c r="H160" s="38">
        <f>_xlfn.XLOOKUP($C160,PO!$B$2:$B$294,PO!BT$2:BT$294)</f>
        <v>0.11264432221651077</v>
      </c>
      <c r="I160" s="54">
        <f>_xlfn.XLOOKUP($C160,PO!$B$2:$B$294,PO!CH$2:CH$294)</f>
        <v>2.5495750904083252</v>
      </c>
      <c r="J160" s="24">
        <f>_xlfn.XLOOKUP($C160,PO!$B$2:$B$294,PO!CJ$2:CJ$294)</f>
        <v>385</v>
      </c>
      <c r="K160" s="9"/>
      <c r="L160" s="24">
        <f>_xlfn.XLOOKUP($C160,PO!$B$2:$B$294,PO!AW$2:AW$294)</f>
        <v>10047.182175622542</v>
      </c>
      <c r="M160" s="43"/>
      <c r="N160" s="24"/>
      <c r="O160" s="24"/>
      <c r="P160" s="24">
        <f>_xlfn.XLOOKUP(C160,PO!$B$2:$B$294,PO!$BN$2:$BN$294)</f>
        <v>83.400001525878906</v>
      </c>
      <c r="Q160" s="24"/>
      <c r="R160" s="25">
        <f t="shared" si="5"/>
        <v>9602.8708133971286</v>
      </c>
      <c r="S160" t="str">
        <f t="shared" si="6"/>
        <v>Pomarkku</v>
      </c>
    </row>
    <row r="161" spans="1:19" hidden="1">
      <c r="A161" s="18">
        <v>151</v>
      </c>
      <c r="B161" s="29">
        <f>IF(1-_xlfn.XLOOKUP(C161,PO!$B$2:$B$294,PO!$II$2:$II$294)/SUM($D$5:$J$5)&lt;0,0,1-_xlfn.XLOOKUP(C161,PO!$B$2:$B$294,PO!$II$2:$II$294)/SUM($D$5:$J$5))</f>
        <v>0.16820150500783948</v>
      </c>
      <c r="C161" t="str">
        <f>_xlfn.XLOOKUP(A161,PO!$IJ$2:$IJ$294,PO!$B$2:$B$294)</f>
        <v>Joroinen</v>
      </c>
      <c r="D161" s="34">
        <f>_xlfn.XLOOKUP($C161,PO!$B$2:$B$294,PO!J$2:J$294)</f>
        <v>48.5</v>
      </c>
      <c r="E161" s="34">
        <f>_xlfn.XLOOKUP($C161,PO!$B$2:$B$294,PO!Q$2:Q$294)</f>
        <v>57.6</v>
      </c>
      <c r="F161" s="38">
        <f>_xlfn.XLOOKUP($C161,PO!$B$2:$B$294,PO!BO$2:BO$294)</f>
        <v>-3.0219422578811646</v>
      </c>
      <c r="G161" s="33">
        <f>_xlfn.XLOOKUP($C161,PO!$B$2:$B$294,PO!BP$2:BP$294)</f>
        <v>21970.896484375</v>
      </c>
      <c r="H161" s="38">
        <f>_xlfn.XLOOKUP($C161,PO!$B$2:$B$294,PO!BT$2:BT$294)</f>
        <v>0.41955107450485229</v>
      </c>
      <c r="I161" s="54">
        <f>_xlfn.XLOOKUP($C161,PO!$B$2:$B$294,PO!CH$2:CH$294)</f>
        <v>2.7777776718139648</v>
      </c>
      <c r="J161" s="24">
        <f>_xlfn.XLOOKUP($C161,PO!$B$2:$B$294,PO!CJ$2:CJ$294)</f>
        <v>430</v>
      </c>
      <c r="K161" s="9"/>
      <c r="L161" s="24">
        <f>_xlfn.XLOOKUP($C161,PO!$B$2:$B$294,PO!AW$2:AW$294)</f>
        <v>9743.8928987194413</v>
      </c>
      <c r="M161" s="43"/>
      <c r="N161" s="24"/>
      <c r="O161" s="24"/>
      <c r="P161" s="24">
        <f>_xlfn.XLOOKUP(C161,PO!$B$2:$B$294,PO!$BN$2:$BN$294)</f>
        <v>214</v>
      </c>
      <c r="Q161" s="24"/>
      <c r="R161" s="25">
        <f t="shared" si="5"/>
        <v>11761.4</v>
      </c>
      <c r="S161" t="str">
        <f t="shared" si="6"/>
        <v>Tervola</v>
      </c>
    </row>
    <row r="162" spans="1:19" hidden="1">
      <c r="A162" s="18">
        <v>152</v>
      </c>
      <c r="B162" s="29">
        <f>IF(1-_xlfn.XLOOKUP(C162,PO!$B$2:$B$294,PO!$II$2:$II$294)/SUM($D$5:$J$5)&lt;0,0,1-_xlfn.XLOOKUP(C162,PO!$B$2:$B$294,PO!$II$2:$II$294)/SUM($D$5:$J$5))</f>
        <v>0.16038361535141443</v>
      </c>
      <c r="C162" t="str">
        <f>_xlfn.XLOOKUP(A162,PO!$IJ$2:$IJ$294,PO!$B$2:$B$294)</f>
        <v>Lumijoki</v>
      </c>
      <c r="D162" s="34">
        <f>_xlfn.XLOOKUP($C162,PO!$B$2:$B$294,PO!J$2:J$294)</f>
        <v>37.299999237060547</v>
      </c>
      <c r="E162" s="34">
        <f>_xlfn.XLOOKUP($C162,PO!$B$2:$B$294,PO!Q$2:Q$294)</f>
        <v>65.5</v>
      </c>
      <c r="F162" s="38">
        <f>_xlfn.XLOOKUP($C162,PO!$B$2:$B$294,PO!BO$2:BO$294)</f>
        <v>1.765309065580368</v>
      </c>
      <c r="G162" s="33">
        <f>_xlfn.XLOOKUP($C162,PO!$B$2:$B$294,PO!BP$2:BP$294)</f>
        <v>19188.916015625</v>
      </c>
      <c r="H162" s="38">
        <f>_xlfn.XLOOKUP($C162,PO!$B$2:$B$294,PO!BT$2:BT$294)</f>
        <v>0.14851485192775726</v>
      </c>
      <c r="I162" s="54">
        <f>_xlfn.XLOOKUP($C162,PO!$B$2:$B$294,PO!CH$2:CH$294)</f>
        <v>1.8970190286636353</v>
      </c>
      <c r="J162" s="24">
        <f>_xlfn.XLOOKUP($C162,PO!$B$2:$B$294,PO!CJ$2:CJ$294)</f>
        <v>389</v>
      </c>
      <c r="K162" s="9"/>
      <c r="L162" s="24">
        <f>_xlfn.XLOOKUP($C162,PO!$B$2:$B$294,PO!AW$2:AW$294)</f>
        <v>8093.9947780678849</v>
      </c>
      <c r="M162" s="43"/>
      <c r="N162" s="24"/>
      <c r="O162" s="24"/>
      <c r="P162" s="24">
        <f>_xlfn.XLOOKUP(C162,PO!$B$2:$B$294,PO!$BN$2:$BN$294)</f>
        <v>430</v>
      </c>
      <c r="Q162" s="24"/>
      <c r="R162" s="25">
        <f t="shared" si="5"/>
        <v>10304.798962386511</v>
      </c>
      <c r="S162" t="str">
        <f t="shared" si="6"/>
        <v>Lieksa</v>
      </c>
    </row>
    <row r="163" spans="1:19" hidden="1">
      <c r="A163" s="18">
        <v>153</v>
      </c>
      <c r="B163" s="29">
        <f>IF(1-_xlfn.XLOOKUP(C163,PO!$B$2:$B$294,PO!$II$2:$II$294)/SUM($D$5:$J$5)&lt;0,0,1-_xlfn.XLOOKUP(C163,PO!$B$2:$B$294,PO!$II$2:$II$294)/SUM($D$5:$J$5))</f>
        <v>0.15509033972891051</v>
      </c>
      <c r="C163" t="str">
        <f>_xlfn.XLOOKUP(A163,PO!$IJ$2:$IJ$294,PO!$B$2:$B$294)</f>
        <v>Pomarkku</v>
      </c>
      <c r="D163" s="34">
        <f>_xlfn.XLOOKUP($C163,PO!$B$2:$B$294,PO!J$2:J$294)</f>
        <v>48.700000762939453</v>
      </c>
      <c r="E163" s="34">
        <f>_xlfn.XLOOKUP($C163,PO!$B$2:$B$294,PO!Q$2:Q$294)</f>
        <v>61.400000000000006</v>
      </c>
      <c r="F163" s="38">
        <f>_xlfn.XLOOKUP($C163,PO!$B$2:$B$294,PO!BO$2:BO$294)</f>
        <v>-2.5976019859313966</v>
      </c>
      <c r="G163" s="33">
        <f>_xlfn.XLOOKUP($C163,PO!$B$2:$B$294,PO!BP$2:BP$294)</f>
        <v>20384.345703125</v>
      </c>
      <c r="H163" s="38">
        <f>_xlfn.XLOOKUP($C163,PO!$B$2:$B$294,PO!BT$2:BT$294)</f>
        <v>9.5739588141441345E-2</v>
      </c>
      <c r="I163" s="54">
        <f>_xlfn.XLOOKUP($C163,PO!$B$2:$B$294,PO!CH$2:CH$294)</f>
        <v>1.5463917255401611</v>
      </c>
      <c r="J163" s="24">
        <f>_xlfn.XLOOKUP($C163,PO!$B$2:$B$294,PO!CJ$2:CJ$294)</f>
        <v>207</v>
      </c>
      <c r="K163" s="9"/>
      <c r="L163" s="24">
        <f>_xlfn.XLOOKUP($C163,PO!$B$2:$B$294,PO!AW$2:AW$294)</f>
        <v>9602.8708133971286</v>
      </c>
      <c r="M163" s="43"/>
      <c r="N163" s="24"/>
      <c r="O163" s="24"/>
      <c r="P163" s="24">
        <f>_xlfn.XLOOKUP(C163,PO!$B$2:$B$294,PO!$BN$2:$BN$294)</f>
        <v>103.5</v>
      </c>
      <c r="Q163" s="24"/>
      <c r="R163" s="25">
        <f t="shared" si="5"/>
        <v>10288.568257491675</v>
      </c>
      <c r="S163" t="str">
        <f t="shared" si="6"/>
        <v>Pielavesi</v>
      </c>
    </row>
    <row r="164" spans="1:19" hidden="1">
      <c r="A164" s="18">
        <v>154</v>
      </c>
      <c r="B164" s="29">
        <f>IF(1-_xlfn.XLOOKUP(C164,PO!$B$2:$B$294,PO!$II$2:$II$294)/SUM($D$5:$J$5)&lt;0,0,1-_xlfn.XLOOKUP(C164,PO!$B$2:$B$294,PO!$II$2:$II$294)/SUM($D$5:$J$5))</f>
        <v>0.14987551308167069</v>
      </c>
      <c r="C164" t="str">
        <f>_xlfn.XLOOKUP(A164,PO!$IJ$2:$IJ$294,PO!$B$2:$B$294)</f>
        <v>Tervola</v>
      </c>
      <c r="D164" s="34">
        <f>_xlfn.XLOOKUP($C164,PO!$B$2:$B$294,PO!J$2:J$294)</f>
        <v>47.5</v>
      </c>
      <c r="E164" s="34">
        <f>_xlfn.XLOOKUP($C164,PO!$B$2:$B$294,PO!Q$2:Q$294)</f>
        <v>40.900000000000006</v>
      </c>
      <c r="F164" s="38">
        <f>_xlfn.XLOOKUP($C164,PO!$B$2:$B$294,PO!BO$2:BO$294)</f>
        <v>-2.6753814697265623</v>
      </c>
      <c r="G164" s="33">
        <f>_xlfn.XLOOKUP($C164,PO!$B$2:$B$294,PO!BP$2:BP$294)</f>
        <v>21625.83984375</v>
      </c>
      <c r="H164" s="38">
        <f>_xlfn.XLOOKUP($C164,PO!$B$2:$B$294,PO!BT$2:BT$294)</f>
        <v>0.33322227001190186</v>
      </c>
      <c r="I164" s="54">
        <f>_xlfn.XLOOKUP($C164,PO!$B$2:$B$294,PO!CH$2:CH$294)</f>
        <v>1.8656716346740723</v>
      </c>
      <c r="J164" s="24">
        <f>_xlfn.XLOOKUP($C164,PO!$B$2:$B$294,PO!CJ$2:CJ$294)</f>
        <v>281</v>
      </c>
      <c r="K164" s="9"/>
      <c r="L164" s="24">
        <f>_xlfn.XLOOKUP($C164,PO!$B$2:$B$294,PO!AW$2:AW$294)</f>
        <v>11761.4</v>
      </c>
      <c r="M164" s="43"/>
      <c r="N164" s="24"/>
      <c r="O164" s="24"/>
      <c r="P164" s="24">
        <f>_xlfn.XLOOKUP(C164,PO!$B$2:$B$294,PO!$BN$2:$BN$294)</f>
        <v>79.75</v>
      </c>
      <c r="Q164" s="24"/>
      <c r="R164" s="25">
        <f t="shared" si="5"/>
        <v>9709.7791798107264</v>
      </c>
      <c r="S164" t="str">
        <f t="shared" si="6"/>
        <v>Pukkila</v>
      </c>
    </row>
    <row r="165" spans="1:19" hidden="1">
      <c r="A165" s="18">
        <v>155</v>
      </c>
      <c r="B165" s="29">
        <f>IF(1-_xlfn.XLOOKUP(C165,PO!$B$2:$B$294,PO!$II$2:$II$294)/SUM($D$5:$J$5)&lt;0,0,1-_xlfn.XLOOKUP(C165,PO!$B$2:$B$294,PO!$II$2:$II$294)/SUM($D$5:$J$5))</f>
        <v>0.14255835149054974</v>
      </c>
      <c r="C165" t="str">
        <f>_xlfn.XLOOKUP(A165,PO!$IJ$2:$IJ$294,PO!$B$2:$B$294)</f>
        <v>Lieksa</v>
      </c>
      <c r="D165" s="34">
        <f>_xlfn.XLOOKUP($C165,PO!$B$2:$B$294,PO!J$2:J$294)</f>
        <v>52.900001525878906</v>
      </c>
      <c r="E165" s="34">
        <f>_xlfn.XLOOKUP($C165,PO!$B$2:$B$294,PO!Q$2:Q$294)</f>
        <v>69.8</v>
      </c>
      <c r="F165" s="38">
        <f>_xlfn.XLOOKUP($C165,PO!$B$2:$B$294,PO!BO$2:BO$294)</f>
        <v>-1.8199276328086853</v>
      </c>
      <c r="G165" s="33">
        <f>_xlfn.XLOOKUP($C165,PO!$B$2:$B$294,PO!BP$2:BP$294)</f>
        <v>20972.1875</v>
      </c>
      <c r="H165" s="38">
        <f>_xlfn.XLOOKUP($C165,PO!$B$2:$B$294,PO!BT$2:BT$294)</f>
        <v>9.187798947095871E-2</v>
      </c>
      <c r="I165" s="54">
        <f>_xlfn.XLOOKUP($C165,PO!$B$2:$B$294,PO!CH$2:CH$294)</f>
        <v>2.5677602291107178</v>
      </c>
      <c r="J165" s="24">
        <f>_xlfn.XLOOKUP($C165,PO!$B$2:$B$294,PO!CJ$2:CJ$294)</f>
        <v>774</v>
      </c>
      <c r="K165" s="9"/>
      <c r="L165" s="24">
        <f>_xlfn.XLOOKUP($C165,PO!$B$2:$B$294,PO!AW$2:AW$294)</f>
        <v>10304.798962386511</v>
      </c>
      <c r="M165" s="43"/>
      <c r="N165" s="24"/>
      <c r="O165" s="24"/>
      <c r="P165" s="24">
        <f>_xlfn.XLOOKUP(C165,PO!$B$2:$B$294,PO!$BN$2:$BN$294)</f>
        <v>133.16667175292969</v>
      </c>
      <c r="Q165" s="24"/>
      <c r="R165" s="25">
        <f t="shared" si="5"/>
        <v>6638.4701912260971</v>
      </c>
      <c r="S165" t="str">
        <f t="shared" si="6"/>
        <v>Liminka</v>
      </c>
    </row>
    <row r="166" spans="1:19" hidden="1">
      <c r="A166" s="18">
        <v>156</v>
      </c>
      <c r="B166" s="29">
        <f>IF(1-_xlfn.XLOOKUP(C166,PO!$B$2:$B$294,PO!$II$2:$II$294)/SUM($D$5:$J$5)&lt;0,0,1-_xlfn.XLOOKUP(C166,PO!$B$2:$B$294,PO!$II$2:$II$294)/SUM($D$5:$J$5))</f>
        <v>0.14176972829812917</v>
      </c>
      <c r="C166" t="str">
        <f>_xlfn.XLOOKUP(A166,PO!$IJ$2:$IJ$294,PO!$B$2:$B$294)</f>
        <v>Pielavesi</v>
      </c>
      <c r="D166" s="34">
        <f>_xlfn.XLOOKUP($C166,PO!$B$2:$B$294,PO!J$2:J$294)</f>
        <v>51</v>
      </c>
      <c r="E166" s="34">
        <f>_xlfn.XLOOKUP($C166,PO!$B$2:$B$294,PO!Q$2:Q$294)</f>
        <v>41.900000000000006</v>
      </c>
      <c r="F166" s="38">
        <f>_xlfn.XLOOKUP($C166,PO!$B$2:$B$294,PO!BO$2:BO$294)</f>
        <v>-0.20070010423660278</v>
      </c>
      <c r="G166" s="33">
        <f>_xlfn.XLOOKUP($C166,PO!$B$2:$B$294,PO!BP$2:BP$294)</f>
        <v>18886.177734375</v>
      </c>
      <c r="H166" s="38">
        <f>_xlfn.XLOOKUP($C166,PO!$B$2:$B$294,PO!BT$2:BT$294)</f>
        <v>0.18219085037708282</v>
      </c>
      <c r="I166" s="54">
        <f>_xlfn.XLOOKUP($C166,PO!$B$2:$B$294,PO!CH$2:CH$294)</f>
        <v>2.2935779094696045</v>
      </c>
      <c r="J166" s="24">
        <f>_xlfn.XLOOKUP($C166,PO!$B$2:$B$294,PO!CJ$2:CJ$294)</f>
        <v>469</v>
      </c>
      <c r="K166" s="9"/>
      <c r="L166" s="24">
        <f>_xlfn.XLOOKUP($C166,PO!$B$2:$B$294,PO!AW$2:AW$294)</f>
        <v>10288.568257491675</v>
      </c>
      <c r="M166" s="43"/>
      <c r="N166" s="24"/>
      <c r="O166" s="24"/>
      <c r="P166" s="24">
        <f>_xlfn.XLOOKUP(C166,PO!$B$2:$B$294,PO!$BN$2:$BN$294)</f>
        <v>168</v>
      </c>
      <c r="Q166" s="24"/>
      <c r="R166" s="25">
        <f t="shared" si="5"/>
        <v>9259.0909090909099</v>
      </c>
      <c r="S166" t="str">
        <f t="shared" si="6"/>
        <v>Humppila</v>
      </c>
    </row>
    <row r="167" spans="1:19" hidden="1">
      <c r="A167" s="18">
        <v>157</v>
      </c>
      <c r="B167" s="29">
        <f>IF(1-_xlfn.XLOOKUP(C167,PO!$B$2:$B$294,PO!$II$2:$II$294)/SUM($D$5:$J$5)&lt;0,0,1-_xlfn.XLOOKUP(C167,PO!$B$2:$B$294,PO!$II$2:$II$294)/SUM($D$5:$J$5))</f>
        <v>0.13890002341229879</v>
      </c>
      <c r="C167" t="str">
        <f>_xlfn.XLOOKUP(A167,PO!$IJ$2:$IJ$294,PO!$B$2:$B$294)</f>
        <v>Pukkila</v>
      </c>
      <c r="D167" s="34">
        <f>_xlfn.XLOOKUP($C167,PO!$B$2:$B$294,PO!J$2:J$294)</f>
        <v>45.200000762939453</v>
      </c>
      <c r="E167" s="34">
        <f>_xlfn.XLOOKUP($C167,PO!$B$2:$B$294,PO!Q$2:Q$294)</f>
        <v>39.900000000000006</v>
      </c>
      <c r="F167" s="38">
        <f>_xlfn.XLOOKUP($C167,PO!$B$2:$B$294,PO!BO$2:BO$294)</f>
        <v>-3.2207272887229919</v>
      </c>
      <c r="G167" s="33">
        <f>_xlfn.XLOOKUP($C167,PO!$B$2:$B$294,PO!BP$2:BP$294)</f>
        <v>23526.880859375</v>
      </c>
      <c r="H167" s="38">
        <f>_xlfn.XLOOKUP($C167,PO!$B$2:$B$294,PO!BT$2:BT$294)</f>
        <v>0.91397851705551147</v>
      </c>
      <c r="I167" s="54">
        <f>_xlfn.XLOOKUP($C167,PO!$B$2:$B$294,PO!CH$2:CH$294)</f>
        <v>0</v>
      </c>
      <c r="J167" s="24">
        <f>_xlfn.XLOOKUP($C167,PO!$B$2:$B$294,PO!CJ$2:CJ$294)</f>
        <v>129</v>
      </c>
      <c r="K167" s="9"/>
      <c r="L167" s="24">
        <f>_xlfn.XLOOKUP($C167,PO!$B$2:$B$294,PO!AW$2:AW$294)</f>
        <v>9709.7791798107264</v>
      </c>
      <c r="M167" s="43"/>
      <c r="N167" s="24"/>
      <c r="O167" s="24"/>
      <c r="P167" s="24">
        <f>_xlfn.XLOOKUP(C167,PO!$B$2:$B$294,PO!$BN$2:$BN$294)</f>
        <v>147</v>
      </c>
      <c r="Q167" s="24"/>
      <c r="R167" s="25">
        <f t="shared" si="5"/>
        <v>11972.584856396867</v>
      </c>
      <c r="S167" t="str">
        <f t="shared" si="6"/>
        <v>Nurmes</v>
      </c>
    </row>
    <row r="168" spans="1:19" hidden="1">
      <c r="A168" s="18">
        <v>158</v>
      </c>
      <c r="B168" s="29">
        <f>IF(1-_xlfn.XLOOKUP(C168,PO!$B$2:$B$294,PO!$II$2:$II$294)/SUM($D$5:$J$5)&lt;0,0,1-_xlfn.XLOOKUP(C168,PO!$B$2:$B$294,PO!$II$2:$II$294)/SUM($D$5:$J$5))</f>
        <v>0.13385571545977182</v>
      </c>
      <c r="C168" t="str">
        <f>_xlfn.XLOOKUP(A168,PO!$IJ$2:$IJ$294,PO!$B$2:$B$294)</f>
        <v>Liminka</v>
      </c>
      <c r="D168" s="34">
        <f>_xlfn.XLOOKUP($C168,PO!$B$2:$B$294,PO!J$2:J$294)</f>
        <v>32.400001525878906</v>
      </c>
      <c r="E168" s="34">
        <f>_xlfn.XLOOKUP($C168,PO!$B$2:$B$294,PO!Q$2:Q$294)</f>
        <v>80.100000000000009</v>
      </c>
      <c r="F168" s="38">
        <f>_xlfn.XLOOKUP($C168,PO!$B$2:$B$294,PO!BO$2:BO$294)</f>
        <v>2.1861910820007324</v>
      </c>
      <c r="G168" s="33">
        <f>_xlfn.XLOOKUP($C168,PO!$B$2:$B$294,PO!BP$2:BP$294)</f>
        <v>20495.33203125</v>
      </c>
      <c r="H168" s="38">
        <f>_xlfn.XLOOKUP($C168,PO!$B$2:$B$294,PO!BT$2:BT$294)</f>
        <v>0.10793837904930115</v>
      </c>
      <c r="I168" s="54">
        <f>_xlfn.XLOOKUP($C168,PO!$B$2:$B$294,PO!CH$2:CH$294)</f>
        <v>1.1910433769226074</v>
      </c>
      <c r="J168" s="24">
        <f>_xlfn.XLOOKUP($C168,PO!$B$2:$B$294,PO!CJ$2:CJ$294)</f>
        <v>2207</v>
      </c>
      <c r="K168" s="9"/>
      <c r="L168" s="24">
        <f>_xlfn.XLOOKUP($C168,PO!$B$2:$B$294,PO!AW$2:AW$294)</f>
        <v>6638.4701912260971</v>
      </c>
      <c r="M168" s="43"/>
      <c r="N168" s="24"/>
      <c r="O168" s="24"/>
      <c r="P168" s="24">
        <f>_xlfn.XLOOKUP(C168,PO!$B$2:$B$294,PO!$BN$2:$BN$294)</f>
        <v>744.33331298828125</v>
      </c>
      <c r="Q168" s="24"/>
      <c r="R168" s="25">
        <f t="shared" si="5"/>
        <v>10672.853828306264</v>
      </c>
      <c r="S168" t="str">
        <f t="shared" si="6"/>
        <v>Kangasniemi</v>
      </c>
    </row>
    <row r="169" spans="1:19" hidden="1">
      <c r="A169" s="18">
        <v>159</v>
      </c>
      <c r="B169" s="29">
        <f>IF(1-_xlfn.XLOOKUP(C169,PO!$B$2:$B$294,PO!$II$2:$II$294)/SUM($D$5:$J$5)&lt;0,0,1-_xlfn.XLOOKUP(C169,PO!$B$2:$B$294,PO!$II$2:$II$294)/SUM($D$5:$J$5))</f>
        <v>0.12686081174187935</v>
      </c>
      <c r="C169" t="str">
        <f>_xlfn.XLOOKUP(A169,PO!$IJ$2:$IJ$294,PO!$B$2:$B$294)</f>
        <v>Humppila</v>
      </c>
      <c r="D169" s="34">
        <f>_xlfn.XLOOKUP($C169,PO!$B$2:$B$294,PO!J$2:J$294)</f>
        <v>47.700000762939453</v>
      </c>
      <c r="E169" s="34">
        <f>_xlfn.XLOOKUP($C169,PO!$B$2:$B$294,PO!Q$2:Q$294)</f>
        <v>61.2</v>
      </c>
      <c r="F169" s="38">
        <f>_xlfn.XLOOKUP($C169,PO!$B$2:$B$294,PO!BO$2:BO$294)</f>
        <v>-4.0046842217445375</v>
      </c>
      <c r="G169" s="33">
        <f>_xlfn.XLOOKUP($C169,PO!$B$2:$B$294,PO!BP$2:BP$294)</f>
        <v>21598.78515625</v>
      </c>
      <c r="H169" s="38">
        <f>_xlfn.XLOOKUP($C169,PO!$B$2:$B$294,PO!BT$2:BT$294)</f>
        <v>9.1575093567371368E-2</v>
      </c>
      <c r="I169" s="54">
        <f>_xlfn.XLOOKUP($C169,PO!$B$2:$B$294,PO!CH$2:CH$294)</f>
        <v>0.9523809552192688</v>
      </c>
      <c r="J169" s="24">
        <f>_xlfn.XLOOKUP($C169,PO!$B$2:$B$294,PO!CJ$2:CJ$294)</f>
        <v>220</v>
      </c>
      <c r="K169" s="9"/>
      <c r="L169" s="24">
        <f>_xlfn.XLOOKUP($C169,PO!$B$2:$B$294,PO!AW$2:AW$294)</f>
        <v>9259.0909090909099</v>
      </c>
      <c r="M169" s="43"/>
      <c r="N169" s="24"/>
      <c r="O169" s="24"/>
      <c r="P169" s="24">
        <f>_xlfn.XLOOKUP(C169,PO!$B$2:$B$294,PO!$BN$2:$BN$294)</f>
        <v>110</v>
      </c>
      <c r="Q169" s="24"/>
      <c r="R169" s="25">
        <f t="shared" si="5"/>
        <v>10491.899852724595</v>
      </c>
      <c r="S169" t="str">
        <f t="shared" si="6"/>
        <v>Veteli</v>
      </c>
    </row>
    <row r="170" spans="1:19" hidden="1">
      <c r="A170" s="18">
        <v>160</v>
      </c>
      <c r="B170" s="29">
        <f>IF(1-_xlfn.XLOOKUP(C170,PO!$B$2:$B$294,PO!$II$2:$II$294)/SUM($D$5:$J$5)&lt;0,0,1-_xlfn.XLOOKUP(C170,PO!$B$2:$B$294,PO!$II$2:$II$294)/SUM($D$5:$J$5))</f>
        <v>0.12373641077734465</v>
      </c>
      <c r="C170" t="str">
        <f>_xlfn.XLOOKUP(A170,PO!$IJ$2:$IJ$294,PO!$B$2:$B$294)</f>
        <v>Nurmes</v>
      </c>
      <c r="D170" s="34">
        <f>_xlfn.XLOOKUP($C170,PO!$B$2:$B$294,PO!J$2:J$294)</f>
        <v>51.099998474121094</v>
      </c>
      <c r="E170" s="34">
        <f>_xlfn.XLOOKUP($C170,PO!$B$2:$B$294,PO!Q$2:Q$294)</f>
        <v>61.1</v>
      </c>
      <c r="F170" s="38">
        <f>_xlfn.XLOOKUP($C170,PO!$B$2:$B$294,PO!BO$2:BO$294)</f>
        <v>-2.1595270395278932</v>
      </c>
      <c r="G170" s="33">
        <f>_xlfn.XLOOKUP($C170,PO!$B$2:$B$294,PO!BP$2:BP$294)</f>
        <v>20134.900390625</v>
      </c>
      <c r="H170" s="38">
        <f>_xlfn.XLOOKUP($C170,PO!$B$2:$B$294,PO!BT$2:BT$294)</f>
        <v>7.3283083736896515E-2</v>
      </c>
      <c r="I170" s="54">
        <f>_xlfn.XLOOKUP($C170,PO!$B$2:$B$294,PO!CH$2:CH$294)</f>
        <v>1.2693935632705688</v>
      </c>
      <c r="J170" s="24">
        <f>_xlfn.XLOOKUP($C170,PO!$B$2:$B$294,PO!CJ$2:CJ$294)</f>
        <v>779</v>
      </c>
      <c r="K170" s="9"/>
      <c r="L170" s="24">
        <f>_xlfn.XLOOKUP($C170,PO!$B$2:$B$294,PO!AW$2:AW$294)</f>
        <v>11972.584856396867</v>
      </c>
      <c r="M170" s="43"/>
      <c r="N170" s="24"/>
      <c r="O170" s="24"/>
      <c r="P170" s="24">
        <f>_xlfn.XLOOKUP(C170,PO!$B$2:$B$294,PO!$BN$2:$BN$294)</f>
        <v>277.66665649414063</v>
      </c>
      <c r="Q170" s="24"/>
      <c r="R170" s="25">
        <f t="shared" si="5"/>
        <v>10002.266802674827</v>
      </c>
      <c r="S170" t="str">
        <f t="shared" si="6"/>
        <v>Järvenpää</v>
      </c>
    </row>
    <row r="171" spans="1:19" hidden="1">
      <c r="A171" s="18">
        <v>161</v>
      </c>
      <c r="B171" s="29">
        <f>IF(1-_xlfn.XLOOKUP(C171,PO!$B$2:$B$294,PO!$II$2:$II$294)/SUM($D$5:$J$5)&lt;0,0,1-_xlfn.XLOOKUP(C171,PO!$B$2:$B$294,PO!$II$2:$II$294)/SUM($D$5:$J$5))</f>
        <v>0.12268347703698212</v>
      </c>
      <c r="C171" t="str">
        <f>_xlfn.XLOOKUP(A171,PO!$IJ$2:$IJ$294,PO!$B$2:$B$294)</f>
        <v>Kangasniemi</v>
      </c>
      <c r="D171" s="34">
        <f>_xlfn.XLOOKUP($C171,PO!$B$2:$B$294,PO!J$2:J$294)</f>
        <v>51.799999237060547</v>
      </c>
      <c r="E171" s="34">
        <f>_xlfn.XLOOKUP($C171,PO!$B$2:$B$294,PO!Q$2:Q$294)</f>
        <v>50.6</v>
      </c>
      <c r="F171" s="38">
        <f>_xlfn.XLOOKUP($C171,PO!$B$2:$B$294,PO!BO$2:BO$294)</f>
        <v>-0.97858482003211977</v>
      </c>
      <c r="G171" s="33">
        <f>_xlfn.XLOOKUP($C171,PO!$B$2:$B$294,PO!BP$2:BP$294)</f>
        <v>20361.076171875</v>
      </c>
      <c r="H171" s="38">
        <f>_xlfn.XLOOKUP($C171,PO!$B$2:$B$294,PO!BT$2:BT$294)</f>
        <v>0.13069455325603485</v>
      </c>
      <c r="I171" s="54">
        <f>_xlfn.XLOOKUP($C171,PO!$B$2:$B$294,PO!CH$2:CH$294)</f>
        <v>2.5510203838348389</v>
      </c>
      <c r="J171" s="24">
        <f>_xlfn.XLOOKUP($C171,PO!$B$2:$B$294,PO!CJ$2:CJ$294)</f>
        <v>432</v>
      </c>
      <c r="K171" s="9"/>
      <c r="L171" s="24">
        <f>_xlfn.XLOOKUP($C171,PO!$B$2:$B$294,PO!AW$2:AW$294)</f>
        <v>10672.853828306264</v>
      </c>
      <c r="M171" s="43"/>
      <c r="N171" s="24"/>
      <c r="O171" s="24"/>
      <c r="P171" s="24">
        <f>_xlfn.XLOOKUP(C171,PO!$B$2:$B$294,PO!$BN$2:$BN$294)</f>
        <v>78.5</v>
      </c>
      <c r="Q171" s="24"/>
      <c r="R171" s="25">
        <f t="shared" si="5"/>
        <v>10927.437168141592</v>
      </c>
      <c r="S171" t="str">
        <f t="shared" si="6"/>
        <v>Punkalaidun</v>
      </c>
    </row>
    <row r="172" spans="1:19" hidden="1">
      <c r="A172" s="18">
        <v>162</v>
      </c>
      <c r="B172" s="29">
        <f>IF(1-_xlfn.XLOOKUP(C172,PO!$B$2:$B$294,PO!$II$2:$II$294)/SUM($D$5:$J$5)&lt;0,0,1-_xlfn.XLOOKUP(C172,PO!$B$2:$B$294,PO!$II$2:$II$294)/SUM($D$5:$J$5))</f>
        <v>0.12071794611051723</v>
      </c>
      <c r="C172" t="str">
        <f>_xlfn.XLOOKUP(A172,PO!$IJ$2:$IJ$294,PO!$B$2:$B$294)</f>
        <v>Veteli</v>
      </c>
      <c r="D172" s="34">
        <f>_xlfn.XLOOKUP($C172,PO!$B$2:$B$294,PO!J$2:J$294)</f>
        <v>47.299999237060547</v>
      </c>
      <c r="E172" s="34">
        <f>_xlfn.XLOOKUP($C172,PO!$B$2:$B$294,PO!Q$2:Q$294)</f>
        <v>55</v>
      </c>
      <c r="F172" s="38">
        <f>_xlfn.XLOOKUP($C172,PO!$B$2:$B$294,PO!BO$2:BO$294)</f>
        <v>1.8615982770919799</v>
      </c>
      <c r="G172" s="33">
        <f>_xlfn.XLOOKUP($C172,PO!$B$2:$B$294,PO!BP$2:BP$294)</f>
        <v>20595.984375</v>
      </c>
      <c r="H172" s="38">
        <f>_xlfn.XLOOKUP($C172,PO!$B$2:$B$294,PO!BT$2:BT$294)</f>
        <v>1.5735388994216919</v>
      </c>
      <c r="I172" s="54">
        <f>_xlfn.XLOOKUP($C172,PO!$B$2:$B$294,PO!CH$2:CH$294)</f>
        <v>3.1746032238006592</v>
      </c>
      <c r="J172" s="24">
        <f>_xlfn.XLOOKUP($C172,PO!$B$2:$B$294,PO!CJ$2:CJ$294)</f>
        <v>340</v>
      </c>
      <c r="K172" s="9"/>
      <c r="L172" s="24">
        <f>_xlfn.XLOOKUP($C172,PO!$B$2:$B$294,PO!AW$2:AW$294)</f>
        <v>10491.899852724595</v>
      </c>
      <c r="M172" s="43"/>
      <c r="N172" s="24"/>
      <c r="O172" s="24"/>
      <c r="P172" s="24">
        <f>_xlfn.XLOOKUP(C172,PO!$B$2:$B$294,PO!$BN$2:$BN$294)</f>
        <v>93.5</v>
      </c>
      <c r="Q172" s="24"/>
      <c r="R172" s="25">
        <f t="shared" si="5"/>
        <v>10238.759689922481</v>
      </c>
      <c r="S172" t="str">
        <f t="shared" si="6"/>
        <v>Kuhmo</v>
      </c>
    </row>
    <row r="173" spans="1:19" hidden="1">
      <c r="A173" s="18">
        <v>163</v>
      </c>
      <c r="B173" s="29">
        <f>IF(1-_xlfn.XLOOKUP(C173,PO!$B$2:$B$294,PO!$II$2:$II$294)/SUM($D$5:$J$5)&lt;0,0,1-_xlfn.XLOOKUP(C173,PO!$B$2:$B$294,PO!$II$2:$II$294)/SUM($D$5:$J$5))</f>
        <v>0.1099679876619406</v>
      </c>
      <c r="C173" t="str">
        <f>_xlfn.XLOOKUP(A173,PO!$IJ$2:$IJ$294,PO!$B$2:$B$294)</f>
        <v>Järvenpää</v>
      </c>
      <c r="D173" s="34">
        <f>_xlfn.XLOOKUP($C173,PO!$B$2:$B$294,PO!J$2:J$294)</f>
        <v>41</v>
      </c>
      <c r="E173" s="34">
        <f>_xlfn.XLOOKUP($C173,PO!$B$2:$B$294,PO!Q$2:Q$294)</f>
        <v>99.9</v>
      </c>
      <c r="F173" s="38">
        <f>_xlfn.XLOOKUP($C173,PO!$B$2:$B$294,PO!BO$2:BO$294)</f>
        <v>2.2705372333526612</v>
      </c>
      <c r="G173" s="33">
        <f>_xlfn.XLOOKUP($C173,PO!$B$2:$B$294,PO!BP$2:BP$294)</f>
        <v>27403.65625</v>
      </c>
      <c r="H173" s="38">
        <f>_xlfn.XLOOKUP($C173,PO!$B$2:$B$294,PO!BT$2:BT$294)</f>
        <v>1.0226259231567383</v>
      </c>
      <c r="I173" s="54">
        <f>_xlfn.XLOOKUP($C173,PO!$B$2:$B$294,PO!CH$2:CH$294)</f>
        <v>1.8295739889144897</v>
      </c>
      <c r="J173" s="24">
        <f>_xlfn.XLOOKUP($C173,PO!$B$2:$B$294,PO!CJ$2:CJ$294)</f>
        <v>4414</v>
      </c>
      <c r="K173" s="9"/>
      <c r="L173" s="24">
        <f>_xlfn.XLOOKUP($C173,PO!$B$2:$B$294,PO!AW$2:AW$294)</f>
        <v>10002.266802674827</v>
      </c>
      <c r="M173" s="43"/>
      <c r="N173" s="24"/>
      <c r="O173" s="24"/>
      <c r="P173" s="24">
        <f>_xlfn.XLOOKUP(C173,PO!$B$2:$B$294,PO!$BN$2:$BN$294)</f>
        <v>419.72726440429688</v>
      </c>
      <c r="Q173" s="24"/>
      <c r="R173" s="25">
        <f t="shared" si="5"/>
        <v>10997.844827586207</v>
      </c>
      <c r="S173" t="str">
        <f t="shared" si="6"/>
        <v>Mäntyharju</v>
      </c>
    </row>
    <row r="174" spans="1:19" hidden="1">
      <c r="A174" s="18">
        <v>164</v>
      </c>
      <c r="B174" s="29">
        <f>IF(1-_xlfn.XLOOKUP(C174,PO!$B$2:$B$294,PO!$II$2:$II$294)/SUM($D$5:$J$5)&lt;0,0,1-_xlfn.XLOOKUP(C174,PO!$B$2:$B$294,PO!$II$2:$II$294)/SUM($D$5:$J$5))</f>
        <v>0.10779269457459317</v>
      </c>
      <c r="C174" t="str">
        <f>_xlfn.XLOOKUP(A174,PO!$IJ$2:$IJ$294,PO!$B$2:$B$294)</f>
        <v>Punkalaidun</v>
      </c>
      <c r="D174" s="34">
        <f>_xlfn.XLOOKUP($C174,PO!$B$2:$B$294,PO!J$2:J$294)</f>
        <v>50.700000762939453</v>
      </c>
      <c r="E174" s="34">
        <f>_xlfn.XLOOKUP($C174,PO!$B$2:$B$294,PO!Q$2:Q$294)</f>
        <v>41.2</v>
      </c>
      <c r="F174" s="38">
        <f>_xlfn.XLOOKUP($C174,PO!$B$2:$B$294,PO!BO$2:BO$294)</f>
        <v>-1.0852351486682892</v>
      </c>
      <c r="G174" s="33">
        <f>_xlfn.XLOOKUP($C174,PO!$B$2:$B$294,PO!BP$2:BP$294)</f>
        <v>20524.4375</v>
      </c>
      <c r="H174" s="38">
        <f>_xlfn.XLOOKUP($C174,PO!$B$2:$B$294,PO!BT$2:BT$294)</f>
        <v>0.10608203709125519</v>
      </c>
      <c r="I174" s="54">
        <f>_xlfn.XLOOKUP($C174,PO!$B$2:$B$294,PO!CH$2:CH$294)</f>
        <v>1.1320754289627075</v>
      </c>
      <c r="J174" s="24">
        <f>_xlfn.XLOOKUP($C174,PO!$B$2:$B$294,PO!CJ$2:CJ$294)</f>
        <v>288</v>
      </c>
      <c r="K174" s="9"/>
      <c r="L174" s="24">
        <f>_xlfn.XLOOKUP($C174,PO!$B$2:$B$294,PO!AW$2:AW$294)</f>
        <v>10927.437168141592</v>
      </c>
      <c r="M174" s="43"/>
      <c r="N174" s="24"/>
      <c r="O174" s="24"/>
      <c r="P174" s="24">
        <f>_xlfn.XLOOKUP(C174,PO!$B$2:$B$294,PO!$BN$2:$BN$294)</f>
        <v>101.66666412353516</v>
      </c>
      <c r="Q174" s="24"/>
      <c r="R174" s="25">
        <f t="shared" si="5"/>
        <v>7383.0168398423502</v>
      </c>
      <c r="S174" t="str">
        <f t="shared" si="6"/>
        <v>Tyrnävä</v>
      </c>
    </row>
    <row r="175" spans="1:19" hidden="1">
      <c r="A175" s="18">
        <v>165</v>
      </c>
      <c r="B175" s="29">
        <f>IF(1-_xlfn.XLOOKUP(C175,PO!$B$2:$B$294,PO!$II$2:$II$294)/SUM($D$5:$J$5)&lt;0,0,1-_xlfn.XLOOKUP(C175,PO!$B$2:$B$294,PO!$II$2:$II$294)/SUM($D$5:$J$5))</f>
        <v>0.107206037361958</v>
      </c>
      <c r="C175" t="str">
        <f>_xlfn.XLOOKUP(A175,PO!$IJ$2:$IJ$294,PO!$B$2:$B$294)</f>
        <v>Kuhmo</v>
      </c>
      <c r="D175" s="34">
        <f>_xlfn.XLOOKUP($C175,PO!$B$2:$B$294,PO!J$2:J$294)</f>
        <v>52.400001525878906</v>
      </c>
      <c r="E175" s="34">
        <f>_xlfn.XLOOKUP($C175,PO!$B$2:$B$294,PO!Q$2:Q$294)</f>
        <v>64.100000000000009</v>
      </c>
      <c r="F175" s="38">
        <f>_xlfn.XLOOKUP($C175,PO!$B$2:$B$294,PO!BO$2:BO$294)</f>
        <v>-1.8896473586559295</v>
      </c>
      <c r="G175" s="33">
        <f>_xlfn.XLOOKUP($C175,PO!$B$2:$B$294,PO!BP$2:BP$294)</f>
        <v>20646.890625</v>
      </c>
      <c r="H175" s="38">
        <f>_xlfn.XLOOKUP($C175,PO!$B$2:$B$294,PO!BT$2:BT$294)</f>
        <v>7.3260076344013214E-2</v>
      </c>
      <c r="I175" s="54">
        <f>_xlfn.XLOOKUP($C175,PO!$B$2:$B$294,PO!CH$2:CH$294)</f>
        <v>1.7543859481811523</v>
      </c>
      <c r="J175" s="24">
        <f>_xlfn.XLOOKUP($C175,PO!$B$2:$B$294,PO!CJ$2:CJ$294)</f>
        <v>659</v>
      </c>
      <c r="K175" s="9"/>
      <c r="L175" s="24">
        <f>_xlfn.XLOOKUP($C175,PO!$B$2:$B$294,PO!AW$2:AW$294)</f>
        <v>10238.759689922481</v>
      </c>
      <c r="M175" s="43"/>
      <c r="N175" s="24"/>
      <c r="O175" s="24"/>
      <c r="P175" s="24">
        <f>_xlfn.XLOOKUP(C175,PO!$B$2:$B$294,PO!$BN$2:$BN$294)</f>
        <v>166.25</v>
      </c>
      <c r="Q175" s="24"/>
      <c r="R175" s="25">
        <f t="shared" si="5"/>
        <v>11114.114114114114</v>
      </c>
      <c r="S175" t="str">
        <f t="shared" si="6"/>
        <v>Joutsa</v>
      </c>
    </row>
    <row r="176" spans="1:19" hidden="1">
      <c r="A176" s="18">
        <v>166</v>
      </c>
      <c r="B176" s="29">
        <f>IF(1-_xlfn.XLOOKUP(C176,PO!$B$2:$B$294,PO!$II$2:$II$294)/SUM($D$5:$J$5)&lt;0,0,1-_xlfn.XLOOKUP(C176,PO!$B$2:$B$294,PO!$II$2:$II$294)/SUM($D$5:$J$5))</f>
        <v>0.10690449253272283</v>
      </c>
      <c r="C176" t="str">
        <f>_xlfn.XLOOKUP(A176,PO!$IJ$2:$IJ$294,PO!$B$2:$B$294)</f>
        <v>Mäntyharju</v>
      </c>
      <c r="D176" s="34">
        <f>_xlfn.XLOOKUP($C176,PO!$B$2:$B$294,PO!J$2:J$294)</f>
        <v>51.900001525878906</v>
      </c>
      <c r="E176" s="34">
        <f>_xlfn.XLOOKUP($C176,PO!$B$2:$B$294,PO!Q$2:Q$294)</f>
        <v>63.400000000000006</v>
      </c>
      <c r="F176" s="38">
        <f>_xlfn.XLOOKUP($C176,PO!$B$2:$B$294,PO!BO$2:BO$294)</f>
        <v>-2.5109269857406615</v>
      </c>
      <c r="G176" s="33">
        <f>_xlfn.XLOOKUP($C176,PO!$B$2:$B$294,PO!BP$2:BP$294)</f>
        <v>21685.095703125</v>
      </c>
      <c r="H176" s="38">
        <f>_xlfn.XLOOKUP($C176,PO!$B$2:$B$294,PO!BT$2:BT$294)</f>
        <v>0.20721809566020966</v>
      </c>
      <c r="I176" s="54">
        <f>_xlfn.XLOOKUP($C176,PO!$B$2:$B$294,PO!CH$2:CH$294)</f>
        <v>1.4150943756103516</v>
      </c>
      <c r="J176" s="24">
        <f>_xlfn.XLOOKUP($C176,PO!$B$2:$B$294,PO!CJ$2:CJ$294)</f>
        <v>460</v>
      </c>
      <c r="K176" s="9"/>
      <c r="L176" s="24">
        <f>_xlfn.XLOOKUP($C176,PO!$B$2:$B$294,PO!AW$2:AW$294)</f>
        <v>10997.844827586207</v>
      </c>
      <c r="M176" s="43"/>
      <c r="N176" s="24"/>
      <c r="O176" s="24"/>
      <c r="P176" s="24">
        <f>_xlfn.XLOOKUP(C176,PO!$B$2:$B$294,PO!$BN$2:$BN$294)</f>
        <v>171.66667175292969</v>
      </c>
      <c r="Q176" s="24"/>
      <c r="R176" s="25">
        <f t="shared" si="5"/>
        <v>12464.285714285714</v>
      </c>
      <c r="S176" t="str">
        <f t="shared" si="6"/>
        <v>Luumäki</v>
      </c>
    </row>
    <row r="177" spans="1:19" hidden="1">
      <c r="A177" s="18">
        <v>167</v>
      </c>
      <c r="B177" s="29">
        <f>IF(1-_xlfn.XLOOKUP(C177,PO!$B$2:$B$294,PO!$II$2:$II$294)/SUM($D$5:$J$5)&lt;0,0,1-_xlfn.XLOOKUP(C177,PO!$B$2:$B$294,PO!$II$2:$II$294)/SUM($D$5:$J$5))</f>
        <v>0.1062075067005861</v>
      </c>
      <c r="C177" t="str">
        <f>_xlfn.XLOOKUP(A177,PO!$IJ$2:$IJ$294,PO!$B$2:$B$294)</f>
        <v>Tyrnävä</v>
      </c>
      <c r="D177" s="34">
        <f>_xlfn.XLOOKUP($C177,PO!$B$2:$B$294,PO!J$2:J$294)</f>
        <v>34.599998474121094</v>
      </c>
      <c r="E177" s="34">
        <f>_xlfn.XLOOKUP($C177,PO!$B$2:$B$294,PO!Q$2:Q$294)</f>
        <v>71.900000000000006</v>
      </c>
      <c r="F177" s="38">
        <f>_xlfn.XLOOKUP($C177,PO!$B$2:$B$294,PO!BO$2:BO$294)</f>
        <v>2.4031232237815856</v>
      </c>
      <c r="G177" s="33">
        <f>_xlfn.XLOOKUP($C177,PO!$B$2:$B$294,PO!BP$2:BP$294)</f>
        <v>19020.607421875</v>
      </c>
      <c r="H177" s="38">
        <f>_xlfn.XLOOKUP($C177,PO!$B$2:$B$294,PO!BT$2:BT$294)</f>
        <v>0.22600571811199188</v>
      </c>
      <c r="I177" s="54">
        <f>_xlfn.XLOOKUP($C177,PO!$B$2:$B$294,PO!CH$2:CH$294)</f>
        <v>1.9490255117416382</v>
      </c>
      <c r="J177" s="24">
        <f>_xlfn.XLOOKUP($C177,PO!$B$2:$B$294,PO!CJ$2:CJ$294)</f>
        <v>1391</v>
      </c>
      <c r="K177" s="9"/>
      <c r="L177" s="24">
        <f>_xlfn.XLOOKUP($C177,PO!$B$2:$B$294,PO!AW$2:AW$294)</f>
        <v>7383.0168398423502</v>
      </c>
      <c r="M177" s="43"/>
      <c r="N177" s="24"/>
      <c r="O177" s="24"/>
      <c r="P177" s="24">
        <f>_xlfn.XLOOKUP(C177,PO!$B$2:$B$294,PO!$BN$2:$BN$294)</f>
        <v>368.5</v>
      </c>
      <c r="Q177" s="24"/>
      <c r="R177" s="25">
        <f t="shared" si="5"/>
        <v>9921.6965742251232</v>
      </c>
      <c r="S177" t="str">
        <f t="shared" si="6"/>
        <v>Sauvo</v>
      </c>
    </row>
    <row r="178" spans="1:19" hidden="1">
      <c r="A178" s="18">
        <v>168</v>
      </c>
      <c r="B178" s="29">
        <f>IF(1-_xlfn.XLOOKUP(C178,PO!$B$2:$B$294,PO!$II$2:$II$294)/SUM($D$5:$J$5)&lt;0,0,1-_xlfn.XLOOKUP(C178,PO!$B$2:$B$294,PO!$II$2:$II$294)/SUM($D$5:$J$5))</f>
        <v>9.8985274365091303E-2</v>
      </c>
      <c r="C178" t="str">
        <f>_xlfn.XLOOKUP(A178,PO!$IJ$2:$IJ$294,PO!$B$2:$B$294)</f>
        <v>Joutsa</v>
      </c>
      <c r="D178" s="34">
        <f>_xlfn.XLOOKUP($C178,PO!$B$2:$B$294,PO!J$2:J$294)</f>
        <v>53.299999237060547</v>
      </c>
      <c r="E178" s="34">
        <f>_xlfn.XLOOKUP($C178,PO!$B$2:$B$294,PO!Q$2:Q$294)</f>
        <v>59.5</v>
      </c>
      <c r="F178" s="38">
        <f>_xlfn.XLOOKUP($C178,PO!$B$2:$B$294,PO!BO$2:BO$294)</f>
        <v>-1.0445142209529876</v>
      </c>
      <c r="G178" s="33">
        <f>_xlfn.XLOOKUP($C178,PO!$B$2:$B$294,PO!BP$2:BP$294)</f>
        <v>20678.435546875</v>
      </c>
      <c r="H178" s="38">
        <f>_xlfn.XLOOKUP($C178,PO!$B$2:$B$294,PO!BT$2:BT$294)</f>
        <v>0.20562028884887695</v>
      </c>
      <c r="I178" s="54">
        <f>_xlfn.XLOOKUP($C178,PO!$B$2:$B$294,PO!CH$2:CH$294)</f>
        <v>2.4691357612609863</v>
      </c>
      <c r="J178" s="24">
        <f>_xlfn.XLOOKUP($C178,PO!$B$2:$B$294,PO!CJ$2:CJ$294)</f>
        <v>341</v>
      </c>
      <c r="K178" s="9"/>
      <c r="L178" s="24">
        <f>_xlfn.XLOOKUP($C178,PO!$B$2:$B$294,PO!AW$2:AW$294)</f>
        <v>11114.114114114114</v>
      </c>
      <c r="M178" s="43"/>
      <c r="N178" s="24"/>
      <c r="O178" s="24"/>
      <c r="P178" s="24">
        <f>_xlfn.XLOOKUP(C178,PO!$B$2:$B$294,PO!$BN$2:$BN$294)</f>
        <v>116.66666412353516</v>
      </c>
      <c r="Q178" s="24"/>
      <c r="R178" s="25">
        <f t="shared" si="5"/>
        <v>8758.6206896551721</v>
      </c>
      <c r="S178" t="str">
        <f t="shared" si="6"/>
        <v>Kinnula</v>
      </c>
    </row>
    <row r="179" spans="1:19" hidden="1">
      <c r="A179" s="18">
        <v>169</v>
      </c>
      <c r="B179" s="29">
        <f>IF(1-_xlfn.XLOOKUP(C179,PO!$B$2:$B$294,PO!$II$2:$II$294)/SUM($D$5:$J$5)&lt;0,0,1-_xlfn.XLOOKUP(C179,PO!$B$2:$B$294,PO!$II$2:$II$294)/SUM($D$5:$J$5))</f>
        <v>9.5227940845398762E-2</v>
      </c>
      <c r="C179" t="str">
        <f>_xlfn.XLOOKUP(A179,PO!$IJ$2:$IJ$294,PO!$B$2:$B$294)</f>
        <v>Luumäki</v>
      </c>
      <c r="D179" s="34">
        <f>_xlfn.XLOOKUP($C179,PO!$B$2:$B$294,PO!J$2:J$294)</f>
        <v>50.900001525878906</v>
      </c>
      <c r="E179" s="34">
        <f>_xlfn.XLOOKUP($C179,PO!$B$2:$B$294,PO!Q$2:Q$294)</f>
        <v>62.400000000000006</v>
      </c>
      <c r="F179" s="38">
        <f>_xlfn.XLOOKUP($C179,PO!$B$2:$B$294,PO!BO$2:BO$294)</f>
        <v>-2.939035487174988</v>
      </c>
      <c r="G179" s="33">
        <f>_xlfn.XLOOKUP($C179,PO!$B$2:$B$294,PO!BP$2:BP$294)</f>
        <v>21862.904296875</v>
      </c>
      <c r="H179" s="38">
        <f>_xlfn.XLOOKUP($C179,PO!$B$2:$B$294,PO!BT$2:BT$294)</f>
        <v>0.32355478405952454</v>
      </c>
      <c r="I179" s="54">
        <f>_xlfn.XLOOKUP($C179,PO!$B$2:$B$294,PO!CH$2:CH$294)</f>
        <v>1.5060241222381592</v>
      </c>
      <c r="J179" s="24">
        <f>_xlfn.XLOOKUP($C179,PO!$B$2:$B$294,PO!CJ$2:CJ$294)</f>
        <v>397</v>
      </c>
      <c r="K179" s="9"/>
      <c r="L179" s="24">
        <f>_xlfn.XLOOKUP($C179,PO!$B$2:$B$294,PO!AW$2:AW$294)</f>
        <v>12464.285714285714</v>
      </c>
      <c r="M179" s="43"/>
      <c r="N179" s="24"/>
      <c r="O179" s="24"/>
      <c r="P179" s="24">
        <f>_xlfn.XLOOKUP(C179,PO!$B$2:$B$294,PO!$BN$2:$BN$294)</f>
        <v>198.5</v>
      </c>
      <c r="Q179" s="24"/>
      <c r="R179" s="25">
        <f t="shared" si="5"/>
        <v>9761.5252686308486</v>
      </c>
      <c r="S179" t="str">
        <f t="shared" si="6"/>
        <v>Kouvola</v>
      </c>
    </row>
    <row r="180" spans="1:19" hidden="1">
      <c r="A180" s="18">
        <v>170</v>
      </c>
      <c r="B180" s="29">
        <f>IF(1-_xlfn.XLOOKUP(C180,PO!$B$2:$B$294,PO!$II$2:$II$294)/SUM($D$5:$J$5)&lt;0,0,1-_xlfn.XLOOKUP(C180,PO!$B$2:$B$294,PO!$II$2:$II$294)/SUM($D$5:$J$5))</f>
        <v>8.9989043977839134E-2</v>
      </c>
      <c r="C180" t="str">
        <f>_xlfn.XLOOKUP(A180,PO!$IJ$2:$IJ$294,PO!$B$2:$B$294)</f>
        <v>Sauvo</v>
      </c>
      <c r="D180" s="34">
        <f>_xlfn.XLOOKUP($C180,PO!$B$2:$B$294,PO!J$2:J$294)</f>
        <v>46.700000762939453</v>
      </c>
      <c r="E180" s="34">
        <f>_xlfn.XLOOKUP($C180,PO!$B$2:$B$294,PO!Q$2:Q$294)</f>
        <v>42.6</v>
      </c>
      <c r="F180" s="38">
        <f>_xlfn.XLOOKUP($C180,PO!$B$2:$B$294,PO!BO$2:BO$294)</f>
        <v>-0.36273021101951597</v>
      </c>
      <c r="G180" s="33">
        <f>_xlfn.XLOOKUP($C180,PO!$B$2:$B$294,PO!BP$2:BP$294)</f>
        <v>23783.99609375</v>
      </c>
      <c r="H180" s="38">
        <f>_xlfn.XLOOKUP($C180,PO!$B$2:$B$294,PO!BT$2:BT$294)</f>
        <v>2.5127334594726563</v>
      </c>
      <c r="I180" s="54">
        <f>_xlfn.XLOOKUP($C180,PO!$B$2:$B$294,PO!CH$2:CH$294)</f>
        <v>2.0905923843383789</v>
      </c>
      <c r="J180" s="24">
        <f>_xlfn.XLOOKUP($C180,PO!$B$2:$B$294,PO!CJ$2:CJ$294)</f>
        <v>312</v>
      </c>
      <c r="K180" s="9"/>
      <c r="L180" s="24">
        <f>_xlfn.XLOOKUP($C180,PO!$B$2:$B$294,PO!AW$2:AW$294)</f>
        <v>9921.6965742251232</v>
      </c>
      <c r="M180" s="43"/>
      <c r="N180" s="24"/>
      <c r="O180" s="24"/>
      <c r="P180" s="24">
        <f>_xlfn.XLOOKUP(C180,PO!$B$2:$B$294,PO!$BN$2:$BN$294)</f>
        <v>341</v>
      </c>
      <c r="Q180" s="24"/>
      <c r="R180" s="25">
        <f t="shared" si="5"/>
        <v>12092.409240924093</v>
      </c>
      <c r="S180" t="str">
        <f t="shared" si="6"/>
        <v>Taivassalo</v>
      </c>
    </row>
    <row r="181" spans="1:19" hidden="1">
      <c r="A181" s="18">
        <v>171</v>
      </c>
      <c r="B181" s="29">
        <f>IF(1-_xlfn.XLOOKUP(C181,PO!$B$2:$B$294,PO!$II$2:$II$294)/SUM($D$5:$J$5)&lt;0,0,1-_xlfn.XLOOKUP(C181,PO!$B$2:$B$294,PO!$II$2:$II$294)/SUM($D$5:$J$5))</f>
        <v>8.9831377419781866E-2</v>
      </c>
      <c r="C181" t="str">
        <f>_xlfn.XLOOKUP(A181,PO!$IJ$2:$IJ$294,PO!$B$2:$B$294)</f>
        <v>Kinnula</v>
      </c>
      <c r="D181" s="34">
        <f>_xlfn.XLOOKUP($C181,PO!$B$2:$B$294,PO!J$2:J$294)</f>
        <v>47.599998474121094</v>
      </c>
      <c r="E181" s="34">
        <f>_xlfn.XLOOKUP($C181,PO!$B$2:$B$294,PO!Q$2:Q$294)</f>
        <v>51.900000000000006</v>
      </c>
      <c r="F181" s="38">
        <f>_xlfn.XLOOKUP($C181,PO!$B$2:$B$294,PO!BO$2:BO$294)</f>
        <v>-2.3166428923606874</v>
      </c>
      <c r="G181" s="33">
        <f>_xlfn.XLOOKUP($C181,PO!$B$2:$B$294,PO!BP$2:BP$294)</f>
        <v>17965.00390625</v>
      </c>
      <c r="H181" s="38">
        <f>_xlfn.XLOOKUP($C181,PO!$B$2:$B$294,PO!BT$2:BT$294)</f>
        <v>6.1728395521640778E-2</v>
      </c>
      <c r="I181" s="54">
        <f>_xlfn.XLOOKUP($C181,PO!$B$2:$B$294,PO!CH$2:CH$294)</f>
        <v>1.8867924213409424</v>
      </c>
      <c r="J181" s="24">
        <f>_xlfn.XLOOKUP($C181,PO!$B$2:$B$294,PO!CJ$2:CJ$294)</f>
        <v>173</v>
      </c>
      <c r="K181" s="9"/>
      <c r="L181" s="24">
        <f>_xlfn.XLOOKUP($C181,PO!$B$2:$B$294,PO!AW$2:AW$294)</f>
        <v>8758.6206896551721</v>
      </c>
      <c r="M181" s="43"/>
      <c r="N181" s="24"/>
      <c r="O181" s="24"/>
      <c r="P181" s="24">
        <f>_xlfn.XLOOKUP(C181,PO!$B$2:$B$294,PO!$BN$2:$BN$294)</f>
        <v>97.5</v>
      </c>
      <c r="Q181" s="24"/>
      <c r="R181" s="25">
        <f t="shared" si="5"/>
        <v>11001.862197392924</v>
      </c>
      <c r="S181" t="str">
        <f t="shared" si="6"/>
        <v>Evijärvi</v>
      </c>
    </row>
    <row r="182" spans="1:19" hidden="1">
      <c r="A182" s="18">
        <v>172</v>
      </c>
      <c r="B182" s="29">
        <f>IF(1-_xlfn.XLOOKUP(C182,PO!$B$2:$B$294,PO!$II$2:$II$294)/SUM($D$5:$J$5)&lt;0,0,1-_xlfn.XLOOKUP(C182,PO!$B$2:$B$294,PO!$II$2:$II$294)/SUM($D$5:$J$5))</f>
        <v>8.2442110499883148E-2</v>
      </c>
      <c r="C182" t="str">
        <f>_xlfn.XLOOKUP(A182,PO!$IJ$2:$IJ$294,PO!$B$2:$B$294)</f>
        <v>Kouvola</v>
      </c>
      <c r="D182" s="34">
        <f>_xlfn.XLOOKUP($C182,PO!$B$2:$B$294,PO!J$2:J$294)</f>
        <v>47.099998474121094</v>
      </c>
      <c r="E182" s="34">
        <f>_xlfn.XLOOKUP($C182,PO!$B$2:$B$294,PO!Q$2:Q$294)</f>
        <v>85.9</v>
      </c>
      <c r="F182" s="38">
        <f>_xlfn.XLOOKUP($C182,PO!$B$2:$B$294,PO!BO$2:BO$294)</f>
        <v>-2.1086377620697023</v>
      </c>
      <c r="G182" s="33">
        <f>_xlfn.XLOOKUP($C182,PO!$B$2:$B$294,PO!BP$2:BP$294)</f>
        <v>23988.486328125</v>
      </c>
      <c r="H182" s="38">
        <f>_xlfn.XLOOKUP($C182,PO!$B$2:$B$294,PO!BT$2:BT$294)</f>
        <v>0.34708267450332642</v>
      </c>
      <c r="I182" s="54">
        <f>_xlfn.XLOOKUP($C182,PO!$B$2:$B$294,PO!CH$2:CH$294)</f>
        <v>2.8489575386047363</v>
      </c>
      <c r="J182" s="24">
        <f>_xlfn.XLOOKUP($C182,PO!$B$2:$B$294,PO!CJ$2:CJ$294)</f>
        <v>7298</v>
      </c>
      <c r="K182" s="9"/>
      <c r="L182" s="24">
        <f>_xlfn.XLOOKUP($C182,PO!$B$2:$B$294,PO!AW$2:AW$294)</f>
        <v>9761.5252686308486</v>
      </c>
      <c r="M182" s="43"/>
      <c r="N182" s="24"/>
      <c r="O182" s="24"/>
      <c r="P182" s="24">
        <f>_xlfn.XLOOKUP(C182,PO!$B$2:$B$294,PO!$BN$2:$BN$294)</f>
        <v>217.64706420898438</v>
      </c>
      <c r="Q182" s="24"/>
      <c r="R182" s="25">
        <f t="shared" si="5"/>
        <v>12054.545454545454</v>
      </c>
      <c r="S182" t="str">
        <f t="shared" si="6"/>
        <v>Kemijärvi</v>
      </c>
    </row>
    <row r="183" spans="1:19" hidden="1">
      <c r="A183" s="18">
        <v>173</v>
      </c>
      <c r="B183" s="29">
        <f>IF(1-_xlfn.XLOOKUP(C183,PO!$B$2:$B$294,PO!$II$2:$II$294)/SUM($D$5:$J$5)&lt;0,0,1-_xlfn.XLOOKUP(C183,PO!$B$2:$B$294,PO!$II$2:$II$294)/SUM($D$5:$J$5))</f>
        <v>7.9343520305377724E-2</v>
      </c>
      <c r="C183" t="str">
        <f>_xlfn.XLOOKUP(A183,PO!$IJ$2:$IJ$294,PO!$B$2:$B$294)</f>
        <v>Taivassalo</v>
      </c>
      <c r="D183" s="34">
        <f>_xlfn.XLOOKUP($C183,PO!$B$2:$B$294,PO!J$2:J$294)</f>
        <v>50.799999237060547</v>
      </c>
      <c r="E183" s="34">
        <f>_xlfn.XLOOKUP($C183,PO!$B$2:$B$294,PO!Q$2:Q$294)</f>
        <v>38.1</v>
      </c>
      <c r="F183" s="38">
        <f>_xlfn.XLOOKUP($C183,PO!$B$2:$B$294,PO!BO$2:BO$294)</f>
        <v>1.303418755531311</v>
      </c>
      <c r="G183" s="33">
        <f>_xlfn.XLOOKUP($C183,PO!$B$2:$B$294,PO!BP$2:BP$294)</f>
        <v>24018.1640625</v>
      </c>
      <c r="H183" s="38">
        <f>_xlfn.XLOOKUP($C183,PO!$B$2:$B$294,PO!BT$2:BT$294)</f>
        <v>0.79316657781600952</v>
      </c>
      <c r="I183" s="54">
        <f>_xlfn.XLOOKUP($C183,PO!$B$2:$B$294,PO!CH$2:CH$294)</f>
        <v>2.0979020595550537</v>
      </c>
      <c r="J183" s="24">
        <f>_xlfn.XLOOKUP($C183,PO!$B$2:$B$294,PO!CJ$2:CJ$294)</f>
        <v>152</v>
      </c>
      <c r="K183" s="9"/>
      <c r="L183" s="24">
        <f>_xlfn.XLOOKUP($C183,PO!$B$2:$B$294,PO!AW$2:AW$294)</f>
        <v>12092.409240924093</v>
      </c>
      <c r="M183" s="43"/>
      <c r="N183" s="24"/>
      <c r="O183" s="24"/>
      <c r="P183" s="24">
        <f>_xlfn.XLOOKUP(C183,PO!$B$2:$B$294,PO!$BN$2:$BN$294)</f>
        <v>152</v>
      </c>
      <c r="Q183" s="24"/>
      <c r="R183" s="25">
        <f t="shared" si="5"/>
        <v>11570.075757575758</v>
      </c>
      <c r="S183" t="str">
        <f t="shared" si="6"/>
        <v>Siikalatva</v>
      </c>
    </row>
    <row r="184" spans="1:19" hidden="1">
      <c r="A184" s="18">
        <v>174</v>
      </c>
      <c r="B184" s="29">
        <f>IF(1-_xlfn.XLOOKUP(C184,PO!$B$2:$B$294,PO!$II$2:$II$294)/SUM($D$5:$J$5)&lt;0,0,1-_xlfn.XLOOKUP(C184,PO!$B$2:$B$294,PO!$II$2:$II$294)/SUM($D$5:$J$5))</f>
        <v>7.9335683205399632E-2</v>
      </c>
      <c r="C184" t="str">
        <f>_xlfn.XLOOKUP(A184,PO!$IJ$2:$IJ$294,PO!$B$2:$B$294)</f>
        <v>Evijärvi</v>
      </c>
      <c r="D184" s="34">
        <f>_xlfn.XLOOKUP($C184,PO!$B$2:$B$294,PO!J$2:J$294)</f>
        <v>46.599998474121094</v>
      </c>
      <c r="E184" s="34">
        <f>_xlfn.XLOOKUP($C184,PO!$B$2:$B$294,PO!Q$2:Q$294)</f>
        <v>36.1</v>
      </c>
      <c r="F184" s="38">
        <f>_xlfn.XLOOKUP($C184,PO!$B$2:$B$294,PO!BO$2:BO$294)</f>
        <v>0.77473938465118408</v>
      </c>
      <c r="G184" s="33">
        <f>_xlfn.XLOOKUP($C184,PO!$B$2:$B$294,PO!BP$2:BP$294)</f>
        <v>20602.3046875</v>
      </c>
      <c r="H184" s="38">
        <f>_xlfn.XLOOKUP($C184,PO!$B$2:$B$294,PO!BT$2:BT$294)</f>
        <v>2.0206184387207031</v>
      </c>
      <c r="I184" s="54">
        <f>_xlfn.XLOOKUP($C184,PO!$B$2:$B$294,PO!CH$2:CH$294)</f>
        <v>2.0408163070678711</v>
      </c>
      <c r="J184" s="24">
        <f>_xlfn.XLOOKUP($C184,PO!$B$2:$B$294,PO!CJ$2:CJ$294)</f>
        <v>262</v>
      </c>
      <c r="K184" s="9"/>
      <c r="L184" s="24">
        <f>_xlfn.XLOOKUP($C184,PO!$B$2:$B$294,PO!AW$2:AW$294)</f>
        <v>11001.862197392924</v>
      </c>
      <c r="M184" s="43"/>
      <c r="N184" s="24"/>
      <c r="O184" s="24"/>
      <c r="P184" s="24">
        <f>_xlfn.XLOOKUP(C184,PO!$B$2:$B$294,PO!$BN$2:$BN$294)</f>
        <v>98.666664123535156</v>
      </c>
      <c r="Q184" s="24"/>
      <c r="R184" s="25">
        <f t="shared" si="5"/>
        <v>8975.0812567713983</v>
      </c>
      <c r="S184" t="str">
        <f t="shared" si="6"/>
        <v>Perho</v>
      </c>
    </row>
    <row r="185" spans="1:19" hidden="1">
      <c r="A185" s="18">
        <v>175</v>
      </c>
      <c r="B185" s="29">
        <f>IF(1-_xlfn.XLOOKUP(C185,PO!$B$2:$B$294,PO!$II$2:$II$294)/SUM($D$5:$J$5)&lt;0,0,1-_xlfn.XLOOKUP(C185,PO!$B$2:$B$294,PO!$II$2:$II$294)/SUM($D$5:$J$5))</f>
        <v>7.7623095229527261E-2</v>
      </c>
      <c r="C185" t="str">
        <f>_xlfn.XLOOKUP(A185,PO!$IJ$2:$IJ$294,PO!$B$2:$B$294)</f>
        <v>Kemijärvi</v>
      </c>
      <c r="D185" s="34">
        <f>_xlfn.XLOOKUP($C185,PO!$B$2:$B$294,PO!J$2:J$294)</f>
        <v>54</v>
      </c>
      <c r="E185" s="34">
        <f>_xlfn.XLOOKUP($C185,PO!$B$2:$B$294,PO!Q$2:Q$294)</f>
        <v>69.900000000000006</v>
      </c>
      <c r="F185" s="38">
        <f>_xlfn.XLOOKUP($C185,PO!$B$2:$B$294,PO!BO$2:BO$294)</f>
        <v>-2.2045383572578432</v>
      </c>
      <c r="G185" s="33">
        <f>_xlfn.XLOOKUP($C185,PO!$B$2:$B$294,PO!BP$2:BP$294)</f>
        <v>22513.318359375</v>
      </c>
      <c r="H185" s="38">
        <f>_xlfn.XLOOKUP($C185,PO!$B$2:$B$294,PO!BT$2:BT$294)</f>
        <v>4.1242782026529312E-2</v>
      </c>
      <c r="I185" s="54">
        <f>_xlfn.XLOOKUP($C185,PO!$B$2:$B$294,PO!CH$2:CH$294)</f>
        <v>0.45454546809196472</v>
      </c>
      <c r="J185" s="24">
        <f>_xlfn.XLOOKUP($C185,PO!$B$2:$B$294,PO!CJ$2:CJ$294)</f>
        <v>465</v>
      </c>
      <c r="K185" s="9"/>
      <c r="L185" s="24">
        <f>_xlfn.XLOOKUP($C185,PO!$B$2:$B$294,PO!AW$2:AW$294)</f>
        <v>12054.545454545454</v>
      </c>
      <c r="M185" s="43"/>
      <c r="N185" s="24"/>
      <c r="O185" s="24"/>
      <c r="P185" s="24">
        <f>_xlfn.XLOOKUP(C185,PO!$B$2:$B$294,PO!$BN$2:$BN$294)</f>
        <v>155</v>
      </c>
      <c r="Q185" s="24"/>
      <c r="R185" s="25">
        <f t="shared" si="5"/>
        <v>10235.248177311169</v>
      </c>
      <c r="S185" t="str">
        <f t="shared" si="6"/>
        <v>Tuusula</v>
      </c>
    </row>
    <row r="186" spans="1:19" hidden="1">
      <c r="A186" s="18">
        <v>176</v>
      </c>
      <c r="B186" s="29">
        <f>IF(1-_xlfn.XLOOKUP(C186,PO!$B$2:$B$294,PO!$II$2:$II$294)/SUM($D$5:$J$5)&lt;0,0,1-_xlfn.XLOOKUP(C186,PO!$B$2:$B$294,PO!$II$2:$II$294)/SUM($D$5:$J$5))</f>
        <v>7.5185640165488121E-2</v>
      </c>
      <c r="C186" t="str">
        <f>_xlfn.XLOOKUP(A186,PO!$IJ$2:$IJ$294,PO!$B$2:$B$294)</f>
        <v>Siikalatva</v>
      </c>
      <c r="D186" s="34">
        <f>_xlfn.XLOOKUP($C186,PO!$B$2:$B$294,PO!J$2:J$294)</f>
        <v>48.299999237060547</v>
      </c>
      <c r="E186" s="34">
        <f>_xlfn.XLOOKUP($C186,PO!$B$2:$B$294,PO!Q$2:Q$294)</f>
        <v>47.2</v>
      </c>
      <c r="F186" s="38">
        <f>_xlfn.XLOOKUP($C186,PO!$B$2:$B$294,PO!BO$2:BO$294)</f>
        <v>-3.0148845434188845</v>
      </c>
      <c r="G186" s="33">
        <f>_xlfn.XLOOKUP($C186,PO!$B$2:$B$294,PO!BP$2:BP$294)</f>
        <v>19653.484375</v>
      </c>
      <c r="H186" s="38">
        <f>_xlfn.XLOOKUP($C186,PO!$B$2:$B$294,PO!BT$2:BT$294)</f>
        <v>7.6467216014862061E-2</v>
      </c>
      <c r="I186" s="54">
        <f>_xlfn.XLOOKUP($C186,PO!$B$2:$B$294,PO!CH$2:CH$294)</f>
        <v>2.8985507488250732</v>
      </c>
      <c r="J186" s="24">
        <f>_xlfn.XLOOKUP($C186,PO!$B$2:$B$294,PO!CJ$2:CJ$294)</f>
        <v>538</v>
      </c>
      <c r="K186" s="9"/>
      <c r="L186" s="24">
        <f>_xlfn.XLOOKUP($C186,PO!$B$2:$B$294,PO!AW$2:AW$294)</f>
        <v>11570.075757575758</v>
      </c>
      <c r="M186" s="43"/>
      <c r="N186" s="24"/>
      <c r="O186" s="24"/>
      <c r="P186" s="24">
        <f>_xlfn.XLOOKUP(C186,PO!$B$2:$B$294,PO!$BN$2:$BN$294)</f>
        <v>90.333335876464844</v>
      </c>
      <c r="Q186" s="24"/>
      <c r="R186" s="25">
        <f t="shared" si="5"/>
        <v>9999.9962894248602</v>
      </c>
      <c r="S186" t="str">
        <f t="shared" si="6"/>
        <v>Merikarvia</v>
      </c>
    </row>
    <row r="187" spans="1:19" hidden="1">
      <c r="A187" s="18">
        <v>177</v>
      </c>
      <c r="B187" s="29">
        <f>IF(1-_xlfn.XLOOKUP(C187,PO!$B$2:$B$294,PO!$II$2:$II$294)/SUM($D$5:$J$5)&lt;0,0,1-_xlfn.XLOOKUP(C187,PO!$B$2:$B$294,PO!$II$2:$II$294)/SUM($D$5:$J$5))</f>
        <v>7.1081000233545577E-2</v>
      </c>
      <c r="C187" t="str">
        <f>_xlfn.XLOOKUP(A187,PO!$IJ$2:$IJ$294,PO!$B$2:$B$294)</f>
        <v>Perho</v>
      </c>
      <c r="D187" s="34">
        <f>_xlfn.XLOOKUP($C187,PO!$B$2:$B$294,PO!J$2:J$294)</f>
        <v>40.200000762939453</v>
      </c>
      <c r="E187" s="34">
        <f>_xlfn.XLOOKUP($C187,PO!$B$2:$B$294,PO!Q$2:Q$294)</f>
        <v>38.1</v>
      </c>
      <c r="F187" s="38">
        <f>_xlfn.XLOOKUP($C187,PO!$B$2:$B$294,PO!BO$2:BO$294)</f>
        <v>1.7567196011543273</v>
      </c>
      <c r="G187" s="33">
        <f>_xlfn.XLOOKUP($C187,PO!$B$2:$B$294,PO!BP$2:BP$294)</f>
        <v>17228.421875</v>
      </c>
      <c r="H187" s="38">
        <f>_xlfn.XLOOKUP($C187,PO!$B$2:$B$294,PO!BT$2:BT$294)</f>
        <v>0.43494018912315369</v>
      </c>
      <c r="I187" s="54">
        <f>_xlfn.XLOOKUP($C187,PO!$B$2:$B$294,PO!CH$2:CH$294)</f>
        <v>2.4943311214447021</v>
      </c>
      <c r="J187" s="24">
        <f>_xlfn.XLOOKUP($C187,PO!$B$2:$B$294,PO!CJ$2:CJ$294)</f>
        <v>462</v>
      </c>
      <c r="K187" s="9"/>
      <c r="L187" s="24">
        <f>_xlfn.XLOOKUP($C187,PO!$B$2:$B$294,PO!AW$2:AW$294)</f>
        <v>8975.0812567713983</v>
      </c>
      <c r="M187" s="43"/>
      <c r="N187" s="24"/>
      <c r="O187" s="24"/>
      <c r="P187" s="24">
        <f>_xlfn.XLOOKUP(C187,PO!$B$2:$B$294,PO!$BN$2:$BN$294)</f>
        <v>126.75</v>
      </c>
      <c r="Q187" s="24"/>
      <c r="R187" s="25">
        <f t="shared" si="5"/>
        <v>8835.5080700549443</v>
      </c>
      <c r="S187" t="str">
        <f t="shared" si="6"/>
        <v>Nurmijärvi</v>
      </c>
    </row>
    <row r="188" spans="1:19" hidden="1">
      <c r="A188" s="18">
        <v>178</v>
      </c>
      <c r="B188" s="29">
        <f>IF(1-_xlfn.XLOOKUP(C188,PO!$B$2:$B$294,PO!$II$2:$II$294)/SUM($D$5:$J$5)&lt;0,0,1-_xlfn.XLOOKUP(C188,PO!$B$2:$B$294,PO!$II$2:$II$294)/SUM($D$5:$J$5))</f>
        <v>6.8937030880491967E-2</v>
      </c>
      <c r="C188" t="str">
        <f>_xlfn.XLOOKUP(A188,PO!$IJ$2:$IJ$294,PO!$B$2:$B$294)</f>
        <v>Tuusula</v>
      </c>
      <c r="D188" s="34">
        <f>_xlfn.XLOOKUP($C188,PO!$B$2:$B$294,PO!J$2:J$294)</f>
        <v>41.5</v>
      </c>
      <c r="E188" s="34">
        <f>_xlfn.XLOOKUP($C188,PO!$B$2:$B$294,PO!Q$2:Q$294)</f>
        <v>94.7</v>
      </c>
      <c r="F188" s="38">
        <f>_xlfn.XLOOKUP($C188,PO!$B$2:$B$294,PO!BO$2:BO$294)</f>
        <v>0.75129560828208919</v>
      </c>
      <c r="G188" s="33">
        <f>_xlfn.XLOOKUP($C188,PO!$B$2:$B$294,PO!BP$2:BP$294)</f>
        <v>29274.181640625</v>
      </c>
      <c r="H188" s="38">
        <f>_xlfn.XLOOKUP($C188,PO!$B$2:$B$294,PO!BT$2:BT$294)</f>
        <v>1.5052202939987183</v>
      </c>
      <c r="I188" s="54">
        <f>_xlfn.XLOOKUP($C188,PO!$B$2:$B$294,PO!CH$2:CH$294)</f>
        <v>1.3684210777282715</v>
      </c>
      <c r="J188" s="24">
        <f>_xlfn.XLOOKUP($C188,PO!$B$2:$B$294,PO!CJ$2:CJ$294)</f>
        <v>5196</v>
      </c>
      <c r="K188" s="9"/>
      <c r="L188" s="24">
        <f>_xlfn.XLOOKUP($C188,PO!$B$2:$B$294,PO!AW$2:AW$294)</f>
        <v>10235.248177311169</v>
      </c>
      <c r="M188" s="43"/>
      <c r="N188" s="24"/>
      <c r="O188" s="24"/>
      <c r="P188" s="24">
        <f>_xlfn.XLOOKUP(C188,PO!$B$2:$B$294,PO!$BN$2:$BN$294)</f>
        <v>289.5</v>
      </c>
      <c r="Q188" s="24"/>
      <c r="R188" s="25">
        <f t="shared" si="5"/>
        <v>9627.7602523659298</v>
      </c>
      <c r="S188" t="str">
        <f t="shared" si="6"/>
        <v>Paltamo</v>
      </c>
    </row>
    <row r="189" spans="1:19" hidden="1">
      <c r="A189" s="18">
        <v>179</v>
      </c>
      <c r="B189" s="29">
        <f>IF(1-_xlfn.XLOOKUP(C189,PO!$B$2:$B$294,PO!$II$2:$II$294)/SUM($D$5:$J$5)&lt;0,0,1-_xlfn.XLOOKUP(C189,PO!$B$2:$B$294,PO!$II$2:$II$294)/SUM($D$5:$J$5))</f>
        <v>6.7824053574569221E-2</v>
      </c>
      <c r="C189" t="str">
        <f>_xlfn.XLOOKUP(A189,PO!$IJ$2:$IJ$294,PO!$B$2:$B$294)</f>
        <v>Merikarvia</v>
      </c>
      <c r="D189" s="34">
        <f>_xlfn.XLOOKUP($C189,PO!$B$2:$B$294,PO!J$2:J$294)</f>
        <v>50.700000762939453</v>
      </c>
      <c r="E189" s="34">
        <f>_xlfn.XLOOKUP($C189,PO!$B$2:$B$294,PO!Q$2:Q$294)</f>
        <v>57.900000000000006</v>
      </c>
      <c r="F189" s="38">
        <f>_xlfn.XLOOKUP($C189,PO!$B$2:$B$294,PO!BO$2:BO$294)</f>
        <v>-2.2098405599594115</v>
      </c>
      <c r="G189" s="33">
        <f>_xlfn.XLOOKUP($C189,PO!$B$2:$B$294,PO!BP$2:BP$294)</f>
        <v>20487.166015625</v>
      </c>
      <c r="H189" s="38">
        <f>_xlfn.XLOOKUP($C189,PO!$B$2:$B$294,PO!BT$2:BT$294)</f>
        <v>0.42386695742607117</v>
      </c>
      <c r="I189" s="54">
        <f>_xlfn.XLOOKUP($C189,PO!$B$2:$B$294,PO!CH$2:CH$294)</f>
        <v>1.1764706373214722</v>
      </c>
      <c r="J189" s="24">
        <f>_xlfn.XLOOKUP($C189,PO!$B$2:$B$294,PO!CJ$2:CJ$294)</f>
        <v>273</v>
      </c>
      <c r="K189" s="9"/>
      <c r="L189" s="24">
        <f>_xlfn.XLOOKUP($C189,PO!$B$2:$B$294,PO!AW$2:AW$294)</f>
        <v>9999.9962894248602</v>
      </c>
      <c r="M189" s="43"/>
      <c r="N189" s="24"/>
      <c r="O189" s="24"/>
      <c r="P189" s="24">
        <f>_xlfn.XLOOKUP(C189,PO!$B$2:$B$294,PO!$BN$2:$BN$294)</f>
        <v>136.5</v>
      </c>
      <c r="Q189" s="24"/>
      <c r="R189" s="25">
        <f t="shared" si="5"/>
        <v>11202.933985330073</v>
      </c>
      <c r="S189" t="str">
        <f t="shared" si="6"/>
        <v>Ypäjä</v>
      </c>
    </row>
    <row r="190" spans="1:19" hidden="1">
      <c r="A190" s="18">
        <v>180</v>
      </c>
      <c r="B190" s="29">
        <f>IF(1-_xlfn.XLOOKUP(C190,PO!$B$2:$B$294,PO!$II$2:$II$294)/SUM($D$5:$J$5)&lt;0,0,1-_xlfn.XLOOKUP(C190,PO!$B$2:$B$294,PO!$II$2:$II$294)/SUM($D$5:$J$5))</f>
        <v>6.3697460042883347E-2</v>
      </c>
      <c r="C190" t="str">
        <f>_xlfn.XLOOKUP(A190,PO!$IJ$2:$IJ$294,PO!$B$2:$B$294)</f>
        <v>Nurmijärvi</v>
      </c>
      <c r="D190" s="34">
        <f>_xlfn.XLOOKUP($C190,PO!$B$2:$B$294,PO!J$2:J$294)</f>
        <v>40.099998474121094</v>
      </c>
      <c r="E190" s="34">
        <f>_xlfn.XLOOKUP($C190,PO!$B$2:$B$294,PO!Q$2:Q$294)</f>
        <v>88.600000000000009</v>
      </c>
      <c r="F190" s="38">
        <f>_xlfn.XLOOKUP($C190,PO!$B$2:$B$294,PO!BO$2:BO$294)</f>
        <v>-0.34202844388782977</v>
      </c>
      <c r="G190" s="33">
        <f>_xlfn.XLOOKUP($C190,PO!$B$2:$B$294,PO!BP$2:BP$294)</f>
        <v>27530.9609375</v>
      </c>
      <c r="H190" s="38">
        <f>_xlfn.XLOOKUP($C190,PO!$B$2:$B$294,PO!BT$2:BT$294)</f>
        <v>1.2118251323699951</v>
      </c>
      <c r="I190" s="54">
        <f>_xlfn.XLOOKUP($C190,PO!$B$2:$B$294,PO!CH$2:CH$294)</f>
        <v>0.8854559063911438</v>
      </c>
      <c r="J190" s="24">
        <f>_xlfn.XLOOKUP($C190,PO!$B$2:$B$294,PO!CJ$2:CJ$294)</f>
        <v>5873</v>
      </c>
      <c r="K190" s="9"/>
      <c r="L190" s="24">
        <f>_xlfn.XLOOKUP($C190,PO!$B$2:$B$294,PO!AW$2:AW$294)</f>
        <v>8835.5080700549443</v>
      </c>
      <c r="M190" s="43"/>
      <c r="N190" s="24"/>
      <c r="O190" s="24"/>
      <c r="P190" s="24">
        <f>_xlfn.XLOOKUP(C190,PO!$B$2:$B$294,PO!$BN$2:$BN$294)</f>
        <v>281.09524536132813</v>
      </c>
      <c r="Q190" s="24"/>
      <c r="R190" s="25">
        <f t="shared" si="5"/>
        <v>11761.394101876676</v>
      </c>
      <c r="S190" t="str">
        <f t="shared" si="6"/>
        <v>Kolari</v>
      </c>
    </row>
    <row r="191" spans="1:19" hidden="1">
      <c r="A191" s="18">
        <v>181</v>
      </c>
      <c r="B191" s="29">
        <f>IF(1-_xlfn.XLOOKUP(C191,PO!$B$2:$B$294,PO!$II$2:$II$294)/SUM($D$5:$J$5)&lt;0,0,1-_xlfn.XLOOKUP(C191,PO!$B$2:$B$294,PO!$II$2:$II$294)/SUM($D$5:$J$5))</f>
        <v>6.1082662399923104E-2</v>
      </c>
      <c r="C191" t="str">
        <f>_xlfn.XLOOKUP(A191,PO!$IJ$2:$IJ$294,PO!$B$2:$B$294)</f>
        <v>Paltamo</v>
      </c>
      <c r="D191" s="34">
        <f>_xlfn.XLOOKUP($C191,PO!$B$2:$B$294,PO!J$2:J$294)</f>
        <v>50.599998474121094</v>
      </c>
      <c r="E191" s="34">
        <f>_xlfn.XLOOKUP($C191,PO!$B$2:$B$294,PO!Q$2:Q$294)</f>
        <v>59.5</v>
      </c>
      <c r="F191" s="38">
        <f>_xlfn.XLOOKUP($C191,PO!$B$2:$B$294,PO!BO$2:BO$294)</f>
        <v>-2.6997152090072634</v>
      </c>
      <c r="G191" s="33">
        <f>_xlfn.XLOOKUP($C191,PO!$B$2:$B$294,PO!BP$2:BP$294)</f>
        <v>20584.9140625</v>
      </c>
      <c r="H191" s="38">
        <f>_xlfn.XLOOKUP($C191,PO!$B$2:$B$294,PO!BT$2:BT$294)</f>
        <v>6.1106018722057343E-2</v>
      </c>
      <c r="I191" s="54">
        <f>_xlfn.XLOOKUP($C191,PO!$B$2:$B$294,PO!CH$2:CH$294)</f>
        <v>1.532567024230957</v>
      </c>
      <c r="J191" s="24">
        <f>_xlfn.XLOOKUP($C191,PO!$B$2:$B$294,PO!CJ$2:CJ$294)</f>
        <v>294</v>
      </c>
      <c r="K191" s="9"/>
      <c r="L191" s="24">
        <f>_xlfn.XLOOKUP($C191,PO!$B$2:$B$294,PO!AW$2:AW$294)</f>
        <v>9627.7602523659298</v>
      </c>
      <c r="M191" s="43"/>
      <c r="N191" s="24"/>
      <c r="O191" s="24"/>
      <c r="P191" s="24">
        <f>_xlfn.XLOOKUP(C191,PO!$B$2:$B$294,PO!$BN$2:$BN$294)</f>
        <v>147</v>
      </c>
      <c r="Q191" s="24"/>
      <c r="R191" s="25">
        <f t="shared" si="5"/>
        <v>11672.334825425247</v>
      </c>
      <c r="S191" t="str">
        <f t="shared" si="6"/>
        <v>Virrat</v>
      </c>
    </row>
    <row r="192" spans="1:19" hidden="1">
      <c r="A192" s="18">
        <v>182</v>
      </c>
      <c r="B192" s="29">
        <f>IF(1-_xlfn.XLOOKUP(C192,PO!$B$2:$B$294,PO!$II$2:$II$294)/SUM($D$5:$J$5)&lt;0,0,1-_xlfn.XLOOKUP(C192,PO!$B$2:$B$294,PO!$II$2:$II$294)/SUM($D$5:$J$5))</f>
        <v>5.5610839887814789E-2</v>
      </c>
      <c r="C192" t="str">
        <f>_xlfn.XLOOKUP(A192,PO!$IJ$2:$IJ$294,PO!$B$2:$B$294)</f>
        <v>Ypäjä</v>
      </c>
      <c r="D192" s="34">
        <f>_xlfn.XLOOKUP($C192,PO!$B$2:$B$294,PO!J$2:J$294)</f>
        <v>47.900001525878906</v>
      </c>
      <c r="E192" s="34">
        <f>_xlfn.XLOOKUP($C192,PO!$B$2:$B$294,PO!Q$2:Q$294)</f>
        <v>40.900000000000006</v>
      </c>
      <c r="F192" s="38">
        <f>_xlfn.XLOOKUP($C192,PO!$B$2:$B$294,PO!BO$2:BO$294)</f>
        <v>-2.9435276389122009</v>
      </c>
      <c r="G192" s="33">
        <f>_xlfn.XLOOKUP($C192,PO!$B$2:$B$294,PO!BP$2:BP$294)</f>
        <v>21781.412109375</v>
      </c>
      <c r="H192" s="38">
        <f>_xlfn.XLOOKUP($C192,PO!$B$2:$B$294,PO!BT$2:BT$294)</f>
        <v>0.68288516998291016</v>
      </c>
      <c r="I192" s="54">
        <f>_xlfn.XLOOKUP($C192,PO!$B$2:$B$294,PO!CH$2:CH$294)</f>
        <v>0</v>
      </c>
      <c r="J192" s="24">
        <f>_xlfn.XLOOKUP($C192,PO!$B$2:$B$294,PO!CJ$2:CJ$294)</f>
        <v>209</v>
      </c>
      <c r="K192" s="9"/>
      <c r="L192" s="24">
        <f>_xlfn.XLOOKUP($C192,PO!$B$2:$B$294,PO!AW$2:AW$294)</f>
        <v>11202.933985330073</v>
      </c>
      <c r="M192" s="43"/>
      <c r="N192" s="24"/>
      <c r="O192" s="24"/>
      <c r="P192" s="24">
        <f>_xlfn.XLOOKUP(C192,PO!$B$2:$B$294,PO!$BN$2:$BN$294)</f>
        <v>209</v>
      </c>
      <c r="Q192" s="24"/>
      <c r="R192" s="25">
        <f t="shared" si="5"/>
        <v>10549.93514915694</v>
      </c>
      <c r="S192" t="str">
        <f t="shared" si="6"/>
        <v>Karstula</v>
      </c>
    </row>
    <row r="193" spans="1:19" hidden="1">
      <c r="A193" s="18">
        <v>183</v>
      </c>
      <c r="B193" s="29">
        <f>IF(1-_xlfn.XLOOKUP(C193,PO!$B$2:$B$294,PO!$II$2:$II$294)/SUM($D$5:$J$5)&lt;0,0,1-_xlfn.XLOOKUP(C193,PO!$B$2:$B$294,PO!$II$2:$II$294)/SUM($D$5:$J$5))</f>
        <v>5.4910288658546524E-2</v>
      </c>
      <c r="C193" t="str">
        <f>_xlfn.XLOOKUP(A193,PO!$IJ$2:$IJ$294,PO!$B$2:$B$294)</f>
        <v>Kolari</v>
      </c>
      <c r="D193" s="34">
        <f>_xlfn.XLOOKUP($C193,PO!$B$2:$B$294,PO!J$2:J$294)</f>
        <v>46.5</v>
      </c>
      <c r="E193" s="34">
        <f>_xlfn.XLOOKUP($C193,PO!$B$2:$B$294,PO!Q$2:Q$294)</f>
        <v>49.300000000000004</v>
      </c>
      <c r="F193" s="38">
        <f>_xlfn.XLOOKUP($C193,PO!$B$2:$B$294,PO!BO$2:BO$294)</f>
        <v>4.6566828012466432</v>
      </c>
      <c r="G193" s="33">
        <f>_xlfn.XLOOKUP($C193,PO!$B$2:$B$294,PO!BP$2:BP$294)</f>
        <v>21707.703125</v>
      </c>
      <c r="H193" s="38">
        <f>_xlfn.XLOOKUP($C193,PO!$B$2:$B$294,PO!BT$2:BT$294)</f>
        <v>0.80603224039077759</v>
      </c>
      <c r="I193" s="54">
        <f>_xlfn.XLOOKUP($C193,PO!$B$2:$B$294,PO!CH$2:CH$294)</f>
        <v>2.9069766998291016</v>
      </c>
      <c r="J193" s="24">
        <f>_xlfn.XLOOKUP($C193,PO!$B$2:$B$294,PO!CJ$2:CJ$294)</f>
        <v>364</v>
      </c>
      <c r="K193" s="9"/>
      <c r="L193" s="24">
        <f>_xlfn.XLOOKUP($C193,PO!$B$2:$B$294,PO!AW$2:AW$294)</f>
        <v>11761.394101876676</v>
      </c>
      <c r="M193" s="43"/>
      <c r="N193" s="24"/>
      <c r="O193" s="24"/>
      <c r="P193" s="24">
        <f>_xlfn.XLOOKUP(C193,PO!$B$2:$B$294,PO!$BN$2:$BN$294)</f>
        <v>102.5</v>
      </c>
      <c r="Q193" s="24"/>
      <c r="R193" s="25">
        <f t="shared" si="5"/>
        <v>10473.154362416108</v>
      </c>
      <c r="S193" t="str">
        <f t="shared" si="6"/>
        <v>Rautalampi</v>
      </c>
    </row>
    <row r="194" spans="1:19" hidden="1">
      <c r="A194" s="18">
        <v>184</v>
      </c>
      <c r="B194" s="29">
        <f>IF(1-_xlfn.XLOOKUP(C194,PO!$B$2:$B$294,PO!$II$2:$II$294)/SUM($D$5:$J$5)&lt;0,0,1-_xlfn.XLOOKUP(C194,PO!$B$2:$B$294,PO!$II$2:$II$294)/SUM($D$5:$J$5))</f>
        <v>4.5074684018065247E-2</v>
      </c>
      <c r="C194" t="str">
        <f>_xlfn.XLOOKUP(A194,PO!$IJ$2:$IJ$294,PO!$B$2:$B$294)</f>
        <v>Virrat</v>
      </c>
      <c r="D194" s="34">
        <f>_xlfn.XLOOKUP($C194,PO!$B$2:$B$294,PO!J$2:J$294)</f>
        <v>51.700000762939453</v>
      </c>
      <c r="E194" s="34">
        <f>_xlfn.XLOOKUP($C194,PO!$B$2:$B$294,PO!Q$2:Q$294)</f>
        <v>51.6</v>
      </c>
      <c r="F194" s="38">
        <f>_xlfn.XLOOKUP($C194,PO!$B$2:$B$294,PO!BO$2:BO$294)</f>
        <v>-2.4192490994930269</v>
      </c>
      <c r="G194" s="33">
        <f>_xlfn.XLOOKUP($C194,PO!$B$2:$B$294,PO!BP$2:BP$294)</f>
        <v>21030.64453125</v>
      </c>
      <c r="H194" s="38">
        <f>_xlfn.XLOOKUP($C194,PO!$B$2:$B$294,PO!BT$2:BT$294)</f>
        <v>0.10696821659803391</v>
      </c>
      <c r="I194" s="54">
        <f>_xlfn.XLOOKUP($C194,PO!$B$2:$B$294,PO!CH$2:CH$294)</f>
        <v>2.6615970134735107</v>
      </c>
      <c r="J194" s="24">
        <f>_xlfn.XLOOKUP($C194,PO!$B$2:$B$294,PO!CJ$2:CJ$294)</f>
        <v>559</v>
      </c>
      <c r="K194" s="9"/>
      <c r="L194" s="24">
        <f>_xlfn.XLOOKUP($C194,PO!$B$2:$B$294,PO!AW$2:AW$294)</f>
        <v>11672.334825425247</v>
      </c>
      <c r="M194" s="43"/>
      <c r="N194" s="24"/>
      <c r="O194" s="24"/>
      <c r="P194" s="24">
        <f>_xlfn.XLOOKUP(C194,PO!$B$2:$B$294,PO!$BN$2:$BN$294)</f>
        <v>118.19999694824219</v>
      </c>
      <c r="Q194" s="24"/>
      <c r="R194" s="25">
        <f t="shared" si="5"/>
        <v>14172.043010752688</v>
      </c>
      <c r="S194" t="str">
        <f t="shared" si="6"/>
        <v>Kivijärvi</v>
      </c>
    </row>
    <row r="195" spans="1:19" hidden="1">
      <c r="A195" s="18">
        <v>185</v>
      </c>
      <c r="B195" s="29">
        <f>IF(1-_xlfn.XLOOKUP(C195,PO!$B$2:$B$294,PO!$II$2:$II$294)/SUM($D$5:$J$5)&lt;0,0,1-_xlfn.XLOOKUP(C195,PO!$B$2:$B$294,PO!$II$2:$II$294)/SUM($D$5:$J$5))</f>
        <v>4.4184567255442619E-2</v>
      </c>
      <c r="C195" t="str">
        <f>_xlfn.XLOOKUP(A195,PO!$IJ$2:$IJ$294,PO!$B$2:$B$294)</f>
        <v>Karstula</v>
      </c>
      <c r="D195" s="34">
        <f>_xlfn.XLOOKUP($C195,PO!$B$2:$B$294,PO!J$2:J$294)</f>
        <v>50.299999237060547</v>
      </c>
      <c r="E195" s="34">
        <f>_xlfn.XLOOKUP($C195,PO!$B$2:$B$294,PO!Q$2:Q$294)</f>
        <v>50.6</v>
      </c>
      <c r="F195" s="38">
        <f>_xlfn.XLOOKUP($C195,PO!$B$2:$B$294,PO!BO$2:BO$294)</f>
        <v>-2.2579567432403564</v>
      </c>
      <c r="G195" s="33">
        <f>_xlfn.XLOOKUP($C195,PO!$B$2:$B$294,PO!BP$2:BP$294)</f>
        <v>19543.5</v>
      </c>
      <c r="H195" s="38">
        <f>_xlfn.XLOOKUP($C195,PO!$B$2:$B$294,PO!BT$2:BT$294)</f>
        <v>7.5968600809574127E-2</v>
      </c>
      <c r="I195" s="54">
        <f>_xlfn.XLOOKUP($C195,PO!$B$2:$B$294,PO!CH$2:CH$294)</f>
        <v>1.3774104118347168</v>
      </c>
      <c r="J195" s="24">
        <f>_xlfn.XLOOKUP($C195,PO!$B$2:$B$294,PO!CJ$2:CJ$294)</f>
        <v>391</v>
      </c>
      <c r="K195" s="9"/>
      <c r="L195" s="24">
        <f>_xlfn.XLOOKUP($C195,PO!$B$2:$B$294,PO!AW$2:AW$294)</f>
        <v>10549.93514915694</v>
      </c>
      <c r="M195" s="43"/>
      <c r="N195" s="24"/>
      <c r="O195" s="24"/>
      <c r="P195" s="24">
        <f>_xlfn.XLOOKUP(C195,PO!$B$2:$B$294,PO!$BN$2:$BN$294)</f>
        <v>419</v>
      </c>
      <c r="Q195" s="24"/>
      <c r="R195" s="25">
        <f t="shared" si="5"/>
        <v>8922.8269699431348</v>
      </c>
      <c r="S195" t="str">
        <f t="shared" si="6"/>
        <v>Uurainen</v>
      </c>
    </row>
    <row r="196" spans="1:19" hidden="1">
      <c r="A196" s="18">
        <v>186</v>
      </c>
      <c r="B196" s="29">
        <f>IF(1-_xlfn.XLOOKUP(C196,PO!$B$2:$B$294,PO!$II$2:$II$294)/SUM($D$5:$J$5)&lt;0,0,1-_xlfn.XLOOKUP(C196,PO!$B$2:$B$294,PO!$II$2:$II$294)/SUM($D$5:$J$5))</f>
        <v>4.1177833828045074E-2</v>
      </c>
      <c r="C196" t="str">
        <f>_xlfn.XLOOKUP(A196,PO!$IJ$2:$IJ$294,PO!$B$2:$B$294)</f>
        <v>Rautalampi</v>
      </c>
      <c r="D196" s="34">
        <f>_xlfn.XLOOKUP($C196,PO!$B$2:$B$294,PO!J$2:J$294)</f>
        <v>50.700000762939453</v>
      </c>
      <c r="E196" s="34">
        <f>_xlfn.XLOOKUP($C196,PO!$B$2:$B$294,PO!Q$2:Q$294)</f>
        <v>48.300000000000004</v>
      </c>
      <c r="F196" s="38">
        <f>_xlfn.XLOOKUP($C196,PO!$B$2:$B$294,PO!BO$2:BO$294)</f>
        <v>-2.1457016527652741</v>
      </c>
      <c r="G196" s="33">
        <f>_xlfn.XLOOKUP($C196,PO!$B$2:$B$294,PO!BP$2:BP$294)</f>
        <v>20183.525390625</v>
      </c>
      <c r="H196" s="38">
        <f>_xlfn.XLOOKUP($C196,PO!$B$2:$B$294,PO!BT$2:BT$294)</f>
        <v>9.6123039722442627E-2</v>
      </c>
      <c r="I196" s="54">
        <f>_xlfn.XLOOKUP($C196,PO!$B$2:$B$294,PO!CH$2:CH$294)</f>
        <v>2.8880865573883057</v>
      </c>
      <c r="J196" s="24">
        <f>_xlfn.XLOOKUP($C196,PO!$B$2:$B$294,PO!CJ$2:CJ$294)</f>
        <v>301</v>
      </c>
      <c r="K196" s="9"/>
      <c r="L196" s="24">
        <f>_xlfn.XLOOKUP($C196,PO!$B$2:$B$294,PO!AW$2:AW$294)</f>
        <v>10473.154362416108</v>
      </c>
      <c r="M196" s="43"/>
      <c r="N196" s="24"/>
      <c r="O196" s="24"/>
      <c r="P196" s="24">
        <f>_xlfn.XLOOKUP(C196,PO!$B$2:$B$294,PO!$BN$2:$BN$294)</f>
        <v>148</v>
      </c>
      <c r="Q196" s="24"/>
      <c r="R196" s="25">
        <f t="shared" si="5"/>
        <v>13392.670157068063</v>
      </c>
      <c r="S196" t="str">
        <f t="shared" si="6"/>
        <v>Ristijärvi</v>
      </c>
    </row>
    <row r="197" spans="1:19" hidden="1">
      <c r="A197" s="18">
        <v>187</v>
      </c>
      <c r="B197" s="29">
        <f>IF(1-_xlfn.XLOOKUP(C197,PO!$B$2:$B$294,PO!$II$2:$II$294)/SUM($D$5:$J$5)&lt;0,0,1-_xlfn.XLOOKUP(C197,PO!$B$2:$B$294,PO!$II$2:$II$294)/SUM($D$5:$J$5))</f>
        <v>3.7353844330116348E-2</v>
      </c>
      <c r="C197" t="str">
        <f>_xlfn.XLOOKUP(A197,PO!$IJ$2:$IJ$294,PO!$B$2:$B$294)</f>
        <v>Kivijärvi</v>
      </c>
      <c r="D197" s="34">
        <f>_xlfn.XLOOKUP($C197,PO!$B$2:$B$294,PO!J$2:J$294)</f>
        <v>52.799999237060547</v>
      </c>
      <c r="E197" s="34">
        <f>_xlfn.XLOOKUP($C197,PO!$B$2:$B$294,PO!Q$2:Q$294)</f>
        <v>52.2</v>
      </c>
      <c r="F197" s="38">
        <f>_xlfn.XLOOKUP($C197,PO!$B$2:$B$294,PO!BO$2:BO$294)</f>
        <v>0.68573791980743404</v>
      </c>
      <c r="G197" s="33">
        <f>_xlfn.XLOOKUP($C197,PO!$B$2:$B$294,PO!BP$2:BP$294)</f>
        <v>18598.498046875</v>
      </c>
      <c r="H197" s="38">
        <f>_xlfn.XLOOKUP($C197,PO!$B$2:$B$294,PO!BT$2:BT$294)</f>
        <v>0</v>
      </c>
      <c r="I197" s="54">
        <f>_xlfn.XLOOKUP($C197,PO!$B$2:$B$294,PO!CH$2:CH$294)</f>
        <v>0</v>
      </c>
      <c r="J197" s="24">
        <f>_xlfn.XLOOKUP($C197,PO!$B$2:$B$294,PO!CJ$2:CJ$294)</f>
        <v>94</v>
      </c>
      <c r="K197" s="9"/>
      <c r="L197" s="24">
        <f>_xlfn.XLOOKUP($C197,PO!$B$2:$B$294,PO!AW$2:AW$294)</f>
        <v>14172.043010752688</v>
      </c>
      <c r="M197" s="43"/>
      <c r="N197" s="24"/>
      <c r="O197" s="24"/>
      <c r="P197" s="24">
        <f>_xlfn.XLOOKUP(C197,PO!$B$2:$B$294,PO!$BN$2:$BN$294)</f>
        <v>101</v>
      </c>
      <c r="Q197" s="24"/>
      <c r="R197" s="25">
        <f t="shared" si="5"/>
        <v>9728.9860535243115</v>
      </c>
      <c r="S197" t="str">
        <f t="shared" si="6"/>
        <v>Kuopio</v>
      </c>
    </row>
    <row r="198" spans="1:19" hidden="1">
      <c r="A198" s="18">
        <v>188</v>
      </c>
      <c r="B198" s="29">
        <f>IF(1-_xlfn.XLOOKUP(C198,PO!$B$2:$B$294,PO!$II$2:$II$294)/SUM($D$5:$J$5)&lt;0,0,1-_xlfn.XLOOKUP(C198,PO!$B$2:$B$294,PO!$II$2:$II$294)/SUM($D$5:$J$5))</f>
        <v>3.1108550138531976E-2</v>
      </c>
      <c r="C198" t="str">
        <f>_xlfn.XLOOKUP(A198,PO!$IJ$2:$IJ$294,PO!$B$2:$B$294)</f>
        <v>Uurainen</v>
      </c>
      <c r="D198" s="34">
        <f>_xlfn.XLOOKUP($C198,PO!$B$2:$B$294,PO!J$2:J$294)</f>
        <v>39.5</v>
      </c>
      <c r="E198" s="34">
        <f>_xlfn.XLOOKUP($C198,PO!$B$2:$B$294,PO!Q$2:Q$294)</f>
        <v>45.900000000000006</v>
      </c>
      <c r="F198" s="38">
        <f>_xlfn.XLOOKUP($C198,PO!$B$2:$B$294,PO!BO$2:BO$294)</f>
        <v>4.0120197057724001</v>
      </c>
      <c r="G198" s="33">
        <f>_xlfn.XLOOKUP($C198,PO!$B$2:$B$294,PO!BP$2:BP$294)</f>
        <v>20001.970703125</v>
      </c>
      <c r="H198" s="38">
        <f>_xlfn.XLOOKUP($C198,PO!$B$2:$B$294,PO!BT$2:BT$294)</f>
        <v>0.13583265244960785</v>
      </c>
      <c r="I198" s="54">
        <f>_xlfn.XLOOKUP($C198,PO!$B$2:$B$294,PO!CH$2:CH$294)</f>
        <v>1.3961606025695801</v>
      </c>
      <c r="J198" s="24">
        <f>_xlfn.XLOOKUP($C198,PO!$B$2:$B$294,PO!CJ$2:CJ$294)</f>
        <v>616</v>
      </c>
      <c r="K198" s="9"/>
      <c r="L198" s="24">
        <f>_xlfn.XLOOKUP($C198,PO!$B$2:$B$294,PO!AW$2:AW$294)</f>
        <v>8922.8269699431348</v>
      </c>
      <c r="M198" s="43"/>
      <c r="N198" s="24"/>
      <c r="O198" s="24"/>
      <c r="P198" s="24">
        <f>_xlfn.XLOOKUP(C198,PO!$B$2:$B$294,PO!$BN$2:$BN$294)</f>
        <v>154</v>
      </c>
      <c r="Q198" s="24"/>
      <c r="R198" s="25">
        <f t="shared" si="5"/>
        <v>10828.150572831424</v>
      </c>
      <c r="S198" t="str">
        <f t="shared" si="6"/>
        <v>Koski Tl</v>
      </c>
    </row>
    <row r="199" spans="1:19" hidden="1">
      <c r="A199" s="18">
        <v>189</v>
      </c>
      <c r="B199" s="29">
        <f>IF(1-_xlfn.XLOOKUP(C199,PO!$B$2:$B$294,PO!$II$2:$II$294)/SUM($D$5:$J$5)&lt;0,0,1-_xlfn.XLOOKUP(C199,PO!$B$2:$B$294,PO!$II$2:$II$294)/SUM($D$5:$J$5))</f>
        <v>2.8195654838920614E-2</v>
      </c>
      <c r="C199" t="str">
        <f>_xlfn.XLOOKUP(A199,PO!$IJ$2:$IJ$294,PO!$B$2:$B$294)</f>
        <v>Ristijärvi</v>
      </c>
      <c r="D199" s="34">
        <f>_xlfn.XLOOKUP($C199,PO!$B$2:$B$294,PO!J$2:J$294)</f>
        <v>54.200000762939453</v>
      </c>
      <c r="E199" s="34">
        <f>_xlfn.XLOOKUP($C199,PO!$B$2:$B$294,PO!Q$2:Q$294)</f>
        <v>42.1</v>
      </c>
      <c r="F199" s="38">
        <f>_xlfn.XLOOKUP($C199,PO!$B$2:$B$294,PO!BO$2:BO$294)</f>
        <v>-0.10609622001647949</v>
      </c>
      <c r="G199" s="33">
        <f>_xlfn.XLOOKUP($C199,PO!$B$2:$B$294,PO!BP$2:BP$294)</f>
        <v>21386.779296875</v>
      </c>
      <c r="H199" s="38">
        <f>_xlfn.XLOOKUP($C199,PO!$B$2:$B$294,PO!BT$2:BT$294)</f>
        <v>0</v>
      </c>
      <c r="I199" s="54">
        <f>_xlfn.XLOOKUP($C199,PO!$B$2:$B$294,PO!CH$2:CH$294)</f>
        <v>3.7037036418914795</v>
      </c>
      <c r="J199" s="24">
        <f>_xlfn.XLOOKUP($C199,PO!$B$2:$B$294,PO!CJ$2:CJ$294)</f>
        <v>88</v>
      </c>
      <c r="K199" s="9"/>
      <c r="L199" s="24">
        <f>_xlfn.XLOOKUP($C199,PO!$B$2:$B$294,PO!AW$2:AW$294)</f>
        <v>13392.670157068063</v>
      </c>
      <c r="M199" s="43"/>
      <c r="N199" s="24"/>
      <c r="O199" s="24"/>
      <c r="P199" s="24">
        <f>_xlfn.XLOOKUP(C199,PO!$B$2:$B$294,PO!$BN$2:$BN$294)</f>
        <v>99</v>
      </c>
      <c r="Q199" s="24"/>
      <c r="R199" s="25">
        <f t="shared" si="5"/>
        <v>9272.6757779249037</v>
      </c>
      <c r="S199" t="str">
        <f t="shared" si="6"/>
        <v>Lahti</v>
      </c>
    </row>
    <row r="200" spans="1:19" hidden="1">
      <c r="A200" s="18">
        <v>190</v>
      </c>
      <c r="B200" s="29">
        <f>IF(1-_xlfn.XLOOKUP(C200,PO!$B$2:$B$294,PO!$II$2:$II$294)/SUM($D$5:$J$5)&lt;0,0,1-_xlfn.XLOOKUP(C200,PO!$B$2:$B$294,PO!$II$2:$II$294)/SUM($D$5:$J$5))</f>
        <v>1.6242981375798049E-2</v>
      </c>
      <c r="C200" t="str">
        <f>_xlfn.XLOOKUP(A200,PO!$IJ$2:$IJ$294,PO!$B$2:$B$294)</f>
        <v>Kuopio</v>
      </c>
      <c r="D200" s="34">
        <f>_xlfn.XLOOKUP($C200,PO!$B$2:$B$294,PO!J$2:J$294)</f>
        <v>42.400001525878906</v>
      </c>
      <c r="E200" s="34">
        <f>_xlfn.XLOOKUP($C200,PO!$B$2:$B$294,PO!Q$2:Q$294)</f>
        <v>86.5</v>
      </c>
      <c r="F200" s="38">
        <f>_xlfn.XLOOKUP($C200,PO!$B$2:$B$294,PO!BO$2:BO$294)</f>
        <v>0.56049352735280988</v>
      </c>
      <c r="G200" s="33">
        <f>_xlfn.XLOOKUP($C200,PO!$B$2:$B$294,PO!BP$2:BP$294)</f>
        <v>23518.603515625</v>
      </c>
      <c r="H200" s="38">
        <f>_xlfn.XLOOKUP($C200,PO!$B$2:$B$294,PO!BT$2:BT$294)</f>
        <v>0.10395533591508865</v>
      </c>
      <c r="I200" s="54">
        <f>_xlfn.XLOOKUP($C200,PO!$B$2:$B$294,PO!CH$2:CH$294)</f>
        <v>1.8715225458145142</v>
      </c>
      <c r="J200" s="24">
        <f>_xlfn.XLOOKUP($C200,PO!$B$2:$B$294,PO!CJ$2:CJ$294)</f>
        <v>10569</v>
      </c>
      <c r="K200" s="9"/>
      <c r="L200" s="24">
        <f>_xlfn.XLOOKUP($C200,PO!$B$2:$B$294,PO!AW$2:AW$294)</f>
        <v>9728.9860535243115</v>
      </c>
      <c r="M200" s="43"/>
      <c r="N200" s="24"/>
      <c r="O200" s="24"/>
      <c r="P200" s="24">
        <f>_xlfn.XLOOKUP(C200,PO!$B$2:$B$294,PO!$BN$2:$BN$294)</f>
        <v>265.43902587890625</v>
      </c>
      <c r="Q200" s="24"/>
      <c r="R200" s="25">
        <f t="shared" si="5"/>
        <v>11643.705463182898</v>
      </c>
      <c r="S200" t="str">
        <f t="shared" si="6"/>
        <v>Virolahti</v>
      </c>
    </row>
    <row r="201" spans="1:19" hidden="1">
      <c r="A201" s="18">
        <v>191</v>
      </c>
      <c r="B201" s="29">
        <f>IF(1-_xlfn.XLOOKUP(C201,PO!$B$2:$B$294,PO!$II$2:$II$294)/SUM($D$5:$J$5)&lt;0,0,1-_xlfn.XLOOKUP(C201,PO!$B$2:$B$294,PO!$II$2:$II$294)/SUM($D$5:$J$5))</f>
        <v>1.3945566233740103E-2</v>
      </c>
      <c r="C201" t="str">
        <f>_xlfn.XLOOKUP(A201,PO!$IJ$2:$IJ$294,PO!$B$2:$B$294)</f>
        <v>Koski Tl</v>
      </c>
      <c r="D201" s="34">
        <f>_xlfn.XLOOKUP($C201,PO!$B$2:$B$294,PO!J$2:J$294)</f>
        <v>49.900001525878906</v>
      </c>
      <c r="E201" s="34">
        <f>_xlfn.XLOOKUP($C201,PO!$B$2:$B$294,PO!Q$2:Q$294)</f>
        <v>52.7</v>
      </c>
      <c r="F201" s="38">
        <f>_xlfn.XLOOKUP($C201,PO!$B$2:$B$294,PO!BO$2:BO$294)</f>
        <v>-3.7595273017883302</v>
      </c>
      <c r="G201" s="33">
        <f>_xlfn.XLOOKUP($C201,PO!$B$2:$B$294,PO!BP$2:BP$294)</f>
        <v>21320.89453125</v>
      </c>
      <c r="H201" s="38">
        <f>_xlfn.XLOOKUP($C201,PO!$B$2:$B$294,PO!BT$2:BT$294)</f>
        <v>0.21663777530193329</v>
      </c>
      <c r="I201" s="54">
        <f>_xlfn.XLOOKUP($C201,PO!$B$2:$B$294,PO!CH$2:CH$294)</f>
        <v>2.6615970134735107</v>
      </c>
      <c r="J201" s="24">
        <f>_xlfn.XLOOKUP($C201,PO!$B$2:$B$294,PO!CJ$2:CJ$294)</f>
        <v>295</v>
      </c>
      <c r="K201" s="9"/>
      <c r="L201" s="24">
        <f>_xlfn.XLOOKUP($C201,PO!$B$2:$B$294,PO!AW$2:AW$294)</f>
        <v>10828.150572831424</v>
      </c>
      <c r="M201" s="43"/>
      <c r="N201" s="24"/>
      <c r="O201" s="24"/>
      <c r="P201" s="24">
        <f>_xlfn.XLOOKUP(C201,PO!$B$2:$B$294,PO!$BN$2:$BN$294)</f>
        <v>147.5</v>
      </c>
      <c r="Q201" s="24"/>
      <c r="R201" s="25">
        <f t="shared" ref="R201:R264" si="7">L204</f>
        <v>0</v>
      </c>
      <c r="S201" t="str">
        <f t="shared" si="6"/>
        <v>Miehikkälä</v>
      </c>
    </row>
    <row r="202" spans="1:19" hidden="1">
      <c r="A202" s="18">
        <v>192</v>
      </c>
      <c r="B202" s="29">
        <f>IF(1-_xlfn.XLOOKUP(C202,PO!$B$2:$B$294,PO!$II$2:$II$294)/SUM($D$5:$J$5)&lt;0,0,1-_xlfn.XLOOKUP(C202,PO!$B$2:$B$294,PO!$II$2:$II$294)/SUM($D$5:$J$5))</f>
        <v>8.1827941596278597E-3</v>
      </c>
      <c r="C202" t="str">
        <f>_xlfn.XLOOKUP(A202,PO!$IJ$2:$IJ$294,PO!$B$2:$B$294)</f>
        <v>Lahti</v>
      </c>
      <c r="D202" s="34">
        <f>_xlfn.XLOOKUP($C202,PO!$B$2:$B$294,PO!J$2:J$294)</f>
        <v>44.099998474121094</v>
      </c>
      <c r="E202" s="34">
        <f>_xlfn.XLOOKUP($C202,PO!$B$2:$B$294,PO!Q$2:Q$294)</f>
        <v>97.600000000000009</v>
      </c>
      <c r="F202" s="38">
        <f>_xlfn.XLOOKUP($C202,PO!$B$2:$B$294,PO!BO$2:BO$294)</f>
        <v>1.0546108089387416</v>
      </c>
      <c r="G202" s="33">
        <f>_xlfn.XLOOKUP($C202,PO!$B$2:$B$294,PO!BP$2:BP$294)</f>
        <v>23526.630859375</v>
      </c>
      <c r="H202" s="38">
        <f>_xlfn.XLOOKUP($C202,PO!$B$2:$B$294,PO!BT$2:BT$294)</f>
        <v>0.39141067862510681</v>
      </c>
      <c r="I202" s="54">
        <f>_xlfn.XLOOKUP($C202,PO!$B$2:$B$294,PO!CH$2:CH$294)</f>
        <v>1.4412887096405029</v>
      </c>
      <c r="J202" s="24">
        <f>_xlfn.XLOOKUP($C202,PO!$B$2:$B$294,PO!CJ$2:CJ$294)</f>
        <v>10432</v>
      </c>
      <c r="K202" s="9"/>
      <c r="L202" s="24">
        <f>_xlfn.XLOOKUP($C202,PO!$B$2:$B$294,PO!AW$2:AW$294)</f>
        <v>9272.6757779249037</v>
      </c>
      <c r="M202" s="43"/>
      <c r="N202" s="24"/>
      <c r="O202" s="24"/>
      <c r="P202" s="24">
        <f>_xlfn.XLOOKUP(C202,PO!$B$2:$B$294,PO!$BN$2:$BN$294)</f>
        <v>480.16665649414063</v>
      </c>
      <c r="Q202" s="24"/>
      <c r="R202" s="25">
        <f t="shared" si="7"/>
        <v>11814.696485623002</v>
      </c>
      <c r="S202" t="str">
        <f t="shared" si="6"/>
        <v>Kihniö</v>
      </c>
    </row>
    <row r="203" spans="1:19" hidden="1">
      <c r="A203" s="18">
        <v>193</v>
      </c>
      <c r="B203" s="29">
        <f>IF(1-_xlfn.XLOOKUP(C203,PO!$B$2:$B$294,PO!$II$2:$II$294)/SUM($D$5:$J$5)&lt;0,0,1-_xlfn.XLOOKUP(C203,PO!$B$2:$B$294,PO!$II$2:$II$294)/SUM($D$5:$J$5))</f>
        <v>7.8140548426680612E-3</v>
      </c>
      <c r="C203" t="str">
        <f>_xlfn.XLOOKUP(A203,PO!$IJ$2:$IJ$294,PO!$B$2:$B$294)</f>
        <v>Virolahti</v>
      </c>
      <c r="D203" s="34">
        <f>_xlfn.XLOOKUP($C203,PO!$B$2:$B$294,PO!J$2:J$294)</f>
        <v>50.599998474121094</v>
      </c>
      <c r="E203" s="34">
        <f>_xlfn.XLOOKUP($C203,PO!$B$2:$B$294,PO!Q$2:Q$294)</f>
        <v>45.7</v>
      </c>
      <c r="F203" s="38">
        <f>_xlfn.XLOOKUP($C203,PO!$B$2:$B$294,PO!BO$2:BO$294)</f>
        <v>-2.9222871869802476</v>
      </c>
      <c r="G203" s="33">
        <f>_xlfn.XLOOKUP($C203,PO!$B$2:$B$294,PO!BP$2:BP$294)</f>
        <v>21491.677734375</v>
      </c>
      <c r="H203" s="38">
        <f>_xlfn.XLOOKUP($C203,PO!$B$2:$B$294,PO!BT$2:BT$294)</f>
        <v>0.41814088821411133</v>
      </c>
      <c r="I203" s="54">
        <f>_xlfn.XLOOKUP($C203,PO!$B$2:$B$294,PO!CH$2:CH$294)</f>
        <v>2.0304567813873291</v>
      </c>
      <c r="J203" s="24">
        <f>_xlfn.XLOOKUP($C203,PO!$B$2:$B$294,PO!CJ$2:CJ$294)</f>
        <v>435</v>
      </c>
      <c r="K203" s="9"/>
      <c r="L203" s="24">
        <f>_xlfn.XLOOKUP($C203,PO!$B$2:$B$294,PO!AW$2:AW$294)</f>
        <v>11643.705463182898</v>
      </c>
      <c r="M203" s="43"/>
      <c r="N203" s="24"/>
      <c r="O203" s="24"/>
      <c r="P203" s="24">
        <f>_xlfn.XLOOKUP(C203,PO!$B$2:$B$294,PO!$BN$2:$BN$294)</f>
        <v>94.333335876464844</v>
      </c>
      <c r="Q203" s="24"/>
      <c r="R203" s="25">
        <f t="shared" si="7"/>
        <v>9372.9050279329604</v>
      </c>
      <c r="S203" t="str">
        <f t="shared" si="6"/>
        <v>Pornainen</v>
      </c>
    </row>
    <row r="204" spans="1:19" hidden="1">
      <c r="A204" s="18">
        <v>194</v>
      </c>
      <c r="B204" s="29">
        <f>IF(1-_xlfn.XLOOKUP(C204,PO!$B$2:$B$294,PO!$II$2:$II$294)/SUM($D$5:$J$5)&lt;0,0,1-_xlfn.XLOOKUP(C204,PO!$B$2:$B$294,PO!$II$2:$II$294)/SUM($D$5:$J$5))</f>
        <v>7.7175371833327899E-3</v>
      </c>
      <c r="C204" t="str">
        <f>_xlfn.XLOOKUP(A204,PO!$IJ$2:$IJ$294,PO!$B$2:$B$294)</f>
        <v>Miehikkälä</v>
      </c>
      <c r="D204" s="34">
        <f>_xlfn.XLOOKUP($C204,PO!$B$2:$B$294,PO!J$2:J$294)</f>
        <v>53.099998474121094</v>
      </c>
      <c r="E204" s="34">
        <f>_xlfn.XLOOKUP($C204,PO!$B$2:$B$294,PO!Q$2:Q$294)</f>
        <v>30.3</v>
      </c>
      <c r="F204" s="38">
        <f>_xlfn.XLOOKUP($C204,PO!$B$2:$B$294,PO!BO$2:BO$294)</f>
        <v>0</v>
      </c>
      <c r="G204" s="33">
        <f>_xlfn.XLOOKUP($C204,PO!$B$2:$B$294,PO!BP$2:BP$294)</f>
        <v>20504.158203125</v>
      </c>
      <c r="H204" s="38">
        <f>_xlfn.XLOOKUP($C204,PO!$B$2:$B$294,PO!BT$2:BT$294)</f>
        <v>0.2692514955997467</v>
      </c>
      <c r="I204" s="54">
        <f>_xlfn.XLOOKUP($C204,PO!$B$2:$B$294,PO!CH$2:CH$294)</f>
        <v>0</v>
      </c>
      <c r="J204" s="24">
        <f>_xlfn.XLOOKUP($C204,PO!$B$2:$B$294,PO!CJ$2:CJ$294)</f>
        <v>0</v>
      </c>
      <c r="K204" s="9"/>
      <c r="L204" s="24">
        <f>_xlfn.XLOOKUP($C204,PO!$B$2:$B$294,PO!AW$2:AW$294)</f>
        <v>0</v>
      </c>
      <c r="M204" s="43"/>
      <c r="N204" s="24"/>
      <c r="O204" s="24"/>
      <c r="P204" s="24">
        <f>_xlfn.XLOOKUP(C204,PO!$B$2:$B$294,PO!$BN$2:$BN$294)</f>
        <v>50.666667938232422</v>
      </c>
      <c r="Q204" s="24"/>
      <c r="R204" s="25">
        <f t="shared" si="7"/>
        <v>12121.863799283154</v>
      </c>
      <c r="S204" t="str">
        <f t="shared" si="6"/>
        <v>Rautavaara</v>
      </c>
    </row>
    <row r="205" spans="1:19" hidden="1">
      <c r="A205" s="18">
        <v>195</v>
      </c>
      <c r="B205" s="29">
        <f>IF(1-_xlfn.XLOOKUP(C205,PO!$B$2:$B$294,PO!$II$2:$II$294)/SUM($D$5:$J$5)&lt;0,0,1-_xlfn.XLOOKUP(C205,PO!$B$2:$B$294,PO!$II$2:$II$294)/SUM($D$5:$J$5))</f>
        <v>0</v>
      </c>
      <c r="C205" t="str">
        <f>_xlfn.XLOOKUP(A205,PO!$IJ$2:$IJ$294,PO!$B$2:$B$294)</f>
        <v>Kihniö</v>
      </c>
      <c r="D205" s="34">
        <f>_xlfn.XLOOKUP($C205,PO!$B$2:$B$294,PO!J$2:J$294)</f>
        <v>50.5</v>
      </c>
      <c r="E205" s="34">
        <f>_xlfn.XLOOKUP($C205,PO!$B$2:$B$294,PO!Q$2:Q$294)</f>
        <v>34.800000000000004</v>
      </c>
      <c r="F205" s="38">
        <f>_xlfn.XLOOKUP($C205,PO!$B$2:$B$294,PO!BO$2:BO$294)</f>
        <v>-1.355423355102539</v>
      </c>
      <c r="G205" s="33">
        <f>_xlfn.XLOOKUP($C205,PO!$B$2:$B$294,PO!BP$2:BP$294)</f>
        <v>19313.40625</v>
      </c>
      <c r="H205" s="38">
        <f>_xlfn.XLOOKUP($C205,PO!$B$2:$B$294,PO!BT$2:BT$294)</f>
        <v>0</v>
      </c>
      <c r="I205" s="54">
        <f>_xlfn.XLOOKUP($C205,PO!$B$2:$B$294,PO!CH$2:CH$294)</f>
        <v>3.3783783912658691</v>
      </c>
      <c r="J205" s="24">
        <f>_xlfn.XLOOKUP($C205,PO!$B$2:$B$294,PO!CJ$2:CJ$294)</f>
        <v>162</v>
      </c>
      <c r="K205" s="9"/>
      <c r="L205" s="24">
        <f>_xlfn.XLOOKUP($C205,PO!$B$2:$B$294,PO!AW$2:AW$294)</f>
        <v>11814.696485623002</v>
      </c>
      <c r="M205" s="43"/>
      <c r="N205" s="24"/>
      <c r="O205" s="24"/>
      <c r="P205" s="24">
        <f>_xlfn.XLOOKUP(C205,PO!$B$2:$B$294,PO!$BN$2:$BN$294)</f>
        <v>180</v>
      </c>
      <c r="Q205" s="24"/>
      <c r="R205" s="25">
        <f t="shared" si="7"/>
        <v>12276.573787409701</v>
      </c>
      <c r="S205" t="str">
        <f t="shared" si="6"/>
        <v>Juva</v>
      </c>
    </row>
    <row r="206" spans="1:19" hidden="1">
      <c r="A206" s="18">
        <v>196</v>
      </c>
      <c r="B206" s="29">
        <f>IF(1-_xlfn.XLOOKUP(C206,PO!$B$2:$B$294,PO!$II$2:$II$294)/SUM($D$5:$J$5)&lt;0,0,1-_xlfn.XLOOKUP(C206,PO!$B$2:$B$294,PO!$II$2:$II$294)/SUM($D$5:$J$5))</f>
        <v>0</v>
      </c>
      <c r="C206" t="str">
        <f>_xlfn.XLOOKUP(A206,PO!$IJ$2:$IJ$294,PO!$B$2:$B$294)</f>
        <v>Pornainen</v>
      </c>
      <c r="D206" s="34">
        <f>_xlfn.XLOOKUP($C206,PO!$B$2:$B$294,PO!J$2:J$294)</f>
        <v>40.299999237060547</v>
      </c>
      <c r="E206" s="34">
        <f>_xlfn.XLOOKUP($C206,PO!$B$2:$B$294,PO!Q$2:Q$294)</f>
        <v>66.8</v>
      </c>
      <c r="F206" s="38">
        <f>_xlfn.XLOOKUP($C206,PO!$B$2:$B$294,PO!BO$2:BO$294)</f>
        <v>-2.3761985480785368</v>
      </c>
      <c r="G206" s="33">
        <f>_xlfn.XLOOKUP($C206,PO!$B$2:$B$294,PO!BP$2:BP$294)</f>
        <v>25566.88671875</v>
      </c>
      <c r="H206" s="38">
        <f>_xlfn.XLOOKUP($C206,PO!$B$2:$B$294,PO!BT$2:BT$294)</f>
        <v>2.2840118408203125</v>
      </c>
      <c r="I206" s="54">
        <f>_xlfn.XLOOKUP($C206,PO!$B$2:$B$294,PO!CH$2:CH$294)</f>
        <v>0</v>
      </c>
      <c r="J206" s="24">
        <f>_xlfn.XLOOKUP($C206,PO!$B$2:$B$294,PO!CJ$2:CJ$294)</f>
        <v>731</v>
      </c>
      <c r="K206" s="9"/>
      <c r="L206" s="24">
        <f>_xlfn.XLOOKUP($C206,PO!$B$2:$B$294,PO!AW$2:AW$294)</f>
        <v>9372.9050279329604</v>
      </c>
      <c r="M206" s="43"/>
      <c r="N206" s="24"/>
      <c r="O206" s="24"/>
      <c r="P206" s="24">
        <f>_xlfn.XLOOKUP(C206,PO!$B$2:$B$294,PO!$BN$2:$BN$294)</f>
        <v>266.33334350585938</v>
      </c>
      <c r="Q206" s="24"/>
      <c r="R206" s="25">
        <f t="shared" si="7"/>
        <v>10634.873323397913</v>
      </c>
      <c r="S206" t="str">
        <f t="shared" si="6"/>
        <v>Askola</v>
      </c>
    </row>
    <row r="207" spans="1:19" hidden="1">
      <c r="A207" s="18">
        <v>197</v>
      </c>
      <c r="B207" s="29">
        <f>IF(1-_xlfn.XLOOKUP(C207,PO!$B$2:$B$294,PO!$II$2:$II$294)/SUM($D$5:$J$5)&lt;0,0,1-_xlfn.XLOOKUP(C207,PO!$B$2:$B$294,PO!$II$2:$II$294)/SUM($D$5:$J$5))</f>
        <v>0</v>
      </c>
      <c r="C207" t="str">
        <f>_xlfn.XLOOKUP(A207,PO!$IJ$2:$IJ$294,PO!$B$2:$B$294)</f>
        <v>Rautavaara</v>
      </c>
      <c r="D207" s="34">
        <f>_xlfn.XLOOKUP($C207,PO!$B$2:$B$294,PO!J$2:J$294)</f>
        <v>54.299999237060547</v>
      </c>
      <c r="E207" s="34">
        <f>_xlfn.XLOOKUP($C207,PO!$B$2:$B$294,PO!Q$2:Q$294)</f>
        <v>45.2</v>
      </c>
      <c r="F207" s="38">
        <f>_xlfn.XLOOKUP($C207,PO!$B$2:$B$294,PO!BO$2:BO$294)</f>
        <v>0.46364408731460571</v>
      </c>
      <c r="G207" s="33">
        <f>_xlfn.XLOOKUP($C207,PO!$B$2:$B$294,PO!BP$2:BP$294)</f>
        <v>18968.779296875</v>
      </c>
      <c r="H207" s="38">
        <f>_xlfn.XLOOKUP($C207,PO!$B$2:$B$294,PO!BT$2:BT$294)</f>
        <v>0</v>
      </c>
      <c r="I207" s="54">
        <f>_xlfn.XLOOKUP($C207,PO!$B$2:$B$294,PO!CH$2:CH$294)</f>
        <v>4.8000001907348633</v>
      </c>
      <c r="J207" s="24">
        <f>_xlfn.XLOOKUP($C207,PO!$B$2:$B$294,PO!CJ$2:CJ$294)</f>
        <v>141</v>
      </c>
      <c r="K207" s="9"/>
      <c r="L207" s="24">
        <f>_xlfn.XLOOKUP($C207,PO!$B$2:$B$294,PO!AW$2:AW$294)</f>
        <v>12121.863799283154</v>
      </c>
      <c r="M207" s="43"/>
      <c r="N207" s="24"/>
      <c r="O207" s="24"/>
      <c r="P207" s="24">
        <f>_xlfn.XLOOKUP(C207,PO!$B$2:$B$294,PO!$BN$2:$BN$294)</f>
        <v>154</v>
      </c>
      <c r="Q207" s="24"/>
      <c r="R207" s="25">
        <f t="shared" si="7"/>
        <v>13276.073619631901</v>
      </c>
      <c r="S207" t="str">
        <f t="shared" si="6"/>
        <v>Hailuoto</v>
      </c>
    </row>
    <row r="208" spans="1:19" hidden="1">
      <c r="A208" s="18">
        <v>198</v>
      </c>
      <c r="B208" s="29">
        <f>IF(1-_xlfn.XLOOKUP(C208,PO!$B$2:$B$294,PO!$II$2:$II$294)/SUM($D$5:$J$5)&lt;0,0,1-_xlfn.XLOOKUP(C208,PO!$B$2:$B$294,PO!$II$2:$II$294)/SUM($D$5:$J$5))</f>
        <v>0</v>
      </c>
      <c r="C208" t="str">
        <f>_xlfn.XLOOKUP(A208,PO!$IJ$2:$IJ$294,PO!$B$2:$B$294)</f>
        <v>Juva</v>
      </c>
      <c r="D208" s="34">
        <f>_xlfn.XLOOKUP($C208,PO!$B$2:$B$294,PO!J$2:J$294)</f>
        <v>51.5</v>
      </c>
      <c r="E208" s="34">
        <f>_xlfn.XLOOKUP($C208,PO!$B$2:$B$294,PO!Q$2:Q$294)</f>
        <v>51.6</v>
      </c>
      <c r="F208" s="38">
        <f>_xlfn.XLOOKUP($C208,PO!$B$2:$B$294,PO!BO$2:BO$294)</f>
        <v>-3.0492356777191163</v>
      </c>
      <c r="G208" s="33">
        <f>_xlfn.XLOOKUP($C208,PO!$B$2:$B$294,PO!BP$2:BP$294)</f>
        <v>20491.833984375</v>
      </c>
      <c r="H208" s="38">
        <f>_xlfn.XLOOKUP($C208,PO!$B$2:$B$294,PO!BT$2:BT$294)</f>
        <v>0.31066057085990906</v>
      </c>
      <c r="I208" s="54">
        <f>_xlfn.XLOOKUP($C208,PO!$B$2:$B$294,PO!CH$2:CH$294)</f>
        <v>2.4017467498779297</v>
      </c>
      <c r="J208" s="24">
        <f>_xlfn.XLOOKUP($C208,PO!$B$2:$B$294,PO!CJ$2:CJ$294)</f>
        <v>500</v>
      </c>
      <c r="K208" s="9"/>
      <c r="L208" s="24">
        <f>_xlfn.XLOOKUP($C208,PO!$B$2:$B$294,PO!AW$2:AW$294)</f>
        <v>12276.573787409701</v>
      </c>
      <c r="M208" s="43"/>
      <c r="N208" s="24"/>
      <c r="O208" s="24"/>
      <c r="P208" s="24">
        <f>_xlfn.XLOOKUP(C208,PO!$B$2:$B$294,PO!$BN$2:$BN$294)</f>
        <v>107.59999847412109</v>
      </c>
      <c r="Q208" s="24"/>
      <c r="R208" s="25">
        <f t="shared" si="7"/>
        <v>12904.550928891736</v>
      </c>
      <c r="S208" t="str">
        <f t="shared" si="6"/>
        <v>Kitee</v>
      </c>
    </row>
    <row r="209" spans="1:19" hidden="1">
      <c r="A209" s="18">
        <v>199</v>
      </c>
      <c r="B209" s="29">
        <f>IF(1-_xlfn.XLOOKUP(C209,PO!$B$2:$B$294,PO!$II$2:$II$294)/SUM($D$5:$J$5)&lt;0,0,1-_xlfn.XLOOKUP(C209,PO!$B$2:$B$294,PO!$II$2:$II$294)/SUM($D$5:$J$5))</f>
        <v>0</v>
      </c>
      <c r="C209" t="str">
        <f>_xlfn.XLOOKUP(A209,PO!$IJ$2:$IJ$294,PO!$B$2:$B$294)</f>
        <v>Askola</v>
      </c>
      <c r="D209" s="34">
        <f>_xlfn.XLOOKUP($C209,PO!$B$2:$B$294,PO!J$2:J$294)</f>
        <v>41.799999237060547</v>
      </c>
      <c r="E209" s="34">
        <f>_xlfn.XLOOKUP($C209,PO!$B$2:$B$294,PO!Q$2:Q$294)</f>
        <v>53.900000000000006</v>
      </c>
      <c r="F209" s="38">
        <f>_xlfn.XLOOKUP($C209,PO!$B$2:$B$294,PO!BO$2:BO$294)</f>
        <v>-1.0842398226261138</v>
      </c>
      <c r="G209" s="33">
        <f>_xlfn.XLOOKUP($C209,PO!$B$2:$B$294,PO!BP$2:BP$294)</f>
        <v>24276.240234375</v>
      </c>
      <c r="H209" s="38">
        <f>_xlfn.XLOOKUP($C209,PO!$B$2:$B$294,PO!BT$2:BT$294)</f>
        <v>3.4392070770263672</v>
      </c>
      <c r="I209" s="54">
        <f>_xlfn.XLOOKUP($C209,PO!$B$2:$B$294,PO!CH$2:CH$294)</f>
        <v>0.66445183753967285</v>
      </c>
      <c r="J209" s="24">
        <f>_xlfn.XLOOKUP($C209,PO!$B$2:$B$294,PO!CJ$2:CJ$294)</f>
        <v>668</v>
      </c>
      <c r="K209" s="9"/>
      <c r="L209" s="24">
        <f>_xlfn.XLOOKUP($C209,PO!$B$2:$B$294,PO!AW$2:AW$294)</f>
        <v>10634.873323397913</v>
      </c>
      <c r="M209" s="43"/>
      <c r="N209" s="24"/>
      <c r="O209" s="24"/>
      <c r="P209" s="24">
        <f>_xlfn.XLOOKUP(C209,PO!$B$2:$B$294,PO!$BN$2:$BN$294)</f>
        <v>133.60000610351563</v>
      </c>
      <c r="Q209" s="24"/>
      <c r="R209" s="25">
        <f t="shared" si="7"/>
        <v>10304.408873911823</v>
      </c>
      <c r="S209" t="str">
        <f t="shared" si="6"/>
        <v>Lohja</v>
      </c>
    </row>
    <row r="210" spans="1:19" hidden="1">
      <c r="A210" s="18">
        <v>200</v>
      </c>
      <c r="B210" s="29">
        <f>IF(1-_xlfn.XLOOKUP(C210,PO!$B$2:$B$294,PO!$II$2:$II$294)/SUM($D$5:$J$5)&lt;0,0,1-_xlfn.XLOOKUP(C210,PO!$B$2:$B$294,PO!$II$2:$II$294)/SUM($D$5:$J$5))</f>
        <v>0</v>
      </c>
      <c r="C210" t="str">
        <f>_xlfn.XLOOKUP(A210,PO!$IJ$2:$IJ$294,PO!$B$2:$B$294)</f>
        <v>Hailuoto</v>
      </c>
      <c r="D210" s="34">
        <f>_xlfn.XLOOKUP($C210,PO!$B$2:$B$294,PO!J$2:J$294)</f>
        <v>52.200000762939453</v>
      </c>
      <c r="E210" s="34">
        <f>_xlfn.XLOOKUP($C210,PO!$B$2:$B$294,PO!Q$2:Q$294)</f>
        <v>53.800000000000004</v>
      </c>
      <c r="F210" s="38">
        <f>_xlfn.XLOOKUP($C210,PO!$B$2:$B$294,PO!BO$2:BO$294)</f>
        <v>3.8810803890228271</v>
      </c>
      <c r="G210" s="33">
        <f>_xlfn.XLOOKUP($C210,PO!$B$2:$B$294,PO!BP$2:BP$294)</f>
        <v>23232.16796875</v>
      </c>
      <c r="H210" s="38">
        <f>_xlfn.XLOOKUP($C210,PO!$B$2:$B$294,PO!BT$2:BT$294)</f>
        <v>0</v>
      </c>
      <c r="I210" s="54">
        <f>_xlfn.XLOOKUP($C210,PO!$B$2:$B$294,PO!CH$2:CH$294)</f>
        <v>2.6315789222717285</v>
      </c>
      <c r="J210" s="24">
        <f>_xlfn.XLOOKUP($C210,PO!$B$2:$B$294,PO!CJ$2:CJ$294)</f>
        <v>80</v>
      </c>
      <c r="K210" s="9"/>
      <c r="L210" s="24">
        <f>_xlfn.XLOOKUP($C210,PO!$B$2:$B$294,PO!AW$2:AW$294)</f>
        <v>13276.073619631901</v>
      </c>
      <c r="M210" s="43"/>
      <c r="N210" s="24"/>
      <c r="O210" s="24"/>
      <c r="P210" s="24">
        <f>_xlfn.XLOOKUP(C210,PO!$B$2:$B$294,PO!$BN$2:$BN$294)</f>
        <v>80</v>
      </c>
      <c r="Q210" s="24"/>
      <c r="R210" s="25">
        <f t="shared" si="7"/>
        <v>11460.420032310178</v>
      </c>
      <c r="S210" t="str">
        <f t="shared" si="6"/>
        <v>Parikkala</v>
      </c>
    </row>
    <row r="211" spans="1:19" hidden="1">
      <c r="A211" s="18">
        <v>201</v>
      </c>
      <c r="B211" s="29">
        <f>IF(1-_xlfn.XLOOKUP(C211,PO!$B$2:$B$294,PO!$II$2:$II$294)/SUM($D$5:$J$5)&lt;0,0,1-_xlfn.XLOOKUP(C211,PO!$B$2:$B$294,PO!$II$2:$II$294)/SUM($D$5:$J$5))</f>
        <v>0</v>
      </c>
      <c r="C211" t="str">
        <f>_xlfn.XLOOKUP(A211,PO!$IJ$2:$IJ$294,PO!$B$2:$B$294)</f>
        <v>Kitee</v>
      </c>
      <c r="D211" s="34">
        <f>_xlfn.XLOOKUP($C211,PO!$B$2:$B$294,PO!J$2:J$294)</f>
        <v>52</v>
      </c>
      <c r="E211" s="34">
        <f>_xlfn.XLOOKUP($C211,PO!$B$2:$B$294,PO!Q$2:Q$294)</f>
        <v>54.400000000000006</v>
      </c>
      <c r="F211" s="38">
        <f>_xlfn.XLOOKUP($C211,PO!$B$2:$B$294,PO!BO$2:BO$294)</f>
        <v>-3.3092000246047975</v>
      </c>
      <c r="G211" s="33">
        <f>_xlfn.XLOOKUP($C211,PO!$B$2:$B$294,PO!BP$2:BP$294)</f>
        <v>20424.048828125</v>
      </c>
      <c r="H211" s="38">
        <f>_xlfn.XLOOKUP($C211,PO!$B$2:$B$294,PO!BT$2:BT$294)</f>
        <v>9.8658250644803047E-3</v>
      </c>
      <c r="I211" s="54">
        <f>_xlfn.XLOOKUP($C211,PO!$B$2:$B$294,PO!CH$2:CH$294)</f>
        <v>1.3812154531478882</v>
      </c>
      <c r="J211" s="24">
        <f>_xlfn.XLOOKUP($C211,PO!$B$2:$B$294,PO!CJ$2:CJ$294)</f>
        <v>798</v>
      </c>
      <c r="K211" s="9"/>
      <c r="L211" s="24">
        <f>_xlfn.XLOOKUP($C211,PO!$B$2:$B$294,PO!AW$2:AW$294)</f>
        <v>12904.550928891736</v>
      </c>
      <c r="M211" s="43"/>
      <c r="N211" s="24"/>
      <c r="O211" s="24"/>
      <c r="P211" s="24">
        <f>_xlfn.XLOOKUP(C211,PO!$B$2:$B$294,PO!$BN$2:$BN$294)</f>
        <v>195.75</v>
      </c>
      <c r="Q211" s="24"/>
      <c r="R211" s="25">
        <f t="shared" si="7"/>
        <v>13896.223270440252</v>
      </c>
      <c r="S211" t="str">
        <f t="shared" si="6"/>
        <v>Ilomantsi</v>
      </c>
    </row>
    <row r="212" spans="1:19" hidden="1">
      <c r="A212" s="18">
        <v>202</v>
      </c>
      <c r="B212" s="29">
        <f>IF(1-_xlfn.XLOOKUP(C212,PO!$B$2:$B$294,PO!$II$2:$II$294)/SUM($D$5:$J$5)&lt;0,0,1-_xlfn.XLOOKUP(C212,PO!$B$2:$B$294,PO!$II$2:$II$294)/SUM($D$5:$J$5))</f>
        <v>0</v>
      </c>
      <c r="C212" t="str">
        <f>_xlfn.XLOOKUP(A212,PO!$IJ$2:$IJ$294,PO!$B$2:$B$294)</f>
        <v>Lohja</v>
      </c>
      <c r="D212" s="34">
        <f>_xlfn.XLOOKUP($C212,PO!$B$2:$B$294,PO!J$2:J$294)</f>
        <v>44.700000762939453</v>
      </c>
      <c r="E212" s="34">
        <f>_xlfn.XLOOKUP($C212,PO!$B$2:$B$294,PO!Q$2:Q$294)</f>
        <v>82.800000000000011</v>
      </c>
      <c r="F212" s="38">
        <f>_xlfn.XLOOKUP($C212,PO!$B$2:$B$294,PO!BO$2:BO$294)</f>
        <v>-0.82338651120662687</v>
      </c>
      <c r="G212" s="33">
        <f>_xlfn.XLOOKUP($C212,PO!$B$2:$B$294,PO!BP$2:BP$294)</f>
        <v>25497.728515625</v>
      </c>
      <c r="H212" s="38">
        <f>_xlfn.XLOOKUP($C212,PO!$B$2:$B$294,PO!BT$2:BT$294)</f>
        <v>3.5178940296173096</v>
      </c>
      <c r="I212" s="54">
        <f>_xlfn.XLOOKUP($C212,PO!$B$2:$B$294,PO!CH$2:CH$294)</f>
        <v>2.0246295928955078</v>
      </c>
      <c r="J212" s="24">
        <f>_xlfn.XLOOKUP($C212,PO!$B$2:$B$294,PO!CJ$2:CJ$294)</f>
        <v>5366</v>
      </c>
      <c r="K212" s="9"/>
      <c r="L212" s="24">
        <f>_xlfn.XLOOKUP($C212,PO!$B$2:$B$294,PO!AW$2:AW$294)</f>
        <v>10304.408873911823</v>
      </c>
      <c r="M212" s="43"/>
      <c r="N212" s="24"/>
      <c r="O212" s="24"/>
      <c r="P212" s="24">
        <f>_xlfn.XLOOKUP(C212,PO!$B$2:$B$294,PO!$BN$2:$BN$294)</f>
        <v>201.96296691894531</v>
      </c>
      <c r="Q212" s="24"/>
      <c r="R212" s="25">
        <f t="shared" si="7"/>
        <v>14727.272727272728</v>
      </c>
      <c r="S212" t="str">
        <f t="shared" si="6"/>
        <v>Halsua</v>
      </c>
    </row>
    <row r="213" spans="1:19" hidden="1">
      <c r="A213" s="18">
        <v>203</v>
      </c>
      <c r="B213" s="29">
        <f>IF(1-_xlfn.XLOOKUP(C213,PO!$B$2:$B$294,PO!$II$2:$II$294)/SUM($D$5:$J$5)&lt;0,0,1-_xlfn.XLOOKUP(C213,PO!$B$2:$B$294,PO!$II$2:$II$294)/SUM($D$5:$J$5))</f>
        <v>0</v>
      </c>
      <c r="C213" t="str">
        <f>_xlfn.XLOOKUP(A213,PO!$IJ$2:$IJ$294,PO!$B$2:$B$294)</f>
        <v>Parikkala</v>
      </c>
      <c r="D213" s="34">
        <f>_xlfn.XLOOKUP($C213,PO!$B$2:$B$294,PO!J$2:J$294)</f>
        <v>54.099998474121094</v>
      </c>
      <c r="E213" s="34">
        <f>_xlfn.XLOOKUP($C213,PO!$B$2:$B$294,PO!Q$2:Q$294)</f>
        <v>45</v>
      </c>
      <c r="F213" s="38">
        <f>_xlfn.XLOOKUP($C213,PO!$B$2:$B$294,PO!BO$2:BO$294)</f>
        <v>-1.8860522747039794</v>
      </c>
      <c r="G213" s="33">
        <f>_xlfn.XLOOKUP($C213,PO!$B$2:$B$294,PO!BP$2:BP$294)</f>
        <v>21059.431640625</v>
      </c>
      <c r="H213" s="38">
        <f>_xlfn.XLOOKUP($C213,PO!$B$2:$B$294,PO!BT$2:BT$294)</f>
        <v>0.19011406600475311</v>
      </c>
      <c r="I213" s="54">
        <f>_xlfn.XLOOKUP($C213,PO!$B$2:$B$294,PO!CH$2:CH$294)</f>
        <v>1.4336917400360107</v>
      </c>
      <c r="J213" s="24">
        <f>_xlfn.XLOOKUP($C213,PO!$B$2:$B$294,PO!CJ$2:CJ$294)</f>
        <v>304</v>
      </c>
      <c r="K213" s="9"/>
      <c r="L213" s="24">
        <f>_xlfn.XLOOKUP($C213,PO!$B$2:$B$294,PO!AW$2:AW$294)</f>
        <v>11460.420032310178</v>
      </c>
      <c r="M213" s="43"/>
      <c r="N213" s="24"/>
      <c r="O213" s="24"/>
      <c r="P213" s="24">
        <f>_xlfn.XLOOKUP(C213,PO!$B$2:$B$294,PO!$BN$2:$BN$294)</f>
        <v>152</v>
      </c>
      <c r="Q213" s="24"/>
      <c r="R213" s="25">
        <f t="shared" si="7"/>
        <v>11598.726114649682</v>
      </c>
      <c r="S213" t="str">
        <f t="shared" ref="S213:S276" si="8">C216</f>
        <v>Jämijärvi</v>
      </c>
    </row>
    <row r="214" spans="1:19" hidden="1">
      <c r="A214" s="18">
        <v>204</v>
      </c>
      <c r="B214" s="29">
        <f>IF(1-_xlfn.XLOOKUP(C214,PO!$B$2:$B$294,PO!$II$2:$II$294)/SUM($D$5:$J$5)&lt;0,0,1-_xlfn.XLOOKUP(C214,PO!$B$2:$B$294,PO!$II$2:$II$294)/SUM($D$5:$J$5))</f>
        <v>0</v>
      </c>
      <c r="C214" t="str">
        <f>_xlfn.XLOOKUP(A214,PO!$IJ$2:$IJ$294,PO!$B$2:$B$294)</f>
        <v>Ilomantsi</v>
      </c>
      <c r="D214" s="34">
        <f>_xlfn.XLOOKUP($C214,PO!$B$2:$B$294,PO!J$2:J$294)</f>
        <v>55.099998474121094</v>
      </c>
      <c r="E214" s="34">
        <f>_xlfn.XLOOKUP($C214,PO!$B$2:$B$294,PO!Q$2:Q$294)</f>
        <v>53.7</v>
      </c>
      <c r="F214" s="38">
        <f>_xlfn.XLOOKUP($C214,PO!$B$2:$B$294,PO!BO$2:BO$294)</f>
        <v>-1.5031350672245025</v>
      </c>
      <c r="G214" s="33">
        <f>_xlfn.XLOOKUP($C214,PO!$B$2:$B$294,PO!BP$2:BP$294)</f>
        <v>20549.51953125</v>
      </c>
      <c r="H214" s="38">
        <f>_xlfn.XLOOKUP($C214,PO!$B$2:$B$294,PO!BT$2:BT$294)</f>
        <v>8.235536515712738E-2</v>
      </c>
      <c r="I214" s="54">
        <f>_xlfn.XLOOKUP($C214,PO!$B$2:$B$294,PO!CH$2:CH$294)</f>
        <v>3.6544849872589111</v>
      </c>
      <c r="J214" s="24">
        <f>_xlfn.XLOOKUP($C214,PO!$B$2:$B$294,PO!CJ$2:CJ$294)</f>
        <v>335</v>
      </c>
      <c r="K214" s="9"/>
      <c r="L214" s="24">
        <f>_xlfn.XLOOKUP($C214,PO!$B$2:$B$294,PO!AW$2:AW$294)</f>
        <v>13896.223270440252</v>
      </c>
      <c r="M214" s="43"/>
      <c r="N214" s="24"/>
      <c r="O214" s="24"/>
      <c r="P214" s="24">
        <f>_xlfn.XLOOKUP(C214,PO!$B$2:$B$294,PO!$BN$2:$BN$294)</f>
        <v>121.66666412353516</v>
      </c>
      <c r="Q214" s="24"/>
      <c r="R214" s="25">
        <f t="shared" si="7"/>
        <v>9348.1481481481478</v>
      </c>
      <c r="S214" t="str">
        <f t="shared" si="8"/>
        <v>Sonkajärvi</v>
      </c>
    </row>
    <row r="215" spans="1:19" hidden="1">
      <c r="A215" s="18">
        <v>205</v>
      </c>
      <c r="B215" s="29">
        <f>IF(1-_xlfn.XLOOKUP(C215,PO!$B$2:$B$294,PO!$II$2:$II$294)/SUM($D$5:$J$5)&lt;0,0,1-_xlfn.XLOOKUP(C215,PO!$B$2:$B$294,PO!$II$2:$II$294)/SUM($D$5:$J$5))</f>
        <v>0</v>
      </c>
      <c r="C215" t="str">
        <f>_xlfn.XLOOKUP(A215,PO!$IJ$2:$IJ$294,PO!$B$2:$B$294)</f>
        <v>Halsua</v>
      </c>
      <c r="D215" s="34">
        <f>_xlfn.XLOOKUP($C215,PO!$B$2:$B$294,PO!J$2:J$294)</f>
        <v>49.5</v>
      </c>
      <c r="E215" s="34">
        <f>_xlfn.XLOOKUP($C215,PO!$B$2:$B$294,PO!Q$2:Q$294)</f>
        <v>42.800000000000004</v>
      </c>
      <c r="F215" s="38">
        <f>_xlfn.XLOOKUP($C215,PO!$B$2:$B$294,PO!BO$2:BO$294)</f>
        <v>-2.7912193059921266</v>
      </c>
      <c r="G215" s="33">
        <f>_xlfn.XLOOKUP($C215,PO!$B$2:$B$294,PO!BP$2:BP$294)</f>
        <v>20143.30859375</v>
      </c>
      <c r="H215" s="38">
        <f>_xlfn.XLOOKUP($C215,PO!$B$2:$B$294,PO!BT$2:BT$294)</f>
        <v>0.70984917879104614</v>
      </c>
      <c r="I215" s="54">
        <f>_xlfn.XLOOKUP($C215,PO!$B$2:$B$294,PO!CH$2:CH$294)</f>
        <v>0</v>
      </c>
      <c r="J215" s="24">
        <f>_xlfn.XLOOKUP($C215,PO!$B$2:$B$294,PO!CJ$2:CJ$294)</f>
        <v>100</v>
      </c>
      <c r="K215" s="9"/>
      <c r="L215" s="24">
        <f>_xlfn.XLOOKUP($C215,PO!$B$2:$B$294,PO!AW$2:AW$294)</f>
        <v>14727.272727272728</v>
      </c>
      <c r="M215" s="43"/>
      <c r="N215" s="24"/>
      <c r="O215" s="24"/>
      <c r="P215" s="24">
        <f>_xlfn.XLOOKUP(C215,PO!$B$2:$B$294,PO!$BN$2:$BN$294)</f>
        <v>108</v>
      </c>
      <c r="Q215" s="24"/>
      <c r="R215" s="25">
        <f t="shared" si="7"/>
        <v>11502.742230347349</v>
      </c>
      <c r="S215" t="str">
        <f t="shared" si="8"/>
        <v>Savitaipale</v>
      </c>
    </row>
    <row r="216" spans="1:19" hidden="1">
      <c r="A216" s="18">
        <v>206</v>
      </c>
      <c r="B216" s="29">
        <f>IF(1-_xlfn.XLOOKUP(C216,PO!$B$2:$B$294,PO!$II$2:$II$294)/SUM($D$5:$J$5)&lt;0,0,1-_xlfn.XLOOKUP(C216,PO!$B$2:$B$294,PO!$II$2:$II$294)/SUM($D$5:$J$5))</f>
        <v>0</v>
      </c>
      <c r="C216" t="str">
        <f>_xlfn.XLOOKUP(A216,PO!$IJ$2:$IJ$294,PO!$B$2:$B$294)</f>
        <v>Jämijärvi</v>
      </c>
      <c r="D216" s="34">
        <f>_xlfn.XLOOKUP($C216,PO!$B$2:$B$294,PO!J$2:J$294)</f>
        <v>48.200000762939453</v>
      </c>
      <c r="E216" s="34">
        <f>_xlfn.XLOOKUP($C216,PO!$B$2:$B$294,PO!Q$2:Q$294)</f>
        <v>34.9</v>
      </c>
      <c r="F216" s="38">
        <f>_xlfn.XLOOKUP($C216,PO!$B$2:$B$294,PO!BO$2:BO$294)</f>
        <v>-4.3935219287872318</v>
      </c>
      <c r="G216" s="33">
        <f>_xlfn.XLOOKUP($C216,PO!$B$2:$B$294,PO!BP$2:BP$294)</f>
        <v>20972.81640625</v>
      </c>
      <c r="H216" s="38">
        <f>_xlfn.XLOOKUP($C216,PO!$B$2:$B$294,PO!BT$2:BT$294)</f>
        <v>0.17251293361186981</v>
      </c>
      <c r="I216" s="54">
        <f>_xlfn.XLOOKUP($C216,PO!$B$2:$B$294,PO!CH$2:CH$294)</f>
        <v>0</v>
      </c>
      <c r="J216" s="24">
        <f>_xlfn.XLOOKUP($C216,PO!$B$2:$B$294,PO!CJ$2:CJ$294)</f>
        <v>152</v>
      </c>
      <c r="K216" s="9"/>
      <c r="L216" s="24">
        <f>_xlfn.XLOOKUP($C216,PO!$B$2:$B$294,PO!AW$2:AW$294)</f>
        <v>11598.726114649682</v>
      </c>
      <c r="M216" s="43"/>
      <c r="N216" s="24"/>
      <c r="O216" s="24"/>
      <c r="P216" s="24">
        <f>_xlfn.XLOOKUP(C216,PO!$B$2:$B$294,PO!$BN$2:$BN$294)</f>
        <v>152</v>
      </c>
      <c r="Q216" s="24"/>
      <c r="R216" s="25">
        <f t="shared" si="7"/>
        <v>9250.422487223168</v>
      </c>
      <c r="S216" t="str">
        <f t="shared" si="8"/>
        <v>Tuusniemi</v>
      </c>
    </row>
    <row r="217" spans="1:19" hidden="1">
      <c r="A217" s="18">
        <v>207</v>
      </c>
      <c r="B217" s="29">
        <f>IF(1-_xlfn.XLOOKUP(C217,PO!$B$2:$B$294,PO!$II$2:$II$294)/SUM($D$5:$J$5)&lt;0,0,1-_xlfn.XLOOKUP(C217,PO!$B$2:$B$294,PO!$II$2:$II$294)/SUM($D$5:$J$5))</f>
        <v>0</v>
      </c>
      <c r="C217" t="str">
        <f>_xlfn.XLOOKUP(A217,PO!$IJ$2:$IJ$294,PO!$B$2:$B$294)</f>
        <v>Sonkajärvi</v>
      </c>
      <c r="D217" s="34">
        <f>_xlfn.XLOOKUP($C217,PO!$B$2:$B$294,PO!J$2:J$294)</f>
        <v>50.700000762939453</v>
      </c>
      <c r="E217" s="34">
        <f>_xlfn.XLOOKUP($C217,PO!$B$2:$B$294,PO!Q$2:Q$294)</f>
        <v>43</v>
      </c>
      <c r="F217" s="38">
        <f>_xlfn.XLOOKUP($C217,PO!$B$2:$B$294,PO!BO$2:BO$294)</f>
        <v>-3.1957810878753663</v>
      </c>
      <c r="G217" s="33">
        <f>_xlfn.XLOOKUP($C217,PO!$B$2:$B$294,PO!BP$2:BP$294)</f>
        <v>20081.84765625</v>
      </c>
      <c r="H217" s="38">
        <f>_xlfn.XLOOKUP($C217,PO!$B$2:$B$294,PO!BT$2:BT$294)</f>
        <v>0.10264305770397186</v>
      </c>
      <c r="I217" s="54">
        <f>_xlfn.XLOOKUP($C217,PO!$B$2:$B$294,PO!CH$2:CH$294)</f>
        <v>2.2950818538665771</v>
      </c>
      <c r="J217" s="24">
        <f>_xlfn.XLOOKUP($C217,PO!$B$2:$B$294,PO!CJ$2:CJ$294)</f>
        <v>337</v>
      </c>
      <c r="K217" s="9"/>
      <c r="L217" s="24">
        <f>_xlfn.XLOOKUP($C217,PO!$B$2:$B$294,PO!AW$2:AW$294)</f>
        <v>9348.1481481481478</v>
      </c>
      <c r="M217" s="43"/>
      <c r="N217" s="24"/>
      <c r="O217" s="24"/>
      <c r="P217" s="24">
        <f>_xlfn.XLOOKUP(C217,PO!$B$2:$B$294,PO!$BN$2:$BN$294)</f>
        <v>125.33333587646484</v>
      </c>
      <c r="Q217" s="24"/>
      <c r="R217" s="25">
        <f t="shared" si="7"/>
        <v>10716.463414634147</v>
      </c>
      <c r="S217" t="str">
        <f t="shared" si="8"/>
        <v>Ruovesi</v>
      </c>
    </row>
    <row r="218" spans="1:19" hidden="1">
      <c r="A218" s="18">
        <v>208</v>
      </c>
      <c r="B218" s="29">
        <f>IF(1-_xlfn.XLOOKUP(C218,PO!$B$2:$B$294,PO!$II$2:$II$294)/SUM($D$5:$J$5)&lt;0,0,1-_xlfn.XLOOKUP(C218,PO!$B$2:$B$294,PO!$II$2:$II$294)/SUM($D$5:$J$5))</f>
        <v>0</v>
      </c>
      <c r="C218" t="str">
        <f>_xlfn.XLOOKUP(A218,PO!$IJ$2:$IJ$294,PO!$B$2:$B$294)</f>
        <v>Savitaipale</v>
      </c>
      <c r="D218" s="34">
        <f>_xlfn.XLOOKUP($C218,PO!$B$2:$B$294,PO!J$2:J$294)</f>
        <v>53.299999237060547</v>
      </c>
      <c r="E218" s="34">
        <f>_xlfn.XLOOKUP($C218,PO!$B$2:$B$294,PO!Q$2:Q$294)</f>
        <v>52.400000000000006</v>
      </c>
      <c r="F218" s="38">
        <f>_xlfn.XLOOKUP($C218,PO!$B$2:$B$294,PO!BO$2:BO$294)</f>
        <v>-3.0992043495178221</v>
      </c>
      <c r="G218" s="33">
        <f>_xlfn.XLOOKUP($C218,PO!$B$2:$B$294,PO!BP$2:BP$294)</f>
        <v>21421.765625</v>
      </c>
      <c r="H218" s="38">
        <f>_xlfn.XLOOKUP($C218,PO!$B$2:$B$294,PO!BT$2:BT$294)</f>
        <v>0.14779780805110931</v>
      </c>
      <c r="I218" s="54">
        <f>_xlfn.XLOOKUP($C218,PO!$B$2:$B$294,PO!CH$2:CH$294)</f>
        <v>1.6000000238418579</v>
      </c>
      <c r="J218" s="24">
        <f>_xlfn.XLOOKUP($C218,PO!$B$2:$B$294,PO!CJ$2:CJ$294)</f>
        <v>277</v>
      </c>
      <c r="K218" s="9"/>
      <c r="L218" s="24">
        <f>_xlfn.XLOOKUP($C218,PO!$B$2:$B$294,PO!AW$2:AW$294)</f>
        <v>11502.742230347349</v>
      </c>
      <c r="M218" s="43"/>
      <c r="N218" s="24"/>
      <c r="O218" s="24"/>
      <c r="P218" s="24">
        <f>_xlfn.XLOOKUP(C218,PO!$B$2:$B$294,PO!$BN$2:$BN$294)</f>
        <v>138.5</v>
      </c>
      <c r="Q218" s="24"/>
      <c r="R218" s="25">
        <f t="shared" si="7"/>
        <v>14102.092807424595</v>
      </c>
      <c r="S218" t="str">
        <f t="shared" si="8"/>
        <v>Salla</v>
      </c>
    </row>
    <row r="219" spans="1:19" hidden="1">
      <c r="A219" s="18">
        <v>209</v>
      </c>
      <c r="B219" s="29">
        <f>IF(1-_xlfn.XLOOKUP(C219,PO!$B$2:$B$294,PO!$II$2:$II$294)/SUM($D$5:$J$5)&lt;0,0,1-_xlfn.XLOOKUP(C219,PO!$B$2:$B$294,PO!$II$2:$II$294)/SUM($D$5:$J$5))</f>
        <v>0</v>
      </c>
      <c r="C219" t="str">
        <f>_xlfn.XLOOKUP(A219,PO!$IJ$2:$IJ$294,PO!$B$2:$B$294)</f>
        <v>Tuusniemi</v>
      </c>
      <c r="D219" s="34">
        <f>_xlfn.XLOOKUP($C219,PO!$B$2:$B$294,PO!J$2:J$294)</f>
        <v>53</v>
      </c>
      <c r="E219" s="34">
        <f>_xlfn.XLOOKUP($C219,PO!$B$2:$B$294,PO!Q$2:Q$294)</f>
        <v>40.5</v>
      </c>
      <c r="F219" s="38">
        <f>_xlfn.XLOOKUP($C219,PO!$B$2:$B$294,PO!BO$2:BO$294)</f>
        <v>2.6251052737236025</v>
      </c>
      <c r="G219" s="33">
        <f>_xlfn.XLOOKUP($C219,PO!$B$2:$B$294,PO!BP$2:BP$294)</f>
        <v>20248.693359375</v>
      </c>
      <c r="H219" s="38">
        <f>_xlfn.XLOOKUP($C219,PO!$B$2:$B$294,PO!BT$2:BT$294)</f>
        <v>8.0742835998535156E-2</v>
      </c>
      <c r="I219" s="54">
        <f>_xlfn.XLOOKUP($C219,PO!$B$2:$B$294,PO!CH$2:CH$294)</f>
        <v>2.4000000953674316</v>
      </c>
      <c r="J219" s="24">
        <f>_xlfn.XLOOKUP($C219,PO!$B$2:$B$294,PO!CJ$2:CJ$294)</f>
        <v>277</v>
      </c>
      <c r="K219" s="9"/>
      <c r="L219" s="24">
        <f>_xlfn.XLOOKUP($C219,PO!$B$2:$B$294,PO!AW$2:AW$294)</f>
        <v>9250.422487223168</v>
      </c>
      <c r="M219" s="43"/>
      <c r="N219" s="24"/>
      <c r="O219" s="24"/>
      <c r="P219" s="24">
        <f>_xlfn.XLOOKUP(C219,PO!$B$2:$B$294,PO!$BN$2:$BN$294)</f>
        <v>289</v>
      </c>
      <c r="Q219" s="24"/>
      <c r="R219" s="25">
        <f t="shared" si="7"/>
        <v>10863.787375415282</v>
      </c>
      <c r="S219" t="str">
        <f t="shared" si="8"/>
        <v>Merijärvi</v>
      </c>
    </row>
    <row r="220" spans="1:19" hidden="1">
      <c r="A220" s="18">
        <v>210</v>
      </c>
      <c r="B220" s="29">
        <f>IF(1-_xlfn.XLOOKUP(C220,PO!$B$2:$B$294,PO!$II$2:$II$294)/SUM($D$5:$J$5)&lt;0,0,1-_xlfn.XLOOKUP(C220,PO!$B$2:$B$294,PO!$II$2:$II$294)/SUM($D$5:$J$5))</f>
        <v>0</v>
      </c>
      <c r="C220" t="str">
        <f>_xlfn.XLOOKUP(A220,PO!$IJ$2:$IJ$294,PO!$B$2:$B$294)</f>
        <v>Ruovesi</v>
      </c>
      <c r="D220" s="34">
        <f>_xlfn.XLOOKUP($C220,PO!$B$2:$B$294,PO!J$2:J$294)</f>
        <v>52.299999237060547</v>
      </c>
      <c r="E220" s="34">
        <f>_xlfn.XLOOKUP($C220,PO!$B$2:$B$294,PO!Q$2:Q$294)</f>
        <v>50.2</v>
      </c>
      <c r="F220" s="38">
        <f>_xlfn.XLOOKUP($C220,PO!$B$2:$B$294,PO!BO$2:BO$294)</f>
        <v>-3.6593839764595031</v>
      </c>
      <c r="G220" s="33">
        <f>_xlfn.XLOOKUP($C220,PO!$B$2:$B$294,PO!BP$2:BP$294)</f>
        <v>21290.458984375</v>
      </c>
      <c r="H220" s="38">
        <f>_xlfn.XLOOKUP($C220,PO!$B$2:$B$294,PO!BT$2:BT$294)</f>
        <v>0.25682932138442993</v>
      </c>
      <c r="I220" s="54">
        <f>_xlfn.XLOOKUP($C220,PO!$B$2:$B$294,PO!CH$2:CH$294)</f>
        <v>2.2364218235015869</v>
      </c>
      <c r="J220" s="24">
        <f>_xlfn.XLOOKUP($C220,PO!$B$2:$B$294,PO!CJ$2:CJ$294)</f>
        <v>336</v>
      </c>
      <c r="K220" s="9"/>
      <c r="L220" s="24">
        <f>_xlfn.XLOOKUP($C220,PO!$B$2:$B$294,PO!AW$2:AW$294)</f>
        <v>10716.463414634147</v>
      </c>
      <c r="M220" s="43"/>
      <c r="N220" s="24"/>
      <c r="O220" s="24"/>
      <c r="P220" s="24">
        <f>_xlfn.XLOOKUP(C220,PO!$B$2:$B$294,PO!$BN$2:$BN$294)</f>
        <v>122.66666412353516</v>
      </c>
      <c r="Q220" s="24"/>
      <c r="R220" s="25">
        <f t="shared" si="7"/>
        <v>19570.231404958678</v>
      </c>
      <c r="S220" t="str">
        <f t="shared" si="8"/>
        <v>Pelkosenniemi</v>
      </c>
    </row>
    <row r="221" spans="1:19" hidden="1">
      <c r="A221" s="18">
        <v>211</v>
      </c>
      <c r="B221" s="29">
        <f>IF(1-_xlfn.XLOOKUP(C221,PO!$B$2:$B$294,PO!$II$2:$II$294)/SUM($D$5:$J$5)&lt;0,0,1-_xlfn.XLOOKUP(C221,PO!$B$2:$B$294,PO!$II$2:$II$294)/SUM($D$5:$J$5))</f>
        <v>0</v>
      </c>
      <c r="C221" t="str">
        <f>_xlfn.XLOOKUP(A221,PO!$IJ$2:$IJ$294,PO!$B$2:$B$294)</f>
        <v>Salla</v>
      </c>
      <c r="D221" s="34">
        <f>_xlfn.XLOOKUP($C221,PO!$B$2:$B$294,PO!J$2:J$294)</f>
        <v>54.900001525878906</v>
      </c>
      <c r="E221" s="34">
        <f>_xlfn.XLOOKUP($C221,PO!$B$2:$B$294,PO!Q$2:Q$294)</f>
        <v>47.7</v>
      </c>
      <c r="F221" s="38">
        <f>_xlfn.XLOOKUP($C221,PO!$B$2:$B$294,PO!BO$2:BO$294)</f>
        <v>-2.1150170981884004</v>
      </c>
      <c r="G221" s="33">
        <f>_xlfn.XLOOKUP($C221,PO!$B$2:$B$294,PO!BP$2:BP$294)</f>
        <v>21080.736328125</v>
      </c>
      <c r="H221" s="38">
        <f>_xlfn.XLOOKUP($C221,PO!$B$2:$B$294,PO!BT$2:BT$294)</f>
        <v>0.20588235557079315</v>
      </c>
      <c r="I221" s="54">
        <f>_xlfn.XLOOKUP($C221,PO!$B$2:$B$294,PO!CH$2:CH$294)</f>
        <v>0.5181347131729126</v>
      </c>
      <c r="J221" s="24">
        <f>_xlfn.XLOOKUP($C221,PO!$B$2:$B$294,PO!CJ$2:CJ$294)</f>
        <v>214</v>
      </c>
      <c r="K221" s="9"/>
      <c r="L221" s="24">
        <f>_xlfn.XLOOKUP($C221,PO!$B$2:$B$294,PO!AW$2:AW$294)</f>
        <v>14102.092807424595</v>
      </c>
      <c r="M221" s="43"/>
      <c r="N221" s="24"/>
      <c r="O221" s="24"/>
      <c r="P221" s="24">
        <f>_xlfn.XLOOKUP(C221,PO!$B$2:$B$294,PO!$BN$2:$BN$294)</f>
        <v>106</v>
      </c>
      <c r="Q221" s="24"/>
      <c r="R221" s="25">
        <f t="shared" si="7"/>
        <v>8219.9010185426996</v>
      </c>
      <c r="S221" t="str">
        <f t="shared" si="8"/>
        <v>Kaarina</v>
      </c>
    </row>
    <row r="222" spans="1:19" hidden="1">
      <c r="A222" s="18">
        <v>212</v>
      </c>
      <c r="B222" s="29">
        <f>IF(1-_xlfn.XLOOKUP(C222,PO!$B$2:$B$294,PO!$II$2:$II$294)/SUM($D$5:$J$5)&lt;0,0,1-_xlfn.XLOOKUP(C222,PO!$B$2:$B$294,PO!$II$2:$II$294)/SUM($D$5:$J$5))</f>
        <v>0</v>
      </c>
      <c r="C222" t="str">
        <f>_xlfn.XLOOKUP(A222,PO!$IJ$2:$IJ$294,PO!$B$2:$B$294)</f>
        <v>Merijärvi</v>
      </c>
      <c r="D222" s="34">
        <f>_xlfn.XLOOKUP($C222,PO!$B$2:$B$294,PO!J$2:J$294)</f>
        <v>41.099998474121094</v>
      </c>
      <c r="E222" s="34">
        <f>_xlfn.XLOOKUP($C222,PO!$B$2:$B$294,PO!Q$2:Q$294)</f>
        <v>38</v>
      </c>
      <c r="F222" s="38">
        <f>_xlfn.XLOOKUP($C222,PO!$B$2:$B$294,PO!BO$2:BO$294)</f>
        <v>-3.528243827819824</v>
      </c>
      <c r="G222" s="33">
        <f>_xlfn.XLOOKUP($C222,PO!$B$2:$B$294,PO!BP$2:BP$294)</f>
        <v>16574.4921875</v>
      </c>
      <c r="H222" s="38">
        <f>_xlfn.XLOOKUP($C222,PO!$B$2:$B$294,PO!BT$2:BT$294)</f>
        <v>0</v>
      </c>
      <c r="I222" s="54">
        <f>_xlfn.XLOOKUP($C222,PO!$B$2:$B$294,PO!CH$2:CH$294)</f>
        <v>3.7593984603881836</v>
      </c>
      <c r="J222" s="24">
        <f>_xlfn.XLOOKUP($C222,PO!$B$2:$B$294,PO!CJ$2:CJ$294)</f>
        <v>142</v>
      </c>
      <c r="K222" s="9"/>
      <c r="L222" s="24">
        <f>_xlfn.XLOOKUP($C222,PO!$B$2:$B$294,PO!AW$2:AW$294)</f>
        <v>10863.787375415282</v>
      </c>
      <c r="M222" s="43"/>
      <c r="N222" s="24"/>
      <c r="O222" s="24"/>
      <c r="P222" s="24">
        <f>_xlfn.XLOOKUP(C222,PO!$B$2:$B$294,PO!$BN$2:$BN$294)</f>
        <v>165</v>
      </c>
      <c r="Q222" s="24"/>
      <c r="R222" s="25">
        <f t="shared" si="7"/>
        <v>11810.616929698708</v>
      </c>
      <c r="S222" t="str">
        <f t="shared" si="8"/>
        <v>Polvijärvi</v>
      </c>
    </row>
    <row r="223" spans="1:19" hidden="1">
      <c r="A223" s="18">
        <v>213</v>
      </c>
      <c r="B223" s="29">
        <f>IF(1-_xlfn.XLOOKUP(C223,PO!$B$2:$B$294,PO!$II$2:$II$294)/SUM($D$5:$J$5)&lt;0,0,1-_xlfn.XLOOKUP(C223,PO!$B$2:$B$294,PO!$II$2:$II$294)/SUM($D$5:$J$5))</f>
        <v>0</v>
      </c>
      <c r="C223" t="str">
        <f>_xlfn.XLOOKUP(A223,PO!$IJ$2:$IJ$294,PO!$B$2:$B$294)</f>
        <v>Pelkosenniemi</v>
      </c>
      <c r="D223" s="34">
        <f>_xlfn.XLOOKUP($C223,PO!$B$2:$B$294,PO!J$2:J$294)</f>
        <v>53.299999237060547</v>
      </c>
      <c r="E223" s="34">
        <f>_xlfn.XLOOKUP($C223,PO!$B$2:$B$294,PO!Q$2:Q$294)</f>
        <v>35.6</v>
      </c>
      <c r="F223" s="38">
        <f>_xlfn.XLOOKUP($C223,PO!$B$2:$B$294,PO!BO$2:BO$294)</f>
        <v>2.8710220336914061</v>
      </c>
      <c r="G223" s="33">
        <f>_xlfn.XLOOKUP($C223,PO!$B$2:$B$294,PO!BP$2:BP$294)</f>
        <v>21791.6953125</v>
      </c>
      <c r="H223" s="38">
        <f>_xlfn.XLOOKUP($C223,PO!$B$2:$B$294,PO!BT$2:BT$294)</f>
        <v>0.31948882341384888</v>
      </c>
      <c r="I223" s="54">
        <f>_xlfn.XLOOKUP($C223,PO!$B$2:$B$294,PO!CH$2:CH$294)</f>
        <v>7.1428570747375488</v>
      </c>
      <c r="J223" s="24">
        <f>_xlfn.XLOOKUP($C223,PO!$B$2:$B$294,PO!CJ$2:CJ$294)</f>
        <v>62</v>
      </c>
      <c r="K223" s="9"/>
      <c r="L223" s="24">
        <f>_xlfn.XLOOKUP($C223,PO!$B$2:$B$294,PO!AW$2:AW$294)</f>
        <v>19570.231404958678</v>
      </c>
      <c r="M223" s="43"/>
      <c r="N223" s="24"/>
      <c r="O223" s="24"/>
      <c r="P223" s="24">
        <f>_xlfn.XLOOKUP(C223,PO!$B$2:$B$294,PO!$BN$2:$BN$294)</f>
        <v>66</v>
      </c>
      <c r="Q223" s="24"/>
      <c r="R223" s="25">
        <f t="shared" si="7"/>
        <v>10915.384615384615</v>
      </c>
      <c r="S223" t="str">
        <f t="shared" si="8"/>
        <v>Enonkoski</v>
      </c>
    </row>
    <row r="224" spans="1:19" hidden="1">
      <c r="A224" s="18">
        <v>214</v>
      </c>
      <c r="B224" s="29">
        <f>IF(1-_xlfn.XLOOKUP(C224,PO!$B$2:$B$294,PO!$II$2:$II$294)/SUM($D$5:$J$5)&lt;0,0,1-_xlfn.XLOOKUP(C224,PO!$B$2:$B$294,PO!$II$2:$II$294)/SUM($D$5:$J$5))</f>
        <v>0</v>
      </c>
      <c r="C224" t="str">
        <f>_xlfn.XLOOKUP(A224,PO!$IJ$2:$IJ$294,PO!$B$2:$B$294)</f>
        <v>Kaarina</v>
      </c>
      <c r="D224" s="34">
        <f>_xlfn.XLOOKUP($C224,PO!$B$2:$B$294,PO!J$2:J$294)</f>
        <v>42.299999237060547</v>
      </c>
      <c r="E224" s="34">
        <f>_xlfn.XLOOKUP($C224,PO!$B$2:$B$294,PO!Q$2:Q$294)</f>
        <v>95.600000000000009</v>
      </c>
      <c r="F224" s="38">
        <f>_xlfn.XLOOKUP($C224,PO!$B$2:$B$294,PO!BO$2:BO$294)</f>
        <v>1.0077919721603394</v>
      </c>
      <c r="G224" s="33">
        <f>_xlfn.XLOOKUP($C224,PO!$B$2:$B$294,PO!BP$2:BP$294)</f>
        <v>26377.451171875</v>
      </c>
      <c r="H224" s="38">
        <f>_xlfn.XLOOKUP($C224,PO!$B$2:$B$294,PO!BT$2:BT$294)</f>
        <v>4.487727165222168</v>
      </c>
      <c r="I224" s="54">
        <f>_xlfn.XLOOKUP($C224,PO!$B$2:$B$294,PO!CH$2:CH$294)</f>
        <v>2.4720423221588135</v>
      </c>
      <c r="J224" s="24">
        <f>_xlfn.XLOOKUP($C224,PO!$B$2:$B$294,PO!CJ$2:CJ$294)</f>
        <v>3809</v>
      </c>
      <c r="K224" s="9"/>
      <c r="L224" s="24">
        <f>_xlfn.XLOOKUP($C224,PO!$B$2:$B$294,PO!AW$2:AW$294)</f>
        <v>8219.9010185426996</v>
      </c>
      <c r="M224" s="43"/>
      <c r="N224" s="24"/>
      <c r="O224" s="24"/>
      <c r="P224" s="24">
        <f>_xlfn.XLOOKUP(C224,PO!$B$2:$B$294,PO!$BN$2:$BN$294)</f>
        <v>390.60000610351563</v>
      </c>
      <c r="Q224" s="24"/>
      <c r="R224" s="25">
        <f t="shared" si="7"/>
        <v>10497.252747252747</v>
      </c>
      <c r="S224" t="str">
        <f t="shared" si="8"/>
        <v>Tohmajärvi</v>
      </c>
    </row>
    <row r="225" spans="1:19" hidden="1">
      <c r="A225" s="18">
        <v>215</v>
      </c>
      <c r="B225" s="29">
        <f>IF(1-_xlfn.XLOOKUP(C225,PO!$B$2:$B$294,PO!$II$2:$II$294)/SUM($D$5:$J$5)&lt;0,0,1-_xlfn.XLOOKUP(C225,PO!$B$2:$B$294,PO!$II$2:$II$294)/SUM($D$5:$J$5))</f>
        <v>0</v>
      </c>
      <c r="C225" t="str">
        <f>_xlfn.XLOOKUP(A225,PO!$IJ$2:$IJ$294,PO!$B$2:$B$294)</f>
        <v>Polvijärvi</v>
      </c>
      <c r="D225" s="34">
        <f>_xlfn.XLOOKUP($C225,PO!$B$2:$B$294,PO!J$2:J$294)</f>
        <v>49.900001525878906</v>
      </c>
      <c r="E225" s="34">
        <f>_xlfn.XLOOKUP($C225,PO!$B$2:$B$294,PO!Q$2:Q$294)</f>
        <v>29.400000000000002</v>
      </c>
      <c r="F225" s="38">
        <f>_xlfn.XLOOKUP($C225,PO!$B$2:$B$294,PO!BO$2:BO$294)</f>
        <v>-3.1973042845726014</v>
      </c>
      <c r="G225" s="33">
        <f>_xlfn.XLOOKUP($C225,PO!$B$2:$B$294,PO!BP$2:BP$294)</f>
        <v>19078.302734375</v>
      </c>
      <c r="H225" s="38">
        <f>_xlfn.XLOOKUP($C225,PO!$B$2:$B$294,PO!BT$2:BT$294)</f>
        <v>7.0654734969139099E-2</v>
      </c>
      <c r="I225" s="54">
        <f>_xlfn.XLOOKUP($C225,PO!$B$2:$B$294,PO!CH$2:CH$294)</f>
        <v>2.2435896396636963</v>
      </c>
      <c r="J225" s="24">
        <f>_xlfn.XLOOKUP($C225,PO!$B$2:$B$294,PO!CJ$2:CJ$294)</f>
        <v>348</v>
      </c>
      <c r="K225" s="9"/>
      <c r="L225" s="24">
        <f>_xlfn.XLOOKUP($C225,PO!$B$2:$B$294,PO!AW$2:AW$294)</f>
        <v>11810.616929698708</v>
      </c>
      <c r="M225" s="43"/>
      <c r="N225" s="24"/>
      <c r="O225" s="24"/>
      <c r="P225" s="24">
        <f>_xlfn.XLOOKUP(C225,PO!$B$2:$B$294,PO!$BN$2:$BN$294)</f>
        <v>116</v>
      </c>
      <c r="Q225" s="24"/>
      <c r="R225" s="25">
        <f t="shared" si="7"/>
        <v>12966.634806131649</v>
      </c>
      <c r="S225" t="str">
        <f t="shared" si="8"/>
        <v>Suomussalmi</v>
      </c>
    </row>
    <row r="226" spans="1:19" hidden="1">
      <c r="A226" s="18">
        <v>216</v>
      </c>
      <c r="B226" s="29">
        <f>IF(1-_xlfn.XLOOKUP(C226,PO!$B$2:$B$294,PO!$II$2:$II$294)/SUM($D$5:$J$5)&lt;0,0,1-_xlfn.XLOOKUP(C226,PO!$B$2:$B$294,PO!$II$2:$II$294)/SUM($D$5:$J$5))</f>
        <v>0</v>
      </c>
      <c r="C226" t="str">
        <f>_xlfn.XLOOKUP(A226,PO!$IJ$2:$IJ$294,PO!$B$2:$B$294)</f>
        <v>Enonkoski</v>
      </c>
      <c r="D226" s="34">
        <f>_xlfn.XLOOKUP($C226,PO!$B$2:$B$294,PO!J$2:J$294)</f>
        <v>52.400001525878906</v>
      </c>
      <c r="E226" s="34">
        <f>_xlfn.XLOOKUP($C226,PO!$B$2:$B$294,PO!Q$2:Q$294)</f>
        <v>39.400000000000006</v>
      </c>
      <c r="F226" s="38">
        <f>_xlfn.XLOOKUP($C226,PO!$B$2:$B$294,PO!BO$2:BO$294)</f>
        <v>3.4180902123451231</v>
      </c>
      <c r="G226" s="33">
        <f>_xlfn.XLOOKUP($C226,PO!$B$2:$B$294,PO!BP$2:BP$294)</f>
        <v>20383.705078125</v>
      </c>
      <c r="H226" s="38">
        <f>_xlfn.XLOOKUP($C226,PO!$B$2:$B$294,PO!BT$2:BT$294)</f>
        <v>0.14695076644420624</v>
      </c>
      <c r="I226" s="54">
        <f>_xlfn.XLOOKUP($C226,PO!$B$2:$B$294,PO!CH$2:CH$294)</f>
        <v>0</v>
      </c>
      <c r="J226" s="24">
        <f>_xlfn.XLOOKUP($C226,PO!$B$2:$B$294,PO!CJ$2:CJ$294)</f>
        <v>128</v>
      </c>
      <c r="K226" s="9"/>
      <c r="L226" s="24">
        <f>_xlfn.XLOOKUP($C226,PO!$B$2:$B$294,PO!AW$2:AW$294)</f>
        <v>10915.384615384615</v>
      </c>
      <c r="M226" s="43"/>
      <c r="N226" s="24"/>
      <c r="O226" s="24"/>
      <c r="P226" s="24">
        <f>_xlfn.XLOOKUP(C226,PO!$B$2:$B$294,PO!$BN$2:$BN$294)</f>
        <v>145</v>
      </c>
      <c r="Q226" s="24"/>
      <c r="R226" s="25">
        <f t="shared" si="7"/>
        <v>7442.0062695924762</v>
      </c>
      <c r="S226" t="str">
        <f t="shared" si="8"/>
        <v>Marttila</v>
      </c>
    </row>
    <row r="227" spans="1:19" hidden="1">
      <c r="A227" s="18">
        <v>217</v>
      </c>
      <c r="B227" s="29">
        <f>IF(1-_xlfn.XLOOKUP(C227,PO!$B$2:$B$294,PO!$II$2:$II$294)/SUM($D$5:$J$5)&lt;0,0,1-_xlfn.XLOOKUP(C227,PO!$B$2:$B$294,PO!$II$2:$II$294)/SUM($D$5:$J$5))</f>
        <v>0</v>
      </c>
      <c r="C227" t="str">
        <f>_xlfn.XLOOKUP(A227,PO!$IJ$2:$IJ$294,PO!$B$2:$B$294)</f>
        <v>Tohmajärvi</v>
      </c>
      <c r="D227" s="34">
        <f>_xlfn.XLOOKUP($C227,PO!$B$2:$B$294,PO!J$2:J$294)</f>
        <v>50.5</v>
      </c>
      <c r="E227" s="34">
        <f>_xlfn.XLOOKUP($C227,PO!$B$2:$B$294,PO!Q$2:Q$294)</f>
        <v>34.300000000000004</v>
      </c>
      <c r="F227" s="38">
        <f>_xlfn.XLOOKUP($C227,PO!$B$2:$B$294,PO!BO$2:BO$294)</f>
        <v>-3.4881996631622316</v>
      </c>
      <c r="G227" s="33">
        <f>_xlfn.XLOOKUP($C227,PO!$B$2:$B$294,PO!BP$2:BP$294)</f>
        <v>19858.052734375</v>
      </c>
      <c r="H227" s="38">
        <f>_xlfn.XLOOKUP($C227,PO!$B$2:$B$294,PO!BT$2:BT$294)</f>
        <v>2.293051965534687E-2</v>
      </c>
      <c r="I227" s="54">
        <f>_xlfn.XLOOKUP($C227,PO!$B$2:$B$294,PO!CH$2:CH$294)</f>
        <v>1.2461059093475342</v>
      </c>
      <c r="J227" s="24">
        <f>_xlfn.XLOOKUP($C227,PO!$B$2:$B$294,PO!CJ$2:CJ$294)</f>
        <v>358</v>
      </c>
      <c r="K227" s="9"/>
      <c r="L227" s="24">
        <f>_xlfn.XLOOKUP($C227,PO!$B$2:$B$294,PO!AW$2:AW$294)</f>
        <v>10497.252747252747</v>
      </c>
      <c r="M227" s="43"/>
      <c r="N227" s="24"/>
      <c r="O227" s="24"/>
      <c r="P227" s="24">
        <f>_xlfn.XLOOKUP(C227,PO!$B$2:$B$294,PO!$BN$2:$BN$294)</f>
        <v>89.5</v>
      </c>
      <c r="Q227" s="24"/>
      <c r="R227" s="25">
        <f t="shared" si="7"/>
        <v>11006.756756756757</v>
      </c>
      <c r="S227" t="str">
        <f t="shared" si="8"/>
        <v>Multia</v>
      </c>
    </row>
    <row r="228" spans="1:19" hidden="1">
      <c r="A228" s="18">
        <v>218</v>
      </c>
      <c r="B228" s="29">
        <f>IF(1-_xlfn.XLOOKUP(C228,PO!$B$2:$B$294,PO!$II$2:$II$294)/SUM($D$5:$J$5)&lt;0,0,1-_xlfn.XLOOKUP(C228,PO!$B$2:$B$294,PO!$II$2:$II$294)/SUM($D$5:$J$5))</f>
        <v>0</v>
      </c>
      <c r="C228" t="str">
        <f>_xlfn.XLOOKUP(A228,PO!$IJ$2:$IJ$294,PO!$B$2:$B$294)</f>
        <v>Suomussalmi</v>
      </c>
      <c r="D228" s="34">
        <f>_xlfn.XLOOKUP($C228,PO!$B$2:$B$294,PO!J$2:J$294)</f>
        <v>52.900001525878906</v>
      </c>
      <c r="E228" s="34">
        <f>_xlfn.XLOOKUP($C228,PO!$B$2:$B$294,PO!Q$2:Q$294)</f>
        <v>62.800000000000004</v>
      </c>
      <c r="F228" s="38">
        <f>_xlfn.XLOOKUP($C228,PO!$B$2:$B$294,PO!BO$2:BO$294)</f>
        <v>-4.8707500934600834</v>
      </c>
      <c r="G228" s="33">
        <f>_xlfn.XLOOKUP($C228,PO!$B$2:$B$294,PO!BP$2:BP$294)</f>
        <v>20905.009765625</v>
      </c>
      <c r="H228" s="38">
        <f>_xlfn.XLOOKUP($C228,PO!$B$2:$B$294,PO!BT$2:BT$294)</f>
        <v>9.05914306640625E-2</v>
      </c>
      <c r="I228" s="54">
        <f>_xlfn.XLOOKUP($C228,PO!$B$2:$B$294,PO!CH$2:CH$294)</f>
        <v>3.0120482444763184</v>
      </c>
      <c r="J228" s="24">
        <f>_xlfn.XLOOKUP($C228,PO!$B$2:$B$294,PO!CJ$2:CJ$294)</f>
        <v>561</v>
      </c>
      <c r="K228" s="9"/>
      <c r="L228" s="24">
        <f>_xlfn.XLOOKUP($C228,PO!$B$2:$B$294,PO!AW$2:AW$294)</f>
        <v>12966.634806131649</v>
      </c>
      <c r="M228" s="43"/>
      <c r="N228" s="24"/>
      <c r="O228" s="24"/>
      <c r="P228" s="24">
        <f>_xlfn.XLOOKUP(C228,PO!$B$2:$B$294,PO!$BN$2:$BN$294)</f>
        <v>301</v>
      </c>
      <c r="Q228" s="24"/>
      <c r="R228" s="25">
        <f t="shared" si="7"/>
        <v>13637.822937625755</v>
      </c>
      <c r="S228" t="str">
        <f t="shared" si="8"/>
        <v>Heinävesi</v>
      </c>
    </row>
    <row r="229" spans="1:19" hidden="1">
      <c r="A229" s="18">
        <v>219</v>
      </c>
      <c r="B229" s="29">
        <f>IF(1-_xlfn.XLOOKUP(C229,PO!$B$2:$B$294,PO!$II$2:$II$294)/SUM($D$5:$J$5)&lt;0,0,1-_xlfn.XLOOKUP(C229,PO!$B$2:$B$294,PO!$II$2:$II$294)/SUM($D$5:$J$5))</f>
        <v>0</v>
      </c>
      <c r="C229" t="str">
        <f>_xlfn.XLOOKUP(A229,PO!$IJ$2:$IJ$294,PO!$B$2:$B$294)</f>
        <v>Marttila</v>
      </c>
      <c r="D229" s="34">
        <f>_xlfn.XLOOKUP($C229,PO!$B$2:$B$294,PO!J$2:J$294)</f>
        <v>46.200000762939453</v>
      </c>
      <c r="E229" s="34">
        <f>_xlfn.XLOOKUP($C229,PO!$B$2:$B$294,PO!Q$2:Q$294)</f>
        <v>46.400000000000006</v>
      </c>
      <c r="F229" s="38">
        <f>_xlfn.XLOOKUP($C229,PO!$B$2:$B$294,PO!BO$2:BO$294)</f>
        <v>7.0411755561828615</v>
      </c>
      <c r="G229" s="33">
        <f>_xlfn.XLOOKUP($C229,PO!$B$2:$B$294,PO!BP$2:BP$294)</f>
        <v>22099.94140625</v>
      </c>
      <c r="H229" s="38">
        <f>_xlfn.XLOOKUP($C229,PO!$B$2:$B$294,PO!BT$2:BT$294)</f>
        <v>0.94386488199234009</v>
      </c>
      <c r="I229" s="54">
        <f>_xlfn.XLOOKUP($C229,PO!$B$2:$B$294,PO!CH$2:CH$294)</f>
        <v>2.0408163070678711</v>
      </c>
      <c r="J229" s="24">
        <f>_xlfn.XLOOKUP($C229,PO!$B$2:$B$294,PO!CJ$2:CJ$294)</f>
        <v>163</v>
      </c>
      <c r="K229" s="9"/>
      <c r="L229" s="24">
        <f>_xlfn.XLOOKUP($C229,PO!$B$2:$B$294,PO!AW$2:AW$294)</f>
        <v>7442.0062695924762</v>
      </c>
      <c r="M229" s="43"/>
      <c r="N229" s="24"/>
      <c r="O229" s="24"/>
      <c r="P229" s="24">
        <f>_xlfn.XLOOKUP(C229,PO!$B$2:$B$294,PO!$BN$2:$BN$294)</f>
        <v>163</v>
      </c>
      <c r="Q229" s="24"/>
      <c r="R229" s="25">
        <f t="shared" si="7"/>
        <v>13034.825870646766</v>
      </c>
      <c r="S229" t="str">
        <f t="shared" si="8"/>
        <v>Pello</v>
      </c>
    </row>
    <row r="230" spans="1:19" hidden="1">
      <c r="A230" s="18">
        <v>220</v>
      </c>
      <c r="B230" s="29">
        <f>IF(1-_xlfn.XLOOKUP(C230,PO!$B$2:$B$294,PO!$II$2:$II$294)/SUM($D$5:$J$5)&lt;0,0,1-_xlfn.XLOOKUP(C230,PO!$B$2:$B$294,PO!$II$2:$II$294)/SUM($D$5:$J$5))</f>
        <v>0</v>
      </c>
      <c r="C230" t="str">
        <f>_xlfn.XLOOKUP(A230,PO!$IJ$2:$IJ$294,PO!$B$2:$B$294)</f>
        <v>Multia</v>
      </c>
      <c r="D230" s="34">
        <f>_xlfn.XLOOKUP($C230,PO!$B$2:$B$294,PO!J$2:J$294)</f>
        <v>51.5</v>
      </c>
      <c r="E230" s="34">
        <f>_xlfn.XLOOKUP($C230,PO!$B$2:$B$294,PO!Q$2:Q$294)</f>
        <v>48</v>
      </c>
      <c r="F230" s="38">
        <f>_xlfn.XLOOKUP($C230,PO!$B$2:$B$294,PO!BO$2:BO$294)</f>
        <v>-3.84904568195343</v>
      </c>
      <c r="G230" s="33">
        <f>_xlfn.XLOOKUP($C230,PO!$B$2:$B$294,PO!BP$2:BP$294)</f>
        <v>19366.31640625</v>
      </c>
      <c r="H230" s="38">
        <f>_xlfn.XLOOKUP($C230,PO!$B$2:$B$294,PO!BT$2:BT$294)</f>
        <v>6.3856959342956543E-2</v>
      </c>
      <c r="I230" s="54">
        <f>_xlfn.XLOOKUP($C230,PO!$B$2:$B$294,PO!CH$2:CH$294)</f>
        <v>0.75757575035095215</v>
      </c>
      <c r="J230" s="24">
        <f>_xlfn.XLOOKUP($C230,PO!$B$2:$B$294,PO!CJ$2:CJ$294)</f>
        <v>144</v>
      </c>
      <c r="K230" s="9"/>
      <c r="L230" s="24">
        <f>_xlfn.XLOOKUP($C230,PO!$B$2:$B$294,PO!AW$2:AW$294)</f>
        <v>11006.756756756757</v>
      </c>
      <c r="M230" s="43"/>
      <c r="N230" s="24"/>
      <c r="O230" s="24"/>
      <c r="P230" s="24">
        <f>_xlfn.XLOOKUP(C230,PO!$B$2:$B$294,PO!$BN$2:$BN$294)</f>
        <v>144</v>
      </c>
      <c r="Q230" s="24"/>
      <c r="R230" s="25">
        <f t="shared" si="7"/>
        <v>12682.170542635658</v>
      </c>
      <c r="S230" t="str">
        <f t="shared" si="8"/>
        <v>Rantasalmi</v>
      </c>
    </row>
    <row r="231" spans="1:19" hidden="1">
      <c r="A231" s="18">
        <v>221</v>
      </c>
      <c r="B231" s="29">
        <f>IF(1-_xlfn.XLOOKUP(C231,PO!$B$2:$B$294,PO!$II$2:$II$294)/SUM($D$5:$J$5)&lt;0,0,1-_xlfn.XLOOKUP(C231,PO!$B$2:$B$294,PO!$II$2:$II$294)/SUM($D$5:$J$5))</f>
        <v>0</v>
      </c>
      <c r="C231" t="str">
        <f>_xlfn.XLOOKUP(A231,PO!$IJ$2:$IJ$294,PO!$B$2:$B$294)</f>
        <v>Heinävesi</v>
      </c>
      <c r="D231" s="34">
        <f>_xlfn.XLOOKUP($C231,PO!$B$2:$B$294,PO!J$2:J$294)</f>
        <v>54</v>
      </c>
      <c r="E231" s="34">
        <f>_xlfn.XLOOKUP($C231,PO!$B$2:$B$294,PO!Q$2:Q$294)</f>
        <v>43.800000000000004</v>
      </c>
      <c r="F231" s="38">
        <f>_xlfn.XLOOKUP($C231,PO!$B$2:$B$294,PO!BO$2:BO$294)</f>
        <v>-2.9619011402130129</v>
      </c>
      <c r="G231" s="33">
        <f>_xlfn.XLOOKUP($C231,PO!$B$2:$B$294,PO!BP$2:BP$294)</f>
        <v>19978.619140625</v>
      </c>
      <c r="H231" s="38">
        <f>_xlfn.XLOOKUP($C231,PO!$B$2:$B$294,PO!BT$2:BT$294)</f>
        <v>0.24585126340389252</v>
      </c>
      <c r="I231" s="54">
        <f>_xlfn.XLOOKUP($C231,PO!$B$2:$B$294,PO!CH$2:CH$294)</f>
        <v>3.5714285373687744</v>
      </c>
      <c r="J231" s="24">
        <f>_xlfn.XLOOKUP($C231,PO!$B$2:$B$294,PO!CJ$2:CJ$294)</f>
        <v>253</v>
      </c>
      <c r="K231" s="9"/>
      <c r="L231" s="24">
        <f>_xlfn.XLOOKUP($C231,PO!$B$2:$B$294,PO!AW$2:AW$294)</f>
        <v>13637.822937625755</v>
      </c>
      <c r="M231" s="43"/>
      <c r="N231" s="24"/>
      <c r="O231" s="24"/>
      <c r="P231" s="24">
        <f>_xlfn.XLOOKUP(C231,PO!$B$2:$B$294,PO!$BN$2:$BN$294)</f>
        <v>84.666664123535156</v>
      </c>
      <c r="Q231" s="24"/>
      <c r="R231" s="25">
        <f t="shared" si="7"/>
        <v>12793.939393939394</v>
      </c>
      <c r="S231" t="str">
        <f t="shared" si="8"/>
        <v>Keitele</v>
      </c>
    </row>
    <row r="232" spans="1:19" hidden="1">
      <c r="A232" s="18">
        <v>222</v>
      </c>
      <c r="B232" s="29">
        <f>IF(1-_xlfn.XLOOKUP(C232,PO!$B$2:$B$294,PO!$II$2:$II$294)/SUM($D$5:$J$5)&lt;0,0,1-_xlfn.XLOOKUP(C232,PO!$B$2:$B$294,PO!$II$2:$II$294)/SUM($D$5:$J$5))</f>
        <v>0</v>
      </c>
      <c r="C232" t="str">
        <f>_xlfn.XLOOKUP(A232,PO!$IJ$2:$IJ$294,PO!$B$2:$B$294)</f>
        <v>Pello</v>
      </c>
      <c r="D232" s="34">
        <f>_xlfn.XLOOKUP($C232,PO!$B$2:$B$294,PO!J$2:J$294)</f>
        <v>54.299999237060547</v>
      </c>
      <c r="E232" s="34">
        <f>_xlfn.XLOOKUP($C232,PO!$B$2:$B$294,PO!Q$2:Q$294)</f>
        <v>53.5</v>
      </c>
      <c r="F232" s="38">
        <f>_xlfn.XLOOKUP($C232,PO!$B$2:$B$294,PO!BO$2:BO$294)</f>
        <v>-3.4685494899749756</v>
      </c>
      <c r="G232" s="33">
        <f>_xlfn.XLOOKUP($C232,PO!$B$2:$B$294,PO!BP$2:BP$294)</f>
        <v>21826.759765625</v>
      </c>
      <c r="H232" s="38">
        <f>_xlfn.XLOOKUP($C232,PO!$B$2:$B$294,PO!BT$2:BT$294)</f>
        <v>0.59294396638870239</v>
      </c>
      <c r="I232" s="54">
        <f>_xlfn.XLOOKUP($C232,PO!$B$2:$B$294,PO!CH$2:CH$294)</f>
        <v>2.1276595592498779</v>
      </c>
      <c r="J232" s="24">
        <f>_xlfn.XLOOKUP($C232,PO!$B$2:$B$294,PO!CJ$2:CJ$294)</f>
        <v>202</v>
      </c>
      <c r="K232" s="9"/>
      <c r="L232" s="24">
        <f>_xlfn.XLOOKUP($C232,PO!$B$2:$B$294,PO!AW$2:AW$294)</f>
        <v>13034.825870646766</v>
      </c>
      <c r="M232" s="43"/>
      <c r="N232" s="24"/>
      <c r="O232" s="24"/>
      <c r="P232" s="24">
        <f>_xlfn.XLOOKUP(C232,PO!$B$2:$B$294,PO!$BN$2:$BN$294)</f>
        <v>226</v>
      </c>
      <c r="Q232" s="24"/>
      <c r="R232" s="25">
        <f t="shared" si="7"/>
        <v>11375.415282392027</v>
      </c>
      <c r="S232" t="str">
        <f t="shared" si="8"/>
        <v>Isojoki</v>
      </c>
    </row>
    <row r="233" spans="1:19" hidden="1">
      <c r="A233" s="18">
        <v>223</v>
      </c>
      <c r="B233" s="29">
        <f>IF(1-_xlfn.XLOOKUP(C233,PO!$B$2:$B$294,PO!$II$2:$II$294)/SUM($D$5:$J$5)&lt;0,0,1-_xlfn.XLOOKUP(C233,PO!$B$2:$B$294,PO!$II$2:$II$294)/SUM($D$5:$J$5))</f>
        <v>0</v>
      </c>
      <c r="C233" t="str">
        <f>_xlfn.XLOOKUP(A233,PO!$IJ$2:$IJ$294,PO!$B$2:$B$294)</f>
        <v>Rantasalmi</v>
      </c>
      <c r="D233" s="34">
        <f>_xlfn.XLOOKUP($C233,PO!$B$2:$B$294,PO!J$2:J$294)</f>
        <v>51.400001525878906</v>
      </c>
      <c r="E233" s="34">
        <f>_xlfn.XLOOKUP($C233,PO!$B$2:$B$294,PO!Q$2:Q$294)</f>
        <v>39</v>
      </c>
      <c r="F233" s="38">
        <f>_xlfn.XLOOKUP($C233,PO!$B$2:$B$294,PO!BO$2:BO$294)</f>
        <v>-4.4913071632385257</v>
      </c>
      <c r="G233" s="33">
        <f>_xlfn.XLOOKUP($C233,PO!$B$2:$B$294,PO!BP$2:BP$294)</f>
        <v>20536.830078125</v>
      </c>
      <c r="H233" s="38">
        <f>_xlfn.XLOOKUP($C233,PO!$B$2:$B$294,PO!BT$2:BT$294)</f>
        <v>0.17487612366676331</v>
      </c>
      <c r="I233" s="54">
        <f>_xlfn.XLOOKUP($C233,PO!$B$2:$B$294,PO!CH$2:CH$294)</f>
        <v>1.2345678806304932</v>
      </c>
      <c r="J233" s="24">
        <f>_xlfn.XLOOKUP($C233,PO!$B$2:$B$294,PO!CJ$2:CJ$294)</f>
        <v>268</v>
      </c>
      <c r="K233" s="9"/>
      <c r="L233" s="24">
        <f>_xlfn.XLOOKUP($C233,PO!$B$2:$B$294,PO!AW$2:AW$294)</f>
        <v>12682.170542635658</v>
      </c>
      <c r="M233" s="43"/>
      <c r="N233" s="24"/>
      <c r="O233" s="24"/>
      <c r="P233" s="24">
        <f>_xlfn.XLOOKUP(C233,PO!$B$2:$B$294,PO!$BN$2:$BN$294)</f>
        <v>144</v>
      </c>
      <c r="Q233" s="24"/>
      <c r="R233" s="25">
        <f t="shared" si="7"/>
        <v>12245.026490066226</v>
      </c>
      <c r="S233" t="str">
        <f t="shared" si="8"/>
        <v>Hirvensalmi</v>
      </c>
    </row>
    <row r="234" spans="1:19" hidden="1">
      <c r="A234" s="18">
        <v>224</v>
      </c>
      <c r="B234" s="29">
        <f>IF(1-_xlfn.XLOOKUP(C234,PO!$B$2:$B$294,PO!$II$2:$II$294)/SUM($D$5:$J$5)&lt;0,0,1-_xlfn.XLOOKUP(C234,PO!$B$2:$B$294,PO!$II$2:$II$294)/SUM($D$5:$J$5))</f>
        <v>0</v>
      </c>
      <c r="C234" t="str">
        <f>_xlfn.XLOOKUP(A234,PO!$IJ$2:$IJ$294,PO!$B$2:$B$294)</f>
        <v>Keitele</v>
      </c>
      <c r="D234" s="34">
        <f>_xlfn.XLOOKUP($C234,PO!$B$2:$B$294,PO!J$2:J$294)</f>
        <v>52.099998474121094</v>
      </c>
      <c r="E234" s="34">
        <f>_xlfn.XLOOKUP($C234,PO!$B$2:$B$294,PO!Q$2:Q$294)</f>
        <v>48.400000000000006</v>
      </c>
      <c r="F234" s="38">
        <f>_xlfn.XLOOKUP($C234,PO!$B$2:$B$294,PO!BO$2:BO$294)</f>
        <v>-4.3969292163848879</v>
      </c>
      <c r="G234" s="33">
        <f>_xlfn.XLOOKUP($C234,PO!$B$2:$B$294,PO!BP$2:BP$294)</f>
        <v>20658.744140625</v>
      </c>
      <c r="H234" s="38">
        <f>_xlfn.XLOOKUP($C234,PO!$B$2:$B$294,PO!BT$2:BT$294)</f>
        <v>4.5413259416818619E-2</v>
      </c>
      <c r="I234" s="54">
        <f>_xlfn.XLOOKUP($C234,PO!$B$2:$B$294,PO!CH$2:CH$294)</f>
        <v>1.9354838132858276</v>
      </c>
      <c r="J234" s="24">
        <f>_xlfn.XLOOKUP($C234,PO!$B$2:$B$294,PO!CJ$2:CJ$294)</f>
        <v>167</v>
      </c>
      <c r="K234" s="9"/>
      <c r="L234" s="24">
        <f>_xlfn.XLOOKUP($C234,PO!$B$2:$B$294,PO!AW$2:AW$294)</f>
        <v>12793.939393939394</v>
      </c>
      <c r="M234" s="43"/>
      <c r="N234" s="24"/>
      <c r="O234" s="24"/>
      <c r="P234" s="24">
        <f>_xlfn.XLOOKUP(C234,PO!$B$2:$B$294,PO!$BN$2:$BN$294)</f>
        <v>183</v>
      </c>
      <c r="Q234" s="24"/>
      <c r="R234" s="25">
        <f t="shared" si="7"/>
        <v>16180.995475113123</v>
      </c>
      <c r="S234" t="str">
        <f t="shared" si="8"/>
        <v>Puumala</v>
      </c>
    </row>
    <row r="235" spans="1:19" hidden="1">
      <c r="A235" s="18">
        <v>225</v>
      </c>
      <c r="B235" s="29">
        <f>IF(1-_xlfn.XLOOKUP(C235,PO!$B$2:$B$294,PO!$II$2:$II$294)/SUM($D$5:$J$5)&lt;0,0,1-_xlfn.XLOOKUP(C235,PO!$B$2:$B$294,PO!$II$2:$II$294)/SUM($D$5:$J$5))</f>
        <v>0</v>
      </c>
      <c r="C235" t="str">
        <f>_xlfn.XLOOKUP(A235,PO!$IJ$2:$IJ$294,PO!$B$2:$B$294)</f>
        <v>Isojoki</v>
      </c>
      <c r="D235" s="34">
        <f>_xlfn.XLOOKUP($C235,PO!$B$2:$B$294,PO!J$2:J$294)</f>
        <v>50.299999237060547</v>
      </c>
      <c r="E235" s="34">
        <f>_xlfn.XLOOKUP($C235,PO!$B$2:$B$294,PO!Q$2:Q$294)</f>
        <v>40.900000000000006</v>
      </c>
      <c r="F235" s="38">
        <f>_xlfn.XLOOKUP($C235,PO!$B$2:$B$294,PO!BO$2:BO$294)</f>
        <v>-3.8943223237991331</v>
      </c>
      <c r="G235" s="33">
        <f>_xlfn.XLOOKUP($C235,PO!$B$2:$B$294,PO!BP$2:BP$294)</f>
        <v>20422.79296875</v>
      </c>
      <c r="H235" s="38">
        <f>_xlfn.XLOOKUP($C235,PO!$B$2:$B$294,PO!BT$2:BT$294)</f>
        <v>0.97385954856872559</v>
      </c>
      <c r="I235" s="54">
        <f>_xlfn.XLOOKUP($C235,PO!$B$2:$B$294,PO!CH$2:CH$294)</f>
        <v>0</v>
      </c>
      <c r="J235" s="24">
        <f>_xlfn.XLOOKUP($C235,PO!$B$2:$B$294,PO!CJ$2:CJ$294)</f>
        <v>151</v>
      </c>
      <c r="K235" s="9"/>
      <c r="L235" s="24">
        <f>_xlfn.XLOOKUP($C235,PO!$B$2:$B$294,PO!AW$2:AW$294)</f>
        <v>11375.415282392027</v>
      </c>
      <c r="M235" s="43"/>
      <c r="N235" s="24"/>
      <c r="O235" s="24"/>
      <c r="P235" s="24">
        <f>_xlfn.XLOOKUP(C235,PO!$B$2:$B$294,PO!$BN$2:$BN$294)</f>
        <v>163</v>
      </c>
      <c r="Q235" s="24"/>
      <c r="R235" s="25">
        <f t="shared" si="7"/>
        <v>13572.519083969466</v>
      </c>
      <c r="S235" t="str">
        <f t="shared" si="8"/>
        <v>Kannonkoski</v>
      </c>
    </row>
    <row r="236" spans="1:19" hidden="1">
      <c r="A236" s="18">
        <v>226</v>
      </c>
      <c r="B236" s="29">
        <f>IF(1-_xlfn.XLOOKUP(C236,PO!$B$2:$B$294,PO!$II$2:$II$294)/SUM($D$5:$J$5)&lt;0,0,1-_xlfn.XLOOKUP(C236,PO!$B$2:$B$294,PO!$II$2:$II$294)/SUM($D$5:$J$5))</f>
        <v>0</v>
      </c>
      <c r="C236" t="str">
        <f>_xlfn.XLOOKUP(A236,PO!$IJ$2:$IJ$294,PO!$B$2:$B$294)</f>
        <v>Hirvensalmi</v>
      </c>
      <c r="D236" s="34">
        <f>_xlfn.XLOOKUP($C236,PO!$B$2:$B$294,PO!J$2:J$294)</f>
        <v>52.599998474121094</v>
      </c>
      <c r="E236" s="34">
        <f>_xlfn.XLOOKUP($C236,PO!$B$2:$B$294,PO!Q$2:Q$294)</f>
        <v>34.9</v>
      </c>
      <c r="F236" s="38">
        <f>_xlfn.XLOOKUP($C236,PO!$B$2:$B$294,PO!BO$2:BO$294)</f>
        <v>-3.5430279970169067</v>
      </c>
      <c r="G236" s="33">
        <f>_xlfn.XLOOKUP($C236,PO!$B$2:$B$294,PO!BP$2:BP$294)</f>
        <v>20550.8359375</v>
      </c>
      <c r="H236" s="38">
        <f>_xlfn.XLOOKUP($C236,PO!$B$2:$B$294,PO!BT$2:BT$294)</f>
        <v>0.37453183531761169</v>
      </c>
      <c r="I236" s="54">
        <f>_xlfn.XLOOKUP($C236,PO!$B$2:$B$294,PO!CH$2:CH$294)</f>
        <v>0</v>
      </c>
      <c r="J236" s="24">
        <f>_xlfn.XLOOKUP($C236,PO!$B$2:$B$294,PO!CJ$2:CJ$294)</f>
        <v>160</v>
      </c>
      <c r="K236" s="9"/>
      <c r="L236" s="24">
        <f>_xlfn.XLOOKUP($C236,PO!$B$2:$B$294,PO!AW$2:AW$294)</f>
        <v>12245.026490066226</v>
      </c>
      <c r="M236" s="43"/>
      <c r="N236" s="24"/>
      <c r="O236" s="24"/>
      <c r="P236" s="24">
        <f>_xlfn.XLOOKUP(C236,PO!$B$2:$B$294,PO!$BN$2:$BN$294)</f>
        <v>86.5</v>
      </c>
      <c r="Q236" s="24"/>
      <c r="R236" s="25">
        <f t="shared" si="7"/>
        <v>13727.810650887574</v>
      </c>
      <c r="S236" t="str">
        <f t="shared" si="8"/>
        <v>Puolanka</v>
      </c>
    </row>
    <row r="237" spans="1:19" hidden="1">
      <c r="A237" s="18">
        <v>227</v>
      </c>
      <c r="B237" s="29">
        <f>IF(1-_xlfn.XLOOKUP(C237,PO!$B$2:$B$294,PO!$II$2:$II$294)/SUM($D$5:$J$5)&lt;0,0,1-_xlfn.XLOOKUP(C237,PO!$B$2:$B$294,PO!$II$2:$II$294)/SUM($D$5:$J$5))</f>
        <v>0</v>
      </c>
      <c r="C237" t="str">
        <f>_xlfn.XLOOKUP(A237,PO!$IJ$2:$IJ$294,PO!$B$2:$B$294)</f>
        <v>Puumala</v>
      </c>
      <c r="D237" s="34">
        <f>_xlfn.XLOOKUP($C237,PO!$B$2:$B$294,PO!J$2:J$294)</f>
        <v>56.200000762939453</v>
      </c>
      <c r="E237" s="34">
        <f>_xlfn.XLOOKUP($C237,PO!$B$2:$B$294,PO!Q$2:Q$294)</f>
        <v>50.400000000000006</v>
      </c>
      <c r="F237" s="38">
        <f>_xlfn.XLOOKUP($C237,PO!$B$2:$B$294,PO!BO$2:BO$294)</f>
        <v>-3.402105724811554</v>
      </c>
      <c r="G237" s="33">
        <f>_xlfn.XLOOKUP($C237,PO!$B$2:$B$294,PO!BP$2:BP$294)</f>
        <v>21609.634765625</v>
      </c>
      <c r="H237" s="38">
        <f>_xlfn.XLOOKUP($C237,PO!$B$2:$B$294,PO!BT$2:BT$294)</f>
        <v>0.18596002459526062</v>
      </c>
      <c r="I237" s="54">
        <f>_xlfn.XLOOKUP($C237,PO!$B$2:$B$294,PO!CH$2:CH$294)</f>
        <v>7.070706844329834</v>
      </c>
      <c r="J237" s="24">
        <f>_xlfn.XLOOKUP($C237,PO!$B$2:$B$294,PO!CJ$2:CJ$294)</f>
        <v>114</v>
      </c>
      <c r="K237" s="9"/>
      <c r="L237" s="24">
        <f>_xlfn.XLOOKUP($C237,PO!$B$2:$B$294,PO!AW$2:AW$294)</f>
        <v>16180.995475113123</v>
      </c>
      <c r="M237" s="43"/>
      <c r="N237" s="24"/>
      <c r="O237" s="24"/>
      <c r="P237" s="24">
        <f>_xlfn.XLOOKUP(C237,PO!$B$2:$B$294,PO!$BN$2:$BN$294)</f>
        <v>121</v>
      </c>
      <c r="Q237" s="24"/>
      <c r="R237" s="25">
        <f t="shared" si="7"/>
        <v>13360.439024390244</v>
      </c>
      <c r="S237" t="str">
        <f t="shared" si="8"/>
        <v>Karvia</v>
      </c>
    </row>
    <row r="238" spans="1:19" hidden="1">
      <c r="A238" s="18">
        <v>228</v>
      </c>
      <c r="B238" s="29">
        <f>IF(1-_xlfn.XLOOKUP(C238,PO!$B$2:$B$294,PO!$II$2:$II$294)/SUM($D$5:$J$5)&lt;0,0,1-_xlfn.XLOOKUP(C238,PO!$B$2:$B$294,PO!$II$2:$II$294)/SUM($D$5:$J$5))</f>
        <v>0</v>
      </c>
      <c r="C238" t="str">
        <f>_xlfn.XLOOKUP(A238,PO!$IJ$2:$IJ$294,PO!$B$2:$B$294)</f>
        <v>Kannonkoski</v>
      </c>
      <c r="D238" s="34">
        <f>_xlfn.XLOOKUP($C238,PO!$B$2:$B$294,PO!J$2:J$294)</f>
        <v>51.5</v>
      </c>
      <c r="E238" s="34">
        <f>_xlfn.XLOOKUP($C238,PO!$B$2:$B$294,PO!Q$2:Q$294)</f>
        <v>37.1</v>
      </c>
      <c r="F238" s="38">
        <f>_xlfn.XLOOKUP($C238,PO!$B$2:$B$294,PO!BO$2:BO$294)</f>
        <v>-4.0033235549926758</v>
      </c>
      <c r="G238" s="33">
        <f>_xlfn.XLOOKUP($C238,PO!$B$2:$B$294,PO!BP$2:BP$294)</f>
        <v>19096.091796875</v>
      </c>
      <c r="H238" s="38">
        <f>_xlfn.XLOOKUP($C238,PO!$B$2:$B$294,PO!BT$2:BT$294)</f>
        <v>7.4682600796222687E-2</v>
      </c>
      <c r="I238" s="54">
        <f>_xlfn.XLOOKUP($C238,PO!$B$2:$B$294,PO!CH$2:CH$294)</f>
        <v>2.6086957454681396</v>
      </c>
      <c r="J238" s="24">
        <f>_xlfn.XLOOKUP($C238,PO!$B$2:$B$294,PO!CJ$2:CJ$294)</f>
        <v>130</v>
      </c>
      <c r="K238" s="9"/>
      <c r="L238" s="24">
        <f>_xlfn.XLOOKUP($C238,PO!$B$2:$B$294,PO!AW$2:AW$294)</f>
        <v>13572.519083969466</v>
      </c>
      <c r="M238" s="43"/>
      <c r="N238" s="24"/>
      <c r="O238" s="24"/>
      <c r="P238" s="24">
        <f>_xlfn.XLOOKUP(C238,PO!$B$2:$B$294,PO!$BN$2:$BN$294)</f>
        <v>143</v>
      </c>
      <c r="Q238" s="24"/>
      <c r="R238" s="25">
        <f t="shared" si="7"/>
        <v>11142.852300242132</v>
      </c>
      <c r="S238" t="str">
        <f t="shared" si="8"/>
        <v>Padasjoki</v>
      </c>
    </row>
    <row r="239" spans="1:19" hidden="1">
      <c r="A239" s="18">
        <v>229</v>
      </c>
      <c r="B239" s="29">
        <f>IF(1-_xlfn.XLOOKUP(C239,PO!$B$2:$B$294,PO!$II$2:$II$294)/SUM($D$5:$J$5)&lt;0,0,1-_xlfn.XLOOKUP(C239,PO!$B$2:$B$294,PO!$II$2:$II$294)/SUM($D$5:$J$5))</f>
        <v>0</v>
      </c>
      <c r="C239" t="str">
        <f>_xlfn.XLOOKUP(A239,PO!$IJ$2:$IJ$294,PO!$B$2:$B$294)</f>
        <v>Puolanka</v>
      </c>
      <c r="D239" s="34">
        <f>_xlfn.XLOOKUP($C239,PO!$B$2:$B$294,PO!J$2:J$294)</f>
        <v>54.599998474121094</v>
      </c>
      <c r="E239" s="34">
        <f>_xlfn.XLOOKUP($C239,PO!$B$2:$B$294,PO!Q$2:Q$294)</f>
        <v>56.7</v>
      </c>
      <c r="F239" s="38">
        <f>_xlfn.XLOOKUP($C239,PO!$B$2:$B$294,PO!BO$2:BO$294)</f>
        <v>-3.9001966238021852</v>
      </c>
      <c r="G239" s="33">
        <f>_xlfn.XLOOKUP($C239,PO!$B$2:$B$294,PO!BP$2:BP$294)</f>
        <v>19776.6640625</v>
      </c>
      <c r="H239" s="38">
        <f>_xlfn.XLOOKUP($C239,PO!$B$2:$B$294,PO!BT$2:BT$294)</f>
        <v>0.15822784602642059</v>
      </c>
      <c r="I239" s="54">
        <f>_xlfn.XLOOKUP($C239,PO!$B$2:$B$294,PO!CH$2:CH$294)</f>
        <v>3.2051281929016113</v>
      </c>
      <c r="J239" s="24">
        <f>_xlfn.XLOOKUP($C239,PO!$B$2:$B$294,PO!CJ$2:CJ$294)</f>
        <v>168</v>
      </c>
      <c r="K239" s="9"/>
      <c r="L239" s="24">
        <f>_xlfn.XLOOKUP($C239,PO!$B$2:$B$294,PO!AW$2:AW$294)</f>
        <v>13727.810650887574</v>
      </c>
      <c r="M239" s="43"/>
      <c r="N239" s="24"/>
      <c r="O239" s="24"/>
      <c r="P239" s="24">
        <f>_xlfn.XLOOKUP(C239,PO!$B$2:$B$294,PO!$BN$2:$BN$294)</f>
        <v>168</v>
      </c>
      <c r="Q239" s="24"/>
      <c r="R239" s="25">
        <f t="shared" si="7"/>
        <v>14822.641509433963</v>
      </c>
      <c r="S239" t="str">
        <f t="shared" si="8"/>
        <v>Pertunmaa</v>
      </c>
    </row>
    <row r="240" spans="1:19" hidden="1">
      <c r="A240" s="18">
        <v>230</v>
      </c>
      <c r="B240" s="29">
        <f>IF(1-_xlfn.XLOOKUP(C240,PO!$B$2:$B$294,PO!$II$2:$II$294)/SUM($D$5:$J$5)&lt;0,0,1-_xlfn.XLOOKUP(C240,PO!$B$2:$B$294,PO!$II$2:$II$294)/SUM($D$5:$J$5))</f>
        <v>0</v>
      </c>
      <c r="C240" t="str">
        <f>_xlfn.XLOOKUP(A240,PO!$IJ$2:$IJ$294,PO!$B$2:$B$294)</f>
        <v>Karvia</v>
      </c>
      <c r="D240" s="34">
        <f>_xlfn.XLOOKUP($C240,PO!$B$2:$B$294,PO!J$2:J$294)</f>
        <v>50.200000762939453</v>
      </c>
      <c r="E240" s="34">
        <f>_xlfn.XLOOKUP($C240,PO!$B$2:$B$294,PO!Q$2:Q$294)</f>
        <v>32.6</v>
      </c>
      <c r="F240" s="38">
        <f>_xlfn.XLOOKUP($C240,PO!$B$2:$B$294,PO!BO$2:BO$294)</f>
        <v>-4.8780762672424318</v>
      </c>
      <c r="G240" s="33">
        <f>_xlfn.XLOOKUP($C240,PO!$B$2:$B$294,PO!BP$2:BP$294)</f>
        <v>19714.3828125</v>
      </c>
      <c r="H240" s="38">
        <f>_xlfn.XLOOKUP($C240,PO!$B$2:$B$294,PO!BT$2:BT$294)</f>
        <v>4.269854724407196E-2</v>
      </c>
      <c r="I240" s="54">
        <f>_xlfn.XLOOKUP($C240,PO!$B$2:$B$294,PO!CH$2:CH$294)</f>
        <v>4.3478260040283203</v>
      </c>
      <c r="J240" s="24">
        <f>_xlfn.XLOOKUP($C240,PO!$B$2:$B$294,PO!CJ$2:CJ$294)</f>
        <v>184</v>
      </c>
      <c r="K240" s="9"/>
      <c r="L240" s="24">
        <f>_xlfn.XLOOKUP($C240,PO!$B$2:$B$294,PO!AW$2:AW$294)</f>
        <v>13360.439024390244</v>
      </c>
      <c r="M240" s="43"/>
      <c r="N240" s="24"/>
      <c r="O240" s="24"/>
      <c r="P240" s="24">
        <f>_xlfn.XLOOKUP(C240,PO!$B$2:$B$294,PO!$BN$2:$BN$294)</f>
        <v>203</v>
      </c>
      <c r="Q240" s="24"/>
      <c r="R240" s="25">
        <f t="shared" si="7"/>
        <v>14383.561643835616</v>
      </c>
      <c r="S240" t="str">
        <f t="shared" si="8"/>
        <v>Vaala</v>
      </c>
    </row>
    <row r="241" spans="1:19" hidden="1">
      <c r="A241" s="18">
        <v>231</v>
      </c>
      <c r="B241" s="29">
        <f>IF(1-_xlfn.XLOOKUP(C241,PO!$B$2:$B$294,PO!$II$2:$II$294)/SUM($D$5:$J$5)&lt;0,0,1-_xlfn.XLOOKUP(C241,PO!$B$2:$B$294,PO!$II$2:$II$294)/SUM($D$5:$J$5))</f>
        <v>0</v>
      </c>
      <c r="C241" t="str">
        <f>_xlfn.XLOOKUP(A241,PO!$IJ$2:$IJ$294,PO!$B$2:$B$294)</f>
        <v>Padasjoki</v>
      </c>
      <c r="D241" s="34">
        <f>_xlfn.XLOOKUP($C241,PO!$B$2:$B$294,PO!J$2:J$294)</f>
        <v>54.099998474121094</v>
      </c>
      <c r="E241" s="34">
        <f>_xlfn.XLOOKUP($C241,PO!$B$2:$B$294,PO!Q$2:Q$294)</f>
        <v>51.5</v>
      </c>
      <c r="F241" s="38">
        <f>_xlfn.XLOOKUP($C241,PO!$B$2:$B$294,PO!BO$2:BO$294)</f>
        <v>-4.3990641117095945</v>
      </c>
      <c r="G241" s="33">
        <f>_xlfn.XLOOKUP($C241,PO!$B$2:$B$294,PO!BP$2:BP$294)</f>
        <v>21035.3046875</v>
      </c>
      <c r="H241" s="38">
        <f>_xlfn.XLOOKUP($C241,PO!$B$2:$B$294,PO!BT$2:BT$294)</f>
        <v>0.34530386328697205</v>
      </c>
      <c r="I241" s="54">
        <f>_xlfn.XLOOKUP($C241,PO!$B$2:$B$294,PO!CH$2:CH$294)</f>
        <v>0.51546388864517212</v>
      </c>
      <c r="J241" s="24">
        <f>_xlfn.XLOOKUP($C241,PO!$B$2:$B$294,PO!CJ$2:CJ$294)</f>
        <v>211</v>
      </c>
      <c r="K241" s="9"/>
      <c r="L241" s="24">
        <f>_xlfn.XLOOKUP($C241,PO!$B$2:$B$294,PO!AW$2:AW$294)</f>
        <v>11142.852300242132</v>
      </c>
      <c r="M241" s="43"/>
      <c r="N241" s="24"/>
      <c r="O241" s="24"/>
      <c r="P241" s="24">
        <f>_xlfn.XLOOKUP(C241,PO!$B$2:$B$294,PO!$BN$2:$BN$294)</f>
        <v>225</v>
      </c>
      <c r="Q241" s="24"/>
      <c r="R241" s="25">
        <f t="shared" si="7"/>
        <v>23909.090909090908</v>
      </c>
      <c r="S241" t="str">
        <f t="shared" si="8"/>
        <v>Savukoski</v>
      </c>
    </row>
    <row r="242" spans="1:19" hidden="1">
      <c r="A242" s="18">
        <v>232</v>
      </c>
      <c r="B242" s="29">
        <f>IF(1-_xlfn.XLOOKUP(C242,PO!$B$2:$B$294,PO!$II$2:$II$294)/SUM($D$5:$J$5)&lt;0,0,1-_xlfn.XLOOKUP(C242,PO!$B$2:$B$294,PO!$II$2:$II$294)/SUM($D$5:$J$5))</f>
        <v>0</v>
      </c>
      <c r="C242" t="str">
        <f>_xlfn.XLOOKUP(A242,PO!$IJ$2:$IJ$294,PO!$B$2:$B$294)</f>
        <v>Pertunmaa</v>
      </c>
      <c r="D242" s="34">
        <f>_xlfn.XLOOKUP($C242,PO!$B$2:$B$294,PO!J$2:J$294)</f>
        <v>53.200000762939453</v>
      </c>
      <c r="E242" s="34">
        <f>_xlfn.XLOOKUP($C242,PO!$B$2:$B$294,PO!Q$2:Q$294)</f>
        <v>41.900000000000006</v>
      </c>
      <c r="F242" s="38">
        <f>_xlfn.XLOOKUP($C242,PO!$B$2:$B$294,PO!BO$2:BO$294)</f>
        <v>-3.8276229143142699</v>
      </c>
      <c r="G242" s="33">
        <f>_xlfn.XLOOKUP($C242,PO!$B$2:$B$294,PO!BP$2:BP$294)</f>
        <v>19465.89453125</v>
      </c>
      <c r="H242" s="38">
        <f>_xlfn.XLOOKUP($C242,PO!$B$2:$B$294,PO!BT$2:BT$294)</f>
        <v>0.11834319680929184</v>
      </c>
      <c r="I242" s="54">
        <f>_xlfn.XLOOKUP($C242,PO!$B$2:$B$294,PO!CH$2:CH$294)</f>
        <v>0.76335877180099487</v>
      </c>
      <c r="J242" s="24">
        <f>_xlfn.XLOOKUP($C242,PO!$B$2:$B$294,PO!CJ$2:CJ$294)</f>
        <v>138</v>
      </c>
      <c r="K242" s="9"/>
      <c r="L242" s="24">
        <f>_xlfn.XLOOKUP($C242,PO!$B$2:$B$294,PO!AW$2:AW$294)</f>
        <v>14822.641509433963</v>
      </c>
      <c r="M242" s="43"/>
      <c r="N242" s="24"/>
      <c r="O242" s="24"/>
      <c r="P242" s="24">
        <f>_xlfn.XLOOKUP(C242,PO!$B$2:$B$294,PO!$BN$2:$BN$294)</f>
        <v>146</v>
      </c>
      <c r="Q242" s="24"/>
      <c r="R242" s="25">
        <f t="shared" si="7"/>
        <v>15482.678983833719</v>
      </c>
      <c r="S242" t="str">
        <f t="shared" si="8"/>
        <v>Rautjärvi</v>
      </c>
    </row>
    <row r="243" spans="1:19" hidden="1">
      <c r="A243" s="18">
        <v>233</v>
      </c>
      <c r="B243" s="29">
        <f>IF(1-_xlfn.XLOOKUP(C243,PO!$B$2:$B$294,PO!$II$2:$II$294)/SUM($D$5:$J$5)&lt;0,0,1-_xlfn.XLOOKUP(C243,PO!$B$2:$B$294,PO!$II$2:$II$294)/SUM($D$5:$J$5))</f>
        <v>0</v>
      </c>
      <c r="C243" t="str">
        <f>_xlfn.XLOOKUP(A243,PO!$IJ$2:$IJ$294,PO!$B$2:$B$294)</f>
        <v>Vaala</v>
      </c>
      <c r="D243" s="34">
        <f>_xlfn.XLOOKUP($C243,PO!$B$2:$B$294,PO!J$2:J$294)</f>
        <v>52</v>
      </c>
      <c r="E243" s="34">
        <f>_xlfn.XLOOKUP($C243,PO!$B$2:$B$294,PO!Q$2:Q$294)</f>
        <v>43.1</v>
      </c>
      <c r="F243" s="38">
        <f>_xlfn.XLOOKUP($C243,PO!$B$2:$B$294,PO!BO$2:BO$294)</f>
        <v>-4.9284981012344362</v>
      </c>
      <c r="G243" s="33">
        <f>_xlfn.XLOOKUP($C243,PO!$B$2:$B$294,PO!BP$2:BP$294)</f>
        <v>20241.83203125</v>
      </c>
      <c r="H243" s="38">
        <f>_xlfn.XLOOKUP($C243,PO!$B$2:$B$294,PO!BT$2:BT$294)</f>
        <v>3.581661731004715E-2</v>
      </c>
      <c r="I243" s="54">
        <f>_xlfn.XLOOKUP($C243,PO!$B$2:$B$294,PO!CH$2:CH$294)</f>
        <v>1.8957345485687256</v>
      </c>
      <c r="J243" s="24">
        <f>_xlfn.XLOOKUP($C243,PO!$B$2:$B$294,PO!CJ$2:CJ$294)</f>
        <v>230</v>
      </c>
      <c r="K243" s="9"/>
      <c r="L243" s="24">
        <f>_xlfn.XLOOKUP($C243,PO!$B$2:$B$294,PO!AW$2:AW$294)</f>
        <v>14383.561643835616</v>
      </c>
      <c r="M243" s="43"/>
      <c r="N243" s="24"/>
      <c r="O243" s="24"/>
      <c r="P243" s="24">
        <f>_xlfn.XLOOKUP(C243,PO!$B$2:$B$294,PO!$BN$2:$BN$294)</f>
        <v>230</v>
      </c>
      <c r="Q243" s="24"/>
      <c r="R243" s="25">
        <f t="shared" si="7"/>
        <v>17922.077922077922</v>
      </c>
      <c r="S243" t="str">
        <f t="shared" si="8"/>
        <v>Enontekiö</v>
      </c>
    </row>
    <row r="244" spans="1:19" hidden="1">
      <c r="A244" s="18">
        <v>234</v>
      </c>
      <c r="B244" s="29">
        <f>IF(1-_xlfn.XLOOKUP(C244,PO!$B$2:$B$294,PO!$II$2:$II$294)/SUM($D$5:$J$5)&lt;0,0,1-_xlfn.XLOOKUP(C244,PO!$B$2:$B$294,PO!$II$2:$II$294)/SUM($D$5:$J$5))</f>
        <v>0</v>
      </c>
      <c r="C244" t="str">
        <f>_xlfn.XLOOKUP(A244,PO!$IJ$2:$IJ$294,PO!$B$2:$B$294)</f>
        <v>Savukoski</v>
      </c>
      <c r="D244" s="34">
        <f>_xlfn.XLOOKUP($C244,PO!$B$2:$B$294,PO!J$2:J$294)</f>
        <v>52.099998474121094</v>
      </c>
      <c r="E244" s="34">
        <f>_xlfn.XLOOKUP($C244,PO!$B$2:$B$294,PO!Q$2:Q$294)</f>
        <v>39.300000000000004</v>
      </c>
      <c r="F244" s="38">
        <f>_xlfn.XLOOKUP($C244,PO!$B$2:$B$294,PO!BO$2:BO$294)</f>
        <v>-5.0947362899780275</v>
      </c>
      <c r="G244" s="33">
        <f>_xlfn.XLOOKUP($C244,PO!$B$2:$B$294,PO!BP$2:BP$294)</f>
        <v>20653.267578125</v>
      </c>
      <c r="H244" s="38">
        <f>_xlfn.XLOOKUP($C244,PO!$B$2:$B$294,PO!BT$2:BT$294)</f>
        <v>0.19900497794151306</v>
      </c>
      <c r="I244" s="54">
        <f>_xlfn.XLOOKUP($C244,PO!$B$2:$B$294,PO!CH$2:CH$294)</f>
        <v>0</v>
      </c>
      <c r="J244" s="24">
        <f>_xlfn.XLOOKUP($C244,PO!$B$2:$B$294,PO!CJ$2:CJ$294)</f>
        <v>62</v>
      </c>
      <c r="K244" s="9"/>
      <c r="L244" s="24">
        <f>_xlfn.XLOOKUP($C244,PO!$B$2:$B$294,PO!AW$2:AW$294)</f>
        <v>23909.090909090908</v>
      </c>
      <c r="M244" s="43"/>
      <c r="N244" s="24"/>
      <c r="O244" s="24"/>
      <c r="P244" s="24">
        <f>_xlfn.XLOOKUP(C244,PO!$B$2:$B$294,PO!$BN$2:$BN$294)</f>
        <v>71</v>
      </c>
      <c r="Q244" s="24"/>
      <c r="R244" s="25">
        <f t="shared" si="7"/>
        <v>13609.23623445826</v>
      </c>
      <c r="S244" t="str">
        <f t="shared" si="8"/>
        <v>Ylitornio</v>
      </c>
    </row>
    <row r="245" spans="1:19" hidden="1">
      <c r="A245" s="18">
        <v>235</v>
      </c>
      <c r="B245" s="29">
        <f>IF(1-_xlfn.XLOOKUP(C245,PO!$B$2:$B$294,PO!$II$2:$II$294)/SUM($D$5:$J$5)&lt;0,0,1-_xlfn.XLOOKUP(C245,PO!$B$2:$B$294,PO!$II$2:$II$294)/SUM($D$5:$J$5))</f>
        <v>0</v>
      </c>
      <c r="C245" t="str">
        <f>_xlfn.XLOOKUP(A245,PO!$IJ$2:$IJ$294,PO!$B$2:$B$294)</f>
        <v>Rautjärvi</v>
      </c>
      <c r="D245" s="34">
        <f>_xlfn.XLOOKUP($C245,PO!$B$2:$B$294,PO!J$2:J$294)</f>
        <v>54.299999237060547</v>
      </c>
      <c r="E245" s="34">
        <f>_xlfn.XLOOKUP($C245,PO!$B$2:$B$294,PO!Q$2:Q$294)</f>
        <v>49.800000000000004</v>
      </c>
      <c r="F245" s="38">
        <f>_xlfn.XLOOKUP($C245,PO!$B$2:$B$294,PO!BO$2:BO$294)</f>
        <v>-5.402657842636108</v>
      </c>
      <c r="G245" s="33">
        <f>_xlfn.XLOOKUP($C245,PO!$B$2:$B$294,PO!BP$2:BP$294)</f>
        <v>22728.4765625</v>
      </c>
      <c r="H245" s="38">
        <f>_xlfn.XLOOKUP($C245,PO!$B$2:$B$294,PO!BT$2:BT$294)</f>
        <v>9.2994421720504761E-2</v>
      </c>
      <c r="I245" s="54">
        <f>_xlfn.XLOOKUP($C245,PO!$B$2:$B$294,PO!CH$2:CH$294)</f>
        <v>1.0362694263458252</v>
      </c>
      <c r="J245" s="24">
        <f>_xlfn.XLOOKUP($C245,PO!$B$2:$B$294,PO!CJ$2:CJ$294)</f>
        <v>221</v>
      </c>
      <c r="K245" s="9"/>
      <c r="L245" s="24">
        <f>_xlfn.XLOOKUP($C245,PO!$B$2:$B$294,PO!AW$2:AW$294)</f>
        <v>15482.678983833719</v>
      </c>
      <c r="M245" s="43"/>
      <c r="N245" s="24"/>
      <c r="O245" s="24"/>
      <c r="P245" s="24">
        <f>_xlfn.XLOOKUP(C245,PO!$B$2:$B$294,PO!$BN$2:$BN$294)</f>
        <v>109</v>
      </c>
      <c r="Q245" s="24"/>
      <c r="R245" s="25">
        <f t="shared" si="7"/>
        <v>15343.283582089553</v>
      </c>
      <c r="S245" t="str">
        <f t="shared" si="8"/>
        <v>Kustavi</v>
      </c>
    </row>
    <row r="246" spans="1:19" hidden="1">
      <c r="A246" s="18">
        <v>236</v>
      </c>
      <c r="B246" s="29">
        <f>IF(1-_xlfn.XLOOKUP(C246,PO!$B$2:$B$294,PO!$II$2:$II$294)/SUM($D$5:$J$5)&lt;0,0,1-_xlfn.XLOOKUP(C246,PO!$B$2:$B$294,PO!$II$2:$II$294)/SUM($D$5:$J$5))</f>
        <v>0</v>
      </c>
      <c r="C246" t="str">
        <f>_xlfn.XLOOKUP(A246,PO!$IJ$2:$IJ$294,PO!$B$2:$B$294)</f>
        <v>Enontekiö</v>
      </c>
      <c r="D246" s="34">
        <f>_xlfn.XLOOKUP($C246,PO!$B$2:$B$294,PO!J$2:J$294)</f>
        <v>48.200000762939453</v>
      </c>
      <c r="E246" s="34">
        <f>_xlfn.XLOOKUP($C246,PO!$B$2:$B$294,PO!Q$2:Q$294)</f>
        <v>29.400000000000002</v>
      </c>
      <c r="F246" s="38">
        <f>_xlfn.XLOOKUP($C246,PO!$B$2:$B$294,PO!BO$2:BO$294)</f>
        <v>6.3509512901306149</v>
      </c>
      <c r="G246" s="33">
        <f>_xlfn.XLOOKUP($C246,PO!$B$2:$B$294,PO!BP$2:BP$294)</f>
        <v>20747.369140625</v>
      </c>
      <c r="H246" s="38">
        <f>_xlfn.XLOOKUP($C246,PO!$B$2:$B$294,PO!BT$2:BT$294)</f>
        <v>0.76169747114181519</v>
      </c>
      <c r="I246" s="54">
        <f>_xlfn.XLOOKUP($C246,PO!$B$2:$B$294,PO!CH$2:CH$294)</f>
        <v>2.8169014453887939</v>
      </c>
      <c r="J246" s="24">
        <f>_xlfn.XLOOKUP($C246,PO!$B$2:$B$294,PO!CJ$2:CJ$294)</f>
        <v>157</v>
      </c>
      <c r="K246" s="9"/>
      <c r="L246" s="24">
        <f>_xlfn.XLOOKUP($C246,PO!$B$2:$B$294,PO!AW$2:AW$294)</f>
        <v>17922.077922077922</v>
      </c>
      <c r="M246" s="43"/>
      <c r="N246" s="24"/>
      <c r="O246" s="24"/>
      <c r="P246" s="24">
        <f>_xlfn.XLOOKUP(C246,PO!$B$2:$B$294,PO!$BN$2:$BN$294)</f>
        <v>45.75</v>
      </c>
      <c r="Q246" s="24"/>
      <c r="R246" s="25">
        <f t="shared" si="7"/>
        <v>15187.5</v>
      </c>
      <c r="S246" t="str">
        <f t="shared" si="8"/>
        <v>Hyrynsalmi</v>
      </c>
    </row>
    <row r="247" spans="1:19" hidden="1">
      <c r="A247" s="18">
        <v>237</v>
      </c>
      <c r="B247" s="29">
        <f>IF(1-_xlfn.XLOOKUP(C247,PO!$B$2:$B$294,PO!$II$2:$II$294)/SUM($D$5:$J$5)&lt;0,0,1-_xlfn.XLOOKUP(C247,PO!$B$2:$B$294,PO!$II$2:$II$294)/SUM($D$5:$J$5))</f>
        <v>0</v>
      </c>
      <c r="C247" t="str">
        <f>_xlfn.XLOOKUP(A247,PO!$IJ$2:$IJ$294,PO!$B$2:$B$294)</f>
        <v>Ylitornio</v>
      </c>
      <c r="D247" s="34">
        <f>_xlfn.XLOOKUP($C247,PO!$B$2:$B$294,PO!J$2:J$294)</f>
        <v>53.200000762939453</v>
      </c>
      <c r="E247" s="34">
        <f>_xlfn.XLOOKUP($C247,PO!$B$2:$B$294,PO!Q$2:Q$294)</f>
        <v>47.2</v>
      </c>
      <c r="F247" s="38">
        <f>_xlfn.XLOOKUP($C247,PO!$B$2:$B$294,PO!BO$2:BO$294)</f>
        <v>-4.6938506126403805</v>
      </c>
      <c r="G247" s="33">
        <f>_xlfn.XLOOKUP($C247,PO!$B$2:$B$294,PO!BP$2:BP$294)</f>
        <v>21876.326171875</v>
      </c>
      <c r="H247" s="38">
        <f>_xlfn.XLOOKUP($C247,PO!$B$2:$B$294,PO!BT$2:BT$294)</f>
        <v>0.79122000932693481</v>
      </c>
      <c r="I247" s="54">
        <f>_xlfn.XLOOKUP($C247,PO!$B$2:$B$294,PO!CH$2:CH$294)</f>
        <v>1.6064257621765137</v>
      </c>
      <c r="J247" s="24">
        <f>_xlfn.XLOOKUP($C247,PO!$B$2:$B$294,PO!CJ$2:CJ$294)</f>
        <v>278</v>
      </c>
      <c r="K247" s="9"/>
      <c r="L247" s="24">
        <f>_xlfn.XLOOKUP($C247,PO!$B$2:$B$294,PO!AW$2:AW$294)</f>
        <v>13609.23623445826</v>
      </c>
      <c r="M247" s="43"/>
      <c r="N247" s="24"/>
      <c r="O247" s="24"/>
      <c r="P247" s="24">
        <f>_xlfn.XLOOKUP(C247,PO!$B$2:$B$294,PO!$BN$2:$BN$294)</f>
        <v>133.5</v>
      </c>
      <c r="Q247" s="24"/>
      <c r="R247" s="25">
        <f t="shared" si="7"/>
        <v>12993.67088607595</v>
      </c>
      <c r="S247" t="str">
        <f t="shared" si="8"/>
        <v>Vesanto</v>
      </c>
    </row>
    <row r="248" spans="1:19" hidden="1">
      <c r="A248" s="18">
        <v>238</v>
      </c>
      <c r="B248" s="29">
        <f>IF(1-_xlfn.XLOOKUP(C248,PO!$B$2:$B$294,PO!$II$2:$II$294)/SUM($D$5:$J$5)&lt;0,0,1-_xlfn.XLOOKUP(C248,PO!$B$2:$B$294,PO!$II$2:$II$294)/SUM($D$5:$J$5))</f>
        <v>0</v>
      </c>
      <c r="C248" t="str">
        <f>_xlfn.XLOOKUP(A248,PO!$IJ$2:$IJ$294,PO!$B$2:$B$294)</f>
        <v>Kustavi</v>
      </c>
      <c r="D248" s="34">
        <f>_xlfn.XLOOKUP($C248,PO!$B$2:$B$294,PO!J$2:J$294)</f>
        <v>54.099998474121094</v>
      </c>
      <c r="E248" s="34">
        <f>_xlfn.XLOOKUP($C248,PO!$B$2:$B$294,PO!Q$2:Q$294)</f>
        <v>38.6</v>
      </c>
      <c r="F248" s="38">
        <f>_xlfn.XLOOKUP($C248,PO!$B$2:$B$294,PO!BO$2:BO$294)</f>
        <v>3.1456043243408205</v>
      </c>
      <c r="G248" s="33">
        <f>_xlfn.XLOOKUP($C248,PO!$B$2:$B$294,PO!BP$2:BP$294)</f>
        <v>24460.447265625</v>
      </c>
      <c r="H248" s="38">
        <f>_xlfn.XLOOKUP($C248,PO!$B$2:$B$294,PO!BT$2:BT$294)</f>
        <v>1.4752371311187744</v>
      </c>
      <c r="I248" s="54">
        <f>_xlfn.XLOOKUP($C248,PO!$B$2:$B$294,PO!CH$2:CH$294)</f>
        <v>6.6666665077209473</v>
      </c>
      <c r="J248" s="24">
        <f>_xlfn.XLOOKUP($C248,PO!$B$2:$B$294,PO!CJ$2:CJ$294)</f>
        <v>34</v>
      </c>
      <c r="K248" s="9"/>
      <c r="L248" s="24">
        <f>_xlfn.XLOOKUP($C248,PO!$B$2:$B$294,PO!AW$2:AW$294)</f>
        <v>15343.283582089553</v>
      </c>
      <c r="M248" s="43"/>
      <c r="N248" s="24"/>
      <c r="O248" s="24"/>
      <c r="P248" s="24">
        <f>_xlfn.XLOOKUP(C248,PO!$B$2:$B$294,PO!$BN$2:$BN$294)</f>
        <v>34</v>
      </c>
      <c r="Q248" s="24"/>
      <c r="R248" s="25">
        <f t="shared" si="7"/>
        <v>13117.37089201878</v>
      </c>
      <c r="S248" t="str">
        <f t="shared" si="8"/>
        <v>Juuka</v>
      </c>
    </row>
    <row r="249" spans="1:19" hidden="1">
      <c r="A249" s="18">
        <v>239</v>
      </c>
      <c r="B249" s="29">
        <f>IF(1-_xlfn.XLOOKUP(C249,PO!$B$2:$B$294,PO!$II$2:$II$294)/SUM($D$5:$J$5)&lt;0,0,1-_xlfn.XLOOKUP(C249,PO!$B$2:$B$294,PO!$II$2:$II$294)/SUM($D$5:$J$5))</f>
        <v>0</v>
      </c>
      <c r="C249" t="str">
        <f>_xlfn.XLOOKUP(A249,PO!$IJ$2:$IJ$294,PO!$B$2:$B$294)</f>
        <v>Hyrynsalmi</v>
      </c>
      <c r="D249" s="34">
        <f>_xlfn.XLOOKUP($C249,PO!$B$2:$B$294,PO!J$2:J$294)</f>
        <v>54.799999237060547</v>
      </c>
      <c r="E249" s="34">
        <f>_xlfn.XLOOKUP($C249,PO!$B$2:$B$294,PO!Q$2:Q$294)</f>
        <v>56.1</v>
      </c>
      <c r="F249" s="38">
        <f>_xlfn.XLOOKUP($C249,PO!$B$2:$B$294,PO!BO$2:BO$294)</f>
        <v>-4.9178955197334293</v>
      </c>
      <c r="G249" s="33">
        <f>_xlfn.XLOOKUP($C249,PO!$B$2:$B$294,PO!BP$2:BP$294)</f>
        <v>20361.384765625</v>
      </c>
      <c r="H249" s="38">
        <f>_xlfn.XLOOKUP($C249,PO!$B$2:$B$294,PO!BT$2:BT$294)</f>
        <v>8.8066928088665009E-2</v>
      </c>
      <c r="I249" s="54">
        <f>_xlfn.XLOOKUP($C249,PO!$B$2:$B$294,PO!CH$2:CH$294)</f>
        <v>0.8403361439704895</v>
      </c>
      <c r="J249" s="24">
        <f>_xlfn.XLOOKUP($C249,PO!$B$2:$B$294,PO!CJ$2:CJ$294)</f>
        <v>129</v>
      </c>
      <c r="K249" s="9"/>
      <c r="L249" s="24">
        <f>_xlfn.XLOOKUP($C249,PO!$B$2:$B$294,PO!AW$2:AW$294)</f>
        <v>15187.5</v>
      </c>
      <c r="M249" s="43"/>
      <c r="N249" s="24"/>
      <c r="O249" s="24"/>
      <c r="P249" s="24">
        <f>_xlfn.XLOOKUP(C249,PO!$B$2:$B$294,PO!$BN$2:$BN$294)</f>
        <v>72</v>
      </c>
      <c r="Q249" s="24"/>
      <c r="R249" s="25">
        <f t="shared" si="7"/>
        <v>13970.479704797048</v>
      </c>
      <c r="S249" t="str">
        <f t="shared" si="8"/>
        <v>Kuhmoinen</v>
      </c>
    </row>
    <row r="250" spans="1:19" hidden="1">
      <c r="A250" s="18">
        <v>240</v>
      </c>
      <c r="B250" s="29">
        <f>IF(1-_xlfn.XLOOKUP(C250,PO!$B$2:$B$294,PO!$II$2:$II$294)/SUM($D$5:$J$5)&lt;0,0,1-_xlfn.XLOOKUP(C250,PO!$B$2:$B$294,PO!$II$2:$II$294)/SUM($D$5:$J$5))</f>
        <v>0</v>
      </c>
      <c r="C250" t="str">
        <f>_xlfn.XLOOKUP(A250,PO!$IJ$2:$IJ$294,PO!$B$2:$B$294)</f>
        <v>Vesanto</v>
      </c>
      <c r="D250" s="34">
        <f>_xlfn.XLOOKUP($C250,PO!$B$2:$B$294,PO!J$2:J$294)</f>
        <v>54.900001525878906</v>
      </c>
      <c r="E250" s="34">
        <f>_xlfn.XLOOKUP($C250,PO!$B$2:$B$294,PO!Q$2:Q$294)</f>
        <v>40.6</v>
      </c>
      <c r="F250" s="38">
        <f>_xlfn.XLOOKUP($C250,PO!$B$2:$B$294,PO!BO$2:BO$294)</f>
        <v>-3.8613353967666626</v>
      </c>
      <c r="G250" s="33">
        <f>_xlfn.XLOOKUP($C250,PO!$B$2:$B$294,PO!BP$2:BP$294)</f>
        <v>19459.83203125</v>
      </c>
      <c r="H250" s="38">
        <f>_xlfn.XLOOKUP($C250,PO!$B$2:$B$294,PO!BT$2:BT$294)</f>
        <v>0.19860972464084625</v>
      </c>
      <c r="I250" s="54">
        <f>_xlfn.XLOOKUP($C250,PO!$B$2:$B$294,PO!CH$2:CH$294)</f>
        <v>4.2253522872924805</v>
      </c>
      <c r="J250" s="24">
        <f>_xlfn.XLOOKUP($C250,PO!$B$2:$B$294,PO!CJ$2:CJ$294)</f>
        <v>159</v>
      </c>
      <c r="K250" s="9"/>
      <c r="L250" s="24">
        <f>_xlfn.XLOOKUP($C250,PO!$B$2:$B$294,PO!AW$2:AW$294)</f>
        <v>12993.67088607595</v>
      </c>
      <c r="M250" s="43"/>
      <c r="N250" s="24"/>
      <c r="O250" s="24"/>
      <c r="P250" s="24">
        <f>_xlfn.XLOOKUP(C250,PO!$B$2:$B$294,PO!$BN$2:$BN$294)</f>
        <v>173</v>
      </c>
      <c r="Q250" s="24"/>
      <c r="R250" s="25">
        <f t="shared" si="7"/>
        <v>13678.260869565218</v>
      </c>
      <c r="S250" t="str">
        <f t="shared" si="8"/>
        <v>Siikainen</v>
      </c>
    </row>
    <row r="251" spans="1:19" hidden="1">
      <c r="A251" s="18">
        <v>241</v>
      </c>
      <c r="B251" s="29">
        <f>IF(1-_xlfn.XLOOKUP(C251,PO!$B$2:$B$294,PO!$II$2:$II$294)/SUM($D$5:$J$5)&lt;0,0,1-_xlfn.XLOOKUP(C251,PO!$B$2:$B$294,PO!$II$2:$II$294)/SUM($D$5:$J$5))</f>
        <v>0</v>
      </c>
      <c r="C251" t="str">
        <f>_xlfn.XLOOKUP(A251,PO!$IJ$2:$IJ$294,PO!$B$2:$B$294)</f>
        <v>Juuka</v>
      </c>
      <c r="D251" s="34">
        <f>_xlfn.XLOOKUP($C251,PO!$B$2:$B$294,PO!J$2:J$294)</f>
        <v>53.299999237060547</v>
      </c>
      <c r="E251" s="34">
        <f>_xlfn.XLOOKUP($C251,PO!$B$2:$B$294,PO!Q$2:Q$294)</f>
        <v>46.300000000000004</v>
      </c>
      <c r="F251" s="38">
        <f>_xlfn.XLOOKUP($C251,PO!$B$2:$B$294,PO!BO$2:BO$294)</f>
        <v>-5.1811496257781986</v>
      </c>
      <c r="G251" s="33">
        <f>_xlfn.XLOOKUP($C251,PO!$B$2:$B$294,PO!BP$2:BP$294)</f>
        <v>19226.263671875</v>
      </c>
      <c r="H251" s="38">
        <f>_xlfn.XLOOKUP($C251,PO!$B$2:$B$294,PO!BT$2:BT$294)</f>
        <v>0.10855405777692795</v>
      </c>
      <c r="I251" s="54">
        <f>_xlfn.XLOOKUP($C251,PO!$B$2:$B$294,PO!CH$2:CH$294)</f>
        <v>3.3222591876983643</v>
      </c>
      <c r="J251" s="24">
        <f>_xlfn.XLOOKUP($C251,PO!$B$2:$B$294,PO!CJ$2:CJ$294)</f>
        <v>326</v>
      </c>
      <c r="K251" s="9"/>
      <c r="L251" s="24">
        <f>_xlfn.XLOOKUP($C251,PO!$B$2:$B$294,PO!AW$2:AW$294)</f>
        <v>13117.37089201878</v>
      </c>
      <c r="M251" s="43"/>
      <c r="N251" s="24"/>
      <c r="O251" s="24"/>
      <c r="P251" s="24">
        <f>_xlfn.XLOOKUP(C251,PO!$B$2:$B$294,PO!$BN$2:$BN$294)</f>
        <v>116.66666412353516</v>
      </c>
      <c r="Q251" s="24"/>
      <c r="R251" s="25">
        <f t="shared" si="7"/>
        <v>10216.216216216217</v>
      </c>
      <c r="S251" t="str">
        <f t="shared" si="8"/>
        <v>Karijoki</v>
      </c>
    </row>
    <row r="252" spans="1:19" hidden="1">
      <c r="A252" s="18">
        <v>242</v>
      </c>
      <c r="B252" s="29">
        <f>IF(1-_xlfn.XLOOKUP(C252,PO!$B$2:$B$294,PO!$II$2:$II$294)/SUM($D$5:$J$5)&lt;0,0,1-_xlfn.XLOOKUP(C252,PO!$B$2:$B$294,PO!$II$2:$II$294)/SUM($D$5:$J$5))</f>
        <v>0</v>
      </c>
      <c r="C252" t="str">
        <f>_xlfn.XLOOKUP(A252,PO!$IJ$2:$IJ$294,PO!$B$2:$B$294)</f>
        <v>Kuhmoinen</v>
      </c>
      <c r="D252" s="34">
        <f>_xlfn.XLOOKUP($C252,PO!$B$2:$B$294,PO!J$2:J$294)</f>
        <v>55.900001525878906</v>
      </c>
      <c r="E252" s="34">
        <f>_xlfn.XLOOKUP($C252,PO!$B$2:$B$294,PO!Q$2:Q$294)</f>
        <v>57</v>
      </c>
      <c r="F252" s="38">
        <f>_xlfn.XLOOKUP($C252,PO!$B$2:$B$294,PO!BO$2:BO$294)</f>
        <v>-5.0017274856567386</v>
      </c>
      <c r="G252" s="33">
        <f>_xlfn.XLOOKUP($C252,PO!$B$2:$B$294,PO!BP$2:BP$294)</f>
        <v>20392.265625</v>
      </c>
      <c r="H252" s="38">
        <f>_xlfn.XLOOKUP($C252,PO!$B$2:$B$294,PO!BT$2:BT$294)</f>
        <v>0.22665457427501678</v>
      </c>
      <c r="I252" s="54">
        <f>_xlfn.XLOOKUP($C252,PO!$B$2:$B$294,PO!CH$2:CH$294)</f>
        <v>0</v>
      </c>
      <c r="J252" s="24">
        <f>_xlfn.XLOOKUP($C252,PO!$B$2:$B$294,PO!CJ$2:CJ$294)</f>
        <v>120</v>
      </c>
      <c r="K252" s="9"/>
      <c r="L252" s="24">
        <f>_xlfn.XLOOKUP($C252,PO!$B$2:$B$294,PO!AW$2:AW$294)</f>
        <v>13970.479704797048</v>
      </c>
      <c r="M252" s="43"/>
      <c r="N252" s="24"/>
      <c r="O252" s="24"/>
      <c r="P252" s="24">
        <f>_xlfn.XLOOKUP(C252,PO!$B$2:$B$294,PO!$BN$2:$BN$294)</f>
        <v>265.44961547851563</v>
      </c>
      <c r="Q252" s="24"/>
      <c r="R252" s="25">
        <f t="shared" si="7"/>
        <v>9283.0808173711357</v>
      </c>
      <c r="S252" t="str">
        <f t="shared" si="8"/>
        <v>Jyväskylä</v>
      </c>
    </row>
    <row r="253" spans="1:19" hidden="1">
      <c r="A253" s="18">
        <v>243</v>
      </c>
      <c r="B253" s="29">
        <f>IF(1-_xlfn.XLOOKUP(C253,PO!$B$2:$B$294,PO!$II$2:$II$294)/SUM($D$5:$J$5)&lt;0,0,1-_xlfn.XLOOKUP(C253,PO!$B$2:$B$294,PO!$II$2:$II$294)/SUM($D$5:$J$5))</f>
        <v>0</v>
      </c>
      <c r="C253" t="str">
        <f>_xlfn.XLOOKUP(A253,PO!$IJ$2:$IJ$294,PO!$B$2:$B$294)</f>
        <v>Siikainen</v>
      </c>
      <c r="D253" s="34">
        <f>_xlfn.XLOOKUP($C253,PO!$B$2:$B$294,PO!J$2:J$294)</f>
        <v>52</v>
      </c>
      <c r="E253" s="34">
        <f>_xlfn.XLOOKUP($C253,PO!$B$2:$B$294,PO!Q$2:Q$294)</f>
        <v>29.3</v>
      </c>
      <c r="F253" s="38">
        <f>_xlfn.XLOOKUP($C253,PO!$B$2:$B$294,PO!BO$2:BO$294)</f>
        <v>-4.9114909648895262</v>
      </c>
      <c r="G253" s="33">
        <f>_xlfn.XLOOKUP($C253,PO!$B$2:$B$294,PO!BP$2:BP$294)</f>
        <v>18507.77734375</v>
      </c>
      <c r="H253" s="38">
        <f>_xlfn.XLOOKUP($C253,PO!$B$2:$B$294,PO!BT$2:BT$294)</f>
        <v>0.20876826345920563</v>
      </c>
      <c r="I253" s="54">
        <f>_xlfn.XLOOKUP($C253,PO!$B$2:$B$294,PO!CH$2:CH$294)</f>
        <v>6.1855669021606445</v>
      </c>
      <c r="J253" s="24">
        <f>_xlfn.XLOOKUP($C253,PO!$B$2:$B$294,PO!CJ$2:CJ$294)</f>
        <v>114</v>
      </c>
      <c r="K253" s="9"/>
      <c r="L253" s="24">
        <f>_xlfn.XLOOKUP($C253,PO!$B$2:$B$294,PO!AW$2:AW$294)</f>
        <v>13678.260869565218</v>
      </c>
      <c r="M253" s="43"/>
      <c r="N253" s="24"/>
      <c r="O253" s="24"/>
      <c r="P253" s="24">
        <f>_xlfn.XLOOKUP(C253,PO!$B$2:$B$294,PO!$BN$2:$BN$294)</f>
        <v>123</v>
      </c>
      <c r="Q253" s="24"/>
      <c r="R253" s="25">
        <f t="shared" si="7"/>
        <v>10602.076124567475</v>
      </c>
      <c r="S253" t="str">
        <f t="shared" si="8"/>
        <v>Kaavi</v>
      </c>
    </row>
    <row r="254" spans="1:19" hidden="1">
      <c r="A254" s="18">
        <v>244</v>
      </c>
      <c r="B254" s="29">
        <f>IF(1-_xlfn.XLOOKUP(C254,PO!$B$2:$B$294,PO!$II$2:$II$294)/SUM($D$5:$J$5)&lt;0,0,1-_xlfn.XLOOKUP(C254,PO!$B$2:$B$294,PO!$II$2:$II$294)/SUM($D$5:$J$5))</f>
        <v>0</v>
      </c>
      <c r="C254" t="str">
        <f>_xlfn.XLOOKUP(A254,PO!$IJ$2:$IJ$294,PO!$B$2:$B$294)</f>
        <v>Karijoki</v>
      </c>
      <c r="D254" s="34">
        <f>_xlfn.XLOOKUP($C254,PO!$B$2:$B$294,PO!J$2:J$294)</f>
        <v>51.900001525878906</v>
      </c>
      <c r="E254" s="34">
        <f>_xlfn.XLOOKUP($C254,PO!$B$2:$B$294,PO!Q$2:Q$294)</f>
        <v>39</v>
      </c>
      <c r="F254" s="38">
        <f>_xlfn.XLOOKUP($C254,PO!$B$2:$B$294,PO!BO$2:BO$294)</f>
        <v>-3.5580245971679689</v>
      </c>
      <c r="G254" s="33">
        <f>_xlfn.XLOOKUP($C254,PO!$B$2:$B$294,PO!BP$2:BP$294)</f>
        <v>21243.45703125</v>
      </c>
      <c r="H254" s="38">
        <f>_xlfn.XLOOKUP($C254,PO!$B$2:$B$294,PO!BT$2:BT$294)</f>
        <v>1.9277108907699585</v>
      </c>
      <c r="I254" s="54">
        <f>_xlfn.XLOOKUP($C254,PO!$B$2:$B$294,PO!CH$2:CH$294)</f>
        <v>2.0833332538604736</v>
      </c>
      <c r="J254" s="24">
        <f>_xlfn.XLOOKUP($C254,PO!$B$2:$B$294,PO!CJ$2:CJ$294)</f>
        <v>53</v>
      </c>
      <c r="K254" s="9"/>
      <c r="L254" s="24">
        <f>_xlfn.XLOOKUP($C254,PO!$B$2:$B$294,PO!AW$2:AW$294)</f>
        <v>10216.216216216217</v>
      </c>
      <c r="M254" s="43"/>
      <c r="N254" s="24"/>
      <c r="O254" s="24"/>
      <c r="P254" s="24">
        <f>_xlfn.XLOOKUP(C254,PO!$B$2:$B$294,PO!$BN$2:$BN$294)</f>
        <v>53</v>
      </c>
      <c r="Q254" s="24"/>
      <c r="R254" s="25">
        <f t="shared" si="7"/>
        <v>15733.333333333334</v>
      </c>
      <c r="S254" t="str">
        <f t="shared" si="8"/>
        <v>Tervo</v>
      </c>
    </row>
    <row r="255" spans="1:19" hidden="1">
      <c r="A255" s="18">
        <v>245</v>
      </c>
      <c r="B255" s="29">
        <f>IF(1-_xlfn.XLOOKUP(C255,PO!$B$2:$B$294,PO!$II$2:$II$294)/SUM($D$5:$J$5)&lt;0,0,1-_xlfn.XLOOKUP(C255,PO!$B$2:$B$294,PO!$II$2:$II$294)/SUM($D$5:$J$5))</f>
        <v>0</v>
      </c>
      <c r="C255" t="str">
        <f>_xlfn.XLOOKUP(A255,PO!$IJ$2:$IJ$294,PO!$B$2:$B$294)</f>
        <v>Jyväskylä</v>
      </c>
      <c r="D255" s="34">
        <f>_xlfn.XLOOKUP($C255,PO!$B$2:$B$294,PO!J$2:J$294)</f>
        <v>40.099998474121094</v>
      </c>
      <c r="E255" s="34">
        <f>_xlfn.XLOOKUP($C255,PO!$B$2:$B$294,PO!Q$2:Q$294)</f>
        <v>95.2</v>
      </c>
      <c r="F255" s="38">
        <f>_xlfn.XLOOKUP($C255,PO!$B$2:$B$294,PO!BO$2:BO$294)</f>
        <v>2.1017131119966508</v>
      </c>
      <c r="G255" s="33">
        <f>_xlfn.XLOOKUP($C255,PO!$B$2:$B$294,PO!BP$2:BP$294)</f>
        <v>22735.46484375</v>
      </c>
      <c r="H255" s="38">
        <f>_xlfn.XLOOKUP($C255,PO!$B$2:$B$294,PO!BT$2:BT$294)</f>
        <v>0.20575842261314392</v>
      </c>
      <c r="I255" s="54">
        <f>_xlfn.XLOOKUP($C255,PO!$B$2:$B$294,PO!CH$2:CH$294)</f>
        <v>2.02720046043396</v>
      </c>
      <c r="J255" s="24">
        <f>_xlfn.XLOOKUP($C255,PO!$B$2:$B$294,PO!CJ$2:CJ$294)</f>
        <v>12437</v>
      </c>
      <c r="K255" s="9"/>
      <c r="L255" s="24">
        <f>_xlfn.XLOOKUP($C255,PO!$B$2:$B$294,PO!AW$2:AW$294)</f>
        <v>9283.0808173711357</v>
      </c>
      <c r="M255" s="43"/>
      <c r="N255" s="24"/>
      <c r="O255" s="24"/>
      <c r="P255" s="24">
        <f>_xlfn.XLOOKUP(C255,PO!$B$2:$B$294,PO!$BN$2:$BN$294)</f>
        <v>463.56668090820313</v>
      </c>
      <c r="Q255" s="24"/>
      <c r="R255" s="25">
        <f t="shared" si="7"/>
        <v>8678.7564766839387</v>
      </c>
      <c r="S255" t="str">
        <f t="shared" si="8"/>
        <v>Pyhtää</v>
      </c>
    </row>
    <row r="256" spans="1:19" hidden="1">
      <c r="A256" s="18">
        <v>246</v>
      </c>
      <c r="B256" s="29">
        <f>IF(1-_xlfn.XLOOKUP(C256,PO!$B$2:$B$294,PO!$II$2:$II$294)/SUM($D$5:$J$5)&lt;0,0,1-_xlfn.XLOOKUP(C256,PO!$B$2:$B$294,PO!$II$2:$II$294)/SUM($D$5:$J$5))</f>
        <v>0</v>
      </c>
      <c r="C256" t="str">
        <f>_xlfn.XLOOKUP(A256,PO!$IJ$2:$IJ$294,PO!$B$2:$B$294)</f>
        <v>Kaavi</v>
      </c>
      <c r="D256" s="34">
        <f>_xlfn.XLOOKUP($C256,PO!$B$2:$B$294,PO!J$2:J$294)</f>
        <v>51.700000762939453</v>
      </c>
      <c r="E256" s="34">
        <f>_xlfn.XLOOKUP($C256,PO!$B$2:$B$294,PO!Q$2:Q$294)</f>
        <v>46.400000000000006</v>
      </c>
      <c r="F256" s="38">
        <f>_xlfn.XLOOKUP($C256,PO!$B$2:$B$294,PO!BO$2:BO$294)</f>
        <v>-6.9120955467224121</v>
      </c>
      <c r="G256" s="33">
        <f>_xlfn.XLOOKUP($C256,PO!$B$2:$B$294,PO!BP$2:BP$294)</f>
        <v>19765.91015625</v>
      </c>
      <c r="H256" s="38">
        <f>_xlfn.XLOOKUP($C256,PO!$B$2:$B$294,PO!BT$2:BT$294)</f>
        <v>3.4566193819046021E-2</v>
      </c>
      <c r="I256" s="54">
        <f>_xlfn.XLOOKUP($C256,PO!$B$2:$B$294,PO!CH$2:CH$294)</f>
        <v>5.5999999046325684</v>
      </c>
      <c r="J256" s="24">
        <f>_xlfn.XLOOKUP($C256,PO!$B$2:$B$294,PO!CJ$2:CJ$294)</f>
        <v>147</v>
      </c>
      <c r="K256" s="9"/>
      <c r="L256" s="24">
        <f>_xlfn.XLOOKUP($C256,PO!$B$2:$B$294,PO!AW$2:AW$294)</f>
        <v>10602.076124567475</v>
      </c>
      <c r="M256" s="43"/>
      <c r="N256" s="24"/>
      <c r="O256" s="24"/>
      <c r="P256" s="24">
        <f>_xlfn.XLOOKUP(C256,PO!$B$2:$B$294,PO!$BN$2:$BN$294)</f>
        <v>170</v>
      </c>
      <c r="Q256" s="24"/>
      <c r="R256" s="25">
        <f t="shared" si="7"/>
        <v>16337.182448036952</v>
      </c>
      <c r="S256" t="str">
        <f t="shared" si="8"/>
        <v>Sysmä</v>
      </c>
    </row>
    <row r="257" spans="1:19" hidden="1">
      <c r="A257" s="18">
        <v>247</v>
      </c>
      <c r="B257" s="29">
        <f>IF(1-_xlfn.XLOOKUP(C257,PO!$B$2:$B$294,PO!$II$2:$II$294)/SUM($D$5:$J$5)&lt;0,0,1-_xlfn.XLOOKUP(C257,PO!$B$2:$B$294,PO!$II$2:$II$294)/SUM($D$5:$J$5))</f>
        <v>0</v>
      </c>
      <c r="C257" t="str">
        <f>_xlfn.XLOOKUP(A257,PO!$IJ$2:$IJ$294,PO!$B$2:$B$294)</f>
        <v>Tervo</v>
      </c>
      <c r="D257" s="34">
        <f>_xlfn.XLOOKUP($C257,PO!$B$2:$B$294,PO!J$2:J$294)</f>
        <v>54.099998474121094</v>
      </c>
      <c r="E257" s="34">
        <f>_xlfn.XLOOKUP($C257,PO!$B$2:$B$294,PO!Q$2:Q$294)</f>
        <v>35.5</v>
      </c>
      <c r="F257" s="38">
        <f>_xlfn.XLOOKUP($C257,PO!$B$2:$B$294,PO!BO$2:BO$294)</f>
        <v>-5.3661910057067868</v>
      </c>
      <c r="G257" s="33">
        <f>_xlfn.XLOOKUP($C257,PO!$B$2:$B$294,PO!BP$2:BP$294)</f>
        <v>20183.599609375</v>
      </c>
      <c r="H257" s="38">
        <f>_xlfn.XLOOKUP($C257,PO!$B$2:$B$294,PO!BT$2:BT$294)</f>
        <v>6.5789476037025452E-2</v>
      </c>
      <c r="I257" s="54">
        <f>_xlfn.XLOOKUP($C257,PO!$B$2:$B$294,PO!CH$2:CH$294)</f>
        <v>3.846153736114502</v>
      </c>
      <c r="J257" s="24">
        <f>_xlfn.XLOOKUP($C257,PO!$B$2:$B$294,PO!CJ$2:CJ$294)</f>
        <v>86</v>
      </c>
      <c r="K257" s="9"/>
      <c r="L257" s="24">
        <f>_xlfn.XLOOKUP($C257,PO!$B$2:$B$294,PO!AW$2:AW$294)</f>
        <v>15733.333333333334</v>
      </c>
      <c r="M257" s="43"/>
      <c r="N257" s="24"/>
      <c r="O257" s="24"/>
      <c r="P257" s="24">
        <f>_xlfn.XLOOKUP(C257,PO!$B$2:$B$294,PO!$BN$2:$BN$294)</f>
        <v>92</v>
      </c>
      <c r="Q257" s="24"/>
      <c r="R257" s="25">
        <f t="shared" si="7"/>
        <v>19641.196013289038</v>
      </c>
      <c r="S257" t="str">
        <f t="shared" si="8"/>
        <v>Hartola</v>
      </c>
    </row>
    <row r="258" spans="1:19" hidden="1">
      <c r="A258" s="18">
        <v>248</v>
      </c>
      <c r="B258" s="29">
        <f>IF(1-_xlfn.XLOOKUP(C258,PO!$B$2:$B$294,PO!$II$2:$II$294)/SUM($D$5:$J$5)&lt;0,0,1-_xlfn.XLOOKUP(C258,PO!$B$2:$B$294,PO!$II$2:$II$294)/SUM($D$5:$J$5))</f>
        <v>0</v>
      </c>
      <c r="C258" t="str">
        <f>_xlfn.XLOOKUP(A258,PO!$IJ$2:$IJ$294,PO!$B$2:$B$294)</f>
        <v>Pyhtää</v>
      </c>
      <c r="D258" s="34">
        <f>_xlfn.XLOOKUP($C258,PO!$B$2:$B$294,PO!J$2:J$294)</f>
        <v>46.299999237060547</v>
      </c>
      <c r="E258" s="34">
        <f>_xlfn.XLOOKUP($C258,PO!$B$2:$B$294,PO!Q$2:Q$294)</f>
        <v>74.400000000000006</v>
      </c>
      <c r="F258" s="38">
        <f>_xlfn.XLOOKUP($C258,PO!$B$2:$B$294,PO!BO$2:BO$294)</f>
        <v>1.4945310831069947</v>
      </c>
      <c r="G258" s="33">
        <f>_xlfn.XLOOKUP($C258,PO!$B$2:$B$294,PO!BP$2:BP$294)</f>
        <v>24909.560546875</v>
      </c>
      <c r="H258" s="38">
        <f>_xlfn.XLOOKUP($C258,PO!$B$2:$B$294,PO!BT$2:BT$294)</f>
        <v>7.1789884567260742</v>
      </c>
      <c r="I258" s="54">
        <f>_xlfn.XLOOKUP($C258,PO!$B$2:$B$294,PO!CH$2:CH$294)</f>
        <v>3.6398468017578125</v>
      </c>
      <c r="J258" s="24">
        <f>_xlfn.XLOOKUP($C258,PO!$B$2:$B$294,PO!CJ$2:CJ$294)</f>
        <v>573</v>
      </c>
      <c r="K258" s="9"/>
      <c r="L258" s="24">
        <f>_xlfn.XLOOKUP($C258,PO!$B$2:$B$294,PO!AW$2:AW$294)</f>
        <v>8678.7564766839387</v>
      </c>
      <c r="M258" s="43"/>
      <c r="N258" s="24"/>
      <c r="O258" s="24"/>
      <c r="P258" s="24">
        <f>_xlfn.XLOOKUP(C258,PO!$B$2:$B$294,PO!$BN$2:$BN$294)</f>
        <v>158.75</v>
      </c>
      <c r="Q258" s="24"/>
      <c r="R258" s="25">
        <f t="shared" si="7"/>
        <v>14021.739130434782</v>
      </c>
      <c r="S258" t="str">
        <f t="shared" si="8"/>
        <v>Posio</v>
      </c>
    </row>
    <row r="259" spans="1:19" hidden="1">
      <c r="A259" s="18">
        <v>249</v>
      </c>
      <c r="B259" s="29">
        <f>IF(1-_xlfn.XLOOKUP(C259,PO!$B$2:$B$294,PO!$II$2:$II$294)/SUM($D$5:$J$5)&lt;0,0,1-_xlfn.XLOOKUP(C259,PO!$B$2:$B$294,PO!$II$2:$II$294)/SUM($D$5:$J$5))</f>
        <v>0</v>
      </c>
      <c r="C259" t="str">
        <f>_xlfn.XLOOKUP(A259,PO!$IJ$2:$IJ$294,PO!$B$2:$B$294)</f>
        <v>Sysmä</v>
      </c>
      <c r="D259" s="34">
        <f>_xlfn.XLOOKUP($C259,PO!$B$2:$B$294,PO!J$2:J$294)</f>
        <v>55.700000762939453</v>
      </c>
      <c r="E259" s="34">
        <f>_xlfn.XLOOKUP($C259,PO!$B$2:$B$294,PO!Q$2:Q$294)</f>
        <v>52.6</v>
      </c>
      <c r="F259" s="38">
        <f>_xlfn.XLOOKUP($C259,PO!$B$2:$B$294,PO!BO$2:BO$294)</f>
        <v>-6.8221879959106442</v>
      </c>
      <c r="G259" s="33">
        <f>_xlfn.XLOOKUP($C259,PO!$B$2:$B$294,PO!BP$2:BP$294)</f>
        <v>20735.13671875</v>
      </c>
      <c r="H259" s="38">
        <f>_xlfn.XLOOKUP($C259,PO!$B$2:$B$294,PO!BT$2:BT$294)</f>
        <v>0.1367240846157074</v>
      </c>
      <c r="I259" s="54">
        <f>_xlfn.XLOOKUP($C259,PO!$B$2:$B$294,PO!CH$2:CH$294)</f>
        <v>2.9126212596893311</v>
      </c>
      <c r="J259" s="24">
        <f>_xlfn.XLOOKUP($C259,PO!$B$2:$B$294,PO!CJ$2:CJ$294)</f>
        <v>227</v>
      </c>
      <c r="K259" s="9"/>
      <c r="L259" s="24">
        <f>_xlfn.XLOOKUP($C259,PO!$B$2:$B$294,PO!AW$2:AW$294)</f>
        <v>16337.182448036952</v>
      </c>
      <c r="M259" s="43"/>
      <c r="N259" s="24"/>
      <c r="O259" s="24"/>
      <c r="P259" s="24">
        <f>_xlfn.XLOOKUP(C259,PO!$B$2:$B$294,PO!$BN$2:$BN$294)</f>
        <v>123.5</v>
      </c>
      <c r="Q259" s="24"/>
      <c r="R259" s="25">
        <f t="shared" si="7"/>
        <v>17589.563517915311</v>
      </c>
      <c r="S259" t="str">
        <f t="shared" si="8"/>
        <v>Sulkava</v>
      </c>
    </row>
    <row r="260" spans="1:19" hidden="1">
      <c r="A260" s="18">
        <v>250</v>
      </c>
      <c r="B260" s="29">
        <f>IF(1-_xlfn.XLOOKUP(C260,PO!$B$2:$B$294,PO!$II$2:$II$294)/SUM($D$5:$J$5)&lt;0,0,1-_xlfn.XLOOKUP(C260,PO!$B$2:$B$294,PO!$II$2:$II$294)/SUM($D$5:$J$5))</f>
        <v>0</v>
      </c>
      <c r="C260" t="str">
        <f>_xlfn.XLOOKUP(A260,PO!$IJ$2:$IJ$294,PO!$B$2:$B$294)</f>
        <v>Hartola</v>
      </c>
      <c r="D260" s="34">
        <f>_xlfn.XLOOKUP($C260,PO!$B$2:$B$294,PO!J$2:J$294)</f>
        <v>54.599998474121094</v>
      </c>
      <c r="E260" s="34">
        <f>_xlfn.XLOOKUP($C260,PO!$B$2:$B$294,PO!Q$2:Q$294)</f>
        <v>53.800000000000004</v>
      </c>
      <c r="F260" s="38">
        <f>_xlfn.XLOOKUP($C260,PO!$B$2:$B$294,PO!BO$2:BO$294)</f>
        <v>-7.3380995750427243</v>
      </c>
      <c r="G260" s="33">
        <f>_xlfn.XLOOKUP($C260,PO!$B$2:$B$294,PO!BP$2:BP$294)</f>
        <v>20465.96484375</v>
      </c>
      <c r="H260" s="38">
        <f>_xlfn.XLOOKUP($C260,PO!$B$2:$B$294,PO!BT$2:BT$294)</f>
        <v>7.4156470596790314E-2</v>
      </c>
      <c r="I260" s="54">
        <f>_xlfn.XLOOKUP($C260,PO!$B$2:$B$294,PO!CH$2:CH$294)</f>
        <v>4.9295773506164551</v>
      </c>
      <c r="J260" s="24">
        <f>_xlfn.XLOOKUP($C260,PO!$B$2:$B$294,PO!CJ$2:CJ$294)</f>
        <v>154</v>
      </c>
      <c r="K260" s="9"/>
      <c r="L260" s="24">
        <f>_xlfn.XLOOKUP($C260,PO!$B$2:$B$294,PO!AW$2:AW$294)</f>
        <v>19641.196013289038</v>
      </c>
      <c r="M260" s="43"/>
      <c r="N260" s="24"/>
      <c r="O260" s="24"/>
      <c r="P260" s="24">
        <f>_xlfn.XLOOKUP(C260,PO!$B$2:$B$294,PO!$BN$2:$BN$294)</f>
        <v>171</v>
      </c>
      <c r="Q260" s="24"/>
      <c r="R260" s="25">
        <f t="shared" si="7"/>
        <v>11056.1797752809</v>
      </c>
      <c r="S260" t="str">
        <f t="shared" si="8"/>
        <v>Rääkkylä</v>
      </c>
    </row>
    <row r="261" spans="1:19" hidden="1">
      <c r="A261" s="18">
        <v>251</v>
      </c>
      <c r="B261" s="29">
        <f>IF(1-_xlfn.XLOOKUP(C261,PO!$B$2:$B$294,PO!$II$2:$II$294)/SUM($D$5:$J$5)&lt;0,0,1-_xlfn.XLOOKUP(C261,PO!$B$2:$B$294,PO!$II$2:$II$294)/SUM($D$5:$J$5))</f>
        <v>0</v>
      </c>
      <c r="C261" t="str">
        <f>_xlfn.XLOOKUP(A261,PO!$IJ$2:$IJ$294,PO!$B$2:$B$294)</f>
        <v>Posio</v>
      </c>
      <c r="D261" s="34">
        <f>_xlfn.XLOOKUP($C261,PO!$B$2:$B$294,PO!J$2:J$294)</f>
        <v>54.900001525878906</v>
      </c>
      <c r="E261" s="34">
        <f>_xlfn.XLOOKUP($C261,PO!$B$2:$B$294,PO!Q$2:Q$294)</f>
        <v>40.6</v>
      </c>
      <c r="F261" s="38">
        <f>_xlfn.XLOOKUP($C261,PO!$B$2:$B$294,PO!BO$2:BO$294)</f>
        <v>-7.2515355110168453</v>
      </c>
      <c r="G261" s="33">
        <f>_xlfn.XLOOKUP($C261,PO!$B$2:$B$294,PO!BP$2:BP$294)</f>
        <v>19830.384765625</v>
      </c>
      <c r="H261" s="38">
        <f>_xlfn.XLOOKUP($C261,PO!$B$2:$B$294,PO!BT$2:BT$294)</f>
        <v>0.18850141763687134</v>
      </c>
      <c r="I261" s="54">
        <f>_xlfn.XLOOKUP($C261,PO!$B$2:$B$294,PO!CH$2:CH$294)</f>
        <v>5.590062141418457</v>
      </c>
      <c r="J261" s="24">
        <f>_xlfn.XLOOKUP($C261,PO!$B$2:$B$294,PO!CJ$2:CJ$294)</f>
        <v>188</v>
      </c>
      <c r="K261" s="9"/>
      <c r="L261" s="24">
        <f>_xlfn.XLOOKUP($C261,PO!$B$2:$B$294,PO!AW$2:AW$294)</f>
        <v>14021.739130434782</v>
      </c>
      <c r="M261" s="43"/>
      <c r="N261" s="24"/>
      <c r="O261" s="24"/>
      <c r="P261" s="24">
        <f>_xlfn.XLOOKUP(C261,PO!$B$2:$B$294,PO!$BN$2:$BN$294)</f>
        <v>213</v>
      </c>
      <c r="Q261" s="24"/>
      <c r="R261" s="25">
        <f t="shared" si="7"/>
        <v>12123.345814977974</v>
      </c>
      <c r="S261" t="str">
        <f t="shared" si="8"/>
        <v>Viitasaari</v>
      </c>
    </row>
    <row r="262" spans="1:19" hidden="1">
      <c r="A262" s="18">
        <v>252</v>
      </c>
      <c r="B262" s="29">
        <f>IF(1-_xlfn.XLOOKUP(C262,PO!$B$2:$B$294,PO!$II$2:$II$294)/SUM($D$5:$J$5)&lt;0,0,1-_xlfn.XLOOKUP(C262,PO!$B$2:$B$294,PO!$II$2:$II$294)/SUM($D$5:$J$5))</f>
        <v>0</v>
      </c>
      <c r="C262" t="str">
        <f>_xlfn.XLOOKUP(A262,PO!$IJ$2:$IJ$294,PO!$B$2:$B$294)</f>
        <v>Sulkava</v>
      </c>
      <c r="D262" s="34">
        <f>_xlfn.XLOOKUP($C262,PO!$B$2:$B$294,PO!J$2:J$294)</f>
        <v>54.299999237060547</v>
      </c>
      <c r="E262" s="34">
        <f>_xlfn.XLOOKUP($C262,PO!$B$2:$B$294,PO!Q$2:Q$294)</f>
        <v>42.2</v>
      </c>
      <c r="F262" s="38">
        <f>_xlfn.XLOOKUP($C262,PO!$B$2:$B$294,PO!BO$2:BO$294)</f>
        <v>-7.8061717033386229</v>
      </c>
      <c r="G262" s="33">
        <f>_xlfn.XLOOKUP($C262,PO!$B$2:$B$294,PO!BP$2:BP$294)</f>
        <v>19835.6875</v>
      </c>
      <c r="H262" s="38">
        <f>_xlfn.XLOOKUP($C262,PO!$B$2:$B$294,PO!BT$2:BT$294)</f>
        <v>0.16051363945007324</v>
      </c>
      <c r="I262" s="54">
        <f>_xlfn.XLOOKUP($C262,PO!$B$2:$B$294,PO!CH$2:CH$294)</f>
        <v>0.66225165128707886</v>
      </c>
      <c r="J262" s="24">
        <f>_xlfn.XLOOKUP($C262,PO!$B$2:$B$294,PO!CJ$2:CJ$294)</f>
        <v>157</v>
      </c>
      <c r="K262" s="9"/>
      <c r="L262" s="24">
        <f>_xlfn.XLOOKUP($C262,PO!$B$2:$B$294,PO!AW$2:AW$294)</f>
        <v>17589.563517915311</v>
      </c>
      <c r="M262" s="43"/>
      <c r="N262" s="24"/>
      <c r="O262" s="24"/>
      <c r="P262" s="24">
        <f>_xlfn.XLOOKUP(C262,PO!$B$2:$B$294,PO!$BN$2:$BN$294)</f>
        <v>158</v>
      </c>
      <c r="Q262" s="24"/>
      <c r="R262" s="25">
        <f t="shared" si="7"/>
        <v>13409.836065573771</v>
      </c>
      <c r="S262" t="str">
        <f t="shared" si="8"/>
        <v>Lestijärvi</v>
      </c>
    </row>
    <row r="263" spans="1:19" hidden="1">
      <c r="A263" s="18">
        <v>253</v>
      </c>
      <c r="B263" s="29">
        <f>IF(1-_xlfn.XLOOKUP(C263,PO!$B$2:$B$294,PO!$II$2:$II$294)/SUM($D$5:$J$5)&lt;0,0,1-_xlfn.XLOOKUP(C263,PO!$B$2:$B$294,PO!$II$2:$II$294)/SUM($D$5:$J$5))</f>
        <v>0</v>
      </c>
      <c r="C263" t="str">
        <f>_xlfn.XLOOKUP(A263,PO!$IJ$2:$IJ$294,PO!$B$2:$B$294)</f>
        <v>Rääkkylä</v>
      </c>
      <c r="D263" s="34">
        <f>_xlfn.XLOOKUP($C263,PO!$B$2:$B$294,PO!J$2:J$294)</f>
        <v>55.200000762939453</v>
      </c>
      <c r="E263" s="34">
        <f>_xlfn.XLOOKUP($C263,PO!$B$2:$B$294,PO!Q$2:Q$294)</f>
        <v>25.8</v>
      </c>
      <c r="F263" s="38">
        <f>_xlfn.XLOOKUP($C263,PO!$B$2:$B$294,PO!BO$2:BO$294)</f>
        <v>-5.793679642677307</v>
      </c>
      <c r="G263" s="33">
        <f>_xlfn.XLOOKUP($C263,PO!$B$2:$B$294,PO!BP$2:BP$294)</f>
        <v>18802.091796875</v>
      </c>
      <c r="H263" s="38">
        <f>_xlfn.XLOOKUP($C263,PO!$B$2:$B$294,PO!BT$2:BT$294)</f>
        <v>9.4073377549648285E-2</v>
      </c>
      <c r="I263" s="54">
        <f>_xlfn.XLOOKUP($C263,PO!$B$2:$B$294,PO!CH$2:CH$294)</f>
        <v>0.78125</v>
      </c>
      <c r="J263" s="24">
        <f>_xlfn.XLOOKUP($C263,PO!$B$2:$B$294,PO!CJ$2:CJ$294)</f>
        <v>134</v>
      </c>
      <c r="K263" s="9"/>
      <c r="L263" s="24">
        <f>_xlfn.XLOOKUP($C263,PO!$B$2:$B$294,PO!AW$2:AW$294)</f>
        <v>11056.1797752809</v>
      </c>
      <c r="M263" s="43"/>
      <c r="N263" s="24"/>
      <c r="O263" s="24"/>
      <c r="P263" s="24">
        <f>_xlfn.XLOOKUP(C263,PO!$B$2:$B$294,PO!$BN$2:$BN$294)</f>
        <v>145</v>
      </c>
      <c r="Q263" s="24"/>
      <c r="R263" s="25">
        <f t="shared" si="7"/>
        <v>9490.5422446406046</v>
      </c>
      <c r="S263" t="str">
        <f t="shared" si="8"/>
        <v>Kärkölä</v>
      </c>
    </row>
    <row r="264" spans="1:19" hidden="1">
      <c r="A264" s="18">
        <v>254</v>
      </c>
      <c r="B264" s="29">
        <f>IF(1-_xlfn.XLOOKUP(C264,PO!$B$2:$B$294,PO!$II$2:$II$294)/SUM($D$5:$J$5)&lt;0,0,1-_xlfn.XLOOKUP(C264,PO!$B$2:$B$294,PO!$II$2:$II$294)/SUM($D$5:$J$5))</f>
        <v>0</v>
      </c>
      <c r="C264" t="str">
        <f>_xlfn.XLOOKUP(A264,PO!$IJ$2:$IJ$294,PO!$B$2:$B$294)</f>
        <v>Viitasaari</v>
      </c>
      <c r="D264" s="34">
        <f>_xlfn.XLOOKUP($C264,PO!$B$2:$B$294,PO!J$2:J$294)</f>
        <v>51.200000762939453</v>
      </c>
      <c r="E264" s="34">
        <f>_xlfn.XLOOKUP($C264,PO!$B$2:$B$294,PO!Q$2:Q$294)</f>
        <v>57.800000000000004</v>
      </c>
      <c r="F264" s="38">
        <f>_xlfn.XLOOKUP($C264,PO!$B$2:$B$294,PO!BO$2:BO$294)</f>
        <v>-12.607753753662109</v>
      </c>
      <c r="G264" s="33">
        <f>_xlfn.XLOOKUP($C264,PO!$B$2:$B$294,PO!BP$2:BP$294)</f>
        <v>20398.38671875</v>
      </c>
      <c r="H264" s="38">
        <f>_xlfn.XLOOKUP($C264,PO!$B$2:$B$294,PO!BT$2:BT$294)</f>
        <v>0.14572538435459137</v>
      </c>
      <c r="I264" s="54">
        <f>_xlfn.XLOOKUP($C264,PO!$B$2:$B$294,PO!CH$2:CH$294)</f>
        <v>2.5522041320800781</v>
      </c>
      <c r="J264" s="24">
        <f>_xlfn.XLOOKUP($C264,PO!$B$2:$B$294,PO!CJ$2:CJ$294)</f>
        <v>459</v>
      </c>
      <c r="K264" s="9"/>
      <c r="L264" s="24">
        <f>_xlfn.XLOOKUP($C264,PO!$B$2:$B$294,PO!AW$2:AW$294)</f>
        <v>12123.345814977974</v>
      </c>
      <c r="M264" s="43"/>
      <c r="N264" s="24"/>
      <c r="O264" s="24"/>
      <c r="P264" s="24">
        <f>_xlfn.XLOOKUP(C264,PO!$B$2:$B$294,PO!$BN$2:$BN$294)</f>
        <v>171</v>
      </c>
      <c r="Q264" s="24"/>
      <c r="R264" s="25">
        <f t="shared" si="7"/>
        <v>9641.7556346381971</v>
      </c>
      <c r="S264" t="str">
        <f t="shared" si="8"/>
        <v>Pihtipudas</v>
      </c>
    </row>
    <row r="265" spans="1:19" hidden="1">
      <c r="A265" s="18">
        <v>255</v>
      </c>
      <c r="B265" s="29">
        <f>IF(1-_xlfn.XLOOKUP(C265,PO!$B$2:$B$294,PO!$II$2:$II$294)/SUM($D$5:$J$5)&lt;0,0,1-_xlfn.XLOOKUP(C265,PO!$B$2:$B$294,PO!$II$2:$II$294)/SUM($D$5:$J$5))</f>
        <v>0</v>
      </c>
      <c r="C265" t="str">
        <f>_xlfn.XLOOKUP(A265,PO!$IJ$2:$IJ$294,PO!$B$2:$B$294)</f>
        <v>Lestijärvi</v>
      </c>
      <c r="D265" s="34">
        <f>_xlfn.XLOOKUP($C265,PO!$B$2:$B$294,PO!J$2:J$294)</f>
        <v>49.5</v>
      </c>
      <c r="E265" s="34">
        <f>_xlfn.XLOOKUP($C265,PO!$B$2:$B$294,PO!Q$2:Q$294)</f>
        <v>36.6</v>
      </c>
      <c r="F265" s="38">
        <f>_xlfn.XLOOKUP($C265,PO!$B$2:$B$294,PO!BO$2:BO$294)</f>
        <v>12.566230511665344</v>
      </c>
      <c r="G265" s="33">
        <f>_xlfn.XLOOKUP($C265,PO!$B$2:$B$294,PO!BP$2:BP$294)</f>
        <v>19522.716796875</v>
      </c>
      <c r="H265" s="38">
        <f>_xlfn.XLOOKUP($C265,PO!$B$2:$B$294,PO!BT$2:BT$294)</f>
        <v>0.13908205926418304</v>
      </c>
      <c r="I265" s="54">
        <f>_xlfn.XLOOKUP($C265,PO!$B$2:$B$294,PO!CH$2:CH$294)</f>
        <v>1.923076868057251</v>
      </c>
      <c r="J265" s="24">
        <f>_xlfn.XLOOKUP($C265,PO!$B$2:$B$294,PO!CJ$2:CJ$294)</f>
        <v>112</v>
      </c>
      <c r="K265" s="9"/>
      <c r="L265" s="24">
        <f>_xlfn.XLOOKUP($C265,PO!$B$2:$B$294,PO!AW$2:AW$294)</f>
        <v>13409.836065573771</v>
      </c>
      <c r="M265" s="43"/>
      <c r="N265" s="24"/>
      <c r="O265" s="24"/>
      <c r="P265" s="24">
        <f>_xlfn.XLOOKUP(C265,PO!$B$2:$B$294,PO!$BN$2:$BN$294)</f>
        <v>68</v>
      </c>
      <c r="Q265" s="24"/>
      <c r="R265" s="25">
        <f t="shared" ref="R265:R300" si="9">L268</f>
        <v>12400</v>
      </c>
      <c r="S265" t="str">
        <f t="shared" si="8"/>
        <v>Luhanka</v>
      </c>
    </row>
    <row r="266" spans="1:19" hidden="1">
      <c r="A266" s="18">
        <v>256</v>
      </c>
      <c r="B266" s="29">
        <f>IF(1-_xlfn.XLOOKUP(C266,PO!$B$2:$B$294,PO!$II$2:$II$294)/SUM($D$5:$J$5)&lt;0,0,1-_xlfn.XLOOKUP(C266,PO!$B$2:$B$294,PO!$II$2:$II$294)/SUM($D$5:$J$5))</f>
        <v>0</v>
      </c>
      <c r="C266" t="str">
        <f>_xlfn.XLOOKUP(A266,PO!$IJ$2:$IJ$294,PO!$B$2:$B$294)</f>
        <v>Kärkölä</v>
      </c>
      <c r="D266" s="34">
        <f>_xlfn.XLOOKUP($C266,PO!$B$2:$B$294,PO!J$2:J$294)</f>
        <v>47.299999237060547</v>
      </c>
      <c r="E266" s="34">
        <f>_xlfn.XLOOKUP($C266,PO!$B$2:$B$294,PO!Q$2:Q$294)</f>
        <v>66.400000000000006</v>
      </c>
      <c r="F266" s="38">
        <f>_xlfn.XLOOKUP($C266,PO!$B$2:$B$294,PO!BO$2:BO$294)</f>
        <v>-16.399373745918275</v>
      </c>
      <c r="G266" s="33">
        <f>_xlfn.XLOOKUP($C266,PO!$B$2:$B$294,PO!BP$2:BP$294)</f>
        <v>22992.5703125</v>
      </c>
      <c r="H266" s="38">
        <f>_xlfn.XLOOKUP($C266,PO!$B$2:$B$294,PO!BT$2:BT$294)</f>
        <v>0.45787546038627625</v>
      </c>
      <c r="I266" s="54">
        <f>_xlfn.XLOOKUP($C266,PO!$B$2:$B$294,PO!CH$2:CH$294)</f>
        <v>0.55555558204650879</v>
      </c>
      <c r="J266" s="24">
        <f>_xlfn.XLOOKUP($C266,PO!$B$2:$B$294,PO!CJ$2:CJ$294)</f>
        <v>404</v>
      </c>
      <c r="K266" s="9"/>
      <c r="L266" s="24">
        <f>_xlfn.XLOOKUP($C266,PO!$B$2:$B$294,PO!AW$2:AW$294)</f>
        <v>9490.5422446406046</v>
      </c>
      <c r="M266" s="43"/>
      <c r="N266" s="24"/>
      <c r="O266" s="24"/>
      <c r="P266" s="24">
        <f>_xlfn.XLOOKUP(C266,PO!$B$2:$B$294,PO!$BN$2:$BN$294)</f>
        <v>404</v>
      </c>
      <c r="Q266" s="24"/>
      <c r="R266" s="25">
        <f t="shared" si="9"/>
        <v>8695.2789699570822</v>
      </c>
      <c r="S266" t="str">
        <f t="shared" si="8"/>
        <v>Myrskylä</v>
      </c>
    </row>
    <row r="267" spans="1:19" hidden="1">
      <c r="A267" s="18">
        <v>257</v>
      </c>
      <c r="B267" s="29">
        <f>IF(1-_xlfn.XLOOKUP(C267,PO!$B$2:$B$294,PO!$II$2:$II$294)/SUM($D$5:$J$5)&lt;0,0,1-_xlfn.XLOOKUP(C267,PO!$B$2:$B$294,PO!$II$2:$II$294)/SUM($D$5:$J$5))</f>
        <v>0</v>
      </c>
      <c r="C267" t="str">
        <f>_xlfn.XLOOKUP(A267,PO!$IJ$2:$IJ$294,PO!$B$2:$B$294)</f>
        <v>Pihtipudas</v>
      </c>
      <c r="D267" s="34">
        <f>_xlfn.XLOOKUP($C267,PO!$B$2:$B$294,PO!J$2:J$294)</f>
        <v>48.5</v>
      </c>
      <c r="E267" s="34">
        <f>_xlfn.XLOOKUP($C267,PO!$B$2:$B$294,PO!Q$2:Q$294)</f>
        <v>48.300000000000004</v>
      </c>
      <c r="F267" s="38">
        <f>_xlfn.XLOOKUP($C267,PO!$B$2:$B$294,PO!BO$2:BO$294)</f>
        <v>-13.511439418792724</v>
      </c>
      <c r="G267" s="33">
        <f>_xlfn.XLOOKUP($C267,PO!$B$2:$B$294,PO!BP$2:BP$294)</f>
        <v>18909.01171875</v>
      </c>
      <c r="H267" s="38">
        <f>_xlfn.XLOOKUP($C267,PO!$B$2:$B$294,PO!BT$2:BT$294)</f>
        <v>0</v>
      </c>
      <c r="I267" s="54">
        <f>_xlfn.XLOOKUP($C267,PO!$B$2:$B$294,PO!CH$2:CH$294)</f>
        <v>3.3942558765411377</v>
      </c>
      <c r="J267" s="24">
        <f>_xlfn.XLOOKUP($C267,PO!$B$2:$B$294,PO!CJ$2:CJ$294)</f>
        <v>432</v>
      </c>
      <c r="K267" s="9"/>
      <c r="L267" s="24">
        <f>_xlfn.XLOOKUP($C267,PO!$B$2:$B$294,PO!AW$2:AW$294)</f>
        <v>9641.7556346381971</v>
      </c>
      <c r="M267" s="43"/>
      <c r="N267" s="24"/>
      <c r="O267" s="24"/>
      <c r="P267" s="24">
        <f>_xlfn.XLOOKUP(C267,PO!$B$2:$B$294,PO!$BN$2:$BN$294)</f>
        <v>232.5</v>
      </c>
      <c r="Q267" s="24"/>
      <c r="R267" s="25">
        <f t="shared" si="9"/>
        <v>9548.3870967741932</v>
      </c>
      <c r="S267" t="str">
        <f t="shared" si="8"/>
        <v>Soini</v>
      </c>
    </row>
    <row r="268" spans="1:19" hidden="1">
      <c r="A268" s="18">
        <v>258</v>
      </c>
      <c r="B268" s="29">
        <f>IF(1-_xlfn.XLOOKUP(C268,PO!$B$2:$B$294,PO!$II$2:$II$294)/SUM($D$5:$J$5)&lt;0,0,1-_xlfn.XLOOKUP(C268,PO!$B$2:$B$294,PO!$II$2:$II$294)/SUM($D$5:$J$5))</f>
        <v>0</v>
      </c>
      <c r="C268" t="str">
        <f>_xlfn.XLOOKUP(A268,PO!$IJ$2:$IJ$294,PO!$B$2:$B$294)</f>
        <v>Luhanka</v>
      </c>
      <c r="D268" s="34">
        <f>_xlfn.XLOOKUP($C268,PO!$B$2:$B$294,PO!J$2:J$294)</f>
        <v>56</v>
      </c>
      <c r="E268" s="34">
        <f>_xlfn.XLOOKUP($C268,PO!$B$2:$B$294,PO!Q$2:Q$294)</f>
        <v>0</v>
      </c>
      <c r="F268" s="38">
        <f>_xlfn.XLOOKUP($C268,PO!$B$2:$B$294,PO!BO$2:BO$294)</f>
        <v>-7.9783549308776855</v>
      </c>
      <c r="G268" s="33">
        <f>_xlfn.XLOOKUP($C268,PO!$B$2:$B$294,PO!BP$2:BP$294)</f>
        <v>21678.482421875</v>
      </c>
      <c r="H268" s="38">
        <f>_xlfn.XLOOKUP($C268,PO!$B$2:$B$294,PO!BT$2:BT$294)</f>
        <v>0</v>
      </c>
      <c r="I268" s="54">
        <f>_xlfn.XLOOKUP($C268,PO!$B$2:$B$294,PO!CH$2:CH$294)</f>
        <v>0</v>
      </c>
      <c r="J268" s="24">
        <f>_xlfn.XLOOKUP($C268,PO!$B$2:$B$294,PO!CJ$2:CJ$294)</f>
        <v>38</v>
      </c>
      <c r="K268" s="9"/>
      <c r="L268" s="24">
        <f>_xlfn.XLOOKUP($C268,PO!$B$2:$B$294,PO!AW$2:AW$294)</f>
        <v>12400</v>
      </c>
      <c r="M268" s="43"/>
      <c r="N268" s="24"/>
      <c r="O268" s="24"/>
      <c r="P268" s="24">
        <f>_xlfn.XLOOKUP(C268,PO!$B$2:$B$294,PO!$BN$2:$BN$294)</f>
        <v>44</v>
      </c>
      <c r="Q268" s="24"/>
      <c r="R268" s="25">
        <f t="shared" si="9"/>
        <v>8969.1763796055911</v>
      </c>
      <c r="S268" t="str">
        <f t="shared" si="8"/>
        <v>Tampere</v>
      </c>
    </row>
    <row r="269" spans="1:19" hidden="1">
      <c r="A269" s="18">
        <v>259</v>
      </c>
      <c r="B269" s="29">
        <f>IF(1-_xlfn.XLOOKUP(C269,PO!$B$2:$B$294,PO!$II$2:$II$294)/SUM($D$5:$J$5)&lt;0,0,1-_xlfn.XLOOKUP(C269,PO!$B$2:$B$294,PO!$II$2:$II$294)/SUM($D$5:$J$5))</f>
        <v>0</v>
      </c>
      <c r="C269" t="str">
        <f>_xlfn.XLOOKUP(A269,PO!$IJ$2:$IJ$294,PO!$B$2:$B$294)</f>
        <v>Myrskylä</v>
      </c>
      <c r="D269" s="34">
        <f>_xlfn.XLOOKUP($C269,PO!$B$2:$B$294,PO!J$2:J$294)</f>
        <v>47.200000762939453</v>
      </c>
      <c r="E269" s="34">
        <f>_xlfn.XLOOKUP($C269,PO!$B$2:$B$294,PO!Q$2:Q$294)</f>
        <v>48.400000000000006</v>
      </c>
      <c r="F269" s="38">
        <f>_xlfn.XLOOKUP($C269,PO!$B$2:$B$294,PO!BO$2:BO$294)</f>
        <v>0.94439054727554317</v>
      </c>
      <c r="G269" s="33">
        <f>_xlfn.XLOOKUP($C269,PO!$B$2:$B$294,PO!BP$2:BP$294)</f>
        <v>21957.986328125</v>
      </c>
      <c r="H269" s="38">
        <f>_xlfn.XLOOKUP($C269,PO!$B$2:$B$294,PO!BT$2:BT$294)</f>
        <v>9.3517532348632813</v>
      </c>
      <c r="I269" s="54">
        <f>_xlfn.XLOOKUP($C269,PO!$B$2:$B$294,PO!CH$2:CH$294)</f>
        <v>0.83333331346511841</v>
      </c>
      <c r="J269" s="24">
        <f>_xlfn.XLOOKUP($C269,PO!$B$2:$B$294,PO!CJ$2:CJ$294)</f>
        <v>129</v>
      </c>
      <c r="K269" s="9"/>
      <c r="L269" s="24">
        <f>_xlfn.XLOOKUP($C269,PO!$B$2:$B$294,PO!AW$2:AW$294)</f>
        <v>8695.2789699570822</v>
      </c>
      <c r="M269" s="43"/>
      <c r="N269" s="24"/>
      <c r="O269" s="24"/>
      <c r="P269" s="24">
        <f>_xlfn.XLOOKUP(C269,PO!$B$2:$B$294,PO!$BN$2:$BN$294)</f>
        <v>144</v>
      </c>
      <c r="Q269" s="24"/>
      <c r="R269" s="25">
        <f t="shared" si="9"/>
        <v>8897.0583041988903</v>
      </c>
      <c r="S269" t="str">
        <f t="shared" si="8"/>
        <v>Turku</v>
      </c>
    </row>
    <row r="270" spans="1:19" hidden="1">
      <c r="A270" s="18">
        <v>260</v>
      </c>
      <c r="B270" s="29">
        <f>IF(1-_xlfn.XLOOKUP(C270,PO!$B$2:$B$294,PO!$II$2:$II$294)/SUM($D$5:$J$5)&lt;0,0,1-_xlfn.XLOOKUP(C270,PO!$B$2:$B$294,PO!$II$2:$II$294)/SUM($D$5:$J$5))</f>
        <v>0</v>
      </c>
      <c r="C270" t="str">
        <f>_xlfn.XLOOKUP(A270,PO!$IJ$2:$IJ$294,PO!$B$2:$B$294)</f>
        <v>Soini</v>
      </c>
      <c r="D270" s="34">
        <f>_xlfn.XLOOKUP($C270,PO!$B$2:$B$294,PO!J$2:J$294)</f>
        <v>47.700000762939453</v>
      </c>
      <c r="E270" s="34">
        <f>_xlfn.XLOOKUP($C270,PO!$B$2:$B$294,PO!Q$2:Q$294)</f>
        <v>47.7</v>
      </c>
      <c r="F270" s="38">
        <f>_xlfn.XLOOKUP($C270,PO!$B$2:$B$294,PO!BO$2:BO$294)</f>
        <v>-16.693414974212647</v>
      </c>
      <c r="G270" s="33">
        <f>_xlfn.XLOOKUP($C270,PO!$B$2:$B$294,PO!BP$2:BP$294)</f>
        <v>18776.9609375</v>
      </c>
      <c r="H270" s="38">
        <f>_xlfn.XLOOKUP($C270,PO!$B$2:$B$294,PO!BT$2:BT$294)</f>
        <v>9.7465887665748596E-2</v>
      </c>
      <c r="I270" s="54">
        <f>_xlfn.XLOOKUP($C270,PO!$B$2:$B$294,PO!CH$2:CH$294)</f>
        <v>0</v>
      </c>
      <c r="J270" s="24">
        <f>_xlfn.XLOOKUP($C270,PO!$B$2:$B$294,PO!CJ$2:CJ$294)</f>
        <v>234</v>
      </c>
      <c r="K270" s="9"/>
      <c r="L270" s="24">
        <f>_xlfn.XLOOKUP($C270,PO!$B$2:$B$294,PO!AW$2:AW$294)</f>
        <v>9548.3870967741932</v>
      </c>
      <c r="M270" s="43"/>
      <c r="N270" s="24"/>
      <c r="O270" s="24"/>
      <c r="P270" s="24">
        <f>_xlfn.XLOOKUP(C270,PO!$B$2:$B$294,PO!$BN$2:$BN$294)</f>
        <v>265</v>
      </c>
      <c r="Q270" s="24"/>
      <c r="R270" s="25">
        <f t="shared" si="9"/>
        <v>8202.7921961696793</v>
      </c>
      <c r="S270" t="str">
        <f t="shared" si="8"/>
        <v>Kokkola</v>
      </c>
    </row>
    <row r="271" spans="1:19" hidden="1">
      <c r="A271" s="18">
        <v>261</v>
      </c>
      <c r="B271" s="29">
        <f>IF(1-_xlfn.XLOOKUP(C271,PO!$B$2:$B$294,PO!$II$2:$II$294)/SUM($D$5:$J$5)&lt;0,0,1-_xlfn.XLOOKUP(C271,PO!$B$2:$B$294,PO!$II$2:$II$294)/SUM($D$5:$J$5))</f>
        <v>0</v>
      </c>
      <c r="C271" t="str">
        <f>_xlfn.XLOOKUP(A271,PO!$IJ$2:$IJ$294,PO!$B$2:$B$294)</f>
        <v>Tampere</v>
      </c>
      <c r="D271" s="34">
        <f>_xlfn.XLOOKUP($C271,PO!$B$2:$B$294,PO!J$2:J$294)</f>
        <v>40.900001525878906</v>
      </c>
      <c r="E271" s="34">
        <f>_xlfn.XLOOKUP($C271,PO!$B$2:$B$294,PO!Q$2:Q$294)</f>
        <v>98.7</v>
      </c>
      <c r="F271" s="38">
        <f>_xlfn.XLOOKUP($C271,PO!$B$2:$B$294,PO!BO$2:BO$294)</f>
        <v>3.1976711273193361</v>
      </c>
      <c r="G271" s="33">
        <f>_xlfn.XLOOKUP($C271,PO!$B$2:$B$294,PO!BP$2:BP$294)</f>
        <v>24261.8046875</v>
      </c>
      <c r="H271" s="38">
        <f>_xlfn.XLOOKUP($C271,PO!$B$2:$B$294,PO!BT$2:BT$294)</f>
        <v>0.53078019618988037</v>
      </c>
      <c r="I271" s="54">
        <f>_xlfn.XLOOKUP($C271,PO!$B$2:$B$294,PO!CH$2:CH$294)</f>
        <v>1.7972681522369385</v>
      </c>
      <c r="J271" s="24">
        <f>_xlfn.XLOOKUP($C271,PO!$B$2:$B$294,PO!CJ$2:CJ$294)</f>
        <v>17936</v>
      </c>
      <c r="K271" s="9"/>
      <c r="L271" s="24">
        <f>_xlfn.XLOOKUP($C271,PO!$B$2:$B$294,PO!AW$2:AW$294)</f>
        <v>8969.1763796055911</v>
      </c>
      <c r="M271" s="43"/>
      <c r="N271" s="24"/>
      <c r="O271" s="24"/>
      <c r="P271" s="24">
        <f>_xlfn.XLOOKUP(C271,PO!$B$2:$B$294,PO!$BN$2:$BN$294)</f>
        <v>648.20001220703125</v>
      </c>
      <c r="Q271" s="24"/>
      <c r="R271" s="25">
        <f t="shared" si="9"/>
        <v>8510.6592833876221</v>
      </c>
      <c r="S271" t="str">
        <f t="shared" si="8"/>
        <v>Oulu</v>
      </c>
    </row>
    <row r="272" spans="1:19" hidden="1">
      <c r="A272" s="18">
        <v>262</v>
      </c>
      <c r="B272" s="29">
        <f>IF(1-_xlfn.XLOOKUP(C272,PO!$B$2:$B$294,PO!$II$2:$II$294)/SUM($D$5:$J$5)&lt;0,0,1-_xlfn.XLOOKUP(C272,PO!$B$2:$B$294,PO!$II$2:$II$294)/SUM($D$5:$J$5))</f>
        <v>0</v>
      </c>
      <c r="C272" t="str">
        <f>_xlfn.XLOOKUP(A272,PO!$IJ$2:$IJ$294,PO!$B$2:$B$294)</f>
        <v>Turku</v>
      </c>
      <c r="D272" s="34">
        <f>_xlfn.XLOOKUP($C272,PO!$B$2:$B$294,PO!J$2:J$294)</f>
        <v>41.900001525878906</v>
      </c>
      <c r="E272" s="34">
        <f>_xlfn.XLOOKUP($C272,PO!$B$2:$B$294,PO!Q$2:Q$294)</f>
        <v>99.100000000000009</v>
      </c>
      <c r="F272" s="38">
        <f>_xlfn.XLOOKUP($C272,PO!$B$2:$B$294,PO!BO$2:BO$294)</f>
        <v>1.0626777708530426</v>
      </c>
      <c r="G272" s="33">
        <f>_xlfn.XLOOKUP($C272,PO!$B$2:$B$294,PO!BP$2:BP$294)</f>
        <v>23926.80078125</v>
      </c>
      <c r="H272" s="38">
        <f>_xlfn.XLOOKUP($C272,PO!$B$2:$B$294,PO!BT$2:BT$294)</f>
        <v>5.5026378631591797</v>
      </c>
      <c r="I272" s="54">
        <f>_xlfn.XLOOKUP($C272,PO!$B$2:$B$294,PO!CH$2:CH$294)</f>
        <v>3.5516002178192139</v>
      </c>
      <c r="J272" s="24">
        <f>_xlfn.XLOOKUP($C272,PO!$B$2:$B$294,PO!CJ$2:CJ$294)</f>
        <v>14079</v>
      </c>
      <c r="K272" s="9"/>
      <c r="L272" s="24">
        <f>_xlfn.XLOOKUP($C272,PO!$B$2:$B$294,PO!AW$2:AW$294)</f>
        <v>8897.0583041988903</v>
      </c>
      <c r="M272" s="43"/>
      <c r="N272" s="24"/>
      <c r="O272" s="24"/>
      <c r="P272" s="24">
        <f>_xlfn.XLOOKUP(C272,PO!$B$2:$B$294,PO!$BN$2:$BN$294)</f>
        <v>461.1875</v>
      </c>
      <c r="Q272" s="24"/>
      <c r="R272" s="25">
        <f t="shared" si="9"/>
        <v>8787.6021760880449</v>
      </c>
      <c r="S272" t="str">
        <f t="shared" si="8"/>
        <v>Vantaa</v>
      </c>
    </row>
    <row r="273" spans="1:19" hidden="1">
      <c r="A273" s="18">
        <v>263</v>
      </c>
      <c r="B273" s="29">
        <f>IF(1-_xlfn.XLOOKUP(C273,PO!$B$2:$B$294,PO!$II$2:$II$294)/SUM($D$5:$J$5)&lt;0,0,1-_xlfn.XLOOKUP(C273,PO!$B$2:$B$294,PO!$II$2:$II$294)/SUM($D$5:$J$5))</f>
        <v>0</v>
      </c>
      <c r="C273" t="str">
        <f>_xlfn.XLOOKUP(A273,PO!$IJ$2:$IJ$294,PO!$B$2:$B$294)</f>
        <v>Kokkola</v>
      </c>
      <c r="D273" s="34">
        <f>_xlfn.XLOOKUP($C273,PO!$B$2:$B$294,PO!J$2:J$294)</f>
        <v>41.799999237060547</v>
      </c>
      <c r="E273" s="34">
        <f>_xlfn.XLOOKUP($C273,PO!$B$2:$B$294,PO!Q$2:Q$294)</f>
        <v>88.4</v>
      </c>
      <c r="F273" s="38">
        <f>_xlfn.XLOOKUP($C273,PO!$B$2:$B$294,PO!BO$2:BO$294)</f>
        <v>1.2624778330326081</v>
      </c>
      <c r="G273" s="33">
        <f>_xlfn.XLOOKUP($C273,PO!$B$2:$B$294,PO!BP$2:BP$294)</f>
        <v>22522.603515625</v>
      </c>
      <c r="H273" s="38">
        <f>_xlfn.XLOOKUP($C273,PO!$B$2:$B$294,PO!BT$2:BT$294)</f>
        <v>12.577337265014648</v>
      </c>
      <c r="I273" s="54">
        <f>_xlfn.XLOOKUP($C273,PO!$B$2:$B$294,PO!CH$2:CH$294)</f>
        <v>2.069758415222168</v>
      </c>
      <c r="J273" s="24">
        <f>_xlfn.XLOOKUP($C273,PO!$B$2:$B$294,PO!CJ$2:CJ$294)</f>
        <v>5556</v>
      </c>
      <c r="K273" s="9"/>
      <c r="L273" s="24">
        <f>_xlfn.XLOOKUP($C273,PO!$B$2:$B$294,PO!AW$2:AW$294)</f>
        <v>8202.7921961696793</v>
      </c>
      <c r="M273" s="43"/>
      <c r="N273" s="24"/>
      <c r="O273" s="24"/>
      <c r="P273" s="24">
        <f>_xlfn.XLOOKUP(C273,PO!$B$2:$B$294,PO!$BN$2:$BN$294)</f>
        <v>190.17240905761719</v>
      </c>
      <c r="Q273" s="24"/>
      <c r="R273" s="25">
        <f t="shared" si="9"/>
        <v>9773.2342281228794</v>
      </c>
      <c r="S273" t="str">
        <f t="shared" si="8"/>
        <v>Kirkkonummi</v>
      </c>
    </row>
    <row r="274" spans="1:19" hidden="1">
      <c r="A274" s="18">
        <v>264</v>
      </c>
      <c r="B274" s="29">
        <f>IF(1-_xlfn.XLOOKUP(C274,PO!$B$2:$B$294,PO!$II$2:$II$294)/SUM($D$5:$J$5)&lt;0,0,1-_xlfn.XLOOKUP(C274,PO!$B$2:$B$294,PO!$II$2:$II$294)/SUM($D$5:$J$5))</f>
        <v>0</v>
      </c>
      <c r="C274" t="str">
        <f>_xlfn.XLOOKUP(A274,PO!$IJ$2:$IJ$294,PO!$B$2:$B$294)</f>
        <v>Oulu</v>
      </c>
      <c r="D274" s="34">
        <f>_xlfn.XLOOKUP($C274,PO!$B$2:$B$294,PO!J$2:J$294)</f>
        <v>38.799999237060547</v>
      </c>
      <c r="E274" s="34">
        <f>_xlfn.XLOOKUP($C274,PO!$B$2:$B$294,PO!Q$2:Q$294)</f>
        <v>96.7</v>
      </c>
      <c r="F274" s="38">
        <f>_xlfn.XLOOKUP($C274,PO!$B$2:$B$294,PO!BO$2:BO$294)</f>
        <v>1.7869909524917602</v>
      </c>
      <c r="G274" s="33">
        <f>_xlfn.XLOOKUP($C274,PO!$B$2:$B$294,PO!BP$2:BP$294)</f>
        <v>23597.09375</v>
      </c>
      <c r="H274" s="38">
        <f>_xlfn.XLOOKUP($C274,PO!$B$2:$B$294,PO!BT$2:BT$294)</f>
        <v>0.23018263280391693</v>
      </c>
      <c r="I274" s="54">
        <f>_xlfn.XLOOKUP($C274,PO!$B$2:$B$294,PO!CH$2:CH$294)</f>
        <v>1.558294415473938</v>
      </c>
      <c r="J274" s="24">
        <f>_xlfn.XLOOKUP($C274,PO!$B$2:$B$294,PO!CJ$2:CJ$294)</f>
        <v>22287</v>
      </c>
      <c r="K274" s="9"/>
      <c r="L274" s="24">
        <f>_xlfn.XLOOKUP($C274,PO!$B$2:$B$294,PO!AW$2:AW$294)</f>
        <v>8510.6592833876221</v>
      </c>
      <c r="M274" s="43"/>
      <c r="N274" s="24"/>
      <c r="O274" s="24"/>
      <c r="P274" s="24">
        <f>_xlfn.XLOOKUP(C274,PO!$B$2:$B$294,PO!$BN$2:$BN$294)</f>
        <v>492.75</v>
      </c>
      <c r="Q274" s="24"/>
      <c r="R274" s="25">
        <f t="shared" si="9"/>
        <v>10068.686531986532</v>
      </c>
      <c r="S274" t="str">
        <f t="shared" si="8"/>
        <v>Vaasa</v>
      </c>
    </row>
    <row r="275" spans="1:19" hidden="1">
      <c r="A275" s="18">
        <v>265</v>
      </c>
      <c r="B275" s="29">
        <f>IF(1-_xlfn.XLOOKUP(C275,PO!$B$2:$B$294,PO!$II$2:$II$294)/SUM($D$5:$J$5)&lt;0,0,1-_xlfn.XLOOKUP(C275,PO!$B$2:$B$294,PO!$II$2:$II$294)/SUM($D$5:$J$5))</f>
        <v>0</v>
      </c>
      <c r="C275" t="str">
        <f>_xlfn.XLOOKUP(A275,PO!$IJ$2:$IJ$294,PO!$B$2:$B$294)</f>
        <v>Vantaa</v>
      </c>
      <c r="D275" s="34">
        <f>_xlfn.XLOOKUP($C275,PO!$B$2:$B$294,PO!J$2:J$294)</f>
        <v>39.299999237060547</v>
      </c>
      <c r="E275" s="34">
        <f>_xlfn.XLOOKUP($C275,PO!$B$2:$B$294,PO!Q$2:Q$294)</f>
        <v>99.7</v>
      </c>
      <c r="F275" s="38">
        <f>_xlfn.XLOOKUP($C275,PO!$B$2:$B$294,PO!BO$2:BO$294)</f>
        <v>1.8528488278388977</v>
      </c>
      <c r="G275" s="33">
        <f>_xlfn.XLOOKUP($C275,PO!$B$2:$B$294,PO!BP$2:BP$294)</f>
        <v>26407.376953125</v>
      </c>
      <c r="H275" s="38">
        <f>_xlfn.XLOOKUP($C275,PO!$B$2:$B$294,PO!BT$2:BT$294)</f>
        <v>2.3847715854644775</v>
      </c>
      <c r="I275" s="54">
        <f>_xlfn.XLOOKUP($C275,PO!$B$2:$B$294,PO!CH$2:CH$294)</f>
        <v>1.1948616504669189</v>
      </c>
      <c r="J275" s="24">
        <f>_xlfn.XLOOKUP($C275,PO!$B$2:$B$294,PO!CJ$2:CJ$294)</f>
        <v>23808</v>
      </c>
      <c r="K275" s="9"/>
      <c r="L275" s="24">
        <f>_xlfn.XLOOKUP($C275,PO!$B$2:$B$294,PO!AW$2:AW$294)</f>
        <v>8787.6021760880449</v>
      </c>
      <c r="M275" s="43"/>
      <c r="N275" s="24"/>
      <c r="O275" s="24"/>
      <c r="P275" s="24">
        <f>_xlfn.XLOOKUP(C275,PO!$B$2:$B$294,PO!$BN$2:$BN$294)</f>
        <v>523.5777587890625</v>
      </c>
      <c r="Q275" s="24"/>
      <c r="R275" s="25">
        <f t="shared" si="9"/>
        <v>9840.260207041867</v>
      </c>
      <c r="S275" t="str">
        <f t="shared" si="8"/>
        <v>Espoo</v>
      </c>
    </row>
    <row r="276" spans="1:19" hidden="1">
      <c r="A276" s="18">
        <v>266</v>
      </c>
      <c r="B276" s="29">
        <f>IF(1-_xlfn.XLOOKUP(C276,PO!$B$2:$B$294,PO!$II$2:$II$294)/SUM($D$5:$J$5)&lt;0,0,1-_xlfn.XLOOKUP(C276,PO!$B$2:$B$294,PO!$II$2:$II$294)/SUM($D$5:$J$5))</f>
        <v>0</v>
      </c>
      <c r="C276" t="str">
        <f>_xlfn.XLOOKUP(A276,PO!$IJ$2:$IJ$294,PO!$B$2:$B$294)</f>
        <v>Kirkkonummi</v>
      </c>
      <c r="D276" s="34">
        <f>_xlfn.XLOOKUP($C276,PO!$B$2:$B$294,PO!J$2:J$294)</f>
        <v>40.200000762939453</v>
      </c>
      <c r="E276" s="34">
        <f>_xlfn.XLOOKUP($C276,PO!$B$2:$B$294,PO!Q$2:Q$294)</f>
        <v>90.100000000000009</v>
      </c>
      <c r="F276" s="38">
        <f>_xlfn.XLOOKUP($C276,PO!$B$2:$B$294,PO!BO$2:BO$294)</f>
        <v>-5.4207211732864378E-2</v>
      </c>
      <c r="G276" s="33">
        <f>_xlfn.XLOOKUP($C276,PO!$B$2:$B$294,PO!BP$2:BP$294)</f>
        <v>29425.033203125</v>
      </c>
      <c r="H276" s="38">
        <f>_xlfn.XLOOKUP($C276,PO!$B$2:$B$294,PO!BT$2:BT$294)</f>
        <v>16.250694274902344</v>
      </c>
      <c r="I276" s="54">
        <f>_xlfn.XLOOKUP($C276,PO!$B$2:$B$294,PO!CH$2:CH$294)</f>
        <v>1.0410159826278687</v>
      </c>
      <c r="J276" s="24">
        <f>_xlfn.XLOOKUP($C276,PO!$B$2:$B$294,PO!CJ$2:CJ$294)</f>
        <v>5173</v>
      </c>
      <c r="K276" s="9"/>
      <c r="L276" s="24">
        <f>_xlfn.XLOOKUP($C276,PO!$B$2:$B$294,PO!AW$2:AW$294)</f>
        <v>9773.2342281228794</v>
      </c>
      <c r="M276" s="43"/>
      <c r="N276" s="24"/>
      <c r="O276" s="24"/>
      <c r="P276" s="24">
        <f>_xlfn.XLOOKUP(C276,PO!$B$2:$B$294,PO!$BN$2:$BN$294)</f>
        <v>370.14285278320313</v>
      </c>
      <c r="Q276" s="24"/>
      <c r="R276" s="25">
        <f t="shared" si="9"/>
        <v>10408.650260999255</v>
      </c>
      <c r="S276" t="str">
        <f t="shared" si="8"/>
        <v>Siuntio</v>
      </c>
    </row>
    <row r="277" spans="1:19" hidden="1">
      <c r="A277" s="18">
        <v>267</v>
      </c>
      <c r="B277" s="29">
        <f>IF(1-_xlfn.XLOOKUP(C277,PO!$B$2:$B$294,PO!$II$2:$II$294)/SUM($D$5:$J$5)&lt;0,0,1-_xlfn.XLOOKUP(C277,PO!$B$2:$B$294,PO!$II$2:$II$294)/SUM($D$5:$J$5))</f>
        <v>0</v>
      </c>
      <c r="C277" t="str">
        <f>_xlfn.XLOOKUP(A277,PO!$IJ$2:$IJ$294,PO!$B$2:$B$294)</f>
        <v>Vaasa</v>
      </c>
      <c r="D277" s="34">
        <f>_xlfn.XLOOKUP($C277,PO!$B$2:$B$294,PO!J$2:J$294)</f>
        <v>41.200000762939453</v>
      </c>
      <c r="E277" s="34">
        <f>_xlfn.XLOOKUP($C277,PO!$B$2:$B$294,PO!Q$2:Q$294)</f>
        <v>98.300000000000011</v>
      </c>
      <c r="F277" s="38">
        <f>_xlfn.XLOOKUP($C277,PO!$B$2:$B$294,PO!BO$2:BO$294)</f>
        <v>0.64382270276546483</v>
      </c>
      <c r="G277" s="33">
        <f>_xlfn.XLOOKUP($C277,PO!$B$2:$B$294,PO!BP$2:BP$294)</f>
        <v>24104.578125</v>
      </c>
      <c r="H277" s="38">
        <f>_xlfn.XLOOKUP($C277,PO!$B$2:$B$294,PO!BT$2:BT$294)</f>
        <v>23.165178298950195</v>
      </c>
      <c r="I277" s="54">
        <f>_xlfn.XLOOKUP($C277,PO!$B$2:$B$294,PO!CH$2:CH$294)</f>
        <v>2.44748854637146</v>
      </c>
      <c r="J277" s="24">
        <f>_xlfn.XLOOKUP($C277,PO!$B$2:$B$294,PO!CJ$2:CJ$294)</f>
        <v>6002</v>
      </c>
      <c r="K277" s="9"/>
      <c r="L277" s="24">
        <f>_xlfn.XLOOKUP($C277,PO!$B$2:$B$294,PO!AW$2:AW$294)</f>
        <v>10068.686531986532</v>
      </c>
      <c r="M277" s="43"/>
      <c r="N277" s="24"/>
      <c r="O277" s="24"/>
      <c r="P277" s="24">
        <f>_xlfn.XLOOKUP(C277,PO!$B$2:$B$294,PO!$BN$2:$BN$294)</f>
        <v>312.4761962890625</v>
      </c>
      <c r="Q277" s="24"/>
      <c r="R277" s="25">
        <f t="shared" si="9"/>
        <v>10078.302556818182</v>
      </c>
      <c r="S277" t="str">
        <f t="shared" ref="S277:S302" si="10">C280</f>
        <v>Porvoo</v>
      </c>
    </row>
    <row r="278" spans="1:19" hidden="1">
      <c r="A278" s="18">
        <v>268</v>
      </c>
      <c r="B278" s="29">
        <f>IF(1-_xlfn.XLOOKUP(C278,PO!$B$2:$B$294,PO!$II$2:$II$294)/SUM($D$5:$J$5)&lt;0,0,1-_xlfn.XLOOKUP(C278,PO!$B$2:$B$294,PO!$II$2:$II$294)/SUM($D$5:$J$5))</f>
        <v>0</v>
      </c>
      <c r="C278" t="str">
        <f>_xlfn.XLOOKUP(A278,PO!$IJ$2:$IJ$294,PO!$B$2:$B$294)</f>
        <v>Espoo</v>
      </c>
      <c r="D278" s="34">
        <f>_xlfn.XLOOKUP($C278,PO!$B$2:$B$294,PO!J$2:J$294)</f>
        <v>38.599998474121094</v>
      </c>
      <c r="E278" s="34">
        <f>_xlfn.XLOOKUP($C278,PO!$B$2:$B$294,PO!Q$2:Q$294)</f>
        <v>99.5</v>
      </c>
      <c r="F278" s="38">
        <f>_xlfn.XLOOKUP($C278,PO!$B$2:$B$294,PO!BO$2:BO$294)</f>
        <v>2.5533351898193359</v>
      </c>
      <c r="G278" s="33">
        <f>_xlfn.XLOOKUP($C278,PO!$B$2:$B$294,PO!BP$2:BP$294)</f>
        <v>31384.279296875</v>
      </c>
      <c r="H278" s="38">
        <f>_xlfn.XLOOKUP($C278,PO!$B$2:$B$294,PO!BT$2:BT$294)</f>
        <v>6.9143447875976563</v>
      </c>
      <c r="I278" s="54">
        <f>_xlfn.XLOOKUP($C278,PO!$B$2:$B$294,PO!CH$2:CH$294)</f>
        <v>1.4421901702880859</v>
      </c>
      <c r="J278" s="24">
        <f>_xlfn.XLOOKUP($C278,PO!$B$2:$B$294,PO!CJ$2:CJ$294)</f>
        <v>32069</v>
      </c>
      <c r="K278" s="9"/>
      <c r="L278" s="24">
        <f>_xlfn.XLOOKUP($C278,PO!$B$2:$B$294,PO!AW$2:AW$294)</f>
        <v>9840.260207041867</v>
      </c>
      <c r="M278" s="43"/>
      <c r="N278" s="24"/>
      <c r="O278" s="24"/>
      <c r="P278" s="24">
        <f>_xlfn.XLOOKUP(C278,PO!$B$2:$B$294,PO!$BN$2:$BN$294)</f>
        <v>375.83721923828125</v>
      </c>
      <c r="Q278" s="24"/>
      <c r="R278" s="25">
        <f t="shared" si="9"/>
        <v>10075.769615384615</v>
      </c>
      <c r="S278" t="str">
        <f t="shared" si="10"/>
        <v>Sipoo</v>
      </c>
    </row>
    <row r="279" spans="1:19" hidden="1">
      <c r="A279" s="18">
        <v>269</v>
      </c>
      <c r="B279" s="29">
        <f>IF(1-_xlfn.XLOOKUP(C279,PO!$B$2:$B$294,PO!$II$2:$II$294)/SUM($D$5:$J$5)&lt;0,0,1-_xlfn.XLOOKUP(C279,PO!$B$2:$B$294,PO!$II$2:$II$294)/SUM($D$5:$J$5))</f>
        <v>0</v>
      </c>
      <c r="C279" t="str">
        <f>_xlfn.XLOOKUP(A279,PO!$IJ$2:$IJ$294,PO!$B$2:$B$294)</f>
        <v>Siuntio</v>
      </c>
      <c r="D279" s="34">
        <f>_xlfn.XLOOKUP($C279,PO!$B$2:$B$294,PO!J$2:J$294)</f>
        <v>42.400001525878906</v>
      </c>
      <c r="E279" s="34">
        <f>_xlfn.XLOOKUP($C279,PO!$B$2:$B$294,PO!Q$2:Q$294)</f>
        <v>49.1</v>
      </c>
      <c r="F279" s="38">
        <f>_xlfn.XLOOKUP($C279,PO!$B$2:$B$294,PO!BO$2:BO$294)</f>
        <v>-1.2980887651443482</v>
      </c>
      <c r="G279" s="33">
        <f>_xlfn.XLOOKUP($C279,PO!$B$2:$B$294,PO!BP$2:BP$294)</f>
        <v>27542.20703125</v>
      </c>
      <c r="H279" s="38">
        <f>_xlfn.XLOOKUP($C279,PO!$B$2:$B$294,PO!BT$2:BT$294)</f>
        <v>27.762409210205078</v>
      </c>
      <c r="I279" s="54">
        <f>_xlfn.XLOOKUP($C279,PO!$B$2:$B$294,PO!CH$2:CH$294)</f>
        <v>0.94043886661529541</v>
      </c>
      <c r="J279" s="24">
        <f>_xlfn.XLOOKUP($C279,PO!$B$2:$B$294,PO!CJ$2:CJ$294)</f>
        <v>682</v>
      </c>
      <c r="K279" s="9"/>
      <c r="L279" s="24">
        <f>_xlfn.XLOOKUP($C279,PO!$B$2:$B$294,PO!AW$2:AW$294)</f>
        <v>10408.650260999255</v>
      </c>
      <c r="M279" s="43"/>
      <c r="N279" s="24"/>
      <c r="O279" s="24"/>
      <c r="P279" s="24">
        <f>_xlfn.XLOOKUP(C279,PO!$B$2:$B$294,PO!$BN$2:$BN$294)</f>
        <v>341</v>
      </c>
      <c r="Q279" s="24"/>
      <c r="R279" s="25">
        <f t="shared" si="9"/>
        <v>14601.769911504425</v>
      </c>
      <c r="S279" t="str">
        <f t="shared" si="10"/>
        <v>Kaskinen</v>
      </c>
    </row>
    <row r="280" spans="1:19" hidden="1">
      <c r="A280" s="18">
        <v>270</v>
      </c>
      <c r="B280" s="29">
        <f>IF(1-_xlfn.XLOOKUP(C280,PO!$B$2:$B$294,PO!$II$2:$II$294)/SUM($D$5:$J$5)&lt;0,0,1-_xlfn.XLOOKUP(C280,PO!$B$2:$B$294,PO!$II$2:$II$294)/SUM($D$5:$J$5))</f>
        <v>0</v>
      </c>
      <c r="C280" t="str">
        <f>_xlfn.XLOOKUP(A280,PO!$IJ$2:$IJ$294,PO!$B$2:$B$294)</f>
        <v>Porvoo</v>
      </c>
      <c r="D280" s="34">
        <f>_xlfn.XLOOKUP($C280,PO!$B$2:$B$294,PO!J$2:J$294)</f>
        <v>42.900001525878906</v>
      </c>
      <c r="E280" s="34">
        <f>_xlfn.XLOOKUP($C280,PO!$B$2:$B$294,PO!Q$2:Q$294)</f>
        <v>84.800000000000011</v>
      </c>
      <c r="F280" s="38">
        <f>_xlfn.XLOOKUP($C280,PO!$B$2:$B$294,PO!BO$2:BO$294)</f>
        <v>0.15953486561775207</v>
      </c>
      <c r="G280" s="33">
        <f>_xlfn.XLOOKUP($C280,PO!$B$2:$B$294,PO!BP$2:BP$294)</f>
        <v>27071.013671875</v>
      </c>
      <c r="H280" s="38">
        <f>_xlfn.XLOOKUP($C280,PO!$B$2:$B$294,PO!BT$2:BT$294)</f>
        <v>28.924177169799805</v>
      </c>
      <c r="I280" s="54">
        <f>_xlfn.XLOOKUP($C280,PO!$B$2:$B$294,PO!CH$2:CH$294)</f>
        <v>1.1554014682769775</v>
      </c>
      <c r="J280" s="24">
        <f>_xlfn.XLOOKUP($C280,PO!$B$2:$B$294,PO!CJ$2:CJ$294)</f>
        <v>5601</v>
      </c>
      <c r="K280" s="9"/>
      <c r="L280" s="24">
        <f>_xlfn.XLOOKUP($C280,PO!$B$2:$B$294,PO!AW$2:AW$294)</f>
        <v>10078.302556818182</v>
      </c>
      <c r="M280" s="43"/>
      <c r="N280" s="24"/>
      <c r="O280" s="24"/>
      <c r="P280" s="24">
        <f>_xlfn.XLOOKUP(C280,PO!$B$2:$B$294,PO!$BN$2:$BN$294)</f>
        <v>236.75</v>
      </c>
      <c r="Q280" s="24"/>
      <c r="R280" s="25">
        <f t="shared" si="9"/>
        <v>10940.17094017094</v>
      </c>
      <c r="S280" t="str">
        <f t="shared" si="10"/>
        <v>Lapinjärvi</v>
      </c>
    </row>
    <row r="281" spans="1:19" hidden="1">
      <c r="A281" s="18">
        <v>271</v>
      </c>
      <c r="B281" s="29">
        <f>IF(1-_xlfn.XLOOKUP(C281,PO!$B$2:$B$294,PO!$II$2:$II$294)/SUM($D$5:$J$5)&lt;0,0,1-_xlfn.XLOOKUP(C281,PO!$B$2:$B$294,PO!$II$2:$II$294)/SUM($D$5:$J$5))</f>
        <v>0</v>
      </c>
      <c r="C281" t="str">
        <f>_xlfn.XLOOKUP(A281,PO!$IJ$2:$IJ$294,PO!$B$2:$B$294)</f>
        <v>Sipoo</v>
      </c>
      <c r="D281" s="34">
        <f>_xlfn.XLOOKUP($C281,PO!$B$2:$B$294,PO!J$2:J$294)</f>
        <v>41.5</v>
      </c>
      <c r="E281" s="34">
        <f>_xlfn.XLOOKUP($C281,PO!$B$2:$B$294,PO!Q$2:Q$294)</f>
        <v>83.5</v>
      </c>
      <c r="F281" s="38">
        <f>_xlfn.XLOOKUP($C281,PO!$B$2:$B$294,PO!BO$2:BO$294)</f>
        <v>0.52939710617065427</v>
      </c>
      <c r="G281" s="33">
        <f>_xlfn.XLOOKUP($C281,PO!$B$2:$B$294,PO!BP$2:BP$294)</f>
        <v>28743.888671875</v>
      </c>
      <c r="H281" s="38">
        <f>_xlfn.XLOOKUP($C281,PO!$B$2:$B$294,PO!BT$2:BT$294)</f>
        <v>30.722721099853516</v>
      </c>
      <c r="I281" s="54">
        <f>_xlfn.XLOOKUP($C281,PO!$B$2:$B$294,PO!CH$2:CH$294)</f>
        <v>0.50761419534683228</v>
      </c>
      <c r="J281" s="24">
        <f>_xlfn.XLOOKUP($C281,PO!$B$2:$B$294,PO!CJ$2:CJ$294)</f>
        <v>2599</v>
      </c>
      <c r="K281" s="9"/>
      <c r="L281" s="24">
        <f>_xlfn.XLOOKUP($C281,PO!$B$2:$B$294,PO!AW$2:AW$294)</f>
        <v>10075.769615384615</v>
      </c>
      <c r="M281" s="43"/>
      <c r="N281" s="24"/>
      <c r="O281" s="24"/>
      <c r="P281" s="24">
        <f>_xlfn.XLOOKUP(C281,PO!$B$2:$B$294,PO!$BN$2:$BN$294)</f>
        <v>174.26666259765625</v>
      </c>
      <c r="Q281" s="24"/>
      <c r="R281" s="25">
        <f t="shared" si="9"/>
        <v>10090.533864453666</v>
      </c>
      <c r="S281" t="str">
        <f t="shared" si="10"/>
        <v>Helsinki</v>
      </c>
    </row>
    <row r="282" spans="1:19" hidden="1">
      <c r="A282" s="18">
        <v>272</v>
      </c>
      <c r="B282" s="29">
        <f>IF(1-_xlfn.XLOOKUP(C282,PO!$B$2:$B$294,PO!$II$2:$II$294)/SUM($D$5:$J$5)&lt;0,0,1-_xlfn.XLOOKUP(C282,PO!$B$2:$B$294,PO!$II$2:$II$294)/SUM($D$5:$J$5))</f>
        <v>0</v>
      </c>
      <c r="C282" t="str">
        <f>_xlfn.XLOOKUP(A282,PO!$IJ$2:$IJ$294,PO!$B$2:$B$294)</f>
        <v>Kaskinen</v>
      </c>
      <c r="D282" s="34">
        <f>_xlfn.XLOOKUP($C282,PO!$B$2:$B$294,PO!J$2:J$294)</f>
        <v>53.400001525878906</v>
      </c>
      <c r="E282" s="34">
        <f>_xlfn.XLOOKUP($C282,PO!$B$2:$B$294,PO!Q$2:Q$294)</f>
        <v>99.5</v>
      </c>
      <c r="F282" s="38">
        <f>_xlfn.XLOOKUP($C282,PO!$B$2:$B$294,PO!BO$2:BO$294)</f>
        <v>-2.320543646812439</v>
      </c>
      <c r="G282" s="33">
        <f>_xlfn.XLOOKUP($C282,PO!$B$2:$B$294,PO!BP$2:BP$294)</f>
        <v>25077.607421875</v>
      </c>
      <c r="H282" s="38">
        <f>_xlfn.XLOOKUP($C282,PO!$B$2:$B$294,PO!BT$2:BT$294)</f>
        <v>28.8924560546875</v>
      </c>
      <c r="I282" s="54">
        <f>_xlfn.XLOOKUP($C282,PO!$B$2:$B$294,PO!CH$2:CH$294)</f>
        <v>0</v>
      </c>
      <c r="J282" s="24">
        <f>_xlfn.XLOOKUP($C282,PO!$B$2:$B$294,PO!CJ$2:CJ$294)</f>
        <v>57</v>
      </c>
      <c r="K282" s="9"/>
      <c r="L282" s="24">
        <f>_xlfn.XLOOKUP($C282,PO!$B$2:$B$294,PO!AW$2:AW$294)</f>
        <v>14601.769911504425</v>
      </c>
      <c r="M282" s="43"/>
      <c r="N282" s="24"/>
      <c r="O282" s="24"/>
      <c r="P282" s="24">
        <f>_xlfn.XLOOKUP(C282,PO!$B$2:$B$294,PO!$BN$2:$BN$294)</f>
        <v>28.5</v>
      </c>
      <c r="Q282" s="24"/>
      <c r="R282" s="25">
        <f t="shared" si="9"/>
        <v>9326.3928811282749</v>
      </c>
      <c r="S282" t="str">
        <f t="shared" si="10"/>
        <v>Kauniainen</v>
      </c>
    </row>
    <row r="283" spans="1:19" hidden="1">
      <c r="A283" s="18">
        <v>273</v>
      </c>
      <c r="B283" s="29">
        <f>IF(1-_xlfn.XLOOKUP(C283,PO!$B$2:$B$294,PO!$II$2:$II$294)/SUM($D$5:$J$5)&lt;0,0,1-_xlfn.XLOOKUP(C283,PO!$B$2:$B$294,PO!$II$2:$II$294)/SUM($D$5:$J$5))</f>
        <v>0</v>
      </c>
      <c r="C283" t="str">
        <f>_xlfn.XLOOKUP(A283,PO!$IJ$2:$IJ$294,PO!$B$2:$B$294)</f>
        <v>Lapinjärvi</v>
      </c>
      <c r="D283" s="34">
        <f>_xlfn.XLOOKUP($C283,PO!$B$2:$B$294,PO!J$2:J$294)</f>
        <v>47.799999237060547</v>
      </c>
      <c r="E283" s="34">
        <f>_xlfn.XLOOKUP($C283,PO!$B$2:$B$294,PO!Q$2:Q$294)</f>
        <v>28.900000000000002</v>
      </c>
      <c r="F283" s="38">
        <f>_xlfn.XLOOKUP($C283,PO!$B$2:$B$294,PO!BO$2:BO$294)</f>
        <v>3.620013952255249</v>
      </c>
      <c r="G283" s="33">
        <f>_xlfn.XLOOKUP($C283,PO!$B$2:$B$294,PO!BP$2:BP$294)</f>
        <v>22138.841796875</v>
      </c>
      <c r="H283" s="38">
        <f>_xlfn.XLOOKUP($C283,PO!$B$2:$B$294,PO!BT$2:BT$294)</f>
        <v>30.39140510559082</v>
      </c>
      <c r="I283" s="54">
        <f>_xlfn.XLOOKUP($C283,PO!$B$2:$B$294,PO!CH$2:CH$294)</f>
        <v>1.1494252681732178</v>
      </c>
      <c r="J283" s="24">
        <f>_xlfn.XLOOKUP($C283,PO!$B$2:$B$294,PO!CJ$2:CJ$294)</f>
        <v>187</v>
      </c>
      <c r="K283" s="9"/>
      <c r="L283" s="24">
        <f>_xlfn.XLOOKUP($C283,PO!$B$2:$B$294,PO!AW$2:AW$294)</f>
        <v>10940.17094017094</v>
      </c>
      <c r="M283" s="43"/>
      <c r="N283" s="24"/>
      <c r="O283" s="24"/>
      <c r="P283" s="24">
        <f>_xlfn.XLOOKUP(C283,PO!$B$2:$B$294,PO!$BN$2:$BN$294)</f>
        <v>70</v>
      </c>
      <c r="Q283" s="24"/>
      <c r="R283" s="25">
        <f t="shared" si="9"/>
        <v>12199.516741456679</v>
      </c>
      <c r="S283" t="str">
        <f t="shared" si="10"/>
        <v>Loviisa</v>
      </c>
    </row>
    <row r="284" spans="1:19" hidden="1">
      <c r="A284" s="18">
        <v>274</v>
      </c>
      <c r="B284" s="29">
        <f>IF(1-_xlfn.XLOOKUP(C284,PO!$B$2:$B$294,PO!$II$2:$II$294)/SUM($D$5:$J$5)&lt;0,0,1-_xlfn.XLOOKUP(C284,PO!$B$2:$B$294,PO!$II$2:$II$294)/SUM($D$5:$J$5))</f>
        <v>0</v>
      </c>
      <c r="C284" t="str">
        <f>_xlfn.XLOOKUP(A284,PO!$IJ$2:$IJ$294,PO!$B$2:$B$294)</f>
        <v>Helsinki</v>
      </c>
      <c r="D284" s="34">
        <f>_xlfn.XLOOKUP($C284,PO!$B$2:$B$294,PO!J$2:J$294)</f>
        <v>40.799999237060547</v>
      </c>
      <c r="E284" s="34">
        <f>_xlfn.XLOOKUP($C284,PO!$B$2:$B$294,PO!Q$2:Q$294)</f>
        <v>100</v>
      </c>
      <c r="F284" s="38">
        <f>_xlfn.XLOOKUP($C284,PO!$B$2:$B$294,PO!BO$2:BO$294)</f>
        <v>2.8133868217468261</v>
      </c>
      <c r="G284" s="33">
        <f>_xlfn.XLOOKUP($C284,PO!$B$2:$B$294,PO!BP$2:BP$294)</f>
        <v>29638.4921875</v>
      </c>
      <c r="H284" s="38">
        <f>_xlfn.XLOOKUP($C284,PO!$B$2:$B$294,PO!BT$2:BT$294)</f>
        <v>5.6076836585998535</v>
      </c>
      <c r="I284" s="54">
        <f>_xlfn.XLOOKUP($C284,PO!$B$2:$B$294,PO!CH$2:CH$294)</f>
        <v>1.8713328838348389</v>
      </c>
      <c r="J284" s="24">
        <f>_xlfn.XLOOKUP($C284,PO!$B$2:$B$294,PO!CJ$2:CJ$294)</f>
        <v>44688</v>
      </c>
      <c r="K284" s="9"/>
      <c r="L284" s="24">
        <f>_xlfn.XLOOKUP($C284,PO!$B$2:$B$294,PO!AW$2:AW$294)</f>
        <v>10090.533864453666</v>
      </c>
      <c r="M284" s="43"/>
      <c r="N284" s="24"/>
      <c r="O284" s="24"/>
      <c r="P284" s="24">
        <f>_xlfn.XLOOKUP(C284,PO!$B$2:$B$294,PO!$BN$2:$BN$294)</f>
        <v>554.33673095703125</v>
      </c>
      <c r="Q284" s="24"/>
      <c r="R284" s="25">
        <f t="shared" si="9"/>
        <v>9089.6921017402947</v>
      </c>
      <c r="S284" t="str">
        <f t="shared" si="10"/>
        <v>Hanko</v>
      </c>
    </row>
    <row r="285" spans="1:19" hidden="1">
      <c r="A285" s="18">
        <v>275</v>
      </c>
      <c r="B285" s="29">
        <f>IF(1-_xlfn.XLOOKUP(C285,PO!$B$2:$B$294,PO!$II$2:$II$294)/SUM($D$5:$J$5)&lt;0,0,1-_xlfn.XLOOKUP(C285,PO!$B$2:$B$294,PO!$II$2:$II$294)/SUM($D$5:$J$5))</f>
        <v>0</v>
      </c>
      <c r="C285" t="str">
        <f>_xlfn.XLOOKUP(A285,PO!$IJ$2:$IJ$294,PO!$B$2:$B$294)</f>
        <v>Kauniainen</v>
      </c>
      <c r="D285" s="34">
        <f>_xlfn.XLOOKUP($C285,PO!$B$2:$B$294,PO!J$2:J$294)</f>
        <v>42.900001525878906</v>
      </c>
      <c r="E285" s="34">
        <f>_xlfn.XLOOKUP($C285,PO!$B$2:$B$294,PO!Q$2:Q$294)</f>
        <v>100</v>
      </c>
      <c r="F285" s="38">
        <f>_xlfn.XLOOKUP($C285,PO!$B$2:$B$294,PO!BO$2:BO$294)</f>
        <v>0.47997626364231111</v>
      </c>
      <c r="G285" s="33">
        <f>_xlfn.XLOOKUP($C285,PO!$B$2:$B$294,PO!BP$2:BP$294)</f>
        <v>43832.80859375</v>
      </c>
      <c r="H285" s="38">
        <f>_xlfn.XLOOKUP($C285,PO!$B$2:$B$294,PO!BT$2:BT$294)</f>
        <v>32.632438659667969</v>
      </c>
      <c r="I285" s="54">
        <f>_xlfn.XLOOKUP($C285,PO!$B$2:$B$294,PO!CH$2:CH$294)</f>
        <v>0.4216444194316864</v>
      </c>
      <c r="J285" s="24">
        <f>_xlfn.XLOOKUP($C285,PO!$B$2:$B$294,PO!CJ$2:CJ$294)</f>
        <v>1488</v>
      </c>
      <c r="K285" s="9"/>
      <c r="L285" s="24">
        <f>_xlfn.XLOOKUP($C285,PO!$B$2:$B$294,PO!AW$2:AW$294)</f>
        <v>9326.3928811282749</v>
      </c>
      <c r="M285" s="43"/>
      <c r="N285" s="24"/>
      <c r="O285" s="24"/>
      <c r="P285" s="24">
        <f>_xlfn.XLOOKUP(C285,PO!$B$2:$B$294,PO!$BN$2:$BN$294)</f>
        <v>372</v>
      </c>
      <c r="Q285" s="24"/>
      <c r="R285" s="25">
        <f t="shared" si="9"/>
        <v>9818.0019782393665</v>
      </c>
      <c r="S285" t="str">
        <f t="shared" si="10"/>
        <v>Pietarsaari</v>
      </c>
    </row>
    <row r="286" spans="1:19" hidden="1">
      <c r="A286" s="18">
        <v>276</v>
      </c>
      <c r="B286" s="29">
        <f>IF(1-_xlfn.XLOOKUP(C286,PO!$B$2:$B$294,PO!$II$2:$II$294)/SUM($D$5:$J$5)&lt;0,0,1-_xlfn.XLOOKUP(C286,PO!$B$2:$B$294,PO!$II$2:$II$294)/SUM($D$5:$J$5))</f>
        <v>0</v>
      </c>
      <c r="C286" t="str">
        <f>_xlfn.XLOOKUP(A286,PO!$IJ$2:$IJ$294,PO!$B$2:$B$294)</f>
        <v>Loviisa</v>
      </c>
      <c r="D286" s="34">
        <f>_xlfn.XLOOKUP($C286,PO!$B$2:$B$294,PO!J$2:J$294)</f>
        <v>47.900001525878906</v>
      </c>
      <c r="E286" s="34">
        <f>_xlfn.XLOOKUP($C286,PO!$B$2:$B$294,PO!Q$2:Q$294)</f>
        <v>74.5</v>
      </c>
      <c r="F286" s="38">
        <f>_xlfn.XLOOKUP($C286,PO!$B$2:$B$294,PO!BO$2:BO$294)</f>
        <v>-1.3898731589317321</v>
      </c>
      <c r="G286" s="33">
        <f>_xlfn.XLOOKUP($C286,PO!$B$2:$B$294,PO!BP$2:BP$294)</f>
        <v>24077.80078125</v>
      </c>
      <c r="H286" s="38">
        <f>_xlfn.XLOOKUP($C286,PO!$B$2:$B$294,PO!BT$2:BT$294)</f>
        <v>40.468452453613281</v>
      </c>
      <c r="I286" s="54">
        <f>_xlfn.XLOOKUP($C286,PO!$B$2:$B$294,PO!CH$2:CH$294)</f>
        <v>2.0684168338775635</v>
      </c>
      <c r="J286" s="24">
        <f>_xlfn.XLOOKUP($C286,PO!$B$2:$B$294,PO!CJ$2:CJ$294)</f>
        <v>1448</v>
      </c>
      <c r="K286" s="9"/>
      <c r="L286" s="24">
        <f>_xlfn.XLOOKUP($C286,PO!$B$2:$B$294,PO!AW$2:AW$294)</f>
        <v>12199.516741456679</v>
      </c>
      <c r="M286" s="43"/>
      <c r="N286" s="24"/>
      <c r="O286" s="24"/>
      <c r="P286" s="24">
        <f>_xlfn.XLOOKUP(C286,PO!$B$2:$B$294,PO!$BN$2:$BN$294)</f>
        <v>105.80000305175781</v>
      </c>
      <c r="Q286" s="24"/>
      <c r="R286" s="25">
        <f t="shared" si="9"/>
        <v>12286.088426527958</v>
      </c>
      <c r="S286" t="str">
        <f t="shared" si="10"/>
        <v>Inkoo</v>
      </c>
    </row>
    <row r="287" spans="1:19" hidden="1">
      <c r="A287" s="18">
        <v>277</v>
      </c>
      <c r="B287" s="29">
        <f>IF(1-_xlfn.XLOOKUP(C287,PO!$B$2:$B$294,PO!$II$2:$II$294)/SUM($D$5:$J$5)&lt;0,0,1-_xlfn.XLOOKUP(C287,PO!$B$2:$B$294,PO!$II$2:$II$294)/SUM($D$5:$J$5))</f>
        <v>0</v>
      </c>
      <c r="C287" t="str">
        <f>_xlfn.XLOOKUP(A287,PO!$IJ$2:$IJ$294,PO!$B$2:$B$294)</f>
        <v>Hanko</v>
      </c>
      <c r="D287" s="34">
        <f>_xlfn.XLOOKUP($C287,PO!$B$2:$B$294,PO!J$2:J$294)</f>
        <v>49.5</v>
      </c>
      <c r="E287" s="34">
        <f>_xlfn.XLOOKUP($C287,PO!$B$2:$B$294,PO!Q$2:Q$294)</f>
        <v>96.5</v>
      </c>
      <c r="F287" s="38">
        <f>_xlfn.XLOOKUP($C287,PO!$B$2:$B$294,PO!BO$2:BO$294)</f>
        <v>-1.1873422503471374</v>
      </c>
      <c r="G287" s="33">
        <f>_xlfn.XLOOKUP($C287,PO!$B$2:$B$294,PO!BP$2:BP$294)</f>
        <v>25728.5625</v>
      </c>
      <c r="H287" s="38">
        <f>_xlfn.XLOOKUP($C287,PO!$B$2:$B$294,PO!BT$2:BT$294)</f>
        <v>42.834491729736328</v>
      </c>
      <c r="I287" s="54">
        <f>_xlfn.XLOOKUP($C287,PO!$B$2:$B$294,PO!CH$2:CH$294)</f>
        <v>1.0590015649795532</v>
      </c>
      <c r="J287" s="24">
        <f>_xlfn.XLOOKUP($C287,PO!$B$2:$B$294,PO!CJ$2:CJ$294)</f>
        <v>766</v>
      </c>
      <c r="K287" s="9"/>
      <c r="L287" s="24">
        <f>_xlfn.XLOOKUP($C287,PO!$B$2:$B$294,PO!AW$2:AW$294)</f>
        <v>9089.6921017402947</v>
      </c>
      <c r="M287" s="43"/>
      <c r="N287" s="24"/>
      <c r="O287" s="24"/>
      <c r="P287" s="24">
        <f>_xlfn.XLOOKUP(C287,PO!$B$2:$B$294,PO!$BN$2:$BN$294)</f>
        <v>96.25</v>
      </c>
      <c r="Q287" s="24"/>
      <c r="R287" s="25">
        <f t="shared" si="9"/>
        <v>12553.046705845964</v>
      </c>
      <c r="S287" t="str">
        <f t="shared" si="10"/>
        <v>Parainen</v>
      </c>
    </row>
    <row r="288" spans="1:19" hidden="1">
      <c r="A288" s="18">
        <v>278</v>
      </c>
      <c r="B288" s="29">
        <f>IF(1-_xlfn.XLOOKUP(C288,PO!$B$2:$B$294,PO!$II$2:$II$294)/SUM($D$5:$J$5)&lt;0,0,1-_xlfn.XLOOKUP(C288,PO!$B$2:$B$294,PO!$II$2:$II$294)/SUM($D$5:$J$5))</f>
        <v>0</v>
      </c>
      <c r="C288" t="str">
        <f>_xlfn.XLOOKUP(A288,PO!$IJ$2:$IJ$294,PO!$B$2:$B$294)</f>
        <v>Pietarsaari</v>
      </c>
      <c r="D288" s="34">
        <f>_xlfn.XLOOKUP($C288,PO!$B$2:$B$294,PO!J$2:J$294)</f>
        <v>44.700000762939453</v>
      </c>
      <c r="E288" s="34">
        <f>_xlfn.XLOOKUP($C288,PO!$B$2:$B$294,PO!Q$2:Q$294)</f>
        <v>98.4</v>
      </c>
      <c r="F288" s="38">
        <f>_xlfn.XLOOKUP($C288,PO!$B$2:$B$294,PO!BO$2:BO$294)</f>
        <v>-0.42829230427742004</v>
      </c>
      <c r="G288" s="33">
        <f>_xlfn.XLOOKUP($C288,PO!$B$2:$B$294,PO!BP$2:BP$294)</f>
        <v>23490.279296875</v>
      </c>
      <c r="H288" s="38">
        <f>_xlfn.XLOOKUP($C288,PO!$B$2:$B$294,PO!BT$2:BT$294)</f>
        <v>56.179718017578125</v>
      </c>
      <c r="I288" s="54">
        <f>_xlfn.XLOOKUP($C288,PO!$B$2:$B$294,PO!CH$2:CH$294)</f>
        <v>2.7657265663146973</v>
      </c>
      <c r="J288" s="24">
        <f>_xlfn.XLOOKUP($C288,PO!$B$2:$B$294,PO!CJ$2:CJ$294)</f>
        <v>2025</v>
      </c>
      <c r="K288" s="9"/>
      <c r="L288" s="24">
        <f>_xlfn.XLOOKUP($C288,PO!$B$2:$B$294,PO!AW$2:AW$294)</f>
        <v>9818.0019782393665</v>
      </c>
      <c r="M288" s="43"/>
      <c r="N288" s="24"/>
      <c r="O288" s="24"/>
      <c r="P288" s="24">
        <f>_xlfn.XLOOKUP(C288,PO!$B$2:$B$294,PO!$BN$2:$BN$294)</f>
        <v>243.88888549804688</v>
      </c>
      <c r="Q288" s="24"/>
      <c r="R288" s="25">
        <f t="shared" si="9"/>
        <v>11913.276106194689</v>
      </c>
      <c r="S288" t="str">
        <f t="shared" si="10"/>
        <v>Kristiinankaupunki</v>
      </c>
    </row>
    <row r="289" spans="1:19" hidden="1">
      <c r="A289" s="18">
        <v>279</v>
      </c>
      <c r="B289" s="29">
        <f>IF(1-_xlfn.XLOOKUP(C289,PO!$B$2:$B$294,PO!$II$2:$II$294)/SUM($D$5:$J$5)&lt;0,0,1-_xlfn.XLOOKUP(C289,PO!$B$2:$B$294,PO!$II$2:$II$294)/SUM($D$5:$J$5))</f>
        <v>0</v>
      </c>
      <c r="C289" t="str">
        <f>_xlfn.XLOOKUP(A289,PO!$IJ$2:$IJ$294,PO!$B$2:$B$294)</f>
        <v>Inkoo</v>
      </c>
      <c r="D289" s="34">
        <f>_xlfn.XLOOKUP($C289,PO!$B$2:$B$294,PO!J$2:J$294)</f>
        <v>46</v>
      </c>
      <c r="E289" s="34">
        <f>_xlfn.XLOOKUP($C289,PO!$B$2:$B$294,PO!Q$2:Q$294)</f>
        <v>41</v>
      </c>
      <c r="F289" s="38">
        <f>_xlfn.XLOOKUP($C289,PO!$B$2:$B$294,PO!BO$2:BO$294)</f>
        <v>-2.0855639576911926</v>
      </c>
      <c r="G289" s="33">
        <f>_xlfn.XLOOKUP($C289,PO!$B$2:$B$294,PO!BP$2:BP$294)</f>
        <v>27340.134765625</v>
      </c>
      <c r="H289" s="38">
        <f>_xlfn.XLOOKUP($C289,PO!$B$2:$B$294,PO!BT$2:BT$294)</f>
        <v>52.227996826171875</v>
      </c>
      <c r="I289" s="54">
        <f>_xlfn.XLOOKUP($C289,PO!$B$2:$B$294,PO!CH$2:CH$294)</f>
        <v>1.0989011526107788</v>
      </c>
      <c r="J289" s="24">
        <f>_xlfn.XLOOKUP($C289,PO!$B$2:$B$294,PO!CJ$2:CJ$294)</f>
        <v>386</v>
      </c>
      <c r="K289" s="9"/>
      <c r="L289" s="24">
        <f>_xlfn.XLOOKUP($C289,PO!$B$2:$B$294,PO!AW$2:AW$294)</f>
        <v>12286.088426527958</v>
      </c>
      <c r="M289" s="43"/>
      <c r="N289" s="24"/>
      <c r="O289" s="24"/>
      <c r="P289" s="24">
        <f>_xlfn.XLOOKUP(C289,PO!$B$2:$B$294,PO!$BN$2:$BN$294)</f>
        <v>111.25</v>
      </c>
      <c r="Q289" s="24"/>
      <c r="R289" s="25">
        <f t="shared" si="9"/>
        <v>11863.775901765157</v>
      </c>
      <c r="S289" t="str">
        <f t="shared" si="10"/>
        <v>Raasepori</v>
      </c>
    </row>
    <row r="290" spans="1:19" hidden="1">
      <c r="A290" s="18">
        <v>280</v>
      </c>
      <c r="B290" s="29">
        <f>IF(1-_xlfn.XLOOKUP(C290,PO!$B$2:$B$294,PO!$II$2:$II$294)/SUM($D$5:$J$5)&lt;0,0,1-_xlfn.XLOOKUP(C290,PO!$B$2:$B$294,PO!$II$2:$II$294)/SUM($D$5:$J$5))</f>
        <v>0</v>
      </c>
      <c r="C290" t="str">
        <f>_xlfn.XLOOKUP(A290,PO!$IJ$2:$IJ$294,PO!$B$2:$B$294)</f>
        <v>Parainen</v>
      </c>
      <c r="D290" s="34">
        <f>_xlfn.XLOOKUP($C290,PO!$B$2:$B$294,PO!J$2:J$294)</f>
        <v>46.599998474121094</v>
      </c>
      <c r="E290" s="34">
        <f>_xlfn.XLOOKUP($C290,PO!$B$2:$B$294,PO!Q$2:Q$294)</f>
        <v>67.600000000000009</v>
      </c>
      <c r="F290" s="38">
        <f>_xlfn.XLOOKUP($C290,PO!$B$2:$B$294,PO!BO$2:BO$294)</f>
        <v>-1.0243255257606507</v>
      </c>
      <c r="G290" s="33">
        <f>_xlfn.XLOOKUP($C290,PO!$B$2:$B$294,PO!BP$2:BP$294)</f>
        <v>25737.853515625</v>
      </c>
      <c r="H290" s="38">
        <f>_xlfn.XLOOKUP($C290,PO!$B$2:$B$294,PO!BT$2:BT$294)</f>
        <v>55.148029327392578</v>
      </c>
      <c r="I290" s="54">
        <f>_xlfn.XLOOKUP($C290,PO!$B$2:$B$294,PO!CH$2:CH$294)</f>
        <v>2.7739250659942627</v>
      </c>
      <c r="J290" s="24">
        <f>_xlfn.XLOOKUP($C290,PO!$B$2:$B$294,PO!CJ$2:CJ$294)</f>
        <v>1602</v>
      </c>
      <c r="K290" s="9"/>
      <c r="L290" s="24">
        <f>_xlfn.XLOOKUP($C290,PO!$B$2:$B$294,PO!AW$2:AW$294)</f>
        <v>12553.046705845964</v>
      </c>
      <c r="M290" s="43"/>
      <c r="N290" s="24"/>
      <c r="O290" s="24"/>
      <c r="P290" s="24">
        <f>_xlfn.XLOOKUP(C290,PO!$B$2:$B$294,PO!$BN$2:$BN$294)</f>
        <v>116.07142639160156</v>
      </c>
      <c r="Q290" s="24"/>
      <c r="R290" s="25">
        <f t="shared" si="9"/>
        <v>9955.5824752675144</v>
      </c>
      <c r="S290" t="str">
        <f t="shared" si="10"/>
        <v>Mustasaari</v>
      </c>
    </row>
    <row r="291" spans="1:19" hidden="1">
      <c r="A291" s="18">
        <v>281</v>
      </c>
      <c r="B291" s="29">
        <f>IF(1-_xlfn.XLOOKUP(C291,PO!$B$2:$B$294,PO!$II$2:$II$294)/SUM($D$5:$J$5)&lt;0,0,1-_xlfn.XLOOKUP(C291,PO!$B$2:$B$294,PO!$II$2:$II$294)/SUM($D$5:$J$5))</f>
        <v>0</v>
      </c>
      <c r="C291" t="str">
        <f>_xlfn.XLOOKUP(A291,PO!$IJ$2:$IJ$294,PO!$B$2:$B$294)</f>
        <v>Kristiinankaupunki</v>
      </c>
      <c r="D291" s="34">
        <f>_xlfn.XLOOKUP($C291,PO!$B$2:$B$294,PO!J$2:J$294)</f>
        <v>51.200000762939453</v>
      </c>
      <c r="E291" s="34">
        <f>_xlfn.XLOOKUP($C291,PO!$B$2:$B$294,PO!Q$2:Q$294)</f>
        <v>67.900000000000006</v>
      </c>
      <c r="F291" s="38">
        <f>_xlfn.XLOOKUP($C291,PO!$B$2:$B$294,PO!BO$2:BO$294)</f>
        <v>1.228163766860962</v>
      </c>
      <c r="G291" s="33">
        <f>_xlfn.XLOOKUP($C291,PO!$B$2:$B$294,PO!BP$2:BP$294)</f>
        <v>22718.88671875</v>
      </c>
      <c r="H291" s="38">
        <f>_xlfn.XLOOKUP($C291,PO!$B$2:$B$294,PO!BT$2:BT$294)</f>
        <v>54.563674926757813</v>
      </c>
      <c r="I291" s="54">
        <f>_xlfn.XLOOKUP($C291,PO!$B$2:$B$294,PO!CH$2:CH$294)</f>
        <v>2.6315789222717285</v>
      </c>
      <c r="J291" s="24">
        <f>_xlfn.XLOOKUP($C291,PO!$B$2:$B$294,PO!CJ$2:CJ$294)</f>
        <v>576</v>
      </c>
      <c r="K291" s="9"/>
      <c r="L291" s="24">
        <f>_xlfn.XLOOKUP($C291,PO!$B$2:$B$294,PO!AW$2:AW$294)</f>
        <v>11913.276106194689</v>
      </c>
      <c r="M291" s="43"/>
      <c r="N291" s="24"/>
      <c r="O291" s="24"/>
      <c r="P291" s="24">
        <f>_xlfn.XLOOKUP(C291,PO!$B$2:$B$294,PO!$BN$2:$BN$294)</f>
        <v>103.5</v>
      </c>
      <c r="Q291" s="24"/>
      <c r="R291" s="25">
        <f t="shared" si="9"/>
        <v>13369.622475856015</v>
      </c>
      <c r="S291" t="str">
        <f t="shared" si="10"/>
        <v>Kemiönsaari</v>
      </c>
    </row>
    <row r="292" spans="1:19" hidden="1">
      <c r="A292" s="18">
        <v>282</v>
      </c>
      <c r="B292" s="29">
        <f>IF(1-_xlfn.XLOOKUP(C292,PO!$B$2:$B$294,PO!$II$2:$II$294)/SUM($D$5:$J$5)&lt;0,0,1-_xlfn.XLOOKUP(C292,PO!$B$2:$B$294,PO!$II$2:$II$294)/SUM($D$5:$J$5))</f>
        <v>0</v>
      </c>
      <c r="C292" t="str">
        <f>_xlfn.XLOOKUP(A292,PO!$IJ$2:$IJ$294,PO!$B$2:$B$294)</f>
        <v>Raasepori</v>
      </c>
      <c r="D292" s="34">
        <f>_xlfn.XLOOKUP($C292,PO!$B$2:$B$294,PO!J$2:J$294)</f>
        <v>46.5</v>
      </c>
      <c r="E292" s="34">
        <f>_xlfn.XLOOKUP($C292,PO!$B$2:$B$294,PO!Q$2:Q$294)</f>
        <v>77.2</v>
      </c>
      <c r="F292" s="38">
        <f>_xlfn.XLOOKUP($C292,PO!$B$2:$B$294,PO!BO$2:BO$294)</f>
        <v>-0.50005724132061002</v>
      </c>
      <c r="G292" s="33">
        <f>_xlfn.XLOOKUP($C292,PO!$B$2:$B$294,PO!BP$2:BP$294)</f>
        <v>23604.416015625</v>
      </c>
      <c r="H292" s="38">
        <f>_xlfn.XLOOKUP($C292,PO!$B$2:$B$294,PO!BT$2:BT$294)</f>
        <v>64.562751770019531</v>
      </c>
      <c r="I292" s="54">
        <f>_xlfn.XLOOKUP($C292,PO!$B$2:$B$294,PO!CH$2:CH$294)</f>
        <v>1.4297729730606079</v>
      </c>
      <c r="J292" s="24">
        <f>_xlfn.XLOOKUP($C292,PO!$B$2:$B$294,PO!CJ$2:CJ$294)</f>
        <v>2609</v>
      </c>
      <c r="K292" s="9"/>
      <c r="L292" s="24">
        <f>_xlfn.XLOOKUP($C292,PO!$B$2:$B$294,PO!AW$2:AW$294)</f>
        <v>11863.775901765157</v>
      </c>
      <c r="M292" s="43"/>
      <c r="N292" s="24"/>
      <c r="O292" s="24"/>
      <c r="P292" s="24">
        <f>_xlfn.XLOOKUP(C292,PO!$B$2:$B$294,PO!$BN$2:$BN$294)</f>
        <v>137</v>
      </c>
      <c r="Q292" s="24"/>
      <c r="R292" s="25">
        <f t="shared" si="9"/>
        <v>8724.0875912408756</v>
      </c>
      <c r="S292" t="str">
        <f t="shared" si="10"/>
        <v>Kruunupyy</v>
      </c>
    </row>
    <row r="293" spans="1:19" hidden="1">
      <c r="A293" s="18">
        <v>283</v>
      </c>
      <c r="B293" s="29">
        <f>IF(1-_xlfn.XLOOKUP(C293,PO!$B$2:$B$294,PO!$II$2:$II$294)/SUM($D$5:$J$5)&lt;0,0,1-_xlfn.XLOOKUP(C293,PO!$B$2:$B$294,PO!$II$2:$II$294)/SUM($D$5:$J$5))</f>
        <v>0</v>
      </c>
      <c r="C293" t="str">
        <f>_xlfn.XLOOKUP(A293,PO!$IJ$2:$IJ$294,PO!$B$2:$B$294)</f>
        <v>Mustasaari</v>
      </c>
      <c r="D293" s="34">
        <f>_xlfn.XLOOKUP($C293,PO!$B$2:$B$294,PO!J$2:J$294)</f>
        <v>42.200000762939453</v>
      </c>
      <c r="E293" s="34">
        <f>_xlfn.XLOOKUP($C293,PO!$B$2:$B$294,PO!Q$2:Q$294)</f>
        <v>80.7</v>
      </c>
      <c r="F293" s="38">
        <f>_xlfn.XLOOKUP($C293,PO!$B$2:$B$294,PO!BO$2:BO$294)</f>
        <v>2.1146818518638613</v>
      </c>
      <c r="G293" s="33">
        <f>_xlfn.XLOOKUP($C293,PO!$B$2:$B$294,PO!BP$2:BP$294)</f>
        <v>24461.44140625</v>
      </c>
      <c r="H293" s="38">
        <f>_xlfn.XLOOKUP($C293,PO!$B$2:$B$294,PO!BT$2:BT$294)</f>
        <v>68.521186828613281</v>
      </c>
      <c r="I293" s="54">
        <f>_xlfn.XLOOKUP($C293,PO!$B$2:$B$294,PO!CH$2:CH$294)</f>
        <v>1.1914893388748169</v>
      </c>
      <c r="J293" s="24">
        <f>_xlfn.XLOOKUP($C293,PO!$B$2:$B$294,PO!CJ$2:CJ$294)</f>
        <v>2462</v>
      </c>
      <c r="K293" s="9"/>
      <c r="L293" s="24">
        <f>_xlfn.XLOOKUP($C293,PO!$B$2:$B$294,PO!AW$2:AW$294)</f>
        <v>9955.5824752675144</v>
      </c>
      <c r="M293" s="43"/>
      <c r="N293" s="24"/>
      <c r="O293" s="24"/>
      <c r="P293" s="24">
        <f>_xlfn.XLOOKUP(C293,PO!$B$2:$B$294,PO!$BN$2:$BN$294)</f>
        <v>224.09091186523438</v>
      </c>
      <c r="Q293" s="24"/>
      <c r="R293" s="25">
        <f t="shared" si="9"/>
        <v>11679.494543365881</v>
      </c>
      <c r="S293" t="str">
        <f t="shared" si="10"/>
        <v>Närpiö</v>
      </c>
    </row>
    <row r="294" spans="1:19" hidden="1">
      <c r="A294" s="18">
        <v>284</v>
      </c>
      <c r="B294" s="29">
        <f>IF(1-_xlfn.XLOOKUP(C294,PO!$B$2:$B$294,PO!$II$2:$II$294)/SUM($D$5:$J$5)&lt;0,0,1-_xlfn.XLOOKUP(C294,PO!$B$2:$B$294,PO!$II$2:$II$294)/SUM($D$5:$J$5))</f>
        <v>0</v>
      </c>
      <c r="C294" t="str">
        <f>_xlfn.XLOOKUP(A294,PO!$IJ$2:$IJ$294,PO!$B$2:$B$294)</f>
        <v>Kemiönsaari</v>
      </c>
      <c r="D294" s="34">
        <f>_xlfn.XLOOKUP($C294,PO!$B$2:$B$294,PO!J$2:J$294)</f>
        <v>50</v>
      </c>
      <c r="E294" s="34">
        <f>_xlfn.XLOOKUP($C294,PO!$B$2:$B$294,PO!Q$2:Q$294)</f>
        <v>51.1</v>
      </c>
      <c r="F294" s="38">
        <f>_xlfn.XLOOKUP($C294,PO!$B$2:$B$294,PO!BO$2:BO$294)</f>
        <v>-1.3933179378509521</v>
      </c>
      <c r="G294" s="33">
        <f>_xlfn.XLOOKUP($C294,PO!$B$2:$B$294,PO!BP$2:BP$294)</f>
        <v>21961.302734375</v>
      </c>
      <c r="H294" s="38">
        <f>_xlfn.XLOOKUP($C294,PO!$B$2:$B$294,PO!BT$2:BT$294)</f>
        <v>68.042167663574219</v>
      </c>
      <c r="I294" s="54">
        <f>_xlfn.XLOOKUP($C294,PO!$B$2:$B$294,PO!CH$2:CH$294)</f>
        <v>1.663585901260376</v>
      </c>
      <c r="J294" s="24">
        <f>_xlfn.XLOOKUP($C294,PO!$B$2:$B$294,PO!CJ$2:CJ$294)</f>
        <v>576</v>
      </c>
      <c r="K294" s="9"/>
      <c r="L294" s="24">
        <f>_xlfn.XLOOKUP($C294,PO!$B$2:$B$294,PO!AW$2:AW$294)</f>
        <v>13369.622475856015</v>
      </c>
      <c r="M294" s="43"/>
      <c r="N294" s="24"/>
      <c r="O294" s="24"/>
      <c r="P294" s="24">
        <f>_xlfn.XLOOKUP(C294,PO!$B$2:$B$294,PO!$BN$2:$BN$294)</f>
        <v>82.714286804199219</v>
      </c>
      <c r="Q294" s="24"/>
      <c r="R294" s="25">
        <f t="shared" si="9"/>
        <v>11136.363636363636</v>
      </c>
      <c r="S294" t="str">
        <f t="shared" si="10"/>
        <v>Vöyri</v>
      </c>
    </row>
    <row r="295" spans="1:19" hidden="1">
      <c r="A295" s="18">
        <v>285</v>
      </c>
      <c r="B295" s="29">
        <f>IF(1-_xlfn.XLOOKUP(C295,PO!$B$2:$B$294,PO!$II$2:$II$294)/SUM($D$5:$J$5)&lt;0,0,1-_xlfn.XLOOKUP(C295,PO!$B$2:$B$294,PO!$II$2:$II$294)/SUM($D$5:$J$5))</f>
        <v>0</v>
      </c>
      <c r="C295" t="str">
        <f>_xlfn.XLOOKUP(A295,PO!$IJ$2:$IJ$294,PO!$B$2:$B$294)</f>
        <v>Kruunupyy</v>
      </c>
      <c r="D295" s="34">
        <f>_xlfn.XLOOKUP($C295,PO!$B$2:$B$294,PO!J$2:J$294)</f>
        <v>44.5</v>
      </c>
      <c r="E295" s="34">
        <f>_xlfn.XLOOKUP($C295,PO!$B$2:$B$294,PO!Q$2:Q$294)</f>
        <v>54.900000000000006</v>
      </c>
      <c r="F295" s="38">
        <f>_xlfn.XLOOKUP($C295,PO!$B$2:$B$294,PO!BO$2:BO$294)</f>
        <v>-0.35099524259567261</v>
      </c>
      <c r="G295" s="33">
        <f>_xlfn.XLOOKUP($C295,PO!$B$2:$B$294,PO!BP$2:BP$294)</f>
        <v>21831.173828125</v>
      </c>
      <c r="H295" s="38">
        <f>_xlfn.XLOOKUP($C295,PO!$B$2:$B$294,PO!BT$2:BT$294)</f>
        <v>77.722465515136719</v>
      </c>
      <c r="I295" s="54">
        <f>_xlfn.XLOOKUP($C295,PO!$B$2:$B$294,PO!CH$2:CH$294)</f>
        <v>0.61538463830947876</v>
      </c>
      <c r="J295" s="24">
        <f>_xlfn.XLOOKUP($C295,PO!$B$2:$B$294,PO!CJ$2:CJ$294)</f>
        <v>693</v>
      </c>
      <c r="K295" s="9"/>
      <c r="L295" s="24">
        <f>_xlfn.XLOOKUP($C295,PO!$B$2:$B$294,PO!AW$2:AW$294)</f>
        <v>8724.0875912408756</v>
      </c>
      <c r="M295" s="43"/>
      <c r="N295" s="24"/>
      <c r="O295" s="24"/>
      <c r="P295" s="24">
        <f>_xlfn.XLOOKUP(C295,PO!$B$2:$B$294,PO!$BN$2:$BN$294)</f>
        <v>138.60000610351563</v>
      </c>
      <c r="Q295" s="24"/>
      <c r="R295" s="25">
        <f t="shared" si="9"/>
        <v>12047.957371225577</v>
      </c>
      <c r="S295" t="str">
        <f t="shared" si="10"/>
        <v>Maalahti</v>
      </c>
    </row>
    <row r="296" spans="1:19" hidden="1">
      <c r="A296" s="18">
        <v>286</v>
      </c>
      <c r="B296" s="29">
        <f>IF(1-_xlfn.XLOOKUP(C296,PO!$B$2:$B$294,PO!$II$2:$II$294)/SUM($D$5:$J$5)&lt;0,0,1-_xlfn.XLOOKUP(C296,PO!$B$2:$B$294,PO!$II$2:$II$294)/SUM($D$5:$J$5))</f>
        <v>0</v>
      </c>
      <c r="C296" t="str">
        <f>_xlfn.XLOOKUP(A296,PO!$IJ$2:$IJ$294,PO!$B$2:$B$294)</f>
        <v>Närpiö</v>
      </c>
      <c r="D296" s="34">
        <f>_xlfn.XLOOKUP($C296,PO!$B$2:$B$294,PO!J$2:J$294)</f>
        <v>46.599998474121094</v>
      </c>
      <c r="E296" s="34">
        <f>_xlfn.XLOOKUP($C296,PO!$B$2:$B$294,PO!Q$2:Q$294)</f>
        <v>59</v>
      </c>
      <c r="F296" s="38">
        <f>_xlfn.XLOOKUP($C296,PO!$B$2:$B$294,PO!BO$2:BO$294)</f>
        <v>2.0177255421876907</v>
      </c>
      <c r="G296" s="33">
        <f>_xlfn.XLOOKUP($C296,PO!$B$2:$B$294,PO!BP$2:BP$294)</f>
        <v>21254.837890625</v>
      </c>
      <c r="H296" s="38">
        <f>_xlfn.XLOOKUP($C296,PO!$B$2:$B$294,PO!BT$2:BT$294)</f>
        <v>78.974578857421875</v>
      </c>
      <c r="I296" s="54">
        <f>_xlfn.XLOOKUP($C296,PO!$B$2:$B$294,PO!CH$2:CH$294)</f>
        <v>1.9181585311889648</v>
      </c>
      <c r="J296" s="24">
        <f>_xlfn.XLOOKUP($C296,PO!$B$2:$B$294,PO!CJ$2:CJ$294)</f>
        <v>852</v>
      </c>
      <c r="K296" s="9"/>
      <c r="L296" s="24">
        <f>_xlfn.XLOOKUP($C296,PO!$B$2:$B$294,PO!AW$2:AW$294)</f>
        <v>11679.494543365881</v>
      </c>
      <c r="M296" s="43"/>
      <c r="N296" s="24"/>
      <c r="O296" s="24"/>
      <c r="P296" s="24">
        <f>_xlfn.XLOOKUP(C296,PO!$B$2:$B$294,PO!$BN$2:$BN$294)</f>
        <v>116.875</v>
      </c>
      <c r="Q296" s="24"/>
      <c r="R296" s="25">
        <f t="shared" si="9"/>
        <v>10387.92218350755</v>
      </c>
      <c r="S296" t="str">
        <f t="shared" si="10"/>
        <v>Uusikaarlepyy</v>
      </c>
    </row>
    <row r="297" spans="1:19" hidden="1">
      <c r="A297" s="18">
        <v>287</v>
      </c>
      <c r="B297" s="29">
        <f>IF(1-_xlfn.XLOOKUP(C297,PO!$B$2:$B$294,PO!$II$2:$II$294)/SUM($D$5:$J$5)&lt;0,0,1-_xlfn.XLOOKUP(C297,PO!$B$2:$B$294,PO!$II$2:$II$294)/SUM($D$5:$J$5))</f>
        <v>0</v>
      </c>
      <c r="C297" t="str">
        <f>_xlfn.XLOOKUP(A297,PO!$IJ$2:$IJ$294,PO!$B$2:$B$294)</f>
        <v>Vöyri</v>
      </c>
      <c r="D297" s="34">
        <f>_xlfn.XLOOKUP($C297,PO!$B$2:$B$294,PO!J$2:J$294)</f>
        <v>44.900001525878906</v>
      </c>
      <c r="E297" s="34">
        <f>_xlfn.XLOOKUP($C297,PO!$B$2:$B$294,PO!Q$2:Q$294)</f>
        <v>51</v>
      </c>
      <c r="F297" s="38">
        <f>_xlfn.XLOOKUP($C297,PO!$B$2:$B$294,PO!BO$2:BO$294)</f>
        <v>2.127907431125641</v>
      </c>
      <c r="G297" s="33">
        <f>_xlfn.XLOOKUP($C297,PO!$B$2:$B$294,PO!BP$2:BP$294)</f>
        <v>21863.564453125</v>
      </c>
      <c r="H297" s="38">
        <f>_xlfn.XLOOKUP($C297,PO!$B$2:$B$294,PO!BT$2:BT$294)</f>
        <v>81.411544799804688</v>
      </c>
      <c r="I297" s="54">
        <f>_xlfn.XLOOKUP($C297,PO!$B$2:$B$294,PO!CH$2:CH$294)</f>
        <v>2.4115755558013916</v>
      </c>
      <c r="J297" s="24">
        <f>_xlfn.XLOOKUP($C297,PO!$B$2:$B$294,PO!CJ$2:CJ$294)</f>
        <v>698</v>
      </c>
      <c r="K297" s="9"/>
      <c r="L297" s="24">
        <f>_xlfn.XLOOKUP($C297,PO!$B$2:$B$294,PO!AW$2:AW$294)</f>
        <v>11136.363636363636</v>
      </c>
      <c r="M297" s="43"/>
      <c r="N297" s="24"/>
      <c r="O297" s="24"/>
      <c r="P297" s="24">
        <f>_xlfn.XLOOKUP(C297,PO!$B$2:$B$294,PO!$BN$2:$BN$294)</f>
        <v>62.909091949462891</v>
      </c>
      <c r="Q297" s="24"/>
      <c r="R297" s="25">
        <f t="shared" si="9"/>
        <v>12819.188191881918</v>
      </c>
      <c r="S297" t="str">
        <f t="shared" si="10"/>
        <v>Korsnäs</v>
      </c>
    </row>
    <row r="298" spans="1:19" hidden="1">
      <c r="A298" s="18">
        <v>288</v>
      </c>
      <c r="B298" s="29">
        <f>IF(1-_xlfn.XLOOKUP(C298,PO!$B$2:$B$294,PO!$II$2:$II$294)/SUM($D$5:$J$5)&lt;0,0,1-_xlfn.XLOOKUP(C298,PO!$B$2:$B$294,PO!$II$2:$II$294)/SUM($D$5:$J$5))</f>
        <v>0</v>
      </c>
      <c r="C298" t="str">
        <f>_xlfn.XLOOKUP(A298,PO!$IJ$2:$IJ$294,PO!$B$2:$B$294)</f>
        <v>Maalahti</v>
      </c>
      <c r="D298" s="34">
        <f>_xlfn.XLOOKUP($C298,PO!$B$2:$B$294,PO!J$2:J$294)</f>
        <v>46.5</v>
      </c>
      <c r="E298" s="34">
        <f>_xlfn.XLOOKUP($C298,PO!$B$2:$B$294,PO!Q$2:Q$294)</f>
        <v>71.8</v>
      </c>
      <c r="F298" s="38">
        <f>_xlfn.XLOOKUP($C298,PO!$B$2:$B$294,PO!BO$2:BO$294)</f>
        <v>8.7986946105957035E-3</v>
      </c>
      <c r="G298" s="33">
        <f>_xlfn.XLOOKUP($C298,PO!$B$2:$B$294,PO!BP$2:BP$294)</f>
        <v>22766.470703125</v>
      </c>
      <c r="H298" s="38">
        <f>_xlfn.XLOOKUP($C298,PO!$B$2:$B$294,PO!BT$2:BT$294)</f>
        <v>85.132423400878906</v>
      </c>
      <c r="I298" s="54">
        <f>_xlfn.XLOOKUP($C298,PO!$B$2:$B$294,PO!CH$2:CH$294)</f>
        <v>1.523809552192688</v>
      </c>
      <c r="J298" s="24">
        <f>_xlfn.XLOOKUP($C298,PO!$B$2:$B$294,PO!CJ$2:CJ$294)</f>
        <v>551</v>
      </c>
      <c r="K298" s="9"/>
      <c r="L298" s="24">
        <f>_xlfn.XLOOKUP($C298,PO!$B$2:$B$294,PO!AW$2:AW$294)</f>
        <v>12047.957371225577</v>
      </c>
      <c r="M298" s="43"/>
      <c r="N298" s="24"/>
      <c r="O298" s="24"/>
      <c r="P298" s="24">
        <f>_xlfn.XLOOKUP(C298,PO!$B$2:$B$294,PO!$BN$2:$BN$294)</f>
        <v>92.5</v>
      </c>
      <c r="Q298" s="24"/>
      <c r="R298" s="25">
        <f t="shared" si="9"/>
        <v>9521.3780375269143</v>
      </c>
      <c r="S298" t="str">
        <f t="shared" si="10"/>
        <v>Pedersören kunta</v>
      </c>
    </row>
    <row r="299" spans="1:19" hidden="1">
      <c r="A299" s="18">
        <v>289</v>
      </c>
      <c r="B299" s="29">
        <f>IF(1-_xlfn.XLOOKUP(C299,PO!$B$2:$B$294,PO!$II$2:$II$294)/SUM($D$5:$J$5)&lt;0,0,1-_xlfn.XLOOKUP(C299,PO!$B$2:$B$294,PO!$II$2:$II$294)/SUM($D$5:$J$5))</f>
        <v>0</v>
      </c>
      <c r="C299" t="str">
        <f>_xlfn.XLOOKUP(A299,PO!$IJ$2:$IJ$294,PO!$B$2:$B$294)</f>
        <v>Uusikaarlepyy</v>
      </c>
      <c r="D299" s="34">
        <f>_xlfn.XLOOKUP($C299,PO!$B$2:$B$294,PO!J$2:J$294)</f>
        <v>43.700000762939453</v>
      </c>
      <c r="E299" s="34">
        <f>_xlfn.XLOOKUP($C299,PO!$B$2:$B$294,PO!Q$2:Q$294)</f>
        <v>60.900000000000006</v>
      </c>
      <c r="F299" s="38">
        <f>_xlfn.XLOOKUP($C299,PO!$B$2:$B$294,PO!BO$2:BO$294)</f>
        <v>2.6035639643669128</v>
      </c>
      <c r="G299" s="33">
        <f>_xlfn.XLOOKUP($C299,PO!$B$2:$B$294,PO!BP$2:BP$294)</f>
        <v>21195.26953125</v>
      </c>
      <c r="H299" s="38">
        <f>_xlfn.XLOOKUP($C299,PO!$B$2:$B$294,PO!BT$2:BT$294)</f>
        <v>85.878883361816406</v>
      </c>
      <c r="I299" s="54">
        <f>_xlfn.XLOOKUP($C299,PO!$B$2:$B$294,PO!CH$2:CH$294)</f>
        <v>1.3681591749191284</v>
      </c>
      <c r="J299" s="24">
        <f>_xlfn.XLOOKUP($C299,PO!$B$2:$B$294,PO!CJ$2:CJ$294)</f>
        <v>854</v>
      </c>
      <c r="K299" s="9"/>
      <c r="L299" s="24">
        <f>_xlfn.XLOOKUP($C299,PO!$B$2:$B$294,PO!AW$2:AW$294)</f>
        <v>10387.92218350755</v>
      </c>
      <c r="M299" s="43"/>
      <c r="N299" s="24"/>
      <c r="O299" s="24"/>
      <c r="P299" s="24">
        <f>_xlfn.XLOOKUP(C299,PO!$B$2:$B$294,PO!$BN$2:$BN$294)</f>
        <v>131.71427917480469</v>
      </c>
      <c r="Q299" s="24"/>
      <c r="R299" s="25">
        <f t="shared" si="9"/>
        <v>8880.9135399673742</v>
      </c>
      <c r="S299" t="str">
        <f t="shared" si="10"/>
        <v>Luoto</v>
      </c>
    </row>
    <row r="300" spans="1:19" hidden="1">
      <c r="A300" s="18">
        <v>290</v>
      </c>
      <c r="B300" s="29">
        <f>IF(1-_xlfn.XLOOKUP(C300,PO!$B$2:$B$294,PO!$II$2:$II$294)/SUM($D$5:$J$5)&lt;0,0,1-_xlfn.XLOOKUP(C300,PO!$B$2:$B$294,PO!$II$2:$II$294)/SUM($D$5:$J$5))</f>
        <v>0</v>
      </c>
      <c r="C300" t="str">
        <f>_xlfn.XLOOKUP(A300,PO!$IJ$2:$IJ$294,PO!$B$2:$B$294)</f>
        <v>Korsnäs</v>
      </c>
      <c r="D300" s="34">
        <f>_xlfn.XLOOKUP($C300,PO!$B$2:$B$294,PO!J$2:J$294)</f>
        <v>46.799999237060547</v>
      </c>
      <c r="E300" s="34">
        <f>_xlfn.XLOOKUP($C300,PO!$B$2:$B$294,PO!Q$2:Q$294)</f>
        <v>67.7</v>
      </c>
      <c r="F300" s="38">
        <f>_xlfn.XLOOKUP($C300,PO!$B$2:$B$294,PO!BO$2:BO$294)</f>
        <v>3.7200814127922057</v>
      </c>
      <c r="G300" s="33">
        <f>_xlfn.XLOOKUP($C300,PO!$B$2:$B$294,PO!BP$2:BP$294)</f>
        <v>20704.62890625</v>
      </c>
      <c r="H300" s="38">
        <f>_xlfn.XLOOKUP($C300,PO!$B$2:$B$294,PO!BT$2:BT$294)</f>
        <v>85.748672485351563</v>
      </c>
      <c r="I300" s="54">
        <f>_xlfn.XLOOKUP($C300,PO!$B$2:$B$294,PO!CH$2:CH$294)</f>
        <v>6.2992124557495117</v>
      </c>
      <c r="J300" s="24">
        <f>_xlfn.XLOOKUP($C300,PO!$B$2:$B$294,PO!CJ$2:CJ$294)</f>
        <v>137</v>
      </c>
      <c r="K300" s="9"/>
      <c r="L300" s="24">
        <f>_xlfn.XLOOKUP($C300,PO!$B$2:$B$294,PO!AW$2:AW$294)</f>
        <v>12819.188191881918</v>
      </c>
      <c r="M300" s="43"/>
      <c r="N300" s="24"/>
      <c r="O300" s="24"/>
      <c r="P300" s="24">
        <f>_xlfn.XLOOKUP(C300,PO!$B$2:$B$294,PO!$BN$2:$BN$294)</f>
        <v>49.666667938232422</v>
      </c>
      <c r="Q300" s="24"/>
      <c r="R300" s="25">
        <f t="shared" si="9"/>
        <v>0</v>
      </c>
      <c r="S300">
        <f t="shared" si="10"/>
        <v>0</v>
      </c>
    </row>
    <row r="301" spans="1:19" hidden="1">
      <c r="A301" s="18">
        <v>291</v>
      </c>
      <c r="B301" s="29">
        <f>IF(1-_xlfn.XLOOKUP(C301,PO!$B$2:$B$294,PO!$II$2:$II$294)/SUM($D$5:$J$5)&lt;0,0,1-_xlfn.XLOOKUP(C301,PO!$B$2:$B$294,PO!$II$2:$II$294)/SUM($D$5:$J$5))</f>
        <v>0</v>
      </c>
      <c r="C301" t="str">
        <f>_xlfn.XLOOKUP(A301,PO!$IJ$2:$IJ$294,PO!$B$2:$B$294)</f>
        <v>Pedersören kunta</v>
      </c>
      <c r="D301" s="34">
        <f>_xlfn.XLOOKUP($C301,PO!$B$2:$B$294,PO!J$2:J$294)</f>
        <v>38.299999237060547</v>
      </c>
      <c r="E301" s="34">
        <f>_xlfn.XLOOKUP($C301,PO!$B$2:$B$294,PO!Q$2:Q$294)</f>
        <v>73.8</v>
      </c>
      <c r="F301" s="38">
        <f>_xlfn.XLOOKUP($C301,PO!$B$2:$B$294,PO!BO$2:BO$294)</f>
        <v>1.3532287299633026</v>
      </c>
      <c r="G301" s="33">
        <f>_xlfn.XLOOKUP($C301,PO!$B$2:$B$294,PO!BP$2:BP$294)</f>
        <v>20567.404296875</v>
      </c>
      <c r="H301" s="38">
        <f>_xlfn.XLOOKUP($C301,PO!$B$2:$B$294,PO!BT$2:BT$294)</f>
        <v>88.7916259765625</v>
      </c>
      <c r="I301" s="54">
        <f>_xlfn.XLOOKUP($C301,PO!$B$2:$B$294,PO!CH$2:CH$294)</f>
        <v>1.1560693979263306</v>
      </c>
      <c r="J301" s="24">
        <f>_xlfn.XLOOKUP($C301,PO!$B$2:$B$294,PO!CJ$2:CJ$294)</f>
        <v>1635</v>
      </c>
      <c r="K301" s="9"/>
      <c r="L301" s="24">
        <f>_xlfn.XLOOKUP($C301,PO!$B$2:$B$294,PO!AW$2:AW$294)</f>
        <v>9521.3780375269143</v>
      </c>
      <c r="M301" s="43"/>
      <c r="N301" s="24"/>
      <c r="O301" s="24"/>
      <c r="P301" s="24">
        <f>_xlfn.XLOOKUP(C301,PO!$B$2:$B$294,PO!$BN$2:$BN$294)</f>
        <v>117.57142639160156</v>
      </c>
      <c r="Q301" s="24"/>
      <c r="R301" s="25" t="str">
        <f>K304</f>
        <v>Alakvartiili:</v>
      </c>
      <c r="S301">
        <f t="shared" si="10"/>
        <v>0</v>
      </c>
    </row>
    <row r="302" spans="1:19" hidden="1">
      <c r="A302" s="18">
        <v>292</v>
      </c>
      <c r="B302" s="29">
        <f>IF(1-_xlfn.XLOOKUP(C302,PO!$B$2:$B$294,PO!$II$2:$II$294)/SUM($D$5:$J$5)&lt;0,0,1-_xlfn.XLOOKUP(C302,PO!$B$2:$B$294,PO!$II$2:$II$294)/SUM($D$5:$J$5))</f>
        <v>0</v>
      </c>
      <c r="C302" t="str">
        <f>_xlfn.XLOOKUP(A302,PO!$IJ$2:$IJ$294,PO!$B$2:$B$294)</f>
        <v>Luoto</v>
      </c>
      <c r="D302" s="34">
        <f>_xlfn.XLOOKUP($C302,PO!$B$2:$B$294,PO!J$2:J$294)</f>
        <v>34.200000762939453</v>
      </c>
      <c r="E302" s="34">
        <f>_xlfn.XLOOKUP($C302,PO!$B$2:$B$294,PO!Q$2:Q$294)</f>
        <v>88.7</v>
      </c>
      <c r="F302" s="38">
        <f>_xlfn.XLOOKUP($C302,PO!$B$2:$B$294,PO!BO$2:BO$294)</f>
        <v>2.5530484437942507</v>
      </c>
      <c r="G302" s="33">
        <f>_xlfn.XLOOKUP($C302,PO!$B$2:$B$294,PO!BP$2:BP$294)</f>
        <v>20101.85546875</v>
      </c>
      <c r="H302" s="38">
        <f>_xlfn.XLOOKUP($C302,PO!$B$2:$B$294,PO!BT$2:BT$294)</f>
        <v>91.840499877929688</v>
      </c>
      <c r="I302" s="54">
        <f>_xlfn.XLOOKUP($C302,PO!$B$2:$B$294,PO!CH$2:CH$294)</f>
        <v>0.47003525495529175</v>
      </c>
      <c r="J302" s="24">
        <f>_xlfn.XLOOKUP($C302,PO!$B$2:$B$294,PO!CJ$2:CJ$294)</f>
        <v>903</v>
      </c>
      <c r="K302" s="9"/>
      <c r="L302" s="24">
        <f>_xlfn.XLOOKUP($C302,PO!$B$2:$B$294,PO!AW$2:AW$294)</f>
        <v>8880.9135399673742</v>
      </c>
      <c r="M302" s="43"/>
      <c r="N302" s="24"/>
      <c r="O302" s="24"/>
      <c r="P302" s="24">
        <f>_xlfn.XLOOKUP(C302,PO!$B$2:$B$294,PO!$BN$2:$BN$294)</f>
        <v>205.39999389648438</v>
      </c>
      <c r="Q302" s="24"/>
      <c r="R302" s="25" t="str">
        <f>K305</f>
        <v>Mediaani:</v>
      </c>
      <c r="S302">
        <f t="shared" si="10"/>
        <v>0</v>
      </c>
    </row>
    <row r="303" spans="1:19">
      <c r="D303" s="34"/>
      <c r="E303" s="34"/>
      <c r="F303" s="38"/>
      <c r="G303" s="38"/>
      <c r="H303" s="38"/>
      <c r="I303" s="9"/>
      <c r="J303" s="9"/>
      <c r="K303" s="9"/>
      <c r="L303" s="43"/>
      <c r="M303" s="43"/>
      <c r="N303" s="24"/>
      <c r="O303" s="24"/>
      <c r="P303"/>
      <c r="Q303" s="24"/>
      <c r="R303" s="25"/>
    </row>
    <row r="304" spans="1:19">
      <c r="C304" s="58"/>
      <c r="D304" s="34"/>
      <c r="E304" s="36"/>
      <c r="F304" s="38"/>
      <c r="G304" s="38"/>
      <c r="H304" s="38"/>
      <c r="I304" s="8"/>
      <c r="J304" s="8"/>
      <c r="K304" s="58" t="s">
        <v>799</v>
      </c>
      <c r="L304" s="43">
        <f>_xlfn.QUARTILE.INC(PO!$AW$2:$AW$294,1)</f>
        <v>9135.5795222196703</v>
      </c>
      <c r="M304" s="59">
        <f>_xlfn.QUARTILE.INC(PO!$AC$2:$AC$294,1)</f>
        <v>14.222222328186035</v>
      </c>
      <c r="N304" s="43">
        <f>_xlfn.QUARTILE.INC(PO!$Z$2:$Z$294,1)</f>
        <v>349</v>
      </c>
      <c r="O304" s="43">
        <f>_xlfn.QUARTILE.INC(PO!$AB$2:$AB$294,1)</f>
        <v>1339.5</v>
      </c>
      <c r="P304" s="24">
        <f>_xlfn.QUARTILE.INC(PO!$BN$2:$BN$294,1)</f>
        <v>123.5</v>
      </c>
      <c r="Q304" s="43">
        <f>_xlfn.QUARTILE.INC(PO!$AA$2:$AA$294,1)</f>
        <v>510.5</v>
      </c>
      <c r="R304" s="25"/>
    </row>
    <row r="305" spans="2:17">
      <c r="C305" s="58"/>
      <c r="D305" s="34"/>
      <c r="K305" s="58" t="s">
        <v>797</v>
      </c>
      <c r="L305" s="43">
        <f>MEDIAN(PO!$AW$2:$AW$294)</f>
        <v>9951.66163141994</v>
      </c>
      <c r="M305" s="59">
        <f>MEDIAN(PO!$AC$2:$AC$294)</f>
        <v>16</v>
      </c>
      <c r="N305" s="43">
        <f>MEDIAN(PO!$Z$2:$Z$294)</f>
        <v>643</v>
      </c>
      <c r="O305" s="43">
        <f>MEDIAN(PO!$AB$2:$AB$294)</f>
        <v>1722</v>
      </c>
      <c r="P305" s="24">
        <f>MEDIAN(PO!$BN$2:$BN$294)</f>
        <v>170.80000305175781</v>
      </c>
      <c r="Q305" s="43">
        <f>MEDIAN(PO!$AA$2:$AA$294)</f>
        <v>614</v>
      </c>
    </row>
    <row r="306" spans="2:17">
      <c r="B306" s="8"/>
      <c r="C306" s="58"/>
      <c r="D306" s="34"/>
      <c r="E306" s="36"/>
      <c r="F306" s="38"/>
      <c r="G306" s="38"/>
      <c r="H306" s="38"/>
      <c r="I306" s="8"/>
      <c r="J306" s="8"/>
      <c r="K306" s="58" t="s">
        <v>800</v>
      </c>
      <c r="L306" s="43">
        <f>_xlfn.QUARTILE.INC(PO!$AW$2:$AW$294,3)</f>
        <v>11485.229382890209</v>
      </c>
      <c r="M306" s="59">
        <f>_xlfn.QUARTILE.INC(PO!$AC$2:$AC$294,3)</f>
        <v>17.441860198974609</v>
      </c>
      <c r="N306" s="43">
        <f>_xlfn.QUARTILE.INC(PO!$Z$2:$Z$294,3)</f>
        <v>983</v>
      </c>
      <c r="O306" s="43">
        <f>_xlfn.QUARTILE.INC(PO!$AB$2:$AB$294,3)</f>
        <v>2285.5</v>
      </c>
      <c r="P306" s="24">
        <f>_xlfn.QUARTILE.INC(PO!$BN$2:$BN$294,3)</f>
        <v>243.88888549804688</v>
      </c>
      <c r="Q306" s="43">
        <f>_xlfn.QUARTILE.INC(PO!$AA$2:$AA$294,3)</f>
        <v>711</v>
      </c>
    </row>
    <row r="307" spans="2:17">
      <c r="B307" s="8"/>
      <c r="C307" s="67"/>
      <c r="D307" s="36"/>
      <c r="E307" s="36"/>
      <c r="F307" s="38"/>
      <c r="G307" s="38"/>
      <c r="H307" s="38"/>
      <c r="I307" s="8"/>
      <c r="J307" s="8"/>
      <c r="K307" s="60" t="s">
        <v>798</v>
      </c>
      <c r="N307" s="24"/>
      <c r="O307" s="24"/>
      <c r="P307" s="24"/>
    </row>
    <row r="308" spans="2:17">
      <c r="B308" s="8"/>
      <c r="D308" s="36"/>
      <c r="E308" s="36"/>
      <c r="F308" s="38"/>
      <c r="G308" s="38"/>
      <c r="H308" s="38"/>
      <c r="I308" s="8"/>
      <c r="J308" s="8"/>
      <c r="M308" s="43"/>
      <c r="N308" s="24"/>
      <c r="O308" s="24"/>
      <c r="P308" s="24"/>
    </row>
    <row r="309" spans="2:17">
      <c r="B309" s="8"/>
      <c r="D309" s="36"/>
      <c r="E309" s="36"/>
      <c r="F309" s="38"/>
      <c r="G309" s="38"/>
      <c r="H309" s="38"/>
      <c r="I309" s="8"/>
      <c r="J309" s="8"/>
      <c r="K309" s="8"/>
      <c r="L309" s="43"/>
      <c r="M309" s="43"/>
      <c r="N309" s="24"/>
      <c r="O309" s="24"/>
      <c r="P309" s="24"/>
    </row>
    <row r="310" spans="2:17">
      <c r="B310" s="8"/>
      <c r="D310" s="36"/>
      <c r="E310" s="36"/>
      <c r="F310" s="38"/>
      <c r="G310" s="38"/>
      <c r="H310" s="38"/>
      <c r="I310" s="8"/>
      <c r="J310" s="8"/>
      <c r="K310" s="8"/>
      <c r="L310" s="43"/>
      <c r="N310" s="24"/>
      <c r="O310" s="24"/>
      <c r="P310" s="24"/>
    </row>
    <row r="311" spans="2:17">
      <c r="B311" s="8"/>
      <c r="D311" s="36"/>
      <c r="E311" s="36"/>
      <c r="F311" s="38"/>
      <c r="G311" s="38"/>
      <c r="H311" s="38"/>
      <c r="I311" s="8"/>
      <c r="J311" s="8"/>
      <c r="K311" s="8"/>
      <c r="L311" s="43"/>
      <c r="M311" s="43"/>
      <c r="N311" s="24"/>
      <c r="O311" s="24"/>
      <c r="P311" s="24"/>
    </row>
    <row r="312" spans="2:17">
      <c r="B312" s="8"/>
      <c r="D312" s="36"/>
      <c r="E312" s="36"/>
      <c r="F312" s="38"/>
      <c r="G312" s="38"/>
      <c r="H312" s="38"/>
      <c r="I312" s="8"/>
      <c r="J312" s="8"/>
      <c r="K312" s="8"/>
      <c r="L312" s="43"/>
      <c r="M312" s="43"/>
      <c r="N312" s="24"/>
      <c r="O312" s="24"/>
      <c r="P312" s="24"/>
    </row>
    <row r="313" spans="2:17">
      <c r="B313" s="8"/>
      <c r="D313" s="36"/>
      <c r="E313" s="36"/>
      <c r="F313" s="38"/>
      <c r="G313" s="38"/>
      <c r="H313" s="38"/>
      <c r="I313" s="8"/>
      <c r="J313" s="8"/>
      <c r="K313" s="8"/>
      <c r="L313" s="43"/>
      <c r="M313" s="43"/>
      <c r="N313" s="24"/>
      <c r="O313" s="24"/>
      <c r="P313" s="24"/>
    </row>
    <row r="314" spans="2:17">
      <c r="B314" s="8"/>
      <c r="D314" s="36"/>
      <c r="E314" s="36"/>
      <c r="F314" s="38"/>
      <c r="G314" s="38"/>
      <c r="H314" s="38"/>
      <c r="I314" s="8"/>
      <c r="J314" s="8"/>
      <c r="K314" s="8"/>
      <c r="L314" s="43"/>
      <c r="M314" s="43"/>
      <c r="N314" s="24"/>
      <c r="O314" s="24"/>
      <c r="P314" s="24"/>
    </row>
    <row r="315" spans="2:17">
      <c r="B315" s="8"/>
      <c r="D315" s="36"/>
      <c r="E315" s="36"/>
      <c r="F315" s="38"/>
      <c r="G315" s="38"/>
      <c r="H315" s="38"/>
      <c r="I315" s="8"/>
      <c r="J315" s="8"/>
      <c r="K315" s="8"/>
      <c r="L315" s="43"/>
      <c r="M315" s="43"/>
      <c r="N315" s="24"/>
      <c r="O315" s="24"/>
      <c r="P315" s="24"/>
    </row>
    <row r="316" spans="2:17">
      <c r="B316" s="8"/>
      <c r="D316" s="36"/>
      <c r="E316" s="36"/>
      <c r="F316" s="38"/>
      <c r="G316" s="38"/>
      <c r="H316" s="38"/>
      <c r="I316" s="8"/>
      <c r="J316" s="8"/>
      <c r="K316" s="8"/>
      <c r="L316" s="43"/>
      <c r="M316" s="43"/>
      <c r="N316" s="24"/>
      <c r="O316" s="24"/>
      <c r="P316" s="24"/>
    </row>
    <row r="317" spans="2:17">
      <c r="B317" s="8"/>
      <c r="D317" s="36"/>
      <c r="E317" s="36"/>
      <c r="F317" s="38"/>
      <c r="G317" s="38"/>
      <c r="H317" s="38"/>
      <c r="I317" s="8"/>
      <c r="J317" s="8"/>
      <c r="K317" s="8"/>
      <c r="L317" s="24"/>
      <c r="M317" s="24"/>
      <c r="N317" s="24"/>
      <c r="O317" s="24"/>
      <c r="P317" s="24"/>
    </row>
    <row r="318" spans="2:17">
      <c r="B318" s="8"/>
      <c r="D318" s="36"/>
      <c r="E318" s="36"/>
      <c r="F318" s="38"/>
      <c r="G318" s="38"/>
      <c r="H318" s="38"/>
      <c r="I318" s="8"/>
      <c r="J318" s="8"/>
      <c r="K318" s="8"/>
      <c r="L318" s="24"/>
      <c r="M318" s="24"/>
      <c r="N318" s="24"/>
      <c r="O318" s="24"/>
      <c r="P318" s="24"/>
    </row>
    <row r="319" spans="2:17">
      <c r="B319" s="8"/>
      <c r="D319" s="36"/>
      <c r="E319" s="36"/>
      <c r="F319" s="38"/>
      <c r="G319" s="38"/>
      <c r="H319" s="38"/>
      <c r="I319" s="8"/>
      <c r="J319" s="8"/>
      <c r="K319" s="8"/>
      <c r="L319" s="24"/>
      <c r="M319" s="24"/>
      <c r="N319" s="24"/>
      <c r="O319" s="24"/>
      <c r="P319" s="24"/>
    </row>
    <row r="320" spans="2:17">
      <c r="B320" s="8"/>
      <c r="D320" s="36"/>
      <c r="E320" s="36"/>
      <c r="F320" s="38"/>
      <c r="G320" s="38"/>
      <c r="H320" s="38"/>
      <c r="I320" s="8"/>
      <c r="J320" s="8"/>
      <c r="K320" s="8"/>
      <c r="L320" s="24"/>
      <c r="M320" s="24"/>
      <c r="N320" s="24"/>
      <c r="O320" s="24"/>
      <c r="P320" s="24"/>
    </row>
    <row r="321" spans="2:16">
      <c r="B321" s="8"/>
      <c r="D321" s="36"/>
      <c r="E321" s="36"/>
      <c r="F321" s="38"/>
      <c r="G321" s="38"/>
      <c r="H321" s="38"/>
      <c r="I321" s="8"/>
      <c r="J321" s="8"/>
      <c r="K321" s="8"/>
      <c r="L321" s="24"/>
      <c r="M321" s="24"/>
      <c r="N321" s="24"/>
      <c r="O321" s="24"/>
      <c r="P321" s="24"/>
    </row>
    <row r="322" spans="2:16">
      <c r="B322" s="8"/>
      <c r="D322" s="36"/>
      <c r="E322" s="36"/>
      <c r="F322" s="38"/>
      <c r="G322" s="38"/>
      <c r="H322" s="38"/>
      <c r="I322" s="8"/>
      <c r="J322" s="8"/>
      <c r="K322" s="8"/>
      <c r="L322" s="24"/>
      <c r="M322" s="24"/>
      <c r="N322" s="24"/>
      <c r="O322" s="24"/>
      <c r="P322" s="24"/>
    </row>
    <row r="323" spans="2:16">
      <c r="B323" s="8"/>
      <c r="D323" s="36"/>
      <c r="E323" s="36"/>
      <c r="F323" s="38"/>
      <c r="G323" s="38"/>
      <c r="H323" s="38"/>
      <c r="I323" s="8"/>
      <c r="J323" s="8"/>
      <c r="K323" s="8"/>
      <c r="L323" s="24"/>
      <c r="M323" s="24"/>
      <c r="N323" s="24"/>
      <c r="O323" s="24"/>
      <c r="P323" s="24"/>
    </row>
    <row r="324" spans="2:16">
      <c r="B324" s="8"/>
      <c r="D324" s="36"/>
      <c r="E324" s="36"/>
      <c r="F324" s="38"/>
      <c r="G324" s="38"/>
      <c r="H324" s="38"/>
      <c r="I324" s="8"/>
      <c r="J324" s="8"/>
      <c r="K324" s="8"/>
      <c r="L324" s="24"/>
      <c r="M324" s="24"/>
      <c r="N324" s="24"/>
      <c r="O324" s="24"/>
      <c r="P324" s="24"/>
    </row>
    <row r="325" spans="2:16">
      <c r="B325" s="8"/>
      <c r="D325" s="36"/>
      <c r="E325" s="36"/>
      <c r="F325" s="38"/>
      <c r="G325" s="38"/>
      <c r="H325" s="38"/>
      <c r="I325" s="8"/>
      <c r="J325" s="8"/>
      <c r="K325" s="8"/>
      <c r="L325" s="24"/>
      <c r="M325" s="24"/>
      <c r="N325" s="24"/>
      <c r="O325" s="24"/>
      <c r="P325" s="24"/>
    </row>
    <row r="326" spans="2:16">
      <c r="B326" s="8"/>
      <c r="D326" s="36"/>
      <c r="E326" s="36"/>
      <c r="F326" s="38"/>
      <c r="G326" s="38"/>
      <c r="H326" s="38"/>
      <c r="I326" s="8"/>
      <c r="J326" s="8"/>
      <c r="K326" s="8"/>
      <c r="L326" s="24"/>
      <c r="M326" s="24"/>
      <c r="N326" s="24"/>
      <c r="O326" s="24"/>
      <c r="P326" s="24"/>
    </row>
    <row r="327" spans="2:16">
      <c r="B327" s="8"/>
      <c r="D327" s="36"/>
      <c r="E327" s="36"/>
      <c r="F327" s="38"/>
      <c r="G327" s="38"/>
      <c r="H327" s="38"/>
      <c r="I327" s="8"/>
      <c r="J327" s="8"/>
      <c r="K327" s="8"/>
      <c r="L327" s="24"/>
      <c r="M327" s="24"/>
      <c r="N327" s="24"/>
      <c r="O327" s="24"/>
      <c r="P327" s="24"/>
    </row>
    <row r="328" spans="2:16">
      <c r="B328" s="8"/>
      <c r="D328" s="36"/>
      <c r="E328" s="36"/>
      <c r="F328" s="38"/>
      <c r="G328" s="38"/>
      <c r="H328" s="38"/>
      <c r="I328" s="8"/>
      <c r="J328" s="8"/>
      <c r="K328" s="8"/>
      <c r="L328" s="24"/>
      <c r="M328" s="24"/>
      <c r="N328" s="24"/>
      <c r="O328" s="24"/>
      <c r="P328" s="24"/>
    </row>
    <row r="329" spans="2:16">
      <c r="B329" s="8"/>
      <c r="D329" s="36"/>
      <c r="E329" s="36"/>
      <c r="F329" s="38"/>
      <c r="G329" s="38"/>
      <c r="H329" s="38"/>
      <c r="I329" s="8"/>
      <c r="J329" s="8"/>
      <c r="K329" s="8"/>
      <c r="L329" s="24"/>
      <c r="M329" s="24"/>
      <c r="N329" s="24"/>
      <c r="O329" s="24"/>
      <c r="P329" s="24"/>
    </row>
    <row r="330" spans="2:16">
      <c r="B330" s="8"/>
      <c r="D330" s="36"/>
      <c r="E330" s="36"/>
      <c r="F330" s="38"/>
      <c r="G330" s="38"/>
      <c r="H330" s="38"/>
      <c r="I330" s="8"/>
      <c r="J330" s="8"/>
      <c r="K330" s="8"/>
      <c r="L330" s="24"/>
      <c r="M330" s="24"/>
      <c r="N330" s="24"/>
      <c r="O330" s="24"/>
      <c r="P330" s="24"/>
    </row>
    <row r="331" spans="2:16">
      <c r="B331" s="8"/>
      <c r="D331" s="36"/>
      <c r="E331" s="36"/>
      <c r="F331" s="38"/>
      <c r="G331" s="38"/>
      <c r="H331" s="38"/>
      <c r="I331" s="8"/>
      <c r="J331" s="8"/>
      <c r="K331" s="8"/>
      <c r="L331" s="24"/>
      <c r="M331" s="24"/>
      <c r="N331" s="24"/>
      <c r="O331" s="24"/>
      <c r="P331" s="24"/>
    </row>
    <row r="332" spans="2:16">
      <c r="B332" s="8"/>
      <c r="D332" s="36"/>
      <c r="E332" s="36"/>
      <c r="F332" s="38"/>
      <c r="G332" s="38"/>
      <c r="H332" s="38"/>
      <c r="I332" s="8"/>
      <c r="J332" s="8"/>
      <c r="K332" s="8"/>
      <c r="L332" s="24"/>
      <c r="M332" s="24"/>
      <c r="N332" s="24"/>
      <c r="O332" s="24"/>
      <c r="P332" s="24"/>
    </row>
    <row r="333" spans="2:16">
      <c r="B333" s="8"/>
      <c r="D333" s="36"/>
      <c r="E333" s="36"/>
      <c r="F333" s="38"/>
      <c r="G333" s="38"/>
      <c r="H333" s="38"/>
      <c r="I333" s="8"/>
      <c r="J333" s="8"/>
      <c r="K333" s="8"/>
      <c r="L333" s="24"/>
      <c r="M333" s="24"/>
      <c r="N333" s="24"/>
      <c r="O333" s="24"/>
      <c r="P333" s="24"/>
    </row>
    <row r="334" spans="2:16">
      <c r="B334" s="8"/>
      <c r="D334" s="36"/>
      <c r="E334" s="36"/>
      <c r="F334" s="38"/>
      <c r="G334" s="38"/>
      <c r="H334" s="38"/>
      <c r="I334" s="8"/>
      <c r="J334" s="8"/>
      <c r="K334" s="8"/>
      <c r="L334" s="24"/>
      <c r="M334" s="24"/>
      <c r="N334" s="24"/>
      <c r="O334" s="24"/>
      <c r="P334" s="24"/>
    </row>
    <row r="335" spans="2:16">
      <c r="B335" s="8"/>
      <c r="D335" s="36"/>
      <c r="E335" s="36"/>
      <c r="F335" s="38"/>
      <c r="G335" s="38"/>
      <c r="H335" s="38"/>
      <c r="I335" s="8"/>
      <c r="J335" s="8"/>
      <c r="K335" s="8"/>
      <c r="L335" s="24"/>
      <c r="M335" s="24"/>
      <c r="N335" s="24"/>
      <c r="O335" s="24"/>
      <c r="P335" s="24"/>
    </row>
    <row r="336" spans="2:16">
      <c r="B336" s="8"/>
      <c r="D336" s="36"/>
      <c r="E336" s="36"/>
      <c r="F336" s="38"/>
      <c r="G336" s="38"/>
      <c r="H336" s="38"/>
      <c r="I336" s="8"/>
      <c r="J336" s="8"/>
      <c r="K336" s="8"/>
      <c r="L336" s="24"/>
      <c r="M336" s="24"/>
      <c r="N336" s="24"/>
      <c r="O336" s="24"/>
      <c r="P336" s="24"/>
    </row>
    <row r="337" spans="2:16">
      <c r="B337" s="8"/>
      <c r="D337" s="36"/>
      <c r="E337" s="36"/>
      <c r="F337" s="38"/>
      <c r="G337" s="38"/>
      <c r="H337" s="38"/>
      <c r="I337" s="8"/>
      <c r="J337" s="8"/>
      <c r="K337" s="8"/>
      <c r="L337" s="24"/>
      <c r="M337" s="24"/>
      <c r="N337" s="24"/>
      <c r="O337" s="24"/>
      <c r="P337" s="24"/>
    </row>
    <row r="338" spans="2:16">
      <c r="B338" s="8"/>
      <c r="D338" s="36"/>
      <c r="E338" s="36"/>
      <c r="F338" s="38"/>
      <c r="G338" s="38"/>
      <c r="H338" s="38"/>
      <c r="I338" s="8"/>
      <c r="J338" s="8"/>
      <c r="K338" s="8"/>
      <c r="L338" s="24"/>
      <c r="M338" s="24"/>
      <c r="N338" s="24"/>
      <c r="O338" s="24"/>
      <c r="P338" s="24"/>
    </row>
    <row r="339" spans="2:16">
      <c r="B339" s="8"/>
      <c r="D339" s="36"/>
      <c r="E339" s="36"/>
      <c r="F339" s="38"/>
      <c r="G339" s="38"/>
      <c r="H339" s="38"/>
      <c r="I339" s="8"/>
      <c r="J339" s="8"/>
      <c r="K339" s="8"/>
      <c r="L339" s="24"/>
      <c r="M339" s="24"/>
      <c r="N339" s="24"/>
      <c r="O339" s="24"/>
      <c r="P339" s="24"/>
    </row>
    <row r="340" spans="2:16">
      <c r="B340" s="8"/>
      <c r="D340" s="36"/>
      <c r="E340" s="36"/>
      <c r="F340" s="38"/>
      <c r="G340" s="38"/>
      <c r="H340" s="38"/>
      <c r="I340" s="8"/>
      <c r="J340" s="8"/>
      <c r="K340" s="8"/>
      <c r="L340" s="24"/>
      <c r="M340" s="24"/>
      <c r="N340" s="24"/>
      <c r="O340" s="24"/>
      <c r="P340" s="24"/>
    </row>
    <row r="341" spans="2:16">
      <c r="B341" s="8"/>
      <c r="D341" s="36"/>
      <c r="E341" s="36"/>
      <c r="F341" s="38"/>
      <c r="G341" s="38"/>
      <c r="H341" s="38"/>
      <c r="I341" s="8"/>
      <c r="J341" s="8"/>
      <c r="K341" s="8"/>
      <c r="L341" s="24"/>
      <c r="M341" s="24"/>
      <c r="N341" s="24"/>
      <c r="O341" s="24"/>
      <c r="P341" s="24"/>
    </row>
    <row r="342" spans="2:16">
      <c r="B342" s="8"/>
      <c r="D342" s="36"/>
      <c r="E342" s="36"/>
      <c r="F342" s="38"/>
      <c r="G342" s="38"/>
      <c r="H342" s="38"/>
      <c r="I342" s="8"/>
      <c r="J342" s="8"/>
      <c r="K342" s="8"/>
      <c r="L342" s="24"/>
      <c r="M342" s="24"/>
      <c r="N342" s="24"/>
      <c r="O342" s="24"/>
      <c r="P342" s="24"/>
    </row>
    <row r="343" spans="2:16">
      <c r="B343" s="8"/>
      <c r="D343" s="36"/>
      <c r="E343" s="36"/>
      <c r="F343" s="38"/>
      <c r="G343" s="38"/>
      <c r="H343" s="38"/>
      <c r="I343" s="8"/>
      <c r="J343" s="8"/>
      <c r="K343" s="8"/>
      <c r="L343" s="24"/>
      <c r="M343" s="24"/>
      <c r="N343" s="24"/>
      <c r="O343" s="24"/>
      <c r="P343" s="24"/>
    </row>
    <row r="344" spans="2:16">
      <c r="B344" s="8"/>
      <c r="D344" s="36"/>
      <c r="E344" s="36"/>
      <c r="F344" s="38"/>
      <c r="G344" s="38"/>
      <c r="H344" s="38"/>
      <c r="I344" s="8"/>
      <c r="J344" s="8"/>
      <c r="K344" s="8"/>
      <c r="L344" s="24"/>
      <c r="M344" s="24"/>
      <c r="N344" s="24"/>
      <c r="O344" s="24"/>
      <c r="P344" s="24"/>
    </row>
    <row r="345" spans="2:16">
      <c r="B345" s="8"/>
      <c r="D345" s="36"/>
      <c r="E345" s="36"/>
      <c r="F345" s="38"/>
      <c r="G345" s="38"/>
      <c r="H345" s="38"/>
      <c r="I345" s="8"/>
      <c r="J345" s="8"/>
      <c r="K345" s="8"/>
      <c r="L345" s="24"/>
      <c r="M345" s="24"/>
      <c r="N345" s="24"/>
      <c r="O345" s="24"/>
      <c r="P345" s="24"/>
    </row>
    <row r="346" spans="2:16">
      <c r="B346" s="8"/>
      <c r="D346" s="36"/>
      <c r="E346" s="36"/>
      <c r="F346" s="38"/>
      <c r="G346" s="38"/>
      <c r="H346" s="38"/>
      <c r="I346" s="8"/>
      <c r="J346" s="8"/>
      <c r="K346" s="8"/>
      <c r="L346" s="24"/>
      <c r="M346" s="24"/>
      <c r="N346" s="24"/>
      <c r="O346" s="24"/>
      <c r="P346" s="24"/>
    </row>
    <row r="347" spans="2:16">
      <c r="B347" s="8"/>
      <c r="D347" s="36"/>
      <c r="E347" s="36"/>
      <c r="F347" s="38"/>
      <c r="G347" s="38"/>
      <c r="H347" s="38"/>
      <c r="I347" s="8"/>
      <c r="J347" s="8"/>
      <c r="K347" s="8"/>
      <c r="L347" s="24"/>
      <c r="M347" s="24"/>
      <c r="N347" s="24"/>
      <c r="O347" s="24"/>
      <c r="P347" s="24"/>
    </row>
    <row r="348" spans="2:16">
      <c r="B348" s="8"/>
      <c r="D348" s="36"/>
      <c r="E348" s="36"/>
      <c r="F348" s="38"/>
      <c r="G348" s="38"/>
      <c r="H348" s="38"/>
      <c r="I348" s="8"/>
      <c r="J348" s="8"/>
      <c r="K348" s="8"/>
      <c r="L348" s="24"/>
      <c r="M348" s="24"/>
      <c r="N348" s="24"/>
      <c r="O348" s="24"/>
      <c r="P348" s="24"/>
    </row>
    <row r="349" spans="2:16">
      <c r="B349" s="8"/>
      <c r="D349" s="36"/>
      <c r="E349" s="36"/>
      <c r="F349" s="38"/>
      <c r="G349" s="38"/>
      <c r="H349" s="38"/>
      <c r="I349" s="8"/>
      <c r="J349" s="8"/>
      <c r="K349" s="8"/>
      <c r="L349" s="24"/>
      <c r="M349" s="24"/>
      <c r="N349" s="24"/>
      <c r="O349" s="24"/>
      <c r="P349" s="24"/>
    </row>
    <row r="350" spans="2:16">
      <c r="B350" s="8"/>
      <c r="D350" s="36"/>
      <c r="E350" s="36"/>
      <c r="F350" s="38"/>
      <c r="G350" s="38"/>
      <c r="H350" s="38"/>
      <c r="I350" s="8"/>
      <c r="J350" s="8"/>
      <c r="K350" s="8"/>
      <c r="L350" s="24"/>
      <c r="M350" s="24"/>
      <c r="N350" s="24"/>
      <c r="O350" s="24"/>
      <c r="P350" s="24"/>
    </row>
    <row r="351" spans="2:16">
      <c r="B351" s="8"/>
      <c r="D351" s="36"/>
      <c r="E351" s="36"/>
      <c r="F351" s="38"/>
      <c r="G351" s="38"/>
      <c r="H351" s="38"/>
      <c r="I351" s="8"/>
      <c r="J351" s="8"/>
      <c r="K351" s="8"/>
      <c r="L351" s="24"/>
      <c r="M351" s="24"/>
      <c r="N351" s="24"/>
      <c r="O351" s="24"/>
      <c r="P351" s="24"/>
    </row>
    <row r="352" spans="2:16">
      <c r="B352" s="8"/>
      <c r="D352" s="36"/>
      <c r="E352" s="36"/>
      <c r="F352" s="38"/>
      <c r="G352" s="38"/>
      <c r="H352" s="38"/>
      <c r="I352" s="8"/>
      <c r="J352" s="8"/>
      <c r="K352" s="8"/>
      <c r="L352" s="24"/>
      <c r="M352" s="24"/>
      <c r="N352" s="24"/>
      <c r="O352" s="24"/>
      <c r="P352" s="24"/>
    </row>
    <row r="353" spans="2:16">
      <c r="B353" s="8"/>
      <c r="D353" s="36"/>
      <c r="E353" s="36"/>
      <c r="F353" s="38"/>
      <c r="G353" s="38"/>
      <c r="H353" s="38"/>
      <c r="I353" s="8"/>
      <c r="J353" s="8"/>
      <c r="K353" s="8"/>
      <c r="L353" s="24"/>
      <c r="M353" s="24"/>
      <c r="N353" s="24"/>
      <c r="O353" s="24"/>
      <c r="P353" s="24"/>
    </row>
    <row r="354" spans="2:16">
      <c r="B354" s="8"/>
      <c r="D354" s="36"/>
      <c r="E354" s="36"/>
      <c r="F354" s="38"/>
      <c r="G354" s="38"/>
      <c r="H354" s="38"/>
      <c r="I354" s="8"/>
      <c r="J354" s="8"/>
      <c r="K354" s="8"/>
      <c r="L354" s="24"/>
      <c r="M354" s="24"/>
      <c r="N354" s="24"/>
      <c r="O354" s="24"/>
      <c r="P354" s="24"/>
    </row>
    <row r="355" spans="2:16">
      <c r="B355" s="8"/>
      <c r="D355" s="36"/>
      <c r="E355" s="36"/>
      <c r="F355" s="38"/>
      <c r="G355" s="38"/>
      <c r="H355" s="38"/>
      <c r="I355" s="8"/>
      <c r="J355" s="8"/>
      <c r="K355" s="8"/>
      <c r="L355" s="24"/>
      <c r="M355" s="24"/>
      <c r="N355" s="24"/>
      <c r="O355" s="24"/>
      <c r="P355" s="24"/>
    </row>
    <row r="356" spans="2:16">
      <c r="B356" s="8"/>
      <c r="D356" s="36"/>
      <c r="E356" s="36"/>
      <c r="F356" s="38"/>
      <c r="G356" s="38"/>
      <c r="H356" s="38"/>
      <c r="I356" s="8"/>
      <c r="J356" s="8"/>
      <c r="K356" s="8"/>
      <c r="L356" s="24"/>
      <c r="M356" s="24"/>
      <c r="N356" s="24"/>
      <c r="O356" s="24"/>
      <c r="P356" s="24"/>
    </row>
    <row r="357" spans="2:16">
      <c r="B357" s="8"/>
      <c r="D357" s="36"/>
      <c r="E357" s="36"/>
      <c r="F357" s="38"/>
      <c r="G357" s="38"/>
      <c r="H357" s="38"/>
      <c r="I357" s="8"/>
      <c r="J357" s="8"/>
      <c r="K357" s="8"/>
      <c r="L357" s="24"/>
      <c r="M357" s="24"/>
      <c r="N357" s="24"/>
      <c r="O357" s="24"/>
      <c r="P357" s="24"/>
    </row>
    <row r="358" spans="2:16">
      <c r="B358" s="8"/>
      <c r="D358" s="36"/>
      <c r="E358" s="36"/>
      <c r="F358" s="38"/>
      <c r="G358" s="38"/>
      <c r="H358" s="38"/>
      <c r="I358" s="8"/>
      <c r="J358" s="8"/>
      <c r="K358" s="8"/>
      <c r="L358" s="24"/>
      <c r="M358" s="24"/>
      <c r="N358" s="24"/>
      <c r="O358" s="24"/>
      <c r="P358" s="24"/>
    </row>
    <row r="359" spans="2:16">
      <c r="B359" s="8"/>
      <c r="D359" s="36"/>
      <c r="E359" s="36"/>
      <c r="F359" s="38"/>
      <c r="G359" s="38"/>
      <c r="H359" s="38"/>
      <c r="I359" s="8"/>
      <c r="J359" s="8"/>
      <c r="K359" s="8"/>
      <c r="L359" s="24"/>
      <c r="M359" s="24"/>
      <c r="N359" s="24"/>
      <c r="O359" s="24"/>
      <c r="P359" s="24"/>
    </row>
    <row r="360" spans="2:16">
      <c r="B360" s="8"/>
      <c r="D360" s="36"/>
      <c r="E360" s="36"/>
      <c r="F360" s="38"/>
      <c r="G360" s="38"/>
      <c r="H360" s="38"/>
      <c r="I360" s="8"/>
      <c r="J360" s="8"/>
      <c r="K360" s="8"/>
      <c r="L360" s="24"/>
      <c r="M360" s="24"/>
      <c r="N360" s="24"/>
      <c r="O360" s="24"/>
      <c r="P360" s="24"/>
    </row>
    <row r="361" spans="2:16">
      <c r="B361" s="8"/>
      <c r="D361" s="36"/>
      <c r="E361" s="36"/>
      <c r="F361" s="38"/>
      <c r="G361" s="38"/>
      <c r="H361" s="38"/>
      <c r="I361" s="8"/>
      <c r="J361" s="8"/>
      <c r="K361" s="8"/>
      <c r="L361" s="24"/>
      <c r="M361" s="24"/>
      <c r="N361" s="24"/>
      <c r="O361" s="24"/>
      <c r="P361" s="24"/>
    </row>
    <row r="362" spans="2:16">
      <c r="B362" s="8"/>
      <c r="D362" s="36"/>
      <c r="E362" s="36"/>
      <c r="F362" s="38"/>
      <c r="G362" s="38"/>
      <c r="H362" s="38"/>
      <c r="I362" s="8"/>
      <c r="J362" s="8"/>
      <c r="K362" s="8"/>
      <c r="L362" s="24"/>
      <c r="M362" s="24"/>
      <c r="N362" s="24"/>
      <c r="O362" s="24"/>
      <c r="P362" s="24"/>
    </row>
    <row r="363" spans="2:16">
      <c r="B363" s="8"/>
      <c r="D363" s="36"/>
      <c r="E363" s="36"/>
      <c r="F363" s="38"/>
      <c r="G363" s="38"/>
      <c r="H363" s="38"/>
      <c r="I363" s="8"/>
      <c r="J363" s="8"/>
      <c r="K363" s="8"/>
      <c r="L363" s="24"/>
      <c r="M363" s="24"/>
      <c r="N363" s="24"/>
      <c r="O363" s="24"/>
      <c r="P363" s="24"/>
    </row>
    <row r="364" spans="2:16">
      <c r="B364" s="8"/>
      <c r="D364" s="36"/>
      <c r="E364" s="36"/>
      <c r="F364" s="38"/>
      <c r="G364" s="38"/>
      <c r="H364" s="38"/>
      <c r="I364" s="8"/>
      <c r="J364" s="8"/>
      <c r="K364" s="8"/>
      <c r="L364" s="24"/>
      <c r="M364" s="24"/>
      <c r="N364" s="24"/>
      <c r="O364" s="24"/>
      <c r="P364" s="24"/>
    </row>
    <row r="365" spans="2:16">
      <c r="B365" s="8"/>
      <c r="D365" s="36"/>
      <c r="E365" s="36"/>
      <c r="F365" s="38"/>
      <c r="G365" s="38"/>
      <c r="H365" s="38"/>
      <c r="I365" s="8"/>
      <c r="J365" s="8"/>
      <c r="K365" s="8"/>
      <c r="L365" s="24"/>
      <c r="M365" s="24"/>
      <c r="N365" s="24"/>
      <c r="O365" s="24"/>
      <c r="P365" s="24"/>
    </row>
    <row r="366" spans="2:16">
      <c r="B366" s="8"/>
      <c r="D366" s="36"/>
      <c r="E366" s="36"/>
      <c r="F366" s="38"/>
      <c r="G366" s="38"/>
      <c r="H366" s="38"/>
      <c r="I366" s="8"/>
      <c r="J366" s="8"/>
      <c r="K366" s="8"/>
      <c r="L366" s="24"/>
      <c r="M366" s="24"/>
      <c r="N366" s="24"/>
      <c r="O366" s="24"/>
      <c r="P366" s="24"/>
    </row>
    <row r="367" spans="2:16">
      <c r="B367" s="8"/>
      <c r="D367" s="36"/>
      <c r="E367" s="36"/>
      <c r="F367" s="38"/>
      <c r="G367" s="38"/>
      <c r="H367" s="38"/>
      <c r="I367" s="8"/>
      <c r="J367" s="8"/>
      <c r="K367" s="8"/>
      <c r="L367" s="24"/>
      <c r="M367" s="24"/>
      <c r="N367" s="24"/>
      <c r="O367" s="24"/>
      <c r="P367" s="24"/>
    </row>
    <row r="368" spans="2:16">
      <c r="B368" s="8"/>
      <c r="D368" s="36"/>
      <c r="E368" s="36"/>
      <c r="F368" s="38"/>
      <c r="G368" s="38"/>
      <c r="H368" s="38"/>
      <c r="I368" s="8"/>
      <c r="J368" s="8"/>
      <c r="K368" s="8"/>
      <c r="L368" s="24"/>
      <c r="M368" s="24"/>
      <c r="N368" s="24"/>
      <c r="O368" s="24"/>
      <c r="P368" s="24"/>
    </row>
    <row r="369" spans="2:16">
      <c r="B369" s="8"/>
      <c r="D369" s="36"/>
      <c r="E369" s="36"/>
      <c r="F369" s="38"/>
      <c r="G369" s="38"/>
      <c r="H369" s="38"/>
      <c r="I369" s="8"/>
      <c r="J369" s="8"/>
      <c r="K369" s="8"/>
      <c r="L369" s="24"/>
      <c r="M369" s="24"/>
      <c r="N369" s="24"/>
      <c r="O369" s="24"/>
      <c r="P369" s="24"/>
    </row>
    <row r="370" spans="2:16">
      <c r="B370" s="8"/>
      <c r="D370" s="36"/>
      <c r="E370" s="36"/>
      <c r="F370" s="38"/>
      <c r="G370" s="38"/>
      <c r="H370" s="38"/>
      <c r="I370" s="8"/>
      <c r="J370" s="8"/>
      <c r="K370" s="8"/>
      <c r="L370" s="24"/>
      <c r="M370" s="24"/>
      <c r="N370" s="24"/>
      <c r="O370" s="24"/>
      <c r="P370" s="24"/>
    </row>
    <row r="371" spans="2:16">
      <c r="B371" s="8"/>
      <c r="D371" s="36"/>
      <c r="E371" s="36"/>
      <c r="F371" s="38"/>
      <c r="G371" s="38"/>
      <c r="H371" s="38"/>
      <c r="I371" s="8"/>
      <c r="J371" s="8"/>
      <c r="K371" s="8"/>
      <c r="L371" s="24"/>
      <c r="M371" s="24"/>
      <c r="N371" s="24"/>
      <c r="O371" s="24"/>
      <c r="P371" s="24"/>
    </row>
    <row r="372" spans="2:16">
      <c r="B372" s="8"/>
      <c r="D372" s="36"/>
      <c r="E372" s="36"/>
      <c r="F372" s="38"/>
      <c r="G372" s="38"/>
      <c r="H372" s="38"/>
      <c r="I372" s="8"/>
      <c r="J372" s="8"/>
      <c r="K372" s="8"/>
      <c r="L372" s="24"/>
      <c r="M372" s="24"/>
      <c r="N372" s="24"/>
      <c r="O372" s="24"/>
      <c r="P372" s="24"/>
    </row>
    <row r="373" spans="2:16">
      <c r="B373" s="8"/>
      <c r="D373" s="36"/>
      <c r="E373" s="36"/>
      <c r="F373" s="38"/>
      <c r="G373" s="38"/>
      <c r="H373" s="38"/>
      <c r="I373" s="8"/>
      <c r="J373" s="8"/>
      <c r="K373" s="8"/>
      <c r="L373" s="24"/>
      <c r="M373" s="24"/>
      <c r="N373" s="24"/>
      <c r="O373" s="24"/>
      <c r="P373" s="24"/>
    </row>
    <row r="374" spans="2:16">
      <c r="B374" s="8"/>
      <c r="D374" s="36"/>
      <c r="E374" s="36"/>
      <c r="F374" s="38"/>
      <c r="G374" s="38"/>
      <c r="H374" s="38"/>
      <c r="I374" s="8"/>
      <c r="J374" s="8"/>
      <c r="K374" s="8"/>
      <c r="L374" s="24"/>
      <c r="M374" s="24"/>
      <c r="N374" s="24"/>
      <c r="O374" s="24"/>
      <c r="P374" s="24"/>
    </row>
    <row r="375" spans="2:16">
      <c r="B375" s="8"/>
      <c r="D375" s="36"/>
      <c r="E375" s="36"/>
      <c r="F375" s="38"/>
      <c r="G375" s="38"/>
      <c r="H375" s="38"/>
      <c r="I375" s="8"/>
      <c r="J375" s="8"/>
      <c r="K375" s="8"/>
      <c r="L375" s="24"/>
      <c r="M375" s="24"/>
      <c r="N375" s="24"/>
      <c r="O375" s="24"/>
      <c r="P375" s="24"/>
    </row>
    <row r="376" spans="2:16">
      <c r="B376" s="8"/>
      <c r="D376" s="36"/>
      <c r="E376" s="36"/>
      <c r="F376" s="38"/>
      <c r="G376" s="38"/>
      <c r="H376" s="38"/>
      <c r="I376" s="8"/>
      <c r="J376" s="8"/>
      <c r="K376" s="8"/>
      <c r="L376" s="24"/>
      <c r="M376" s="24"/>
      <c r="N376" s="24"/>
      <c r="O376" s="24"/>
      <c r="P376" s="24"/>
    </row>
    <row r="377" spans="2:16">
      <c r="B377" s="8"/>
      <c r="D377" s="36"/>
      <c r="E377" s="36"/>
      <c r="F377" s="38"/>
      <c r="G377" s="38"/>
      <c r="H377" s="38"/>
      <c r="I377" s="8"/>
      <c r="J377" s="8"/>
      <c r="K377" s="8"/>
      <c r="L377" s="24"/>
      <c r="M377" s="24"/>
      <c r="N377" s="24"/>
      <c r="O377" s="24"/>
      <c r="P377" s="24"/>
    </row>
    <row r="378" spans="2:16">
      <c r="B378" s="8"/>
      <c r="D378" s="36"/>
      <c r="E378" s="36"/>
      <c r="F378" s="38"/>
      <c r="G378" s="38"/>
      <c r="H378" s="38"/>
      <c r="I378" s="8"/>
      <c r="J378" s="8"/>
      <c r="K378" s="8"/>
      <c r="L378" s="24"/>
      <c r="M378" s="24"/>
      <c r="N378" s="24"/>
      <c r="O378" s="24"/>
      <c r="P378" s="24"/>
    </row>
    <row r="379" spans="2:16">
      <c r="B379" s="8"/>
      <c r="D379" s="36"/>
      <c r="E379" s="36"/>
      <c r="F379" s="38"/>
      <c r="G379" s="38"/>
      <c r="H379" s="38"/>
      <c r="I379" s="8"/>
      <c r="J379" s="8"/>
      <c r="K379" s="8"/>
      <c r="L379" s="24"/>
      <c r="M379" s="24"/>
      <c r="N379" s="24"/>
      <c r="O379" s="24"/>
      <c r="P379" s="24"/>
    </row>
    <row r="380" spans="2:16">
      <c r="B380" s="8"/>
      <c r="D380" s="36"/>
      <c r="E380" s="36"/>
      <c r="F380" s="38"/>
      <c r="G380" s="38"/>
      <c r="H380" s="38"/>
      <c r="I380" s="8"/>
      <c r="J380" s="8"/>
      <c r="K380" s="8"/>
      <c r="L380" s="24"/>
      <c r="M380" s="24"/>
      <c r="N380" s="24"/>
      <c r="O380" s="24"/>
      <c r="P380" s="24"/>
    </row>
    <row r="381" spans="2:16">
      <c r="B381" s="8"/>
      <c r="D381" s="36"/>
      <c r="E381" s="36"/>
      <c r="F381" s="38"/>
      <c r="G381" s="38"/>
      <c r="H381" s="38"/>
      <c r="I381" s="8"/>
      <c r="J381" s="8"/>
      <c r="K381" s="8"/>
      <c r="L381" s="24"/>
      <c r="M381" s="24"/>
      <c r="N381" s="24"/>
      <c r="O381" s="24"/>
      <c r="P381" s="24"/>
    </row>
    <row r="382" spans="2:16">
      <c r="B382" s="8"/>
      <c r="D382" s="36"/>
      <c r="E382" s="36"/>
      <c r="F382" s="38"/>
      <c r="G382" s="38"/>
      <c r="H382" s="38"/>
      <c r="I382" s="8"/>
      <c r="J382" s="8"/>
      <c r="K382" s="8"/>
      <c r="L382" s="24"/>
      <c r="M382" s="24"/>
      <c r="N382" s="24"/>
      <c r="O382" s="24"/>
      <c r="P382" s="24"/>
    </row>
    <row r="383" spans="2:16">
      <c r="B383" s="8"/>
      <c r="D383" s="36"/>
      <c r="E383" s="36"/>
      <c r="F383" s="38"/>
      <c r="G383" s="38"/>
      <c r="H383" s="38"/>
      <c r="I383" s="8"/>
      <c r="J383" s="8"/>
      <c r="K383" s="8"/>
      <c r="L383" s="24"/>
      <c r="M383" s="24"/>
      <c r="N383" s="24"/>
      <c r="O383" s="24"/>
      <c r="P383" s="24"/>
    </row>
    <row r="384" spans="2:16">
      <c r="B384" s="8"/>
      <c r="D384" s="36"/>
      <c r="E384" s="36"/>
      <c r="F384" s="38"/>
      <c r="G384" s="38"/>
      <c r="H384" s="38"/>
      <c r="I384" s="8"/>
      <c r="J384" s="8"/>
      <c r="K384" s="8"/>
      <c r="L384" s="24"/>
      <c r="M384" s="24"/>
      <c r="N384" s="24"/>
      <c r="O384" s="24"/>
      <c r="P384" s="24"/>
    </row>
    <row r="385" spans="2:16">
      <c r="B385" s="8"/>
      <c r="D385" s="36"/>
      <c r="E385" s="36"/>
      <c r="F385" s="38"/>
      <c r="G385" s="38"/>
      <c r="H385" s="38"/>
      <c r="I385" s="8"/>
      <c r="J385" s="8"/>
      <c r="K385" s="8"/>
      <c r="L385" s="24"/>
      <c r="M385" s="24"/>
      <c r="N385" s="24"/>
      <c r="O385" s="24"/>
      <c r="P385" s="24"/>
    </row>
    <row r="386" spans="2:16">
      <c r="B386" s="8"/>
      <c r="D386" s="36"/>
      <c r="E386" s="36"/>
      <c r="F386" s="38"/>
      <c r="G386" s="38"/>
      <c r="H386" s="38"/>
      <c r="I386" s="8"/>
      <c r="J386" s="8"/>
      <c r="K386" s="8"/>
      <c r="L386" s="24"/>
      <c r="M386" s="24"/>
      <c r="N386" s="24"/>
      <c r="O386" s="24"/>
      <c r="P386" s="24"/>
    </row>
    <row r="387" spans="2:16">
      <c r="B387" s="8"/>
      <c r="D387" s="36"/>
      <c r="E387" s="36"/>
      <c r="F387" s="38"/>
      <c r="G387" s="38"/>
      <c r="H387" s="38"/>
      <c r="I387" s="8"/>
      <c r="J387" s="8"/>
      <c r="K387" s="8"/>
      <c r="L387" s="24"/>
      <c r="M387" s="24"/>
      <c r="N387" s="24"/>
      <c r="O387" s="24"/>
      <c r="P387" s="24"/>
    </row>
    <row r="388" spans="2:16">
      <c r="B388" s="8"/>
      <c r="D388" s="36"/>
      <c r="E388" s="36"/>
      <c r="F388" s="38"/>
      <c r="G388" s="38"/>
      <c r="H388" s="38"/>
      <c r="I388" s="8"/>
      <c r="J388" s="8"/>
      <c r="K388" s="8"/>
      <c r="L388" s="24"/>
      <c r="M388" s="24"/>
      <c r="N388" s="24"/>
      <c r="O388" s="24"/>
      <c r="P388" s="24"/>
    </row>
    <row r="389" spans="2:16">
      <c r="B389" s="8"/>
      <c r="D389" s="36"/>
      <c r="E389" s="36"/>
      <c r="F389" s="38"/>
      <c r="G389" s="38"/>
      <c r="H389" s="38"/>
      <c r="I389" s="8"/>
      <c r="J389" s="8"/>
      <c r="K389" s="8"/>
      <c r="L389" s="24"/>
      <c r="M389" s="24"/>
      <c r="N389" s="24"/>
      <c r="O389" s="24"/>
      <c r="P389" s="24"/>
    </row>
    <row r="390" spans="2:16">
      <c r="B390" s="8"/>
      <c r="D390" s="36"/>
      <c r="E390" s="36"/>
      <c r="F390" s="38"/>
      <c r="G390" s="38"/>
      <c r="H390" s="38"/>
      <c r="I390" s="8"/>
      <c r="J390" s="8"/>
      <c r="K390" s="8"/>
      <c r="L390" s="24"/>
      <c r="M390" s="24"/>
      <c r="N390" s="24"/>
      <c r="O390" s="24"/>
      <c r="P390" s="24"/>
    </row>
    <row r="391" spans="2:16">
      <c r="B391" s="8"/>
      <c r="D391" s="36"/>
      <c r="E391" s="36"/>
      <c r="F391" s="38"/>
      <c r="G391" s="38"/>
      <c r="H391" s="38"/>
      <c r="I391" s="8"/>
      <c r="J391" s="8"/>
      <c r="K391" s="8"/>
      <c r="L391" s="24"/>
      <c r="M391" s="24"/>
      <c r="N391" s="24"/>
      <c r="O391" s="24"/>
      <c r="P391" s="24"/>
    </row>
    <row r="392" spans="2:16">
      <c r="B392" s="8"/>
      <c r="D392" s="36"/>
      <c r="E392" s="36"/>
      <c r="F392" s="38"/>
      <c r="G392" s="38"/>
      <c r="H392" s="38"/>
      <c r="I392" s="8"/>
      <c r="J392" s="8"/>
      <c r="K392" s="8"/>
      <c r="L392" s="24"/>
      <c r="M392" s="24"/>
      <c r="N392" s="24"/>
      <c r="O392" s="24"/>
      <c r="P392" s="24"/>
    </row>
    <row r="393" spans="2:16">
      <c r="B393" s="8"/>
      <c r="D393" s="36"/>
      <c r="E393" s="36"/>
      <c r="F393" s="38"/>
      <c r="G393" s="38"/>
      <c r="H393" s="38"/>
      <c r="I393" s="8"/>
      <c r="J393" s="8"/>
      <c r="K393" s="8"/>
      <c r="L393" s="24"/>
      <c r="M393" s="24"/>
      <c r="N393" s="24"/>
      <c r="O393" s="24"/>
      <c r="P393" s="24"/>
    </row>
    <row r="394" spans="2:16">
      <c r="B394" s="8"/>
      <c r="D394" s="36"/>
      <c r="E394" s="36"/>
      <c r="F394" s="38"/>
      <c r="G394" s="38"/>
      <c r="H394" s="38"/>
      <c r="I394" s="8"/>
      <c r="J394" s="8"/>
      <c r="K394" s="8"/>
      <c r="L394" s="24"/>
      <c r="M394" s="24"/>
      <c r="N394" s="24"/>
      <c r="O394" s="24"/>
      <c r="P394" s="24"/>
    </row>
    <row r="395" spans="2:16">
      <c r="B395" s="8"/>
      <c r="D395" s="36"/>
      <c r="E395" s="36"/>
      <c r="F395" s="38"/>
      <c r="G395" s="38"/>
      <c r="H395" s="38"/>
      <c r="I395" s="8"/>
      <c r="J395" s="8"/>
      <c r="K395" s="8"/>
      <c r="L395" s="24"/>
      <c r="M395" s="24"/>
      <c r="N395" s="24"/>
      <c r="O395" s="24"/>
      <c r="P395" s="24"/>
    </row>
    <row r="396" spans="2:16">
      <c r="B396" s="8"/>
      <c r="D396" s="36"/>
      <c r="E396" s="36"/>
      <c r="F396" s="38"/>
      <c r="G396" s="38"/>
      <c r="H396" s="38"/>
      <c r="I396" s="8"/>
      <c r="J396" s="8"/>
      <c r="K396" s="8"/>
      <c r="L396" s="24"/>
      <c r="M396" s="24"/>
      <c r="N396" s="24"/>
      <c r="O396" s="24"/>
      <c r="P396" s="24"/>
    </row>
    <row r="397" spans="2:16">
      <c r="B397" s="8"/>
      <c r="D397" s="36"/>
      <c r="E397" s="36"/>
      <c r="F397" s="38"/>
      <c r="G397" s="38"/>
      <c r="H397" s="38"/>
      <c r="I397" s="8"/>
      <c r="J397" s="8"/>
      <c r="K397" s="8"/>
      <c r="L397" s="24"/>
      <c r="M397" s="24"/>
      <c r="N397" s="24"/>
      <c r="O397" s="24"/>
      <c r="P397" s="24"/>
    </row>
    <row r="398" spans="2:16">
      <c r="B398" s="8"/>
      <c r="D398" s="36"/>
      <c r="E398" s="36"/>
      <c r="F398" s="38"/>
      <c r="G398" s="38"/>
      <c r="H398" s="38"/>
      <c r="I398" s="8"/>
      <c r="J398" s="8"/>
      <c r="K398" s="8"/>
      <c r="L398" s="24"/>
      <c r="M398" s="24"/>
      <c r="N398" s="24"/>
      <c r="O398" s="24"/>
      <c r="P398" s="24"/>
    </row>
    <row r="399" spans="2:16">
      <c r="B399" s="8"/>
      <c r="D399" s="36"/>
      <c r="E399" s="36"/>
      <c r="F399" s="38"/>
      <c r="G399" s="38"/>
      <c r="H399" s="38"/>
      <c r="I399" s="8"/>
      <c r="J399" s="8"/>
      <c r="K399" s="8"/>
      <c r="L399" s="24"/>
      <c r="M399" s="24"/>
      <c r="N399" s="24"/>
      <c r="O399" s="24"/>
      <c r="P399" s="24"/>
    </row>
    <row r="400" spans="2:16">
      <c r="B400" s="8"/>
      <c r="D400" s="36"/>
      <c r="E400" s="36"/>
      <c r="F400" s="38"/>
      <c r="G400" s="38"/>
      <c r="H400" s="38"/>
      <c r="I400" s="8"/>
      <c r="J400" s="8"/>
      <c r="K400" s="8"/>
      <c r="L400" s="24"/>
      <c r="M400" s="24"/>
      <c r="N400" s="24"/>
      <c r="O400" s="24"/>
      <c r="P400" s="24"/>
    </row>
    <row r="401" spans="2:16">
      <c r="B401" s="8"/>
      <c r="D401" s="36"/>
      <c r="E401" s="36"/>
      <c r="F401" s="38"/>
      <c r="G401" s="38"/>
      <c r="H401" s="38"/>
      <c r="I401" s="8"/>
      <c r="J401" s="8"/>
      <c r="K401" s="8"/>
      <c r="L401" s="24"/>
      <c r="M401" s="24"/>
      <c r="N401" s="24"/>
      <c r="O401" s="24"/>
      <c r="P401" s="24"/>
    </row>
    <row r="402" spans="2:16">
      <c r="B402" s="8"/>
      <c r="D402" s="36"/>
      <c r="E402" s="36"/>
      <c r="F402" s="38"/>
      <c r="G402" s="38"/>
      <c r="H402" s="38"/>
      <c r="I402" s="8"/>
      <c r="J402" s="8"/>
      <c r="K402" s="8"/>
      <c r="L402" s="24"/>
      <c r="M402" s="24"/>
      <c r="N402" s="24"/>
      <c r="O402" s="24"/>
      <c r="P402" s="24"/>
    </row>
    <row r="403" spans="2:16">
      <c r="B403" s="8"/>
      <c r="D403" s="36"/>
      <c r="E403" s="36"/>
      <c r="F403" s="38"/>
      <c r="G403" s="38"/>
      <c r="H403" s="38"/>
      <c r="I403" s="8"/>
      <c r="J403" s="8"/>
      <c r="K403" s="8"/>
      <c r="L403" s="24"/>
      <c r="M403" s="24"/>
      <c r="N403" s="24"/>
      <c r="O403" s="24"/>
      <c r="P403" s="24"/>
    </row>
    <row r="404" spans="2:16">
      <c r="B404" s="8"/>
      <c r="D404" s="36"/>
      <c r="E404" s="36"/>
      <c r="F404" s="38"/>
      <c r="G404" s="38"/>
      <c r="H404" s="38"/>
      <c r="I404" s="8"/>
      <c r="J404" s="8"/>
      <c r="K404" s="8"/>
      <c r="L404" s="24"/>
      <c r="M404" s="24"/>
      <c r="N404" s="24"/>
      <c r="O404" s="24"/>
      <c r="P404" s="24"/>
    </row>
    <row r="405" spans="2:16">
      <c r="B405" s="8"/>
      <c r="D405" s="36"/>
      <c r="E405" s="36"/>
      <c r="F405" s="38"/>
      <c r="G405" s="38"/>
      <c r="H405" s="38"/>
      <c r="I405" s="8"/>
      <c r="J405" s="8"/>
      <c r="K405" s="8"/>
      <c r="L405" s="24"/>
      <c r="M405" s="24"/>
      <c r="N405" s="24"/>
      <c r="O405" s="24"/>
      <c r="P405" s="24"/>
    </row>
    <row r="406" spans="2:16">
      <c r="B406" s="8"/>
      <c r="D406" s="36"/>
      <c r="E406" s="36"/>
      <c r="F406" s="38"/>
      <c r="G406" s="38"/>
      <c r="H406" s="38"/>
      <c r="I406" s="8"/>
      <c r="J406" s="8"/>
      <c r="K406" s="8"/>
      <c r="L406" s="24"/>
      <c r="M406" s="24"/>
      <c r="N406" s="24"/>
      <c r="O406" s="24"/>
      <c r="P406" s="24"/>
    </row>
    <row r="407" spans="2:16">
      <c r="B407" s="8"/>
      <c r="D407" s="36"/>
      <c r="E407" s="36"/>
      <c r="F407" s="38"/>
      <c r="G407" s="38"/>
      <c r="H407" s="38"/>
      <c r="I407" s="8"/>
      <c r="J407" s="8"/>
      <c r="K407" s="8"/>
      <c r="L407" s="24"/>
      <c r="M407" s="24"/>
      <c r="N407" s="24"/>
      <c r="O407" s="24"/>
      <c r="P407" s="24"/>
    </row>
    <row r="408" spans="2:16">
      <c r="B408" s="8"/>
      <c r="D408" s="36"/>
      <c r="E408" s="36"/>
      <c r="F408" s="38"/>
      <c r="G408" s="38"/>
      <c r="H408" s="38"/>
      <c r="I408" s="8"/>
      <c r="J408" s="8"/>
      <c r="K408" s="8"/>
      <c r="L408" s="24"/>
      <c r="M408" s="24"/>
      <c r="N408" s="24"/>
      <c r="O408" s="24"/>
      <c r="P408" s="24"/>
    </row>
    <row r="409" spans="2:16">
      <c r="B409" s="8"/>
      <c r="D409" s="36"/>
      <c r="E409" s="36"/>
      <c r="F409" s="38"/>
      <c r="G409" s="38"/>
      <c r="H409" s="38"/>
      <c r="I409" s="8"/>
      <c r="J409" s="8"/>
      <c r="K409" s="8"/>
      <c r="L409" s="24"/>
      <c r="M409" s="24"/>
      <c r="N409" s="24"/>
      <c r="O409" s="24"/>
      <c r="P409" s="24"/>
    </row>
    <row r="410" spans="2:16">
      <c r="B410" s="8"/>
      <c r="D410" s="36"/>
      <c r="E410" s="36"/>
      <c r="F410" s="38"/>
      <c r="G410" s="38"/>
      <c r="H410" s="38"/>
      <c r="I410" s="8"/>
      <c r="J410" s="8"/>
      <c r="K410" s="8"/>
      <c r="L410" s="24"/>
      <c r="M410" s="24"/>
      <c r="N410" s="24"/>
      <c r="O410" s="24"/>
      <c r="P410" s="24"/>
    </row>
    <row r="411" spans="2:16">
      <c r="B411" s="8"/>
      <c r="D411" s="36"/>
      <c r="E411" s="36"/>
      <c r="F411" s="38"/>
      <c r="G411" s="38"/>
      <c r="H411" s="38"/>
      <c r="I411" s="8"/>
      <c r="J411" s="8"/>
      <c r="K411" s="8"/>
      <c r="L411" s="24"/>
      <c r="M411" s="24"/>
      <c r="N411" s="24"/>
      <c r="O411" s="24"/>
      <c r="P411" s="24"/>
    </row>
    <row r="412" spans="2:16">
      <c r="B412" s="8"/>
      <c r="D412" s="36"/>
      <c r="E412" s="36"/>
      <c r="F412" s="38"/>
      <c r="G412" s="38"/>
      <c r="H412" s="38"/>
      <c r="I412" s="8"/>
      <c r="J412" s="8"/>
      <c r="K412" s="8"/>
      <c r="L412" s="24"/>
      <c r="M412" s="24"/>
      <c r="N412" s="24"/>
      <c r="O412" s="24"/>
      <c r="P412" s="24"/>
    </row>
    <row r="413" spans="2:16">
      <c r="B413" s="8"/>
      <c r="D413" s="36"/>
      <c r="E413" s="36"/>
      <c r="F413" s="38"/>
      <c r="G413" s="38"/>
      <c r="H413" s="38"/>
      <c r="I413" s="8"/>
      <c r="J413" s="8"/>
      <c r="K413" s="8"/>
      <c r="L413" s="24"/>
      <c r="M413" s="24"/>
      <c r="N413" s="24"/>
      <c r="O413" s="24"/>
      <c r="P413" s="24"/>
    </row>
    <row r="414" spans="2:16">
      <c r="B414" s="8"/>
      <c r="D414" s="36"/>
      <c r="E414" s="36"/>
      <c r="F414" s="38"/>
      <c r="G414" s="38"/>
      <c r="H414" s="38"/>
      <c r="I414" s="8"/>
      <c r="J414" s="8"/>
      <c r="K414" s="8"/>
      <c r="L414" s="24"/>
      <c r="M414" s="24"/>
      <c r="N414" s="24"/>
      <c r="O414" s="24"/>
      <c r="P414" s="24"/>
    </row>
    <row r="415" spans="2:16">
      <c r="B415" s="8"/>
      <c r="D415" s="36"/>
      <c r="E415" s="36"/>
      <c r="F415" s="38"/>
      <c r="G415" s="38"/>
      <c r="H415" s="38"/>
      <c r="I415" s="8"/>
      <c r="J415" s="8"/>
      <c r="K415" s="8"/>
      <c r="L415" s="24"/>
      <c r="M415" s="24"/>
      <c r="N415" s="24"/>
      <c r="O415" s="24"/>
      <c r="P415" s="24"/>
    </row>
    <row r="416" spans="2:16">
      <c r="B416" s="8"/>
      <c r="D416" s="36"/>
      <c r="E416" s="36"/>
      <c r="F416" s="38"/>
      <c r="G416" s="38"/>
      <c r="H416" s="38"/>
      <c r="I416" s="8"/>
      <c r="J416" s="8"/>
      <c r="K416" s="8"/>
      <c r="L416" s="24"/>
      <c r="M416" s="24"/>
      <c r="N416" s="24"/>
      <c r="O416" s="24"/>
      <c r="P416" s="24"/>
    </row>
    <row r="417" spans="2:16">
      <c r="B417" s="8"/>
      <c r="D417" s="36"/>
      <c r="E417" s="36"/>
      <c r="F417" s="38"/>
      <c r="G417" s="38"/>
      <c r="H417" s="38"/>
      <c r="I417" s="8"/>
      <c r="J417" s="8"/>
      <c r="K417" s="8"/>
      <c r="L417" s="24"/>
      <c r="M417" s="24"/>
      <c r="N417" s="24"/>
      <c r="O417" s="24"/>
      <c r="P417" s="24"/>
    </row>
    <row r="418" spans="2:16">
      <c r="B418" s="8"/>
      <c r="D418" s="36"/>
      <c r="E418" s="36"/>
      <c r="F418" s="38"/>
      <c r="G418" s="38"/>
      <c r="H418" s="38"/>
      <c r="I418" s="8"/>
      <c r="J418" s="8"/>
      <c r="K418" s="8"/>
      <c r="L418" s="24"/>
      <c r="M418" s="24"/>
      <c r="N418" s="24"/>
      <c r="O418" s="24"/>
      <c r="P418" s="24"/>
    </row>
    <row r="419" spans="2:16">
      <c r="B419" s="8"/>
      <c r="D419" s="36"/>
      <c r="E419" s="36"/>
      <c r="F419" s="38"/>
      <c r="G419" s="38"/>
      <c r="H419" s="38"/>
      <c r="I419" s="8"/>
      <c r="J419" s="8"/>
      <c r="K419" s="8"/>
      <c r="L419" s="24"/>
      <c r="M419" s="24"/>
      <c r="N419" s="24"/>
      <c r="O419" s="24"/>
      <c r="P419" s="24"/>
    </row>
    <row r="420" spans="2:16">
      <c r="B420" s="8"/>
      <c r="D420" s="36"/>
      <c r="E420" s="36"/>
      <c r="F420" s="38"/>
      <c r="G420" s="38"/>
      <c r="H420" s="38"/>
      <c r="I420" s="8"/>
      <c r="J420" s="8"/>
      <c r="K420" s="8"/>
      <c r="L420" s="24"/>
      <c r="M420" s="24"/>
      <c r="N420" s="24"/>
      <c r="O420" s="24"/>
      <c r="P420" s="24"/>
    </row>
    <row r="421" spans="2:16">
      <c r="B421" s="8"/>
      <c r="D421" s="36"/>
      <c r="E421" s="36"/>
      <c r="F421" s="38"/>
      <c r="G421" s="38"/>
      <c r="H421" s="38"/>
      <c r="I421" s="8"/>
      <c r="J421" s="8"/>
      <c r="K421" s="8"/>
      <c r="L421" s="24"/>
      <c r="M421" s="24"/>
      <c r="N421" s="24"/>
      <c r="O421" s="24"/>
      <c r="P421" s="24"/>
    </row>
    <row r="422" spans="2:16">
      <c r="B422" s="8"/>
      <c r="D422" s="36"/>
      <c r="E422" s="36"/>
      <c r="F422" s="38"/>
      <c r="G422" s="38"/>
      <c r="H422" s="38"/>
      <c r="I422" s="8"/>
      <c r="J422" s="8"/>
      <c r="K422" s="8"/>
      <c r="L422" s="24"/>
      <c r="M422" s="24"/>
      <c r="N422" s="24"/>
      <c r="O422" s="24"/>
      <c r="P422" s="24"/>
    </row>
    <row r="423" spans="2:16">
      <c r="B423" s="8"/>
      <c r="D423" s="36"/>
      <c r="E423" s="36"/>
      <c r="F423" s="38"/>
      <c r="G423" s="38"/>
      <c r="H423" s="38"/>
      <c r="I423" s="8"/>
      <c r="J423" s="8"/>
      <c r="K423" s="8"/>
      <c r="L423" s="24"/>
      <c r="M423" s="24"/>
      <c r="N423" s="24"/>
      <c r="O423" s="24"/>
      <c r="P423" s="24"/>
    </row>
    <row r="424" spans="2:16">
      <c r="B424" s="8"/>
      <c r="D424" s="36"/>
      <c r="E424" s="36"/>
      <c r="F424" s="38"/>
      <c r="G424" s="38"/>
      <c r="H424" s="38"/>
      <c r="I424" s="8"/>
      <c r="J424" s="8"/>
      <c r="K424" s="8"/>
      <c r="L424" s="24"/>
      <c r="M424" s="24"/>
      <c r="N424" s="24"/>
      <c r="O424" s="24"/>
      <c r="P424" s="24"/>
    </row>
    <row r="425" spans="2:16">
      <c r="B425" s="8"/>
      <c r="D425" s="36"/>
      <c r="E425" s="36"/>
      <c r="F425" s="38"/>
      <c r="G425" s="38"/>
      <c r="H425" s="38"/>
      <c r="I425" s="8"/>
      <c r="J425" s="8"/>
      <c r="K425" s="8"/>
      <c r="L425" s="24"/>
      <c r="M425" s="24"/>
      <c r="N425" s="24"/>
      <c r="O425" s="24"/>
      <c r="P425" s="24"/>
    </row>
    <row r="426" spans="2:16">
      <c r="B426" s="8"/>
      <c r="D426" s="36"/>
      <c r="E426" s="36"/>
      <c r="F426" s="38"/>
      <c r="G426" s="38"/>
      <c r="H426" s="38"/>
      <c r="I426" s="8"/>
      <c r="J426" s="8"/>
      <c r="K426" s="8"/>
      <c r="L426" s="24"/>
      <c r="M426" s="24"/>
      <c r="N426" s="24"/>
      <c r="O426" s="24"/>
      <c r="P426" s="24"/>
    </row>
    <row r="427" spans="2:16">
      <c r="B427" s="8"/>
      <c r="D427" s="36"/>
      <c r="E427" s="36"/>
      <c r="F427" s="38"/>
      <c r="G427" s="38"/>
      <c r="H427" s="38"/>
      <c r="I427" s="8"/>
      <c r="J427" s="8"/>
      <c r="K427" s="8"/>
      <c r="L427" s="24"/>
      <c r="M427" s="24"/>
      <c r="N427" s="24"/>
      <c r="O427" s="24"/>
      <c r="P427" s="24"/>
    </row>
    <row r="428" spans="2:16">
      <c r="B428" s="8"/>
      <c r="D428" s="36"/>
      <c r="E428" s="36"/>
      <c r="F428" s="38"/>
      <c r="G428" s="38"/>
      <c r="H428" s="38"/>
      <c r="I428" s="8"/>
      <c r="J428" s="8"/>
      <c r="K428" s="8"/>
      <c r="L428" s="24"/>
      <c r="M428" s="24"/>
      <c r="N428" s="24"/>
      <c r="O428" s="24"/>
      <c r="P428" s="24"/>
    </row>
    <row r="429" spans="2:16">
      <c r="B429" s="8"/>
      <c r="D429" s="36"/>
      <c r="E429" s="36"/>
      <c r="F429" s="38"/>
      <c r="G429" s="38"/>
      <c r="H429" s="38"/>
      <c r="I429" s="8"/>
      <c r="J429" s="8"/>
      <c r="K429" s="8"/>
      <c r="L429" s="24"/>
      <c r="M429" s="24"/>
      <c r="N429" s="24"/>
      <c r="O429" s="24"/>
      <c r="P429" s="24"/>
    </row>
    <row r="430" spans="2:16">
      <c r="B430" s="8"/>
      <c r="D430" s="36"/>
      <c r="E430" s="36"/>
      <c r="F430" s="38"/>
      <c r="G430" s="38"/>
      <c r="H430" s="38"/>
      <c r="I430" s="8"/>
      <c r="J430" s="8"/>
      <c r="K430" s="8"/>
      <c r="L430" s="24"/>
      <c r="M430" s="24"/>
      <c r="N430" s="24"/>
      <c r="O430" s="24"/>
      <c r="P430" s="24"/>
    </row>
    <row r="431" spans="2:16">
      <c r="B431" s="8"/>
      <c r="D431" s="36"/>
      <c r="E431" s="36"/>
      <c r="F431" s="38"/>
      <c r="G431" s="38"/>
      <c r="H431" s="38"/>
      <c r="I431" s="8"/>
      <c r="J431" s="8"/>
      <c r="K431" s="8"/>
      <c r="L431" s="24"/>
      <c r="M431" s="24"/>
      <c r="N431" s="24"/>
      <c r="O431" s="24"/>
      <c r="P431" s="24"/>
    </row>
    <row r="432" spans="2:16">
      <c r="B432" s="8"/>
      <c r="D432" s="36"/>
      <c r="E432" s="36"/>
      <c r="F432" s="38"/>
      <c r="G432" s="38"/>
      <c r="H432" s="38"/>
      <c r="I432" s="8"/>
      <c r="J432" s="8"/>
      <c r="K432" s="8"/>
      <c r="L432" s="24"/>
      <c r="M432" s="24"/>
      <c r="N432" s="24"/>
      <c r="O432" s="24"/>
      <c r="P432" s="24"/>
    </row>
    <row r="433" spans="2:16">
      <c r="B433" s="8"/>
      <c r="D433" s="36"/>
      <c r="E433" s="36"/>
      <c r="F433" s="38"/>
      <c r="G433" s="38"/>
      <c r="H433" s="38"/>
      <c r="I433" s="8"/>
      <c r="J433" s="8"/>
      <c r="K433" s="8"/>
      <c r="L433" s="24"/>
      <c r="M433" s="24"/>
      <c r="N433" s="24"/>
      <c r="O433" s="24"/>
      <c r="P433" s="24"/>
    </row>
    <row r="434" spans="2:16">
      <c r="B434" s="8"/>
      <c r="D434" s="36"/>
      <c r="E434" s="36"/>
      <c r="F434" s="38"/>
      <c r="G434" s="38"/>
      <c r="H434" s="38"/>
      <c r="I434" s="8"/>
      <c r="J434" s="8"/>
      <c r="K434" s="8"/>
      <c r="L434" s="24"/>
      <c r="M434" s="24"/>
      <c r="N434" s="24"/>
      <c r="O434" s="24"/>
      <c r="P434" s="24"/>
    </row>
    <row r="435" spans="2:16">
      <c r="B435" s="8"/>
      <c r="D435" s="36"/>
      <c r="E435" s="36"/>
      <c r="F435" s="38"/>
      <c r="G435" s="38"/>
      <c r="H435" s="38"/>
      <c r="I435" s="8"/>
      <c r="J435" s="8"/>
      <c r="K435" s="8"/>
      <c r="L435" s="24"/>
      <c r="M435" s="24"/>
      <c r="N435" s="24"/>
      <c r="O435" s="24"/>
      <c r="P435" s="24"/>
    </row>
    <row r="436" spans="2:16">
      <c r="B436" s="8"/>
      <c r="D436" s="36"/>
      <c r="E436" s="36"/>
      <c r="F436" s="38"/>
      <c r="G436" s="38"/>
      <c r="H436" s="38"/>
      <c r="I436" s="8"/>
      <c r="J436" s="8"/>
      <c r="K436" s="8"/>
      <c r="L436" s="24"/>
      <c r="M436" s="24"/>
      <c r="N436" s="24"/>
      <c r="O436" s="24"/>
      <c r="P436" s="24"/>
    </row>
    <row r="437" spans="2:16">
      <c r="B437" s="8"/>
      <c r="D437" s="36"/>
      <c r="E437" s="36"/>
      <c r="F437" s="38"/>
      <c r="G437" s="38"/>
      <c r="H437" s="38"/>
      <c r="I437" s="8"/>
      <c r="J437" s="8"/>
      <c r="K437" s="8"/>
      <c r="L437" s="24"/>
      <c r="M437" s="24"/>
      <c r="N437" s="24"/>
      <c r="O437" s="24"/>
      <c r="P437" s="24"/>
    </row>
    <row r="438" spans="2:16">
      <c r="B438" s="8"/>
      <c r="D438" s="36"/>
      <c r="E438" s="36"/>
      <c r="F438" s="38"/>
      <c r="G438" s="38"/>
      <c r="H438" s="38"/>
      <c r="I438" s="8"/>
      <c r="J438" s="8"/>
      <c r="K438" s="8"/>
      <c r="L438" s="24"/>
      <c r="M438" s="24"/>
      <c r="N438" s="24"/>
      <c r="O438" s="24"/>
      <c r="P438" s="24"/>
    </row>
    <row r="439" spans="2:16">
      <c r="B439" s="8"/>
      <c r="D439" s="36"/>
      <c r="E439" s="36"/>
      <c r="F439" s="38"/>
      <c r="G439" s="38"/>
      <c r="H439" s="38"/>
      <c r="I439" s="8"/>
      <c r="J439" s="8"/>
      <c r="K439" s="8"/>
      <c r="L439" s="24"/>
      <c r="M439" s="24"/>
      <c r="N439" s="24"/>
      <c r="O439" s="24"/>
      <c r="P439" s="24"/>
    </row>
    <row r="440" spans="2:16">
      <c r="B440" s="8"/>
      <c r="D440" s="36"/>
      <c r="E440" s="36"/>
      <c r="F440" s="38"/>
      <c r="G440" s="38"/>
      <c r="H440" s="38"/>
      <c r="I440" s="8"/>
      <c r="J440" s="8"/>
      <c r="K440" s="8"/>
      <c r="L440" s="24"/>
      <c r="M440" s="24"/>
      <c r="N440" s="24"/>
      <c r="O440" s="24"/>
      <c r="P440" s="24"/>
    </row>
    <row r="441" spans="2:16">
      <c r="B441" s="8"/>
      <c r="D441" s="36"/>
      <c r="E441" s="36"/>
      <c r="F441" s="38"/>
      <c r="G441" s="38"/>
      <c r="H441" s="38"/>
      <c r="I441" s="8"/>
      <c r="J441" s="8"/>
      <c r="K441" s="8"/>
      <c r="L441" s="24"/>
      <c r="M441" s="24"/>
      <c r="N441" s="24"/>
      <c r="O441" s="24"/>
      <c r="P441" s="24"/>
    </row>
    <row r="442" spans="2:16">
      <c r="B442" s="8"/>
      <c r="D442" s="36"/>
      <c r="E442" s="36"/>
      <c r="F442" s="38"/>
      <c r="G442" s="38"/>
      <c r="H442" s="38"/>
      <c r="I442" s="8"/>
      <c r="J442" s="8"/>
      <c r="K442" s="8"/>
      <c r="L442" s="24"/>
      <c r="M442" s="24"/>
      <c r="N442" s="24"/>
      <c r="O442" s="24"/>
      <c r="P442" s="24"/>
    </row>
    <row r="443" spans="2:16">
      <c r="B443" s="8"/>
      <c r="D443" s="36"/>
      <c r="E443" s="36"/>
      <c r="F443" s="38"/>
      <c r="G443" s="38"/>
      <c r="H443" s="38"/>
      <c r="I443" s="8"/>
      <c r="J443" s="8"/>
      <c r="K443" s="8"/>
      <c r="L443" s="24"/>
      <c r="M443" s="24"/>
      <c r="N443" s="24"/>
      <c r="O443" s="24"/>
      <c r="P443" s="24"/>
    </row>
    <row r="444" spans="2:16">
      <c r="B444" s="8"/>
      <c r="D444" s="36"/>
      <c r="E444" s="36"/>
      <c r="F444" s="38"/>
      <c r="G444" s="38"/>
      <c r="H444" s="38"/>
      <c r="I444" s="8"/>
      <c r="J444" s="8"/>
      <c r="K444" s="8"/>
      <c r="L444" s="24"/>
      <c r="M444" s="24"/>
      <c r="N444" s="24"/>
      <c r="O444" s="24"/>
      <c r="P444" s="24"/>
    </row>
    <row r="445" spans="2:16">
      <c r="B445" s="8"/>
      <c r="D445" s="36"/>
      <c r="E445" s="36"/>
      <c r="F445" s="38"/>
      <c r="G445" s="38"/>
      <c r="H445" s="38"/>
      <c r="I445" s="8"/>
      <c r="J445" s="8"/>
      <c r="K445" s="8"/>
      <c r="L445" s="24"/>
      <c r="M445" s="24"/>
      <c r="N445" s="24"/>
      <c r="O445" s="24"/>
      <c r="P445" s="24"/>
    </row>
    <row r="446" spans="2:16">
      <c r="B446" s="8"/>
      <c r="D446" s="36"/>
      <c r="E446" s="36"/>
      <c r="F446" s="38"/>
      <c r="G446" s="38"/>
      <c r="H446" s="38"/>
      <c r="I446" s="8"/>
      <c r="J446" s="8"/>
      <c r="K446" s="8"/>
      <c r="L446" s="24"/>
      <c r="M446" s="24"/>
      <c r="N446" s="24"/>
      <c r="O446" s="24"/>
      <c r="P446" s="24"/>
    </row>
    <row r="447" spans="2:16">
      <c r="B447" s="8"/>
      <c r="D447" s="36"/>
      <c r="E447" s="36"/>
      <c r="F447" s="38"/>
      <c r="G447" s="38"/>
      <c r="H447" s="38"/>
      <c r="I447" s="8"/>
      <c r="J447" s="8"/>
      <c r="K447" s="8"/>
      <c r="L447" s="24"/>
      <c r="M447" s="24"/>
      <c r="N447" s="24"/>
      <c r="O447" s="24"/>
      <c r="P447" s="24"/>
    </row>
    <row r="448" spans="2:16">
      <c r="B448" s="8"/>
      <c r="D448" s="36"/>
      <c r="E448" s="36"/>
      <c r="F448" s="38"/>
      <c r="G448" s="38"/>
      <c r="H448" s="38"/>
      <c r="I448" s="8"/>
      <c r="J448" s="8"/>
      <c r="K448" s="8"/>
      <c r="L448" s="24"/>
      <c r="M448" s="24"/>
      <c r="N448" s="24"/>
      <c r="O448" s="24"/>
      <c r="P448" s="24"/>
    </row>
    <row r="449" spans="2:16">
      <c r="B449" s="8"/>
      <c r="D449" s="36"/>
      <c r="E449" s="36"/>
      <c r="F449" s="38"/>
      <c r="G449" s="38"/>
      <c r="H449" s="38"/>
      <c r="I449" s="8"/>
      <c r="J449" s="8"/>
      <c r="K449" s="8"/>
      <c r="L449" s="24"/>
      <c r="M449" s="24"/>
      <c r="N449" s="24"/>
      <c r="O449" s="24"/>
      <c r="P449" s="24"/>
    </row>
    <row r="450" spans="2:16">
      <c r="B450" s="8"/>
      <c r="D450" s="36"/>
      <c r="E450" s="36"/>
      <c r="F450" s="38"/>
      <c r="G450" s="38"/>
      <c r="H450" s="38"/>
      <c r="I450" s="8"/>
      <c r="J450" s="8"/>
      <c r="K450" s="8"/>
      <c r="L450" s="24"/>
      <c r="M450" s="24"/>
      <c r="N450" s="24"/>
      <c r="O450" s="24"/>
      <c r="P450" s="24"/>
    </row>
    <row r="451" spans="2:16">
      <c r="B451" s="8"/>
      <c r="D451" s="36"/>
      <c r="E451" s="36"/>
      <c r="F451" s="38"/>
      <c r="G451" s="38"/>
      <c r="H451" s="38"/>
      <c r="I451" s="8"/>
      <c r="J451" s="8"/>
      <c r="K451" s="8"/>
      <c r="L451" s="24"/>
      <c r="M451" s="24"/>
      <c r="N451" s="24"/>
      <c r="O451" s="24"/>
      <c r="P451" s="24"/>
    </row>
    <row r="452" spans="2:16">
      <c r="B452" s="8"/>
      <c r="D452" s="36"/>
      <c r="E452" s="36"/>
      <c r="F452" s="38"/>
      <c r="G452" s="38"/>
      <c r="H452" s="38"/>
      <c r="I452" s="8"/>
      <c r="J452" s="8"/>
      <c r="K452" s="8"/>
      <c r="L452" s="24"/>
      <c r="M452" s="24"/>
      <c r="N452" s="24"/>
      <c r="O452" s="24"/>
      <c r="P452" s="24"/>
    </row>
    <row r="453" spans="2:16">
      <c r="B453" s="8"/>
      <c r="D453" s="36"/>
      <c r="E453" s="36"/>
      <c r="F453" s="38"/>
      <c r="G453" s="38"/>
      <c r="H453" s="38"/>
      <c r="I453" s="8"/>
      <c r="J453" s="8"/>
      <c r="K453" s="8"/>
      <c r="L453" s="24"/>
      <c r="M453" s="24"/>
      <c r="N453" s="24"/>
      <c r="O453" s="24"/>
      <c r="P453" s="24"/>
    </row>
    <row r="454" spans="2:16">
      <c r="B454" s="8"/>
      <c r="D454" s="36"/>
      <c r="E454" s="36"/>
      <c r="F454" s="38"/>
      <c r="G454" s="38"/>
      <c r="H454" s="38"/>
      <c r="I454" s="8"/>
      <c r="J454" s="8"/>
      <c r="K454" s="8"/>
      <c r="L454" s="24"/>
      <c r="M454" s="24"/>
      <c r="N454" s="24"/>
      <c r="O454" s="24"/>
      <c r="P454" s="24"/>
    </row>
    <row r="455" spans="2:16">
      <c r="B455" s="8"/>
      <c r="D455" s="36"/>
      <c r="E455" s="36"/>
      <c r="F455" s="38"/>
      <c r="G455" s="38"/>
      <c r="H455" s="38"/>
      <c r="I455" s="8"/>
      <c r="J455" s="8"/>
      <c r="K455" s="8"/>
      <c r="L455" s="24"/>
      <c r="M455" s="24"/>
      <c r="N455" s="24"/>
      <c r="O455" s="24"/>
      <c r="P455" s="24"/>
    </row>
    <row r="456" spans="2:16">
      <c r="B456" s="8"/>
      <c r="D456" s="36"/>
      <c r="E456" s="36"/>
      <c r="F456" s="38"/>
      <c r="G456" s="38"/>
      <c r="H456" s="38"/>
      <c r="I456" s="8"/>
      <c r="J456" s="8"/>
      <c r="K456" s="8"/>
      <c r="L456" s="24"/>
      <c r="M456" s="24"/>
      <c r="N456" s="24"/>
      <c r="O456" s="24"/>
      <c r="P456" s="24"/>
    </row>
    <row r="457" spans="2:16">
      <c r="B457" s="8"/>
      <c r="D457" s="36"/>
      <c r="E457" s="36"/>
      <c r="F457" s="38"/>
      <c r="G457" s="38"/>
      <c r="H457" s="38"/>
      <c r="I457" s="8"/>
      <c r="J457" s="8"/>
      <c r="K457" s="8"/>
      <c r="L457" s="24"/>
      <c r="M457" s="24"/>
      <c r="N457" s="24"/>
      <c r="O457" s="24"/>
      <c r="P457" s="24"/>
    </row>
    <row r="458" spans="2:16">
      <c r="B458" s="8"/>
      <c r="D458" s="36"/>
      <c r="E458" s="36"/>
      <c r="F458" s="38"/>
      <c r="G458" s="38"/>
      <c r="H458" s="38"/>
      <c r="I458" s="8"/>
      <c r="J458" s="8"/>
      <c r="K458" s="8"/>
      <c r="L458" s="24"/>
      <c r="M458" s="24"/>
      <c r="N458" s="24"/>
      <c r="O458" s="24"/>
      <c r="P458" s="24"/>
    </row>
    <row r="459" spans="2:16">
      <c r="B459" s="8"/>
      <c r="D459" s="36"/>
      <c r="E459" s="36"/>
      <c r="F459" s="38"/>
      <c r="G459" s="38"/>
      <c r="H459" s="38"/>
      <c r="I459" s="8"/>
      <c r="J459" s="8"/>
      <c r="K459" s="8"/>
      <c r="L459" s="24"/>
      <c r="M459" s="24"/>
      <c r="N459" s="24"/>
      <c r="O459" s="24"/>
      <c r="P459" s="24"/>
    </row>
    <row r="460" spans="2:16">
      <c r="B460" s="8"/>
      <c r="D460" s="36"/>
      <c r="E460" s="36"/>
      <c r="F460" s="38"/>
      <c r="G460" s="38"/>
      <c r="H460" s="38"/>
      <c r="I460" s="8"/>
      <c r="J460" s="8"/>
      <c r="K460" s="8"/>
      <c r="L460" s="24"/>
      <c r="M460" s="24"/>
      <c r="N460" s="24"/>
      <c r="O460" s="24"/>
      <c r="P460" s="24"/>
    </row>
    <row r="461" spans="2:16">
      <c r="B461" s="8"/>
      <c r="D461" s="36"/>
      <c r="E461" s="36"/>
      <c r="F461" s="38"/>
      <c r="G461" s="38"/>
      <c r="H461" s="38"/>
      <c r="I461" s="8"/>
      <c r="J461" s="8"/>
      <c r="K461" s="8"/>
      <c r="L461" s="24"/>
      <c r="M461" s="24"/>
      <c r="N461" s="24"/>
      <c r="O461" s="24"/>
      <c r="P461" s="24"/>
    </row>
    <row r="462" spans="2:16">
      <c r="B462" s="8"/>
      <c r="D462" s="36"/>
      <c r="E462" s="36"/>
      <c r="F462" s="38"/>
      <c r="G462" s="38"/>
      <c r="H462" s="38"/>
      <c r="I462" s="8"/>
      <c r="J462" s="8"/>
      <c r="K462" s="8"/>
      <c r="L462" s="24"/>
      <c r="M462" s="24"/>
      <c r="N462" s="24"/>
      <c r="O462" s="24"/>
      <c r="P462" s="24"/>
    </row>
    <row r="463" spans="2:16">
      <c r="B463" s="8"/>
      <c r="D463" s="36"/>
      <c r="E463" s="36"/>
      <c r="F463" s="38"/>
      <c r="G463" s="38"/>
      <c r="H463" s="38"/>
      <c r="I463" s="8"/>
      <c r="J463" s="8"/>
      <c r="K463" s="8"/>
      <c r="L463" s="24"/>
      <c r="M463" s="24"/>
      <c r="N463" s="24"/>
      <c r="O463" s="24"/>
      <c r="P463" s="24"/>
    </row>
    <row r="464" spans="2:16">
      <c r="B464" s="8"/>
      <c r="D464" s="36"/>
      <c r="E464" s="36"/>
      <c r="F464" s="38"/>
      <c r="G464" s="38"/>
      <c r="H464" s="38"/>
      <c r="I464" s="8"/>
      <c r="J464" s="8"/>
      <c r="K464" s="8"/>
      <c r="L464" s="24"/>
      <c r="M464" s="24"/>
      <c r="N464" s="24"/>
      <c r="O464" s="24"/>
      <c r="P464" s="24"/>
    </row>
    <row r="465" spans="2:16">
      <c r="B465" s="8"/>
      <c r="D465" s="36"/>
      <c r="E465" s="36"/>
      <c r="F465" s="38"/>
      <c r="G465" s="38"/>
      <c r="H465" s="38"/>
      <c r="I465" s="8"/>
      <c r="J465" s="8"/>
      <c r="K465" s="8"/>
      <c r="L465" s="24"/>
      <c r="M465" s="24"/>
      <c r="N465" s="24"/>
      <c r="O465" s="24"/>
      <c r="P465" s="24"/>
    </row>
    <row r="466" spans="2:16">
      <c r="B466" s="8"/>
      <c r="D466" s="36"/>
      <c r="E466" s="36"/>
      <c r="F466" s="38"/>
      <c r="G466" s="38"/>
      <c r="H466" s="38"/>
      <c r="I466" s="8"/>
      <c r="J466" s="8"/>
      <c r="K466" s="8"/>
      <c r="L466" s="24"/>
      <c r="M466" s="24"/>
      <c r="N466" s="24"/>
      <c r="O466" s="24"/>
      <c r="P466" s="24"/>
    </row>
    <row r="467" spans="2:16">
      <c r="B467" s="8"/>
      <c r="D467" s="36"/>
      <c r="E467" s="36"/>
      <c r="F467" s="38"/>
      <c r="G467" s="38"/>
      <c r="H467" s="38"/>
      <c r="I467" s="8"/>
      <c r="J467" s="8"/>
      <c r="K467" s="8"/>
      <c r="L467" s="24"/>
      <c r="M467" s="24"/>
      <c r="N467" s="24"/>
      <c r="O467" s="24"/>
      <c r="P467" s="24"/>
    </row>
    <row r="468" spans="2:16">
      <c r="B468" s="8"/>
      <c r="D468" s="36"/>
      <c r="E468" s="36"/>
      <c r="F468" s="38"/>
      <c r="G468" s="38"/>
      <c r="H468" s="38"/>
      <c r="I468" s="8"/>
      <c r="J468" s="8"/>
      <c r="K468" s="8"/>
      <c r="L468" s="24"/>
      <c r="M468" s="24"/>
      <c r="N468" s="24"/>
      <c r="O468" s="24"/>
      <c r="P468" s="24"/>
    </row>
    <row r="469" spans="2:16">
      <c r="B469" s="8"/>
      <c r="D469" s="36"/>
      <c r="E469" s="36"/>
      <c r="F469" s="38"/>
      <c r="G469" s="38"/>
      <c r="H469" s="38"/>
      <c r="I469" s="8"/>
      <c r="J469" s="8"/>
      <c r="K469" s="8"/>
      <c r="L469" s="24"/>
      <c r="M469" s="24"/>
      <c r="N469" s="24"/>
      <c r="O469" s="24"/>
      <c r="P469" s="24"/>
    </row>
    <row r="470" spans="2:16">
      <c r="B470" s="8"/>
      <c r="D470" s="36"/>
      <c r="E470" s="36"/>
      <c r="F470" s="38"/>
      <c r="G470" s="38"/>
      <c r="H470" s="38"/>
      <c r="I470" s="8"/>
      <c r="J470" s="8"/>
      <c r="K470" s="8"/>
      <c r="L470" s="24"/>
      <c r="M470" s="24"/>
      <c r="N470" s="24"/>
      <c r="O470" s="24"/>
      <c r="P470" s="24"/>
    </row>
    <row r="471" spans="2:16">
      <c r="B471" s="8"/>
      <c r="D471" s="36"/>
      <c r="E471" s="36"/>
      <c r="F471" s="38"/>
      <c r="G471" s="38"/>
      <c r="H471" s="38"/>
      <c r="I471" s="8"/>
      <c r="J471" s="8"/>
      <c r="K471" s="8"/>
      <c r="L471" s="24"/>
      <c r="M471" s="24"/>
      <c r="N471" s="24"/>
      <c r="O471" s="24"/>
      <c r="P471" s="24"/>
    </row>
    <row r="472" spans="2:16">
      <c r="B472" s="8"/>
      <c r="D472" s="36"/>
      <c r="E472" s="36"/>
      <c r="F472" s="38"/>
      <c r="G472" s="38"/>
      <c r="H472" s="38"/>
      <c r="I472" s="8"/>
      <c r="J472" s="8"/>
      <c r="K472" s="8"/>
      <c r="L472" s="24"/>
      <c r="M472" s="24"/>
      <c r="N472" s="24"/>
      <c r="O472" s="24"/>
      <c r="P472" s="24"/>
    </row>
    <row r="473" spans="2:16">
      <c r="B473" s="8"/>
      <c r="D473" s="36"/>
      <c r="E473" s="36"/>
      <c r="F473" s="38"/>
      <c r="G473" s="38"/>
      <c r="H473" s="38"/>
      <c r="I473" s="8"/>
      <c r="J473" s="8"/>
      <c r="K473" s="8"/>
      <c r="L473" s="24"/>
      <c r="M473" s="24"/>
      <c r="N473" s="24"/>
      <c r="O473" s="24"/>
      <c r="P473" s="24"/>
    </row>
    <row r="474" spans="2:16">
      <c r="B474" s="8"/>
      <c r="D474" s="36"/>
      <c r="E474" s="36"/>
      <c r="F474" s="38"/>
      <c r="G474" s="38"/>
      <c r="H474" s="38"/>
      <c r="I474" s="8"/>
      <c r="J474" s="8"/>
      <c r="K474" s="8"/>
      <c r="L474" s="24"/>
      <c r="M474" s="24"/>
      <c r="N474" s="24"/>
      <c r="O474" s="24"/>
      <c r="P474" s="24"/>
    </row>
    <row r="475" spans="2:16">
      <c r="B475" s="8"/>
      <c r="D475" s="36"/>
      <c r="E475" s="36"/>
      <c r="F475" s="38"/>
      <c r="G475" s="38"/>
      <c r="H475" s="38"/>
      <c r="I475" s="8"/>
      <c r="J475" s="8"/>
      <c r="K475" s="8"/>
      <c r="L475" s="24"/>
      <c r="M475" s="24"/>
      <c r="N475" s="24"/>
      <c r="O475" s="24"/>
      <c r="P475" s="24"/>
    </row>
    <row r="476" spans="2:16">
      <c r="B476" s="8"/>
      <c r="D476" s="36"/>
      <c r="E476" s="36"/>
      <c r="F476" s="38"/>
      <c r="G476" s="38"/>
      <c r="H476" s="38"/>
      <c r="I476" s="8"/>
      <c r="J476" s="8"/>
      <c r="K476" s="8"/>
      <c r="L476" s="24"/>
      <c r="M476" s="24"/>
      <c r="N476" s="24"/>
      <c r="O476" s="24"/>
      <c r="P476" s="24"/>
    </row>
    <row r="477" spans="2:16">
      <c r="B477" s="8"/>
      <c r="D477" s="36"/>
      <c r="E477" s="36"/>
      <c r="F477" s="38"/>
      <c r="G477" s="38"/>
      <c r="H477" s="38"/>
      <c r="I477" s="8"/>
      <c r="J477" s="8"/>
      <c r="K477" s="8"/>
      <c r="L477" s="24"/>
      <c r="M477" s="24"/>
      <c r="N477" s="24"/>
      <c r="O477" s="24"/>
      <c r="P477" s="24"/>
    </row>
    <row r="478" spans="2:16">
      <c r="B478" s="8"/>
      <c r="D478" s="36"/>
      <c r="E478" s="36"/>
      <c r="F478" s="38"/>
      <c r="G478" s="38"/>
      <c r="H478" s="38"/>
      <c r="I478" s="8"/>
      <c r="J478" s="8"/>
      <c r="K478" s="8"/>
      <c r="L478" s="24"/>
      <c r="M478" s="24"/>
      <c r="N478" s="24"/>
      <c r="O478" s="24"/>
      <c r="P478" s="24"/>
    </row>
    <row r="479" spans="2:16">
      <c r="B479" s="8"/>
      <c r="D479" s="36"/>
      <c r="E479" s="36"/>
      <c r="F479" s="38"/>
      <c r="G479" s="38"/>
      <c r="H479" s="38"/>
      <c r="I479" s="8"/>
      <c r="J479" s="8"/>
      <c r="K479" s="8"/>
      <c r="L479" s="24"/>
      <c r="M479" s="24"/>
      <c r="N479" s="24"/>
      <c r="O479" s="24"/>
      <c r="P479" s="24"/>
    </row>
    <row r="480" spans="2:16">
      <c r="B480" s="8"/>
      <c r="D480" s="36"/>
      <c r="E480" s="36"/>
      <c r="F480" s="38"/>
      <c r="G480" s="38"/>
      <c r="H480" s="38"/>
      <c r="I480" s="8"/>
      <c r="J480" s="8"/>
      <c r="K480" s="8"/>
      <c r="L480" s="24"/>
      <c r="M480" s="24"/>
      <c r="N480" s="24"/>
      <c r="O480" s="24"/>
      <c r="P480" s="24"/>
    </row>
    <row r="481" spans="2:16">
      <c r="B481" s="8"/>
      <c r="D481" s="36"/>
      <c r="E481" s="36"/>
      <c r="F481" s="38"/>
      <c r="G481" s="38"/>
      <c r="H481" s="38"/>
      <c r="I481" s="8"/>
      <c r="J481" s="8"/>
      <c r="K481" s="8"/>
      <c r="L481" s="24"/>
      <c r="M481" s="24"/>
      <c r="N481" s="24"/>
      <c r="O481" s="24"/>
      <c r="P481" s="24"/>
    </row>
    <row r="482" spans="2:16">
      <c r="B482" s="8"/>
      <c r="D482" s="36"/>
      <c r="E482" s="36"/>
      <c r="F482" s="38"/>
      <c r="G482" s="38"/>
      <c r="H482" s="38"/>
      <c r="I482" s="8"/>
      <c r="J482" s="8"/>
      <c r="K482" s="8"/>
      <c r="L482" s="24"/>
      <c r="M482" s="24"/>
      <c r="N482" s="24"/>
      <c r="O482" s="24"/>
      <c r="P482" s="24"/>
    </row>
    <row r="483" spans="2:16">
      <c r="B483" s="8"/>
      <c r="D483" s="36"/>
      <c r="E483" s="36"/>
      <c r="F483" s="38"/>
      <c r="G483" s="38"/>
      <c r="H483" s="38"/>
      <c r="I483" s="8"/>
      <c r="J483" s="8"/>
      <c r="K483" s="8"/>
      <c r="L483" s="24"/>
      <c r="M483" s="24"/>
      <c r="N483" s="24"/>
      <c r="O483" s="24"/>
      <c r="P483" s="24"/>
    </row>
    <row r="484" spans="2:16">
      <c r="B484" s="8"/>
      <c r="D484" s="36"/>
      <c r="E484" s="36"/>
      <c r="F484" s="38"/>
      <c r="G484" s="38"/>
      <c r="H484" s="38"/>
      <c r="I484" s="8"/>
      <c r="J484" s="8"/>
      <c r="K484" s="8"/>
      <c r="L484" s="24"/>
      <c r="M484" s="24"/>
      <c r="N484" s="24"/>
      <c r="O484" s="24"/>
      <c r="P484" s="24"/>
    </row>
    <row r="485" spans="2:16">
      <c r="B485" s="8"/>
      <c r="D485" s="36"/>
      <c r="E485" s="36"/>
      <c r="F485" s="38"/>
      <c r="G485" s="38"/>
      <c r="H485" s="38"/>
      <c r="I485" s="8"/>
      <c r="J485" s="8"/>
      <c r="K485" s="8"/>
      <c r="L485" s="24"/>
      <c r="M485" s="24"/>
      <c r="N485" s="24"/>
      <c r="O485" s="24"/>
      <c r="P485" s="24"/>
    </row>
    <row r="486" spans="2:16">
      <c r="B486" s="8"/>
      <c r="D486" s="36"/>
      <c r="E486" s="36"/>
      <c r="F486" s="38"/>
      <c r="G486" s="38"/>
      <c r="H486" s="38"/>
      <c r="I486" s="8"/>
      <c r="J486" s="8"/>
      <c r="K486" s="8"/>
      <c r="L486" s="24"/>
      <c r="M486" s="24"/>
      <c r="N486" s="24"/>
      <c r="O486" s="24"/>
      <c r="P486" s="24"/>
    </row>
    <row r="487" spans="2:16">
      <c r="B487" s="8"/>
      <c r="D487" s="36"/>
      <c r="E487" s="36"/>
      <c r="F487" s="38"/>
      <c r="G487" s="38"/>
      <c r="H487" s="38"/>
      <c r="I487" s="8"/>
      <c r="J487" s="8"/>
      <c r="K487" s="8"/>
      <c r="L487" s="24"/>
      <c r="M487" s="24"/>
      <c r="N487" s="24"/>
      <c r="O487" s="24"/>
      <c r="P487" s="24"/>
    </row>
    <row r="488" spans="2:16">
      <c r="B488" s="8"/>
      <c r="D488" s="36"/>
      <c r="E488" s="36"/>
      <c r="F488" s="38"/>
      <c r="G488" s="38"/>
      <c r="H488" s="38"/>
      <c r="I488" s="8"/>
      <c r="J488" s="8"/>
      <c r="K488" s="8"/>
      <c r="L488" s="24"/>
      <c r="M488" s="24"/>
      <c r="N488" s="24"/>
      <c r="O488" s="24"/>
      <c r="P488" s="24"/>
    </row>
    <row r="489" spans="2:16">
      <c r="B489" s="8"/>
      <c r="D489" s="36"/>
      <c r="E489" s="36"/>
      <c r="F489" s="38"/>
      <c r="G489" s="38"/>
      <c r="H489" s="38"/>
      <c r="I489" s="8"/>
      <c r="J489" s="8"/>
      <c r="K489" s="8"/>
      <c r="L489" s="24"/>
      <c r="M489" s="24"/>
      <c r="N489" s="24"/>
      <c r="O489" s="24"/>
      <c r="P489" s="24"/>
    </row>
    <row r="490" spans="2:16">
      <c r="B490" s="8"/>
      <c r="D490" s="36"/>
      <c r="E490" s="36"/>
      <c r="F490" s="38"/>
      <c r="G490" s="38"/>
      <c r="H490" s="38"/>
      <c r="I490" s="8"/>
      <c r="J490" s="8"/>
      <c r="K490" s="8"/>
      <c r="L490" s="24"/>
      <c r="M490" s="24"/>
      <c r="N490" s="24"/>
      <c r="O490" s="24"/>
      <c r="P490" s="24"/>
    </row>
    <row r="491" spans="2:16">
      <c r="B491" s="8"/>
      <c r="D491" s="36"/>
      <c r="E491" s="36"/>
      <c r="F491" s="38"/>
      <c r="G491" s="38"/>
      <c r="H491" s="38"/>
      <c r="I491" s="8"/>
      <c r="J491" s="8"/>
      <c r="K491" s="8"/>
      <c r="L491" s="24"/>
      <c r="M491" s="24"/>
      <c r="N491" s="24"/>
      <c r="O491" s="24"/>
      <c r="P491" s="24"/>
    </row>
    <row r="492" spans="2:16">
      <c r="B492" s="8"/>
      <c r="D492" s="36"/>
      <c r="E492" s="36"/>
      <c r="F492" s="38"/>
      <c r="G492" s="38"/>
      <c r="H492" s="38"/>
      <c r="I492" s="8"/>
      <c r="J492" s="8"/>
      <c r="K492" s="8"/>
      <c r="L492" s="24"/>
      <c r="M492" s="24"/>
      <c r="N492" s="24"/>
      <c r="O492" s="24"/>
      <c r="P492" s="24"/>
    </row>
    <row r="493" spans="2:16">
      <c r="B493" s="8"/>
      <c r="D493" s="36"/>
      <c r="E493" s="36"/>
      <c r="F493" s="38"/>
      <c r="G493" s="38"/>
      <c r="H493" s="38"/>
      <c r="I493" s="8"/>
      <c r="J493" s="8"/>
      <c r="K493" s="8"/>
      <c r="L493" s="24"/>
      <c r="M493" s="24"/>
      <c r="N493" s="24"/>
      <c r="O493" s="24"/>
      <c r="P493" s="24"/>
    </row>
    <row r="494" spans="2:16">
      <c r="B494" s="8"/>
      <c r="D494" s="36"/>
      <c r="E494" s="36"/>
      <c r="F494" s="38"/>
      <c r="G494" s="38"/>
      <c r="H494" s="38"/>
      <c r="I494" s="8"/>
      <c r="J494" s="8"/>
      <c r="K494" s="8"/>
      <c r="L494" s="24"/>
      <c r="M494" s="24"/>
      <c r="N494" s="24"/>
      <c r="O494" s="24"/>
      <c r="P494" s="24"/>
    </row>
    <row r="495" spans="2:16">
      <c r="B495" s="8"/>
      <c r="D495" s="36"/>
      <c r="E495" s="36"/>
      <c r="F495" s="38"/>
      <c r="G495" s="38"/>
      <c r="H495" s="38"/>
      <c r="I495" s="8"/>
      <c r="J495" s="8"/>
      <c r="K495" s="8"/>
      <c r="L495" s="24"/>
      <c r="M495" s="24"/>
      <c r="N495" s="24"/>
      <c r="O495" s="24"/>
      <c r="P495" s="24"/>
    </row>
    <row r="496" spans="2:16">
      <c r="B496" s="8"/>
      <c r="D496" s="36"/>
      <c r="E496" s="36"/>
      <c r="F496" s="38"/>
      <c r="G496" s="38"/>
      <c r="H496" s="38"/>
      <c r="I496" s="8"/>
      <c r="J496" s="8"/>
      <c r="K496" s="8"/>
      <c r="L496" s="24"/>
      <c r="M496" s="24"/>
      <c r="N496" s="24"/>
      <c r="O496" s="24"/>
      <c r="P496" s="24"/>
    </row>
    <row r="497" spans="2:16">
      <c r="B497" s="8"/>
      <c r="D497" s="36"/>
      <c r="E497" s="36"/>
      <c r="F497" s="38"/>
      <c r="G497" s="38"/>
      <c r="H497" s="38"/>
      <c r="I497" s="8"/>
      <c r="J497" s="8"/>
      <c r="K497" s="8"/>
      <c r="L497" s="24"/>
      <c r="M497" s="24"/>
      <c r="N497" s="24"/>
      <c r="O497" s="24"/>
      <c r="P497" s="24"/>
    </row>
    <row r="498" spans="2:16">
      <c r="B498" s="8"/>
      <c r="D498" s="36"/>
      <c r="E498" s="36"/>
      <c r="F498" s="38"/>
      <c r="G498" s="38"/>
      <c r="H498" s="38"/>
      <c r="I498" s="8"/>
      <c r="J498" s="8"/>
      <c r="K498" s="8"/>
      <c r="L498" s="24"/>
      <c r="M498" s="24"/>
      <c r="N498" s="24"/>
      <c r="O498" s="24"/>
      <c r="P498" s="24"/>
    </row>
    <row r="499" spans="2:16">
      <c r="B499" s="8"/>
      <c r="D499" s="36"/>
      <c r="E499" s="36"/>
      <c r="F499" s="38"/>
      <c r="G499" s="38"/>
      <c r="H499" s="38"/>
      <c r="I499" s="8"/>
      <c r="J499" s="8"/>
      <c r="K499" s="8"/>
      <c r="L499" s="24"/>
      <c r="M499" s="24"/>
      <c r="N499" s="24"/>
      <c r="O499" s="24"/>
      <c r="P499" s="24"/>
    </row>
    <row r="500" spans="2:16">
      <c r="B500" s="8"/>
      <c r="D500" s="36"/>
      <c r="E500" s="36"/>
      <c r="F500" s="38"/>
      <c r="G500" s="38"/>
      <c r="H500" s="38"/>
      <c r="I500" s="8"/>
      <c r="J500" s="8"/>
      <c r="K500" s="8"/>
      <c r="L500" s="24"/>
      <c r="M500" s="24"/>
      <c r="N500" s="24"/>
      <c r="O500" s="24"/>
      <c r="P500" s="24"/>
    </row>
    <row r="501" spans="2:16">
      <c r="B501" s="8"/>
      <c r="D501" s="36"/>
      <c r="E501" s="36"/>
      <c r="F501" s="38"/>
      <c r="G501" s="38"/>
      <c r="H501" s="38"/>
      <c r="I501" s="8"/>
      <c r="J501" s="8"/>
      <c r="K501" s="8"/>
      <c r="L501" s="24"/>
      <c r="M501" s="24"/>
      <c r="N501" s="24"/>
      <c r="O501" s="24"/>
      <c r="P501" s="24"/>
    </row>
    <row r="502" spans="2:16">
      <c r="B502" s="8"/>
      <c r="D502" s="36"/>
      <c r="E502" s="36"/>
      <c r="F502" s="38"/>
      <c r="G502" s="38"/>
      <c r="H502" s="38"/>
      <c r="I502" s="8"/>
      <c r="J502" s="8"/>
      <c r="K502" s="8"/>
      <c r="L502" s="24"/>
      <c r="M502" s="24"/>
      <c r="N502" s="24"/>
      <c r="O502" s="24"/>
      <c r="P502" s="24"/>
    </row>
    <row r="503" spans="2:16">
      <c r="B503" s="8"/>
      <c r="D503" s="36"/>
      <c r="E503" s="36"/>
      <c r="F503" s="38"/>
      <c r="G503" s="38"/>
      <c r="H503" s="38"/>
      <c r="I503" s="8"/>
      <c r="J503" s="8"/>
      <c r="K503" s="8"/>
      <c r="L503" s="24"/>
      <c r="M503" s="24"/>
      <c r="N503" s="24"/>
      <c r="O503" s="24"/>
      <c r="P503" s="24"/>
    </row>
    <row r="504" spans="2:16">
      <c r="B504" s="8"/>
      <c r="D504" s="36"/>
      <c r="E504" s="36"/>
      <c r="F504" s="38"/>
      <c r="G504" s="38"/>
      <c r="H504" s="38"/>
      <c r="I504" s="8"/>
      <c r="J504" s="8"/>
      <c r="K504" s="8"/>
      <c r="L504" s="24"/>
      <c r="M504" s="24"/>
      <c r="N504" s="24"/>
      <c r="O504" s="24"/>
      <c r="P504" s="24"/>
    </row>
    <row r="505" spans="2:16">
      <c r="B505" s="8"/>
      <c r="D505" s="36"/>
      <c r="E505" s="36"/>
      <c r="F505" s="38"/>
      <c r="G505" s="38"/>
      <c r="H505" s="38"/>
      <c r="I505" s="8"/>
      <c r="J505" s="8"/>
      <c r="K505" s="8"/>
      <c r="L505" s="24"/>
      <c r="M505" s="24"/>
      <c r="N505" s="24"/>
      <c r="O505" s="24"/>
      <c r="P505" s="24"/>
    </row>
    <row r="506" spans="2:16">
      <c r="B506" s="8"/>
      <c r="D506" s="36"/>
      <c r="E506" s="36"/>
      <c r="F506" s="38"/>
      <c r="G506" s="38"/>
      <c r="H506" s="38"/>
      <c r="I506" s="8"/>
      <c r="J506" s="8"/>
      <c r="K506" s="8"/>
      <c r="L506" s="24"/>
      <c r="M506" s="24"/>
      <c r="N506" s="24"/>
      <c r="O506" s="24"/>
      <c r="P506" s="24"/>
    </row>
    <row r="507" spans="2:16">
      <c r="B507" s="8"/>
      <c r="D507" s="36"/>
      <c r="E507" s="36"/>
      <c r="F507" s="38"/>
      <c r="G507" s="38"/>
      <c r="H507" s="38"/>
      <c r="I507" s="8"/>
      <c r="J507" s="8"/>
      <c r="K507" s="8"/>
      <c r="L507" s="24"/>
      <c r="M507" s="24"/>
      <c r="N507" s="24"/>
      <c r="O507" s="24"/>
      <c r="P507" s="24"/>
    </row>
    <row r="508" spans="2:16">
      <c r="B508" s="8"/>
      <c r="D508" s="36"/>
      <c r="E508" s="36"/>
      <c r="F508" s="38"/>
      <c r="G508" s="38"/>
      <c r="H508" s="38"/>
      <c r="I508" s="8"/>
      <c r="J508" s="8"/>
      <c r="K508" s="8"/>
      <c r="L508" s="24"/>
      <c r="M508" s="24"/>
      <c r="N508" s="24"/>
      <c r="O508" s="24"/>
      <c r="P508" s="24"/>
    </row>
    <row r="509" spans="2:16">
      <c r="B509" s="8"/>
      <c r="D509" s="36"/>
      <c r="E509" s="36"/>
      <c r="F509" s="38"/>
      <c r="G509" s="38"/>
      <c r="H509" s="38"/>
      <c r="I509" s="8"/>
      <c r="J509" s="8"/>
      <c r="K509" s="8"/>
      <c r="L509" s="24"/>
      <c r="M509" s="24"/>
      <c r="N509" s="24"/>
      <c r="O509" s="24"/>
      <c r="P509" s="24"/>
    </row>
    <row r="510" spans="2:16">
      <c r="B510" s="8"/>
      <c r="D510" s="36"/>
      <c r="E510" s="36"/>
      <c r="F510" s="38"/>
      <c r="G510" s="38"/>
      <c r="H510" s="38"/>
      <c r="I510" s="8"/>
      <c r="J510" s="8"/>
      <c r="K510" s="8"/>
      <c r="L510" s="24"/>
      <c r="M510" s="24"/>
      <c r="N510" s="24"/>
      <c r="O510" s="24"/>
      <c r="P510" s="24"/>
    </row>
    <row r="511" spans="2:16">
      <c r="B511" s="8"/>
      <c r="D511" s="36"/>
      <c r="E511" s="36"/>
      <c r="F511" s="38"/>
      <c r="G511" s="38"/>
      <c r="H511" s="38"/>
      <c r="I511" s="8"/>
      <c r="J511" s="8"/>
      <c r="K511" s="8"/>
      <c r="L511" s="24"/>
      <c r="M511" s="24"/>
      <c r="N511" s="24"/>
      <c r="O511" s="24"/>
      <c r="P511" s="24"/>
    </row>
    <row r="512" spans="2:16">
      <c r="B512" s="8"/>
      <c r="D512" s="36"/>
      <c r="E512" s="36"/>
      <c r="F512" s="38"/>
      <c r="G512" s="38"/>
      <c r="H512" s="38"/>
      <c r="I512" s="8"/>
      <c r="J512" s="8"/>
      <c r="K512" s="8"/>
      <c r="L512" s="24"/>
      <c r="M512" s="24"/>
      <c r="N512" s="24"/>
      <c r="O512" s="24"/>
      <c r="P512" s="24"/>
    </row>
    <row r="513" spans="2:16">
      <c r="B513" s="8"/>
      <c r="D513" s="36"/>
      <c r="E513" s="36"/>
      <c r="F513" s="38"/>
      <c r="G513" s="38"/>
      <c r="H513" s="38"/>
      <c r="I513" s="8"/>
      <c r="J513" s="8"/>
      <c r="K513" s="8"/>
      <c r="L513" s="24"/>
      <c r="M513" s="24"/>
      <c r="N513" s="24"/>
      <c r="O513" s="24"/>
      <c r="P513" s="24"/>
    </row>
    <row r="514" spans="2:16">
      <c r="B514" s="8"/>
      <c r="D514" s="36"/>
      <c r="E514" s="36"/>
      <c r="F514" s="38"/>
      <c r="G514" s="38"/>
      <c r="H514" s="38"/>
      <c r="I514" s="8"/>
      <c r="J514" s="8"/>
      <c r="K514" s="8"/>
      <c r="L514" s="24"/>
      <c r="M514" s="24"/>
      <c r="N514" s="24"/>
      <c r="O514" s="24"/>
      <c r="P514" s="24"/>
    </row>
    <row r="515" spans="2:16">
      <c r="B515" s="8"/>
      <c r="D515" s="36"/>
      <c r="E515" s="36"/>
      <c r="F515" s="38"/>
      <c r="G515" s="38"/>
      <c r="H515" s="38"/>
      <c r="I515" s="8"/>
      <c r="J515" s="8"/>
      <c r="K515" s="8"/>
      <c r="L515" s="24"/>
      <c r="M515" s="24"/>
      <c r="N515" s="24"/>
      <c r="O515" s="24"/>
      <c r="P515" s="24"/>
    </row>
    <row r="516" spans="2:16">
      <c r="B516" s="8"/>
      <c r="D516" s="36"/>
      <c r="E516" s="36"/>
      <c r="F516" s="38"/>
      <c r="G516" s="38"/>
      <c r="H516" s="38"/>
      <c r="I516" s="8"/>
      <c r="J516" s="8"/>
      <c r="K516" s="8"/>
      <c r="L516" s="24"/>
      <c r="M516" s="24"/>
      <c r="N516" s="24"/>
      <c r="O516" s="24"/>
      <c r="P516" s="24"/>
    </row>
    <row r="517" spans="2:16">
      <c r="B517" s="8"/>
      <c r="D517" s="36"/>
      <c r="E517" s="36"/>
      <c r="F517" s="38"/>
      <c r="G517" s="38"/>
      <c r="H517" s="38"/>
      <c r="I517" s="8"/>
      <c r="J517" s="8"/>
      <c r="K517" s="8"/>
      <c r="L517" s="24"/>
      <c r="M517" s="24"/>
      <c r="N517" s="24"/>
      <c r="O517" s="24"/>
      <c r="P517" s="24"/>
    </row>
    <row r="518" spans="2:16">
      <c r="B518" s="8"/>
      <c r="D518" s="36"/>
      <c r="E518" s="36"/>
      <c r="F518" s="38"/>
      <c r="G518" s="38"/>
      <c r="H518" s="38"/>
      <c r="I518" s="8"/>
      <c r="J518" s="8"/>
      <c r="K518" s="8"/>
      <c r="L518" s="24"/>
      <c r="M518" s="24"/>
      <c r="N518" s="24"/>
      <c r="O518" s="24"/>
      <c r="P518" s="24"/>
    </row>
    <row r="519" spans="2:16">
      <c r="B519" s="8"/>
      <c r="D519" s="36"/>
      <c r="E519" s="36"/>
      <c r="F519" s="38"/>
      <c r="G519" s="38"/>
      <c r="H519" s="38"/>
      <c r="I519" s="8"/>
      <c r="J519" s="8"/>
      <c r="K519" s="8"/>
      <c r="L519" s="24"/>
      <c r="M519" s="24"/>
      <c r="N519" s="24"/>
      <c r="O519" s="24"/>
      <c r="P519" s="24"/>
    </row>
    <row r="520" spans="2:16">
      <c r="B520" s="8"/>
      <c r="D520" s="36"/>
      <c r="E520" s="36"/>
      <c r="F520" s="38"/>
      <c r="G520" s="38"/>
      <c r="H520" s="38"/>
      <c r="I520" s="8"/>
      <c r="J520" s="8"/>
      <c r="K520" s="8"/>
      <c r="L520" s="24"/>
      <c r="M520" s="24"/>
      <c r="N520" s="24"/>
      <c r="O520" s="24"/>
      <c r="P520" s="24"/>
    </row>
    <row r="521" spans="2:16">
      <c r="B521" s="8"/>
      <c r="D521" s="36"/>
      <c r="E521" s="36"/>
      <c r="F521" s="38"/>
      <c r="G521" s="38"/>
      <c r="H521" s="38"/>
      <c r="I521" s="8"/>
      <c r="J521" s="8"/>
      <c r="K521" s="8"/>
      <c r="L521" s="24"/>
      <c r="M521" s="24"/>
      <c r="N521" s="24"/>
      <c r="O521" s="24"/>
      <c r="P521" s="24"/>
    </row>
    <row r="522" spans="2:16">
      <c r="B522" s="8"/>
      <c r="D522" s="36"/>
      <c r="E522" s="36"/>
      <c r="F522" s="38"/>
      <c r="G522" s="38"/>
      <c r="H522" s="38"/>
      <c r="I522" s="8"/>
      <c r="J522" s="8"/>
      <c r="K522" s="8"/>
      <c r="L522" s="24"/>
      <c r="M522" s="24"/>
      <c r="N522" s="24"/>
      <c r="O522" s="24"/>
      <c r="P522" s="24"/>
    </row>
    <row r="523" spans="2:16">
      <c r="B523" s="8"/>
      <c r="D523" s="36"/>
      <c r="E523" s="36"/>
      <c r="F523" s="38"/>
      <c r="G523" s="38"/>
      <c r="H523" s="38"/>
      <c r="I523" s="8"/>
      <c r="J523" s="8"/>
      <c r="K523" s="8"/>
      <c r="L523" s="24"/>
      <c r="M523" s="24"/>
      <c r="N523" s="24"/>
      <c r="O523" s="24"/>
      <c r="P523" s="24"/>
    </row>
    <row r="524" spans="2:16">
      <c r="B524" s="8"/>
      <c r="D524" s="36"/>
      <c r="E524" s="36"/>
      <c r="F524" s="38"/>
      <c r="G524" s="38"/>
      <c r="H524" s="38"/>
      <c r="I524" s="8"/>
      <c r="J524" s="8"/>
      <c r="K524" s="8"/>
      <c r="L524" s="24"/>
      <c r="M524" s="24"/>
      <c r="N524" s="24"/>
      <c r="O524" s="24"/>
      <c r="P524" s="24"/>
    </row>
    <row r="525" spans="2:16">
      <c r="B525" s="8"/>
      <c r="D525" s="36"/>
      <c r="E525" s="36"/>
      <c r="F525" s="38"/>
      <c r="G525" s="38"/>
      <c r="H525" s="38"/>
      <c r="I525" s="8"/>
      <c r="J525" s="8"/>
      <c r="K525" s="8"/>
      <c r="L525" s="24"/>
      <c r="M525" s="24"/>
      <c r="N525" s="24"/>
      <c r="O525" s="24"/>
      <c r="P525" s="24"/>
    </row>
    <row r="526" spans="2:16">
      <c r="B526" s="8"/>
      <c r="D526" s="36"/>
      <c r="E526" s="36"/>
      <c r="F526" s="38"/>
      <c r="G526" s="38"/>
      <c r="H526" s="38"/>
      <c r="I526" s="8"/>
      <c r="J526" s="8"/>
      <c r="K526" s="8"/>
      <c r="L526" s="24"/>
      <c r="M526" s="24"/>
      <c r="N526" s="24"/>
      <c r="O526" s="24"/>
      <c r="P526" s="24"/>
    </row>
    <row r="527" spans="2:16">
      <c r="B527" s="8"/>
      <c r="D527" s="36"/>
      <c r="E527" s="36"/>
      <c r="F527" s="38"/>
      <c r="G527" s="38"/>
      <c r="H527" s="38"/>
      <c r="I527" s="8"/>
      <c r="J527" s="8"/>
      <c r="K527" s="8"/>
      <c r="L527" s="24"/>
      <c r="M527" s="24"/>
      <c r="N527" s="24"/>
      <c r="O527" s="24"/>
      <c r="P527" s="24"/>
    </row>
    <row r="528" spans="2:16">
      <c r="B528" s="8"/>
      <c r="D528" s="36"/>
      <c r="E528" s="36"/>
      <c r="F528" s="38"/>
      <c r="G528" s="38"/>
      <c r="H528" s="38"/>
      <c r="I528" s="8"/>
      <c r="J528" s="8"/>
      <c r="K528" s="8"/>
      <c r="L528" s="24"/>
      <c r="M528" s="24"/>
      <c r="N528" s="24"/>
      <c r="O528" s="24"/>
      <c r="P528" s="24"/>
    </row>
    <row r="529" spans="2:16">
      <c r="B529" s="8"/>
      <c r="D529" s="36"/>
      <c r="E529" s="36"/>
      <c r="F529" s="38"/>
      <c r="G529" s="38"/>
      <c r="H529" s="38"/>
      <c r="I529" s="8"/>
      <c r="J529" s="8"/>
      <c r="K529" s="8"/>
      <c r="L529" s="24"/>
      <c r="M529" s="24"/>
      <c r="N529" s="24"/>
      <c r="O529" s="24"/>
      <c r="P529" s="24"/>
    </row>
    <row r="530" spans="2:16">
      <c r="B530" s="8"/>
      <c r="D530" s="36"/>
      <c r="E530" s="36"/>
      <c r="F530" s="38"/>
      <c r="G530" s="38"/>
      <c r="H530" s="38"/>
      <c r="I530" s="8"/>
      <c r="J530" s="8"/>
      <c r="K530" s="8"/>
      <c r="L530" s="24"/>
      <c r="M530" s="24"/>
      <c r="N530" s="24"/>
      <c r="O530" s="24"/>
      <c r="P530" s="24"/>
    </row>
    <row r="531" spans="2:16">
      <c r="B531" s="8"/>
      <c r="D531" s="36"/>
      <c r="E531" s="36"/>
      <c r="F531" s="38"/>
      <c r="G531" s="38"/>
      <c r="H531" s="38"/>
      <c r="I531" s="8"/>
      <c r="J531" s="8"/>
      <c r="K531" s="8"/>
      <c r="L531" s="24"/>
      <c r="M531" s="24"/>
      <c r="N531" s="24"/>
      <c r="O531" s="24"/>
      <c r="P531" s="24"/>
    </row>
    <row r="532" spans="2:16">
      <c r="B532" s="8"/>
      <c r="D532" s="36"/>
      <c r="E532" s="36"/>
      <c r="F532" s="38"/>
      <c r="G532" s="38"/>
      <c r="H532" s="38"/>
      <c r="I532" s="8"/>
      <c r="J532" s="8"/>
      <c r="K532" s="8"/>
      <c r="L532" s="24"/>
      <c r="M532" s="24"/>
      <c r="N532" s="24"/>
      <c r="O532" s="24"/>
      <c r="P532" s="24"/>
    </row>
    <row r="533" spans="2:16">
      <c r="B533" s="8"/>
      <c r="D533" s="36"/>
      <c r="E533" s="36"/>
      <c r="F533" s="38"/>
      <c r="G533" s="38"/>
      <c r="H533" s="38"/>
      <c r="I533" s="8"/>
      <c r="J533" s="8"/>
      <c r="K533" s="8"/>
      <c r="L533" s="24"/>
      <c r="M533" s="24"/>
      <c r="N533" s="24"/>
      <c r="O533" s="24"/>
      <c r="P533" s="24"/>
    </row>
    <row r="534" spans="2:16">
      <c r="B534" s="8"/>
      <c r="D534" s="36"/>
      <c r="E534" s="36"/>
      <c r="F534" s="38"/>
      <c r="G534" s="38"/>
      <c r="H534" s="38"/>
      <c r="I534" s="8"/>
      <c r="J534" s="8"/>
      <c r="K534" s="8"/>
      <c r="L534" s="24"/>
      <c r="M534" s="24"/>
      <c r="N534" s="24"/>
      <c r="O534" s="24"/>
      <c r="P534" s="24"/>
    </row>
    <row r="535" spans="2:16">
      <c r="B535" s="8"/>
      <c r="D535" s="36"/>
      <c r="E535" s="36"/>
      <c r="F535" s="38"/>
      <c r="G535" s="38"/>
      <c r="H535" s="38"/>
      <c r="I535" s="8"/>
      <c r="J535" s="8"/>
      <c r="K535" s="8"/>
      <c r="L535" s="24"/>
      <c r="M535" s="24"/>
      <c r="N535" s="24"/>
      <c r="O535" s="24"/>
      <c r="P535" s="24"/>
    </row>
    <row r="536" spans="2:16">
      <c r="B536" s="8"/>
      <c r="D536" s="36"/>
      <c r="E536" s="36"/>
      <c r="F536" s="38"/>
      <c r="G536" s="38"/>
      <c r="H536" s="38"/>
      <c r="I536" s="8"/>
      <c r="J536" s="8"/>
      <c r="K536" s="8"/>
      <c r="L536" s="24"/>
      <c r="M536" s="24"/>
      <c r="N536" s="24"/>
      <c r="O536" s="24"/>
      <c r="P536" s="24"/>
    </row>
    <row r="537" spans="2:16">
      <c r="B537" s="8"/>
      <c r="D537" s="36"/>
      <c r="E537" s="36"/>
      <c r="F537" s="38"/>
      <c r="G537" s="38"/>
      <c r="H537" s="38"/>
      <c r="I537" s="8"/>
      <c r="J537" s="8"/>
      <c r="K537" s="8"/>
      <c r="L537" s="24"/>
      <c r="M537" s="24"/>
      <c r="N537" s="24"/>
      <c r="O537" s="24"/>
      <c r="P537" s="24"/>
    </row>
    <row r="538" spans="2:16">
      <c r="B538" s="8"/>
      <c r="D538" s="36"/>
      <c r="E538" s="36"/>
      <c r="F538" s="38"/>
      <c r="G538" s="38"/>
      <c r="H538" s="38"/>
      <c r="I538" s="8"/>
      <c r="J538" s="8"/>
      <c r="K538" s="8"/>
      <c r="L538" s="24"/>
      <c r="M538" s="24"/>
      <c r="N538" s="24"/>
      <c r="O538" s="24"/>
      <c r="P538" s="24"/>
    </row>
    <row r="539" spans="2:16">
      <c r="B539" s="8"/>
      <c r="D539" s="36"/>
      <c r="E539" s="36"/>
      <c r="F539" s="38"/>
      <c r="G539" s="38"/>
      <c r="H539" s="38"/>
      <c r="I539" s="8"/>
      <c r="J539" s="8"/>
      <c r="K539" s="8"/>
      <c r="L539" s="24"/>
      <c r="M539" s="24"/>
      <c r="N539" s="24"/>
      <c r="O539" s="24"/>
      <c r="P539" s="24"/>
    </row>
    <row r="540" spans="2:16">
      <c r="B540" s="8"/>
      <c r="D540" s="36"/>
      <c r="E540" s="36"/>
      <c r="F540" s="38"/>
      <c r="G540" s="38"/>
      <c r="H540" s="38"/>
      <c r="I540" s="8"/>
      <c r="J540" s="8"/>
      <c r="K540" s="8"/>
      <c r="L540" s="24"/>
      <c r="M540" s="24"/>
      <c r="N540" s="24"/>
      <c r="O540" s="24"/>
      <c r="P540" s="24"/>
    </row>
    <row r="541" spans="2:16">
      <c r="B541" s="8"/>
      <c r="D541" s="36"/>
      <c r="E541" s="36"/>
      <c r="F541" s="38"/>
      <c r="G541" s="38"/>
      <c r="H541" s="38"/>
      <c r="I541" s="8"/>
      <c r="J541" s="8"/>
      <c r="K541" s="8"/>
      <c r="L541" s="24"/>
      <c r="M541" s="24"/>
      <c r="N541" s="24"/>
      <c r="O541" s="24"/>
      <c r="P541" s="24"/>
    </row>
    <row r="542" spans="2:16">
      <c r="B542" s="8"/>
      <c r="D542" s="36"/>
      <c r="E542" s="36"/>
      <c r="F542" s="38"/>
      <c r="G542" s="38"/>
      <c r="H542" s="38"/>
      <c r="I542" s="8"/>
      <c r="J542" s="8"/>
      <c r="K542" s="8"/>
      <c r="L542" s="24"/>
      <c r="M542" s="24"/>
      <c r="N542" s="24"/>
      <c r="O542" s="24"/>
      <c r="P542" s="24"/>
    </row>
    <row r="543" spans="2:16">
      <c r="B543" s="8"/>
      <c r="D543" s="36"/>
      <c r="E543" s="36"/>
      <c r="F543" s="38"/>
      <c r="G543" s="38"/>
      <c r="H543" s="38"/>
      <c r="I543" s="8"/>
      <c r="J543" s="8"/>
      <c r="K543" s="8"/>
      <c r="L543" s="24"/>
      <c r="M543" s="24"/>
      <c r="N543" s="24"/>
      <c r="O543" s="24"/>
      <c r="P543" s="24"/>
    </row>
    <row r="544" spans="2:16">
      <c r="B544" s="8"/>
      <c r="D544" s="36"/>
      <c r="E544" s="36"/>
      <c r="F544" s="38"/>
      <c r="G544" s="38"/>
      <c r="H544" s="38"/>
      <c r="I544" s="8"/>
      <c r="J544" s="8"/>
      <c r="K544" s="8"/>
      <c r="L544" s="24"/>
      <c r="M544" s="24"/>
      <c r="N544" s="24"/>
      <c r="O544" s="24"/>
      <c r="P544" s="24"/>
    </row>
    <row r="545" spans="2:16">
      <c r="B545" s="8"/>
      <c r="D545" s="36"/>
      <c r="E545" s="36"/>
      <c r="F545" s="38"/>
      <c r="G545" s="38"/>
      <c r="H545" s="38"/>
      <c r="I545" s="8"/>
      <c r="J545" s="8"/>
      <c r="K545" s="8"/>
      <c r="L545" s="24"/>
      <c r="M545" s="24"/>
      <c r="N545" s="24"/>
      <c r="O545" s="24"/>
      <c r="P545" s="24"/>
    </row>
    <row r="546" spans="2:16">
      <c r="B546" s="8"/>
      <c r="D546" s="36"/>
      <c r="E546" s="36"/>
      <c r="F546" s="38"/>
      <c r="G546" s="38"/>
      <c r="H546" s="38"/>
      <c r="I546" s="8"/>
      <c r="J546" s="8"/>
      <c r="K546" s="8"/>
      <c r="L546" s="24"/>
      <c r="M546" s="24"/>
      <c r="N546" s="24"/>
      <c r="O546" s="24"/>
      <c r="P546" s="24"/>
    </row>
    <row r="547" spans="2:16">
      <c r="B547" s="8"/>
      <c r="D547" s="36"/>
      <c r="E547" s="36"/>
      <c r="F547" s="38"/>
      <c r="G547" s="38"/>
      <c r="H547" s="38"/>
      <c r="I547" s="8"/>
      <c r="J547" s="8"/>
      <c r="K547" s="8"/>
      <c r="L547" s="24"/>
      <c r="M547" s="24"/>
      <c r="N547" s="24"/>
      <c r="O547" s="24"/>
      <c r="P547" s="24"/>
    </row>
    <row r="548" spans="2:16">
      <c r="B548" s="8"/>
      <c r="D548" s="36"/>
      <c r="E548" s="36"/>
      <c r="F548" s="38"/>
      <c r="G548" s="38"/>
      <c r="H548" s="38"/>
      <c r="I548" s="8"/>
      <c r="J548" s="8"/>
      <c r="K548" s="8"/>
      <c r="L548" s="24"/>
      <c r="M548" s="24"/>
      <c r="N548" s="24"/>
      <c r="O548" s="24"/>
      <c r="P548" s="24"/>
    </row>
    <row r="549" spans="2:16">
      <c r="B549" s="8"/>
      <c r="D549" s="36"/>
      <c r="E549" s="36"/>
      <c r="F549" s="38"/>
      <c r="G549" s="38"/>
      <c r="H549" s="38"/>
      <c r="I549" s="8"/>
      <c r="J549" s="8"/>
      <c r="K549" s="8"/>
      <c r="L549" s="24"/>
      <c r="M549" s="24"/>
      <c r="N549" s="24"/>
      <c r="O549" s="24"/>
      <c r="P549" s="24"/>
    </row>
    <row r="550" spans="2:16">
      <c r="B550" s="8"/>
      <c r="D550" s="36"/>
      <c r="E550" s="36"/>
      <c r="F550" s="38"/>
      <c r="G550" s="38"/>
      <c r="H550" s="38"/>
      <c r="I550" s="8"/>
      <c r="J550" s="8"/>
      <c r="K550" s="8"/>
      <c r="L550" s="24"/>
      <c r="M550" s="24"/>
      <c r="N550" s="24"/>
      <c r="O550" s="24"/>
      <c r="P550" s="24"/>
    </row>
    <row r="551" spans="2:16">
      <c r="B551" s="8"/>
      <c r="D551" s="36"/>
      <c r="E551" s="36"/>
      <c r="F551" s="38"/>
      <c r="G551" s="38"/>
      <c r="H551" s="38"/>
      <c r="I551" s="8"/>
      <c r="J551" s="8"/>
      <c r="K551" s="8"/>
      <c r="L551" s="24"/>
      <c r="M551" s="24"/>
      <c r="N551" s="24"/>
      <c r="O551" s="24"/>
      <c r="P551" s="24"/>
    </row>
    <row r="552" spans="2:16">
      <c r="B552" s="8"/>
      <c r="D552" s="36"/>
      <c r="E552" s="36"/>
      <c r="F552" s="38"/>
      <c r="G552" s="38"/>
      <c r="H552" s="38"/>
      <c r="I552" s="8"/>
      <c r="J552" s="8"/>
      <c r="K552" s="8"/>
      <c r="L552" s="24"/>
      <c r="M552" s="24"/>
      <c r="N552" s="24"/>
      <c r="O552" s="24"/>
      <c r="P552" s="24"/>
    </row>
    <row r="553" spans="2:16">
      <c r="B553" s="8"/>
      <c r="D553" s="36"/>
      <c r="E553" s="36"/>
      <c r="F553" s="38"/>
      <c r="G553" s="38"/>
      <c r="H553" s="38"/>
      <c r="I553" s="8"/>
      <c r="J553" s="8"/>
      <c r="K553" s="8"/>
      <c r="L553" s="24"/>
      <c r="M553" s="24"/>
      <c r="N553" s="24"/>
      <c r="O553" s="24"/>
      <c r="P553" s="24"/>
    </row>
    <row r="554" spans="2:16">
      <c r="B554" s="8"/>
      <c r="D554" s="36"/>
      <c r="E554" s="36"/>
      <c r="F554" s="38"/>
      <c r="G554" s="38"/>
      <c r="H554" s="38"/>
      <c r="I554" s="8"/>
      <c r="J554" s="8"/>
      <c r="K554" s="8"/>
      <c r="L554" s="24"/>
      <c r="M554" s="24"/>
      <c r="N554" s="24"/>
      <c r="O554" s="24"/>
      <c r="P554" s="24"/>
    </row>
    <row r="555" spans="2:16">
      <c r="B555" s="8"/>
      <c r="D555" s="36"/>
      <c r="E555" s="36"/>
      <c r="F555" s="38"/>
      <c r="G555" s="38"/>
      <c r="H555" s="38"/>
      <c r="I555" s="8"/>
      <c r="J555" s="8"/>
      <c r="K555" s="8"/>
      <c r="L555" s="24"/>
      <c r="M555" s="24"/>
      <c r="N555" s="24"/>
      <c r="O555" s="24"/>
      <c r="P555" s="24"/>
    </row>
    <row r="556" spans="2:16">
      <c r="B556" s="8"/>
      <c r="D556" s="36"/>
      <c r="E556" s="36"/>
      <c r="F556" s="38"/>
      <c r="G556" s="38"/>
      <c r="H556" s="38"/>
      <c r="I556" s="8"/>
      <c r="J556" s="8"/>
      <c r="K556" s="8"/>
      <c r="L556" s="24"/>
      <c r="M556" s="24"/>
      <c r="N556" s="24"/>
      <c r="O556" s="24"/>
      <c r="P556" s="24"/>
    </row>
    <row r="557" spans="2:16">
      <c r="B557" s="8"/>
      <c r="D557" s="36"/>
      <c r="E557" s="36"/>
      <c r="F557" s="38"/>
      <c r="G557" s="38"/>
      <c r="H557" s="38"/>
      <c r="I557" s="8"/>
      <c r="J557" s="8"/>
      <c r="K557" s="8"/>
      <c r="L557" s="24"/>
      <c r="M557" s="24"/>
      <c r="N557" s="24"/>
      <c r="O557" s="24"/>
      <c r="P557" s="24"/>
    </row>
    <row r="558" spans="2:16">
      <c r="B558" s="8"/>
      <c r="D558" s="36"/>
      <c r="E558" s="36"/>
      <c r="F558" s="38"/>
      <c r="G558" s="38"/>
      <c r="H558" s="38"/>
      <c r="I558" s="8"/>
      <c r="J558" s="8"/>
      <c r="K558" s="8"/>
      <c r="L558" s="24"/>
      <c r="M558" s="24"/>
      <c r="N558" s="24"/>
      <c r="O558" s="24"/>
      <c r="P558" s="24"/>
    </row>
    <row r="559" spans="2:16">
      <c r="B559" s="8"/>
      <c r="D559" s="36"/>
      <c r="E559" s="36"/>
      <c r="F559" s="38"/>
      <c r="G559" s="38"/>
      <c r="H559" s="38"/>
      <c r="I559" s="8"/>
      <c r="J559" s="8"/>
      <c r="K559" s="8"/>
      <c r="L559" s="24"/>
      <c r="M559" s="24"/>
      <c r="N559" s="24"/>
      <c r="O559" s="24"/>
      <c r="P559" s="24"/>
    </row>
    <row r="560" spans="2:16">
      <c r="B560" s="8"/>
      <c r="D560" s="36"/>
      <c r="E560" s="36"/>
      <c r="F560" s="38"/>
      <c r="G560" s="38"/>
      <c r="H560" s="38"/>
      <c r="I560" s="8"/>
      <c r="J560" s="8"/>
      <c r="K560" s="8"/>
      <c r="L560" s="24"/>
      <c r="M560" s="24"/>
      <c r="N560" s="24"/>
      <c r="O560" s="24"/>
      <c r="P560" s="24"/>
    </row>
    <row r="561" spans="2:16">
      <c r="B561" s="8"/>
      <c r="D561" s="36"/>
      <c r="E561" s="36"/>
      <c r="F561" s="38"/>
      <c r="G561" s="38"/>
      <c r="H561" s="38"/>
      <c r="I561" s="8"/>
      <c r="J561" s="8"/>
      <c r="K561" s="8"/>
      <c r="L561" s="24"/>
      <c r="M561" s="24"/>
      <c r="N561" s="24"/>
      <c r="O561" s="24"/>
      <c r="P561" s="24"/>
    </row>
    <row r="562" spans="2:16">
      <c r="B562" s="8"/>
      <c r="D562" s="36"/>
      <c r="E562" s="36"/>
      <c r="F562" s="38"/>
      <c r="G562" s="38"/>
      <c r="H562" s="38"/>
      <c r="I562" s="8"/>
      <c r="J562" s="8"/>
      <c r="K562" s="8"/>
      <c r="L562" s="24"/>
      <c r="M562" s="24"/>
      <c r="N562" s="24"/>
      <c r="O562" s="24"/>
      <c r="P562" s="24"/>
    </row>
    <row r="563" spans="2:16">
      <c r="B563" s="8"/>
      <c r="D563" s="36"/>
      <c r="E563" s="36"/>
      <c r="F563" s="38"/>
      <c r="G563" s="38"/>
      <c r="H563" s="38"/>
      <c r="I563" s="8"/>
      <c r="J563" s="8"/>
      <c r="K563" s="8"/>
      <c r="L563" s="24"/>
      <c r="M563" s="24"/>
      <c r="N563" s="24"/>
      <c r="O563" s="24"/>
      <c r="P563" s="24"/>
    </row>
    <row r="564" spans="2:16">
      <c r="B564" s="8"/>
      <c r="D564" s="36"/>
      <c r="E564" s="36"/>
      <c r="F564" s="38"/>
      <c r="G564" s="38"/>
      <c r="H564" s="38"/>
      <c r="I564" s="8"/>
      <c r="J564" s="8"/>
      <c r="K564" s="8"/>
      <c r="L564" s="24"/>
      <c r="M564" s="24"/>
      <c r="N564" s="24"/>
      <c r="O564" s="24"/>
      <c r="P564" s="24"/>
    </row>
    <row r="565" spans="2:16">
      <c r="B565" s="8"/>
      <c r="D565" s="36"/>
      <c r="E565" s="36"/>
      <c r="F565" s="38"/>
      <c r="G565" s="38"/>
      <c r="H565" s="38"/>
      <c r="I565" s="8"/>
      <c r="J565" s="8"/>
      <c r="K565" s="8"/>
      <c r="L565" s="24"/>
      <c r="M565" s="24"/>
      <c r="N565" s="24"/>
      <c r="O565" s="24"/>
      <c r="P565" s="24"/>
    </row>
    <row r="566" spans="2:16">
      <c r="B566" s="8"/>
      <c r="D566" s="36"/>
      <c r="E566" s="36"/>
      <c r="F566" s="38"/>
      <c r="G566" s="38"/>
      <c r="H566" s="38"/>
      <c r="I566" s="8"/>
      <c r="J566" s="8"/>
      <c r="K566" s="8"/>
      <c r="L566" s="24"/>
      <c r="M566" s="24"/>
      <c r="N566" s="24"/>
      <c r="O566" s="24"/>
      <c r="P566" s="24"/>
    </row>
    <row r="567" spans="2:16">
      <c r="B567" s="8"/>
      <c r="D567" s="36"/>
      <c r="E567" s="36"/>
      <c r="F567" s="38"/>
      <c r="G567" s="38"/>
      <c r="H567" s="38"/>
      <c r="I567" s="8"/>
      <c r="J567" s="8"/>
      <c r="K567" s="8"/>
      <c r="L567" s="24"/>
      <c r="M567" s="24"/>
      <c r="N567" s="24"/>
      <c r="O567" s="24"/>
      <c r="P567" s="24"/>
    </row>
    <row r="568" spans="2:16">
      <c r="B568" s="8"/>
      <c r="D568" s="36"/>
      <c r="E568" s="36"/>
      <c r="F568" s="38"/>
      <c r="G568" s="38"/>
      <c r="H568" s="38"/>
      <c r="I568" s="8"/>
      <c r="J568" s="8"/>
      <c r="K568" s="8"/>
      <c r="L568" s="24"/>
      <c r="M568" s="24"/>
      <c r="N568" s="24"/>
      <c r="O568" s="24"/>
      <c r="P568" s="24"/>
    </row>
    <row r="569" spans="2:16">
      <c r="B569" s="8"/>
      <c r="D569" s="36"/>
      <c r="E569" s="36"/>
      <c r="F569" s="38"/>
      <c r="G569" s="38"/>
      <c r="H569" s="38"/>
      <c r="I569" s="8"/>
      <c r="J569" s="8"/>
      <c r="K569" s="8"/>
      <c r="L569" s="24"/>
      <c r="M569" s="24"/>
      <c r="N569" s="24"/>
      <c r="O569" s="24"/>
      <c r="P569" s="24"/>
    </row>
    <row r="570" spans="2:16">
      <c r="B570" s="8"/>
      <c r="D570" s="36"/>
      <c r="E570" s="36"/>
      <c r="F570" s="38"/>
      <c r="G570" s="38"/>
      <c r="H570" s="38"/>
      <c r="I570" s="8"/>
      <c r="J570" s="8"/>
      <c r="K570" s="8"/>
      <c r="L570" s="24"/>
      <c r="M570" s="24"/>
      <c r="N570" s="24"/>
      <c r="O570" s="24"/>
      <c r="P570" s="24"/>
    </row>
    <row r="571" spans="2:16">
      <c r="B571" s="8"/>
      <c r="D571" s="36"/>
      <c r="E571" s="36"/>
      <c r="F571" s="38"/>
      <c r="G571" s="38"/>
      <c r="H571" s="38"/>
      <c r="I571" s="8"/>
      <c r="J571" s="8"/>
      <c r="K571" s="8"/>
      <c r="L571" s="24"/>
      <c r="M571" s="24"/>
      <c r="N571" s="24"/>
      <c r="O571" s="24"/>
      <c r="P571" s="24"/>
    </row>
    <row r="572" spans="2:16">
      <c r="B572" s="8"/>
      <c r="D572" s="36"/>
      <c r="E572" s="36"/>
      <c r="F572" s="38"/>
      <c r="G572" s="38"/>
      <c r="H572" s="38"/>
      <c r="I572" s="8"/>
      <c r="J572" s="8"/>
      <c r="K572" s="8"/>
      <c r="L572" s="24"/>
      <c r="M572" s="24"/>
      <c r="N572" s="24"/>
      <c r="O572" s="24"/>
      <c r="P572" s="24"/>
    </row>
    <row r="573" spans="2:16">
      <c r="B573" s="8"/>
      <c r="D573" s="36"/>
      <c r="E573" s="36"/>
      <c r="F573" s="38"/>
      <c r="G573" s="38"/>
      <c r="H573" s="38"/>
      <c r="I573" s="8"/>
      <c r="J573" s="8"/>
      <c r="K573" s="8"/>
      <c r="L573" s="24"/>
      <c r="M573" s="24"/>
      <c r="N573" s="24"/>
      <c r="O573" s="24"/>
      <c r="P573" s="24"/>
    </row>
    <row r="574" spans="2:16">
      <c r="B574" s="8"/>
      <c r="D574" s="36"/>
      <c r="E574" s="36"/>
      <c r="F574" s="38"/>
      <c r="G574" s="38"/>
      <c r="H574" s="38"/>
      <c r="I574" s="8"/>
      <c r="J574" s="8"/>
      <c r="K574" s="8"/>
      <c r="L574" s="24"/>
      <c r="M574" s="24"/>
      <c r="N574" s="24"/>
      <c r="O574" s="24"/>
      <c r="P574" s="24"/>
    </row>
    <row r="575" spans="2:16">
      <c r="B575" s="8"/>
      <c r="D575" s="36"/>
      <c r="E575" s="36"/>
      <c r="F575" s="38"/>
      <c r="G575" s="38"/>
      <c r="H575" s="38"/>
      <c r="I575" s="8"/>
      <c r="J575" s="8"/>
      <c r="K575" s="8"/>
      <c r="L575" s="24"/>
      <c r="M575" s="24"/>
      <c r="N575" s="24"/>
      <c r="O575" s="24"/>
      <c r="P575" s="24"/>
    </row>
    <row r="576" spans="2:16">
      <c r="B576" s="8"/>
      <c r="D576" s="36"/>
      <c r="E576" s="36"/>
      <c r="F576" s="38"/>
      <c r="G576" s="38"/>
      <c r="H576" s="38"/>
      <c r="I576" s="8"/>
      <c r="J576" s="8"/>
      <c r="K576" s="8"/>
      <c r="L576" s="24"/>
      <c r="M576" s="24"/>
      <c r="N576" s="24"/>
      <c r="O576" s="24"/>
      <c r="P576" s="24"/>
    </row>
    <row r="577" spans="2:16">
      <c r="B577" s="8"/>
      <c r="D577" s="36"/>
      <c r="E577" s="36"/>
      <c r="F577" s="38"/>
      <c r="G577" s="38"/>
      <c r="H577" s="38"/>
      <c r="I577" s="8"/>
      <c r="J577" s="8"/>
      <c r="K577" s="8"/>
      <c r="L577" s="24"/>
      <c r="M577" s="24"/>
      <c r="N577" s="24"/>
      <c r="O577" s="24"/>
      <c r="P577" s="24"/>
    </row>
    <row r="578" spans="2:16">
      <c r="B578" s="8"/>
      <c r="D578" s="36"/>
      <c r="E578" s="36"/>
      <c r="F578" s="38"/>
      <c r="G578" s="38"/>
      <c r="H578" s="38"/>
      <c r="I578" s="8"/>
      <c r="J578" s="8"/>
      <c r="K578" s="8"/>
      <c r="L578" s="24"/>
      <c r="M578" s="24"/>
      <c r="N578" s="24"/>
      <c r="O578" s="24"/>
      <c r="P578" s="24"/>
    </row>
    <row r="579" spans="2:16">
      <c r="B579" s="8"/>
      <c r="D579" s="36"/>
      <c r="E579" s="36"/>
      <c r="F579" s="38"/>
      <c r="G579" s="38"/>
      <c r="H579" s="38"/>
      <c r="I579" s="8"/>
      <c r="J579" s="8"/>
      <c r="K579" s="8"/>
      <c r="L579" s="24"/>
      <c r="M579" s="24"/>
      <c r="N579" s="24"/>
      <c r="O579" s="24"/>
      <c r="P579" s="24"/>
    </row>
    <row r="580" spans="2:16">
      <c r="B580" s="8"/>
      <c r="D580" s="36"/>
      <c r="E580" s="36"/>
      <c r="F580" s="38"/>
      <c r="G580" s="38"/>
      <c r="H580" s="38"/>
      <c r="I580" s="8"/>
      <c r="J580" s="8"/>
      <c r="K580" s="8"/>
      <c r="L580" s="24"/>
      <c r="M580" s="24"/>
      <c r="N580" s="24"/>
      <c r="O580" s="24"/>
      <c r="P580" s="24"/>
    </row>
    <row r="581" spans="2:16">
      <c r="B581" s="8"/>
      <c r="D581" s="36"/>
      <c r="E581" s="36"/>
      <c r="F581" s="38"/>
      <c r="G581" s="38"/>
      <c r="H581" s="38"/>
      <c r="I581" s="8"/>
      <c r="J581" s="8"/>
      <c r="K581" s="8"/>
      <c r="L581" s="24"/>
      <c r="M581" s="24"/>
      <c r="N581" s="24"/>
      <c r="O581" s="24"/>
      <c r="P581" s="24"/>
    </row>
    <row r="582" spans="2:16">
      <c r="B582" s="8"/>
      <c r="D582" s="36"/>
      <c r="E582" s="36"/>
      <c r="F582" s="38"/>
      <c r="G582" s="38"/>
      <c r="H582" s="38"/>
      <c r="I582" s="8"/>
      <c r="J582" s="8"/>
      <c r="K582" s="8"/>
      <c r="L582" s="24"/>
      <c r="M582" s="24"/>
      <c r="N582" s="24"/>
      <c r="O582" s="24"/>
      <c r="P582" s="24"/>
    </row>
    <row r="583" spans="2:16">
      <c r="B583" s="8"/>
      <c r="D583" s="36"/>
      <c r="E583" s="36"/>
      <c r="F583" s="38"/>
      <c r="G583" s="38"/>
      <c r="H583" s="38"/>
      <c r="I583" s="8"/>
      <c r="J583" s="8"/>
      <c r="K583" s="8"/>
      <c r="L583" s="24"/>
      <c r="M583" s="24"/>
      <c r="N583" s="24"/>
      <c r="O583" s="24"/>
      <c r="P583" s="24"/>
    </row>
    <row r="584" spans="2:16">
      <c r="B584" s="8"/>
      <c r="D584" s="36"/>
      <c r="E584" s="36"/>
      <c r="F584" s="38"/>
      <c r="G584" s="38"/>
      <c r="H584" s="38"/>
      <c r="I584" s="8"/>
      <c r="J584" s="8"/>
      <c r="K584" s="8"/>
      <c r="L584" s="24"/>
      <c r="M584" s="24"/>
      <c r="N584" s="24"/>
      <c r="O584" s="24"/>
      <c r="P584" s="24"/>
    </row>
    <row r="585" spans="2:16">
      <c r="B585" s="8"/>
      <c r="D585" s="36"/>
      <c r="E585" s="36"/>
      <c r="F585" s="38"/>
      <c r="G585" s="38"/>
      <c r="H585" s="38"/>
      <c r="I585" s="8"/>
      <c r="J585" s="8"/>
      <c r="K585" s="8"/>
      <c r="L585" s="24"/>
      <c r="M585" s="24"/>
      <c r="N585" s="24"/>
      <c r="O585" s="24"/>
      <c r="P585" s="24"/>
    </row>
    <row r="586" spans="2:16">
      <c r="B586" s="8"/>
      <c r="D586" s="36"/>
      <c r="E586" s="36"/>
      <c r="F586" s="38"/>
      <c r="G586" s="38"/>
      <c r="H586" s="38"/>
      <c r="I586" s="8"/>
      <c r="J586" s="8"/>
      <c r="K586" s="8"/>
      <c r="L586" s="24"/>
      <c r="M586" s="24"/>
      <c r="N586" s="24"/>
      <c r="O586" s="24"/>
      <c r="P586" s="24"/>
    </row>
    <row r="587" spans="2:16">
      <c r="B587" s="8"/>
      <c r="D587" s="36"/>
      <c r="E587" s="36"/>
      <c r="F587" s="38"/>
      <c r="G587" s="38"/>
      <c r="H587" s="38"/>
      <c r="I587" s="8"/>
      <c r="J587" s="8"/>
      <c r="K587" s="8"/>
      <c r="L587" s="24"/>
      <c r="M587" s="24"/>
      <c r="N587" s="24"/>
      <c r="O587" s="24"/>
      <c r="P587" s="24"/>
    </row>
    <row r="588" spans="2:16">
      <c r="B588" s="8"/>
      <c r="D588" s="36"/>
      <c r="E588" s="36"/>
      <c r="F588" s="38"/>
      <c r="G588" s="38"/>
      <c r="H588" s="38"/>
      <c r="I588" s="8"/>
      <c r="J588" s="8"/>
      <c r="K588" s="8"/>
      <c r="L588" s="24"/>
      <c r="M588" s="24"/>
      <c r="N588" s="24"/>
      <c r="O588" s="24"/>
      <c r="P588" s="24"/>
    </row>
    <row r="589" spans="2:16">
      <c r="B589" s="8"/>
      <c r="D589" s="36"/>
      <c r="E589" s="36"/>
      <c r="F589" s="38"/>
      <c r="G589" s="38"/>
      <c r="H589" s="38"/>
      <c r="I589" s="8"/>
      <c r="J589" s="8"/>
      <c r="K589" s="8"/>
      <c r="L589" s="24"/>
      <c r="M589" s="24"/>
      <c r="N589" s="24"/>
      <c r="O589" s="24"/>
      <c r="P589" s="24"/>
    </row>
    <row r="590" spans="2:16">
      <c r="B590" s="8"/>
      <c r="D590" s="36"/>
      <c r="E590" s="36"/>
      <c r="F590" s="38"/>
      <c r="G590" s="38"/>
      <c r="H590" s="38"/>
      <c r="I590" s="8"/>
      <c r="J590" s="8"/>
      <c r="K590" s="8"/>
      <c r="L590" s="24"/>
      <c r="M590" s="24"/>
      <c r="N590" s="24"/>
      <c r="O590" s="24"/>
      <c r="P590" s="24"/>
    </row>
    <row r="591" spans="2:16">
      <c r="B591" s="8"/>
      <c r="D591" s="36"/>
      <c r="E591" s="36"/>
      <c r="F591" s="38"/>
      <c r="G591" s="38"/>
      <c r="H591" s="38"/>
      <c r="I591" s="8"/>
      <c r="J591" s="8"/>
      <c r="K591" s="8"/>
      <c r="L591" s="24"/>
      <c r="M591" s="24"/>
      <c r="N591" s="24"/>
      <c r="O591" s="24"/>
      <c r="P591" s="24"/>
    </row>
    <row r="592" spans="2:16">
      <c r="B592" s="8"/>
      <c r="D592" s="36"/>
      <c r="E592" s="36"/>
      <c r="F592" s="38"/>
      <c r="G592" s="38"/>
      <c r="H592" s="38"/>
      <c r="I592" s="8"/>
      <c r="J592" s="8"/>
      <c r="K592" s="8"/>
      <c r="L592" s="24"/>
      <c r="M592" s="24"/>
      <c r="N592" s="24"/>
      <c r="O592" s="24"/>
      <c r="P592" s="24"/>
    </row>
    <row r="593" spans="2:16">
      <c r="B593" s="8"/>
      <c r="D593" s="36"/>
      <c r="E593" s="36"/>
      <c r="F593" s="38"/>
      <c r="G593" s="38"/>
      <c r="H593" s="38"/>
      <c r="I593" s="8"/>
      <c r="J593" s="8"/>
      <c r="K593" s="8"/>
      <c r="L593" s="24"/>
      <c r="M593" s="24"/>
      <c r="N593" s="24"/>
      <c r="O593" s="24"/>
      <c r="P593" s="24"/>
    </row>
    <row r="594" spans="2:16">
      <c r="B594" s="8"/>
      <c r="D594" s="36"/>
      <c r="E594" s="36"/>
      <c r="F594" s="38"/>
      <c r="G594" s="38"/>
      <c r="H594" s="38"/>
      <c r="I594" s="8"/>
      <c r="J594" s="8"/>
      <c r="K594" s="8"/>
      <c r="L594" s="24"/>
      <c r="M594" s="24"/>
      <c r="N594" s="24"/>
      <c r="O594" s="24"/>
      <c r="P594" s="24"/>
    </row>
    <row r="595" spans="2:16">
      <c r="B595" s="8"/>
      <c r="D595" s="36"/>
      <c r="E595" s="36"/>
      <c r="F595" s="38"/>
      <c r="G595" s="38"/>
      <c r="H595" s="38"/>
      <c r="I595" s="8"/>
      <c r="J595" s="8"/>
      <c r="K595" s="8"/>
      <c r="L595" s="24"/>
      <c r="M595" s="24"/>
      <c r="N595" s="24"/>
      <c r="O595" s="24"/>
      <c r="P595" s="24"/>
    </row>
    <row r="596" spans="2:16">
      <c r="B596" s="8"/>
      <c r="D596" s="36"/>
      <c r="E596" s="36"/>
      <c r="F596" s="38"/>
      <c r="G596" s="38"/>
      <c r="H596" s="38"/>
      <c r="I596" s="8"/>
      <c r="J596" s="8"/>
      <c r="K596" s="8"/>
      <c r="L596" s="24"/>
      <c r="M596" s="24"/>
      <c r="N596" s="24"/>
      <c r="O596" s="24"/>
      <c r="P596" s="24"/>
    </row>
    <row r="597" spans="2:16">
      <c r="B597" s="8"/>
      <c r="D597" s="36"/>
      <c r="E597" s="36"/>
      <c r="F597" s="38"/>
      <c r="G597" s="38"/>
      <c r="H597" s="38"/>
      <c r="I597" s="8"/>
      <c r="J597" s="8"/>
      <c r="K597" s="8"/>
      <c r="L597" s="24"/>
      <c r="M597" s="24"/>
      <c r="N597" s="24"/>
      <c r="O597" s="24"/>
      <c r="P597" s="24"/>
    </row>
    <row r="599" spans="2:16">
      <c r="B599" s="26"/>
      <c r="E599" s="37"/>
      <c r="F599" s="38"/>
      <c r="G599" s="38"/>
      <c r="H599" s="38"/>
      <c r="I599" s="16"/>
      <c r="J599" s="16"/>
      <c r="K599" s="16"/>
      <c r="L599" s="24"/>
      <c r="M599" s="24"/>
      <c r="N599" s="24"/>
      <c r="O599" s="24"/>
      <c r="P599" s="24"/>
    </row>
    <row r="600" spans="2:16">
      <c r="B600" s="26"/>
      <c r="E600" s="37"/>
      <c r="F600" s="38"/>
      <c r="G600" s="38"/>
      <c r="L600" s="24"/>
      <c r="M600" s="24"/>
      <c r="N600" s="24"/>
      <c r="O600" s="24"/>
    </row>
    <row r="601" spans="2:16">
      <c r="B601" s="26"/>
      <c r="E601" s="37"/>
      <c r="F601" s="38"/>
      <c r="G601" s="38"/>
      <c r="L601" s="24"/>
      <c r="M601" s="24"/>
      <c r="N601" s="24"/>
      <c r="O601" s="24"/>
    </row>
    <row r="602" spans="2:16">
      <c r="B602" s="26"/>
      <c r="E602" s="37"/>
      <c r="F602" s="38"/>
      <c r="G602" s="38"/>
      <c r="L602" s="24"/>
      <c r="M602" s="24"/>
      <c r="N602" s="24"/>
      <c r="O602" s="24"/>
    </row>
    <row r="603" spans="2:16">
      <c r="B603" s="26"/>
      <c r="E603" s="37"/>
      <c r="F603" s="38"/>
      <c r="G603" s="38"/>
      <c r="L603" s="24"/>
      <c r="M603" s="24"/>
      <c r="N603" s="24"/>
      <c r="O603" s="24"/>
    </row>
    <row r="604" spans="2:16">
      <c r="B604" s="26"/>
      <c r="E604" s="37"/>
      <c r="F604" s="38"/>
      <c r="G604" s="38"/>
      <c r="L604" s="24"/>
      <c r="M604" s="24"/>
      <c r="N604" s="24"/>
      <c r="O604" s="24"/>
    </row>
    <row r="605" spans="2:16">
      <c r="B605" s="26"/>
      <c r="E605" s="37"/>
      <c r="F605" s="38"/>
      <c r="G605" s="38"/>
      <c r="L605" s="24"/>
      <c r="M605" s="24"/>
      <c r="N605" s="24"/>
      <c r="O605" s="24"/>
    </row>
    <row r="606" spans="2:16">
      <c r="B606" s="26"/>
      <c r="E606" s="37"/>
      <c r="F606" s="38"/>
      <c r="G606" s="38"/>
      <c r="L606" s="24"/>
      <c r="M606" s="24"/>
      <c r="N606" s="24"/>
      <c r="O606" s="24"/>
    </row>
    <row r="607" spans="2:16">
      <c r="B607" s="26"/>
      <c r="E607" s="37"/>
      <c r="F607" s="38"/>
      <c r="G607" s="38"/>
      <c r="L607" s="24"/>
      <c r="M607" s="24"/>
      <c r="N607" s="24"/>
      <c r="O607" s="24"/>
    </row>
    <row r="608" spans="2:16">
      <c r="B608" s="26"/>
      <c r="E608" s="37"/>
      <c r="F608" s="38"/>
      <c r="G608" s="38"/>
      <c r="L608" s="24"/>
      <c r="M608" s="24"/>
      <c r="N608" s="24"/>
      <c r="O608" s="24"/>
    </row>
    <row r="609" spans="2:15">
      <c r="B609" s="26"/>
      <c r="E609" s="37"/>
      <c r="F609" s="38"/>
      <c r="G609" s="38"/>
      <c r="L609" s="24"/>
      <c r="M609" s="24"/>
      <c r="N609" s="24"/>
      <c r="O609" s="24"/>
    </row>
    <row r="610" spans="2:15">
      <c r="B610" s="26"/>
      <c r="E610" s="37"/>
      <c r="F610" s="38"/>
      <c r="G610" s="38"/>
      <c r="L610" s="24"/>
      <c r="M610" s="24"/>
      <c r="N610" s="24"/>
      <c r="O610" s="24"/>
    </row>
    <row r="611" spans="2:15">
      <c r="B611" s="26"/>
      <c r="E611" s="37"/>
      <c r="F611" s="38"/>
      <c r="G611" s="38"/>
      <c r="L611" s="24"/>
      <c r="M611" s="24"/>
      <c r="N611" s="24"/>
      <c r="O611" s="24"/>
    </row>
    <row r="612" spans="2:15">
      <c r="B612" s="26"/>
      <c r="E612" s="37"/>
      <c r="F612" s="38"/>
      <c r="G612" s="38"/>
      <c r="L612" s="24"/>
      <c r="M612" s="24"/>
      <c r="N612" s="24"/>
      <c r="O612" s="24"/>
    </row>
    <row r="613" spans="2:15">
      <c r="B613" s="26"/>
      <c r="E613" s="37"/>
      <c r="F613" s="38"/>
      <c r="G613" s="38"/>
      <c r="L613" s="24"/>
      <c r="M613" s="24"/>
      <c r="N613" s="24"/>
      <c r="O613" s="24"/>
    </row>
    <row r="614" spans="2:15">
      <c r="B614" s="26"/>
      <c r="E614" s="37"/>
      <c r="F614" s="38"/>
      <c r="G614" s="38"/>
      <c r="L614" s="24"/>
      <c r="M614" s="24"/>
      <c r="N614" s="24"/>
      <c r="O614" s="24"/>
    </row>
    <row r="615" spans="2:15">
      <c r="B615" s="26"/>
      <c r="E615" s="37"/>
      <c r="F615" s="38"/>
      <c r="G615" s="38"/>
      <c r="L615" s="24"/>
      <c r="M615" s="24"/>
      <c r="N615" s="24"/>
      <c r="O615" s="24"/>
    </row>
    <row r="616" spans="2:15">
      <c r="B616" s="26"/>
      <c r="E616" s="37"/>
      <c r="F616" s="38"/>
      <c r="G616" s="38"/>
      <c r="L616" s="24"/>
      <c r="M616" s="24"/>
      <c r="N616" s="24"/>
      <c r="O616" s="24"/>
    </row>
    <row r="617" spans="2:15">
      <c r="B617" s="26"/>
      <c r="E617" s="37"/>
      <c r="F617" s="38"/>
      <c r="G617" s="38"/>
      <c r="L617" s="24"/>
      <c r="M617" s="24"/>
      <c r="N617" s="24"/>
      <c r="O617" s="24"/>
    </row>
    <row r="618" spans="2:15">
      <c r="B618" s="26"/>
      <c r="E618" s="37"/>
      <c r="F618" s="38"/>
      <c r="G618" s="38"/>
      <c r="L618" s="24"/>
      <c r="M618" s="24"/>
      <c r="N618" s="24"/>
      <c r="O618" s="24"/>
    </row>
    <row r="619" spans="2:15">
      <c r="B619" s="26"/>
      <c r="E619" s="37"/>
      <c r="F619" s="38"/>
      <c r="G619" s="38"/>
      <c r="L619" s="24"/>
      <c r="M619" s="24"/>
      <c r="N619" s="24"/>
      <c r="O619" s="24"/>
    </row>
    <row r="620" spans="2:15">
      <c r="B620" s="26"/>
      <c r="E620" s="37"/>
      <c r="F620" s="38"/>
      <c r="G620" s="38"/>
      <c r="L620" s="24"/>
      <c r="M620" s="24"/>
      <c r="N620" s="24"/>
      <c r="O620" s="24"/>
    </row>
    <row r="621" spans="2:15">
      <c r="B621" s="26"/>
      <c r="E621" s="37"/>
      <c r="F621" s="38"/>
      <c r="G621" s="38"/>
      <c r="L621" s="24"/>
      <c r="M621" s="24"/>
      <c r="N621" s="24"/>
      <c r="O621" s="24"/>
    </row>
    <row r="622" spans="2:15">
      <c r="B622" s="26"/>
      <c r="E622" s="37"/>
      <c r="F622" s="38"/>
      <c r="G622" s="38"/>
      <c r="L622" s="24"/>
      <c r="M622" s="24"/>
      <c r="N622" s="24"/>
      <c r="O622" s="24"/>
    </row>
    <row r="623" spans="2:15">
      <c r="B623" s="26"/>
      <c r="E623" s="37"/>
      <c r="F623" s="38"/>
      <c r="G623" s="38"/>
      <c r="L623" s="24"/>
      <c r="M623" s="24"/>
      <c r="N623" s="24"/>
      <c r="O623" s="24"/>
    </row>
    <row r="624" spans="2:15">
      <c r="B624" s="26"/>
      <c r="E624" s="37"/>
      <c r="F624" s="38"/>
      <c r="G624" s="38"/>
      <c r="L624" s="24"/>
      <c r="M624" s="24"/>
      <c r="N624" s="24"/>
      <c r="O624" s="24"/>
    </row>
    <row r="625" spans="2:15">
      <c r="B625" s="26"/>
      <c r="E625" s="37"/>
      <c r="F625" s="38"/>
      <c r="G625" s="38"/>
      <c r="L625" s="24"/>
      <c r="M625" s="24"/>
      <c r="N625" s="24"/>
      <c r="O625" s="24"/>
    </row>
    <row r="626" spans="2:15">
      <c r="B626" s="26"/>
      <c r="E626" s="37"/>
      <c r="F626" s="38"/>
      <c r="G626" s="38"/>
      <c r="L626" s="24"/>
      <c r="M626" s="24"/>
      <c r="N626" s="24"/>
      <c r="O626" s="24"/>
    </row>
    <row r="627" spans="2:15">
      <c r="B627" s="26"/>
      <c r="E627" s="37"/>
      <c r="F627" s="38"/>
      <c r="G627" s="38"/>
      <c r="L627" s="24"/>
      <c r="M627" s="24"/>
      <c r="N627" s="24"/>
      <c r="O627" s="24"/>
    </row>
    <row r="628" spans="2:15">
      <c r="B628" s="26"/>
      <c r="E628" s="37"/>
      <c r="F628" s="38"/>
      <c r="G628" s="38"/>
      <c r="L628" s="24"/>
      <c r="M628" s="24"/>
      <c r="N628" s="24"/>
      <c r="O628" s="24"/>
    </row>
    <row r="629" spans="2:15">
      <c r="B629" s="26"/>
      <c r="E629" s="37"/>
      <c r="F629" s="38"/>
      <c r="G629" s="38"/>
      <c r="L629" s="24"/>
      <c r="M629" s="24"/>
      <c r="N629" s="24"/>
      <c r="O629" s="24"/>
    </row>
    <row r="630" spans="2:15">
      <c r="B630" s="26"/>
      <c r="E630" s="37"/>
      <c r="F630" s="38"/>
      <c r="G630" s="38"/>
      <c r="L630" s="24"/>
      <c r="M630" s="24"/>
      <c r="N630" s="24"/>
      <c r="O630" s="24"/>
    </row>
    <row r="631" spans="2:15">
      <c r="B631" s="26"/>
      <c r="E631" s="37"/>
      <c r="F631" s="38"/>
      <c r="G631" s="38"/>
      <c r="L631" s="24"/>
      <c r="M631" s="24"/>
      <c r="N631" s="24"/>
      <c r="O631" s="24"/>
    </row>
    <row r="632" spans="2:15">
      <c r="B632" s="26"/>
      <c r="E632" s="37"/>
      <c r="F632" s="38"/>
      <c r="G632" s="38"/>
      <c r="L632" s="24"/>
      <c r="M632" s="24"/>
      <c r="N632" s="24"/>
      <c r="O632" s="24"/>
    </row>
    <row r="633" spans="2:15">
      <c r="B633" s="26"/>
      <c r="E633" s="37"/>
      <c r="F633" s="38"/>
      <c r="G633" s="38"/>
      <c r="L633" s="24"/>
      <c r="M633" s="24"/>
      <c r="N633" s="24"/>
      <c r="O633" s="24"/>
    </row>
    <row r="634" spans="2:15">
      <c r="B634" s="26"/>
      <c r="E634" s="37"/>
      <c r="F634" s="38"/>
      <c r="G634" s="38"/>
      <c r="L634" s="24"/>
      <c r="M634" s="24"/>
      <c r="N634" s="24"/>
      <c r="O634" s="24"/>
    </row>
    <row r="635" spans="2:15">
      <c r="B635" s="26"/>
      <c r="E635" s="37"/>
      <c r="F635" s="38"/>
      <c r="G635" s="38"/>
      <c r="L635" s="24"/>
      <c r="M635" s="24"/>
      <c r="N635" s="24"/>
      <c r="O635" s="24"/>
    </row>
    <row r="636" spans="2:15">
      <c r="B636" s="26"/>
      <c r="E636" s="37"/>
      <c r="F636" s="38"/>
      <c r="G636" s="38"/>
      <c r="L636" s="24"/>
      <c r="M636" s="24"/>
      <c r="N636" s="24"/>
      <c r="O636" s="24"/>
    </row>
    <row r="637" spans="2:15">
      <c r="B637" s="26"/>
      <c r="E637" s="37"/>
      <c r="F637" s="38"/>
      <c r="G637" s="38"/>
      <c r="L637" s="24"/>
      <c r="M637" s="24"/>
      <c r="N637" s="24"/>
      <c r="O637" s="24"/>
    </row>
    <row r="638" spans="2:15">
      <c r="B638" s="26"/>
      <c r="E638" s="37"/>
      <c r="F638" s="38"/>
      <c r="G638" s="38"/>
      <c r="L638" s="24"/>
      <c r="M638" s="24"/>
      <c r="N638" s="24"/>
      <c r="O638" s="24"/>
    </row>
    <row r="639" spans="2:15">
      <c r="B639" s="26"/>
      <c r="E639" s="37"/>
      <c r="F639" s="38"/>
      <c r="G639" s="38"/>
      <c r="L639" s="24"/>
      <c r="M639" s="24"/>
      <c r="N639" s="24"/>
      <c r="O639" s="24"/>
    </row>
    <row r="640" spans="2:15">
      <c r="B640" s="26"/>
      <c r="E640" s="37"/>
      <c r="F640" s="38"/>
      <c r="G640" s="38"/>
      <c r="L640" s="24"/>
      <c r="M640" s="24"/>
      <c r="N640" s="24"/>
      <c r="O640" s="24"/>
    </row>
    <row r="641" spans="2:15">
      <c r="B641" s="26"/>
      <c r="E641" s="37"/>
      <c r="F641" s="38"/>
      <c r="G641" s="38"/>
      <c r="L641" s="24"/>
      <c r="M641" s="24"/>
      <c r="N641" s="24"/>
      <c r="O641" s="24"/>
    </row>
    <row r="642" spans="2:15">
      <c r="B642" s="26"/>
      <c r="E642" s="37"/>
      <c r="F642" s="38"/>
      <c r="G642" s="38"/>
      <c r="L642" s="24"/>
      <c r="M642" s="24"/>
      <c r="N642" s="24"/>
      <c r="O642" s="24"/>
    </row>
    <row r="643" spans="2:15">
      <c r="B643" s="26"/>
      <c r="E643" s="37"/>
      <c r="F643" s="38"/>
      <c r="G643" s="38"/>
      <c r="L643" s="24"/>
      <c r="M643" s="24"/>
      <c r="N643" s="24"/>
      <c r="O643" s="24"/>
    </row>
    <row r="644" spans="2:15">
      <c r="B644" s="26"/>
      <c r="E644" s="37"/>
      <c r="F644" s="38"/>
      <c r="G644" s="38"/>
      <c r="L644" s="24"/>
      <c r="M644" s="24"/>
      <c r="N644" s="24"/>
      <c r="O644" s="24"/>
    </row>
    <row r="645" spans="2:15">
      <c r="B645" s="26"/>
      <c r="E645" s="37"/>
      <c r="F645" s="38"/>
      <c r="G645" s="38"/>
      <c r="L645" s="24"/>
      <c r="M645" s="24"/>
      <c r="N645" s="24"/>
      <c r="O645" s="24"/>
    </row>
    <row r="646" spans="2:15">
      <c r="B646" s="26"/>
      <c r="E646" s="37"/>
      <c r="F646" s="38"/>
      <c r="G646" s="38"/>
      <c r="L646" s="24"/>
      <c r="M646" s="24"/>
      <c r="N646" s="24"/>
      <c r="O646" s="24"/>
    </row>
    <row r="647" spans="2:15">
      <c r="B647" s="26"/>
      <c r="E647" s="37"/>
      <c r="F647" s="38"/>
      <c r="G647" s="38"/>
      <c r="L647" s="24"/>
      <c r="M647" s="24"/>
      <c r="N647" s="24"/>
      <c r="O647" s="24"/>
    </row>
    <row r="648" spans="2:15">
      <c r="B648" s="26"/>
      <c r="E648" s="37"/>
      <c r="F648" s="38"/>
      <c r="G648" s="38"/>
      <c r="L648" s="24"/>
      <c r="M648" s="24"/>
      <c r="N648" s="24"/>
      <c r="O648" s="24"/>
    </row>
    <row r="649" spans="2:15">
      <c r="B649" s="26"/>
      <c r="E649" s="37"/>
      <c r="F649" s="38"/>
      <c r="G649" s="38"/>
      <c r="L649" s="24"/>
      <c r="M649" s="24"/>
      <c r="N649" s="24"/>
      <c r="O649" s="24"/>
    </row>
    <row r="650" spans="2:15">
      <c r="B650" s="26"/>
      <c r="E650" s="37"/>
      <c r="F650" s="38"/>
      <c r="G650" s="38"/>
      <c r="L650" s="24"/>
      <c r="M650" s="24"/>
      <c r="N650" s="24"/>
      <c r="O650" s="24"/>
    </row>
    <row r="651" spans="2:15">
      <c r="B651" s="26"/>
      <c r="E651" s="37"/>
      <c r="F651" s="38"/>
      <c r="G651" s="38"/>
      <c r="L651" s="24"/>
      <c r="M651" s="24"/>
      <c r="N651" s="24"/>
      <c r="O651" s="24"/>
    </row>
    <row r="652" spans="2:15">
      <c r="B652" s="26"/>
      <c r="E652" s="37"/>
      <c r="F652" s="38"/>
      <c r="G652" s="38"/>
      <c r="L652" s="24"/>
      <c r="M652" s="24"/>
      <c r="N652" s="24"/>
      <c r="O652" s="24"/>
    </row>
    <row r="653" spans="2:15">
      <c r="B653" s="26"/>
      <c r="E653" s="37"/>
      <c r="F653" s="38"/>
      <c r="G653" s="38"/>
      <c r="L653" s="24"/>
      <c r="M653" s="24"/>
      <c r="N653" s="24"/>
      <c r="O653" s="24"/>
    </row>
    <row r="654" spans="2:15">
      <c r="B654" s="26"/>
      <c r="E654" s="37"/>
      <c r="F654" s="38"/>
      <c r="G654" s="38"/>
      <c r="L654" s="24"/>
      <c r="M654" s="24"/>
      <c r="N654" s="24"/>
      <c r="O654" s="24"/>
    </row>
    <row r="655" spans="2:15">
      <c r="B655" s="26"/>
      <c r="E655" s="37"/>
      <c r="F655" s="38"/>
      <c r="G655" s="38"/>
      <c r="L655" s="24"/>
      <c r="M655" s="24"/>
      <c r="N655" s="24"/>
      <c r="O655" s="24"/>
    </row>
    <row r="656" spans="2:15">
      <c r="B656" s="26"/>
      <c r="E656" s="37"/>
      <c r="F656" s="38"/>
      <c r="G656" s="38"/>
      <c r="L656" s="24"/>
      <c r="M656" s="24"/>
      <c r="N656" s="24"/>
      <c r="O656" s="24"/>
    </row>
    <row r="657" spans="2:15">
      <c r="B657" s="26"/>
      <c r="E657" s="37"/>
      <c r="F657" s="38"/>
      <c r="G657" s="38"/>
      <c r="L657" s="24"/>
      <c r="M657" s="24"/>
      <c r="N657" s="24"/>
      <c r="O657" s="24"/>
    </row>
    <row r="658" spans="2:15">
      <c r="B658" s="26"/>
      <c r="E658" s="37"/>
      <c r="F658" s="38"/>
      <c r="G658" s="38"/>
      <c r="L658" s="24"/>
      <c r="M658" s="24"/>
      <c r="N658" s="24"/>
      <c r="O658" s="24"/>
    </row>
    <row r="659" spans="2:15">
      <c r="B659" s="26"/>
      <c r="E659" s="37"/>
      <c r="F659" s="38"/>
      <c r="G659" s="38"/>
      <c r="L659" s="24"/>
      <c r="M659" s="24"/>
      <c r="N659" s="24"/>
      <c r="O659" s="24"/>
    </row>
    <row r="660" spans="2:15">
      <c r="B660" s="26"/>
      <c r="E660" s="37"/>
      <c r="F660" s="38"/>
      <c r="G660" s="38"/>
      <c r="L660" s="24"/>
      <c r="M660" s="24"/>
      <c r="N660" s="24"/>
      <c r="O660" s="24"/>
    </row>
    <row r="661" spans="2:15">
      <c r="B661" s="26"/>
      <c r="E661" s="37"/>
      <c r="F661" s="38"/>
      <c r="G661" s="38"/>
      <c r="L661" s="24"/>
      <c r="M661" s="24"/>
      <c r="N661" s="24"/>
      <c r="O661" s="24"/>
    </row>
    <row r="662" spans="2:15">
      <c r="B662" s="26"/>
      <c r="E662" s="37"/>
      <c r="F662" s="38"/>
      <c r="G662" s="38"/>
      <c r="L662" s="24"/>
      <c r="M662" s="24"/>
      <c r="N662" s="24"/>
      <c r="O662" s="24"/>
    </row>
    <row r="663" spans="2:15">
      <c r="B663" s="26"/>
      <c r="E663" s="37"/>
      <c r="F663" s="38"/>
      <c r="G663" s="38"/>
      <c r="L663" s="24"/>
      <c r="M663" s="24"/>
      <c r="N663" s="24"/>
      <c r="O663" s="24"/>
    </row>
    <row r="664" spans="2:15">
      <c r="B664" s="26"/>
      <c r="E664" s="37"/>
      <c r="F664" s="38"/>
      <c r="G664" s="38"/>
      <c r="L664" s="24"/>
      <c r="M664" s="24"/>
      <c r="N664" s="24"/>
      <c r="O664" s="24"/>
    </row>
    <row r="665" spans="2:15">
      <c r="B665" s="26"/>
      <c r="E665" s="37"/>
      <c r="F665" s="38"/>
      <c r="G665" s="38"/>
      <c r="L665" s="24"/>
      <c r="M665" s="24"/>
      <c r="N665" s="24"/>
      <c r="O665" s="24"/>
    </row>
    <row r="666" spans="2:15">
      <c r="B666" s="26"/>
      <c r="E666" s="37"/>
      <c r="F666" s="38"/>
      <c r="G666" s="38"/>
      <c r="L666" s="24"/>
      <c r="M666" s="24"/>
      <c r="N666" s="24"/>
      <c r="O666" s="24"/>
    </row>
    <row r="667" spans="2:15">
      <c r="B667" s="26"/>
      <c r="E667" s="37"/>
      <c r="F667" s="38"/>
      <c r="G667" s="38"/>
      <c r="L667" s="24"/>
      <c r="M667" s="24"/>
      <c r="N667" s="24"/>
      <c r="O667" s="24"/>
    </row>
    <row r="668" spans="2:15">
      <c r="B668" s="26"/>
      <c r="E668" s="37"/>
      <c r="F668" s="38"/>
      <c r="G668" s="38"/>
      <c r="L668" s="24"/>
      <c r="M668" s="24"/>
      <c r="N668" s="24"/>
      <c r="O668" s="24"/>
    </row>
    <row r="669" spans="2:15">
      <c r="B669" s="26"/>
      <c r="E669" s="37"/>
      <c r="F669" s="38"/>
      <c r="G669" s="38"/>
      <c r="L669" s="24"/>
      <c r="M669" s="24"/>
      <c r="N669" s="24"/>
      <c r="O669" s="24"/>
    </row>
    <row r="670" spans="2:15">
      <c r="B670" s="26"/>
      <c r="E670" s="37"/>
      <c r="F670" s="38"/>
      <c r="G670" s="38"/>
      <c r="L670" s="24"/>
      <c r="M670" s="24"/>
      <c r="N670" s="24"/>
      <c r="O670" s="24"/>
    </row>
    <row r="671" spans="2:15">
      <c r="B671" s="26"/>
      <c r="E671" s="37"/>
      <c r="F671" s="38"/>
      <c r="G671" s="38"/>
      <c r="L671" s="24"/>
      <c r="M671" s="24"/>
      <c r="N671" s="24"/>
      <c r="O671" s="24"/>
    </row>
    <row r="672" spans="2:15">
      <c r="B672" s="26"/>
      <c r="E672" s="37"/>
      <c r="F672" s="38"/>
      <c r="G672" s="38"/>
      <c r="L672" s="24"/>
      <c r="M672" s="24"/>
      <c r="N672" s="24"/>
      <c r="O672" s="24"/>
    </row>
    <row r="673" spans="2:15">
      <c r="B673" s="26"/>
      <c r="E673" s="37"/>
      <c r="F673" s="38"/>
      <c r="G673" s="38"/>
      <c r="L673" s="24"/>
      <c r="M673" s="24"/>
      <c r="N673" s="24"/>
      <c r="O673" s="24"/>
    </row>
    <row r="674" spans="2:15">
      <c r="B674" s="26"/>
      <c r="E674" s="37"/>
      <c r="F674" s="38"/>
      <c r="G674" s="38"/>
      <c r="L674" s="24"/>
      <c r="M674" s="24"/>
      <c r="N674" s="24"/>
      <c r="O674" s="24"/>
    </row>
    <row r="675" spans="2:15">
      <c r="B675" s="26"/>
      <c r="E675" s="37"/>
      <c r="F675" s="38"/>
      <c r="G675" s="38"/>
      <c r="L675" s="24"/>
      <c r="M675" s="24"/>
      <c r="N675" s="24"/>
      <c r="O675" s="24"/>
    </row>
    <row r="676" spans="2:15">
      <c r="B676" s="26"/>
      <c r="E676" s="37"/>
      <c r="F676" s="38"/>
      <c r="G676" s="38"/>
      <c r="L676" s="24"/>
      <c r="M676" s="24"/>
      <c r="N676" s="24"/>
      <c r="O676" s="24"/>
    </row>
    <row r="677" spans="2:15">
      <c r="B677" s="26"/>
      <c r="E677" s="37"/>
      <c r="F677" s="38"/>
      <c r="G677" s="38"/>
      <c r="L677" s="24"/>
      <c r="M677" s="24"/>
      <c r="N677" s="24"/>
      <c r="O677" s="24"/>
    </row>
    <row r="678" spans="2:15">
      <c r="B678" s="26"/>
      <c r="E678" s="37"/>
      <c r="F678" s="38"/>
      <c r="G678" s="38"/>
      <c r="L678" s="24"/>
      <c r="M678" s="24"/>
      <c r="N678" s="24"/>
      <c r="O678" s="24"/>
    </row>
    <row r="679" spans="2:15">
      <c r="B679" s="26"/>
      <c r="E679" s="37"/>
      <c r="F679" s="38"/>
      <c r="G679" s="38"/>
      <c r="L679" s="24"/>
      <c r="M679" s="24"/>
      <c r="N679" s="24"/>
      <c r="O679" s="24"/>
    </row>
    <row r="680" spans="2:15">
      <c r="B680" s="26"/>
      <c r="E680" s="37"/>
      <c r="F680" s="38"/>
      <c r="G680" s="38"/>
      <c r="L680" s="24"/>
      <c r="M680" s="24"/>
      <c r="N680" s="24"/>
      <c r="O680" s="24"/>
    </row>
    <row r="681" spans="2:15">
      <c r="B681" s="26"/>
      <c r="E681" s="37"/>
      <c r="F681" s="38"/>
      <c r="G681" s="38"/>
      <c r="L681" s="24"/>
      <c r="M681" s="24"/>
      <c r="N681" s="24"/>
      <c r="O681" s="24"/>
    </row>
    <row r="682" spans="2:15">
      <c r="B682" s="26"/>
      <c r="E682" s="37"/>
      <c r="F682" s="38"/>
      <c r="G682" s="38"/>
      <c r="L682" s="24"/>
      <c r="M682" s="24"/>
      <c r="N682" s="24"/>
      <c r="O682" s="24"/>
    </row>
    <row r="683" spans="2:15">
      <c r="B683" s="26"/>
      <c r="E683" s="37"/>
      <c r="F683" s="38"/>
      <c r="G683" s="38"/>
      <c r="L683" s="24"/>
      <c r="M683" s="24"/>
      <c r="N683" s="24"/>
      <c r="O683" s="24"/>
    </row>
    <row r="684" spans="2:15">
      <c r="B684" s="26"/>
      <c r="E684" s="37"/>
      <c r="F684" s="38"/>
      <c r="G684" s="38"/>
      <c r="L684" s="24"/>
      <c r="M684" s="24"/>
      <c r="N684" s="24"/>
      <c r="O684" s="24"/>
    </row>
    <row r="685" spans="2:15">
      <c r="B685" s="26"/>
      <c r="E685" s="37"/>
      <c r="F685" s="38"/>
      <c r="G685" s="38"/>
      <c r="L685" s="24"/>
      <c r="M685" s="24"/>
      <c r="N685" s="24"/>
      <c r="O685" s="24"/>
    </row>
    <row r="686" spans="2:15">
      <c r="B686" s="26"/>
      <c r="E686" s="37"/>
      <c r="F686" s="38"/>
      <c r="G686" s="38"/>
      <c r="L686" s="24"/>
      <c r="M686" s="24"/>
      <c r="N686" s="24"/>
      <c r="O686" s="24"/>
    </row>
    <row r="687" spans="2:15">
      <c r="B687" s="26"/>
      <c r="E687" s="37"/>
      <c r="F687" s="38"/>
      <c r="G687" s="38"/>
      <c r="L687" s="24"/>
      <c r="M687" s="24"/>
      <c r="N687" s="24"/>
      <c r="O687" s="24"/>
    </row>
    <row r="688" spans="2:15">
      <c r="B688" s="26"/>
      <c r="E688" s="37"/>
      <c r="F688" s="38"/>
      <c r="G688" s="38"/>
      <c r="L688" s="24"/>
      <c r="M688" s="24"/>
      <c r="N688" s="24"/>
      <c r="O688" s="24"/>
    </row>
    <row r="689" spans="2:15">
      <c r="B689" s="26"/>
      <c r="E689" s="37"/>
      <c r="F689" s="38"/>
      <c r="G689" s="38"/>
      <c r="L689" s="24"/>
      <c r="M689" s="24"/>
      <c r="N689" s="24"/>
      <c r="O689" s="24"/>
    </row>
    <row r="690" spans="2:15">
      <c r="B690" s="26"/>
      <c r="E690" s="37"/>
      <c r="F690" s="38"/>
      <c r="G690" s="38"/>
      <c r="L690" s="24"/>
      <c r="M690" s="24"/>
      <c r="N690" s="24"/>
      <c r="O690" s="24"/>
    </row>
    <row r="691" spans="2:15">
      <c r="B691" s="26"/>
      <c r="E691" s="37"/>
      <c r="F691" s="38"/>
      <c r="G691" s="38"/>
      <c r="L691" s="24"/>
      <c r="M691" s="24"/>
      <c r="N691" s="24"/>
      <c r="O691" s="24"/>
    </row>
    <row r="692" spans="2:15">
      <c r="B692" s="26"/>
      <c r="E692" s="37"/>
      <c r="F692" s="38"/>
      <c r="G692" s="38"/>
      <c r="L692" s="24"/>
      <c r="M692" s="24"/>
      <c r="N692" s="24"/>
      <c r="O692" s="24"/>
    </row>
    <row r="693" spans="2:15">
      <c r="B693" s="26"/>
      <c r="E693" s="37"/>
      <c r="F693" s="38"/>
      <c r="G693" s="38"/>
      <c r="L693" s="24"/>
      <c r="M693" s="24"/>
      <c r="N693" s="24"/>
      <c r="O693" s="24"/>
    </row>
    <row r="694" spans="2:15">
      <c r="B694" s="26"/>
      <c r="E694" s="37"/>
      <c r="F694" s="38"/>
      <c r="G694" s="38"/>
      <c r="L694" s="24"/>
      <c r="M694" s="24"/>
      <c r="N694" s="24"/>
      <c r="O694" s="24"/>
    </row>
    <row r="695" spans="2:15">
      <c r="B695" s="26"/>
      <c r="E695" s="37"/>
      <c r="F695" s="38"/>
      <c r="G695" s="38"/>
      <c r="L695" s="24"/>
      <c r="M695" s="24"/>
      <c r="N695" s="24"/>
      <c r="O695" s="24"/>
    </row>
    <row r="696" spans="2:15">
      <c r="B696" s="26"/>
      <c r="E696" s="37"/>
      <c r="F696" s="38"/>
      <c r="G696" s="38"/>
      <c r="L696" s="24"/>
      <c r="M696" s="24"/>
      <c r="N696" s="24"/>
      <c r="O696" s="24"/>
    </row>
    <row r="697" spans="2:15">
      <c r="B697" s="26"/>
      <c r="E697" s="37"/>
      <c r="F697" s="38"/>
      <c r="G697" s="38"/>
      <c r="L697" s="24"/>
      <c r="M697" s="24"/>
      <c r="N697" s="24"/>
      <c r="O697" s="24"/>
    </row>
    <row r="698" spans="2:15">
      <c r="B698" s="26"/>
      <c r="E698" s="37"/>
      <c r="F698" s="38"/>
      <c r="G698" s="38"/>
      <c r="L698" s="24"/>
      <c r="M698" s="24"/>
      <c r="N698" s="24"/>
      <c r="O698" s="24"/>
    </row>
    <row r="699" spans="2:15">
      <c r="B699" s="26"/>
      <c r="E699" s="37"/>
      <c r="F699" s="38"/>
      <c r="G699" s="38"/>
      <c r="L699" s="24"/>
      <c r="M699" s="24"/>
      <c r="N699" s="24"/>
      <c r="O699" s="24"/>
    </row>
    <row r="700" spans="2:15">
      <c r="B700" s="26"/>
      <c r="E700" s="37"/>
      <c r="F700" s="38"/>
      <c r="G700" s="38"/>
      <c r="L700" s="24"/>
      <c r="M700" s="24"/>
      <c r="N700" s="24"/>
      <c r="O700" s="24"/>
    </row>
    <row r="701" spans="2:15">
      <c r="B701" s="26"/>
      <c r="E701" s="37"/>
      <c r="F701" s="38"/>
      <c r="G701" s="38"/>
      <c r="L701" s="24"/>
      <c r="M701" s="24"/>
      <c r="N701" s="24"/>
      <c r="O701" s="24"/>
    </row>
    <row r="702" spans="2:15">
      <c r="B702" s="26"/>
      <c r="E702" s="37"/>
      <c r="F702" s="38"/>
      <c r="G702" s="38"/>
      <c r="L702" s="24"/>
      <c r="M702" s="24"/>
      <c r="N702" s="24"/>
      <c r="O702" s="24"/>
    </row>
    <row r="703" spans="2:15">
      <c r="B703" s="26"/>
      <c r="E703" s="37"/>
      <c r="F703" s="38"/>
      <c r="G703" s="38"/>
      <c r="L703" s="24"/>
      <c r="M703" s="24"/>
      <c r="N703" s="24"/>
      <c r="O703" s="24"/>
    </row>
    <row r="704" spans="2:15">
      <c r="B704" s="26"/>
      <c r="E704" s="37"/>
      <c r="F704" s="38"/>
      <c r="G704" s="38"/>
      <c r="L704" s="24"/>
      <c r="M704" s="24"/>
      <c r="N704" s="24"/>
      <c r="O704" s="24"/>
    </row>
    <row r="705" spans="2:15">
      <c r="B705" s="26"/>
      <c r="E705" s="37"/>
      <c r="F705" s="38"/>
      <c r="G705" s="38"/>
      <c r="L705" s="24"/>
      <c r="M705" s="24"/>
      <c r="N705" s="24"/>
      <c r="O705" s="24"/>
    </row>
    <row r="706" spans="2:15">
      <c r="B706" s="26"/>
      <c r="E706" s="37"/>
      <c r="F706" s="38"/>
      <c r="G706" s="38"/>
      <c r="L706" s="24"/>
      <c r="M706" s="24"/>
      <c r="N706" s="24"/>
      <c r="O706" s="24"/>
    </row>
    <row r="707" spans="2:15">
      <c r="B707" s="26"/>
      <c r="E707" s="37"/>
      <c r="F707" s="38"/>
      <c r="G707" s="38"/>
      <c r="L707" s="24"/>
      <c r="M707" s="24"/>
      <c r="N707" s="24"/>
      <c r="O707" s="24"/>
    </row>
    <row r="708" spans="2:15">
      <c r="B708" s="26"/>
      <c r="E708" s="37"/>
      <c r="F708" s="38"/>
      <c r="G708" s="38"/>
      <c r="L708" s="24"/>
      <c r="M708" s="24"/>
      <c r="N708" s="24"/>
      <c r="O708" s="24"/>
    </row>
    <row r="709" spans="2:15">
      <c r="B709" s="26"/>
      <c r="E709" s="37"/>
      <c r="F709" s="38"/>
      <c r="G709" s="38"/>
      <c r="L709" s="24"/>
      <c r="M709" s="24"/>
      <c r="N709" s="24"/>
      <c r="O709" s="24"/>
    </row>
    <row r="710" spans="2:15">
      <c r="B710" s="26"/>
      <c r="E710" s="37"/>
      <c r="F710" s="38"/>
      <c r="G710" s="38"/>
      <c r="L710" s="24"/>
      <c r="M710" s="24"/>
      <c r="N710" s="24"/>
      <c r="O710" s="24"/>
    </row>
    <row r="711" spans="2:15">
      <c r="B711" s="26"/>
      <c r="E711" s="37"/>
      <c r="F711" s="38"/>
      <c r="G711" s="38"/>
      <c r="L711" s="24"/>
      <c r="M711" s="24"/>
      <c r="N711" s="24"/>
      <c r="O711" s="24"/>
    </row>
    <row r="712" spans="2:15">
      <c r="B712" s="26"/>
      <c r="E712" s="37"/>
      <c r="F712" s="38"/>
      <c r="G712" s="38"/>
      <c r="L712" s="24"/>
      <c r="M712" s="24"/>
      <c r="N712" s="24"/>
      <c r="O712" s="24"/>
    </row>
    <row r="713" spans="2:15">
      <c r="B713" s="26"/>
      <c r="E713" s="37"/>
      <c r="F713" s="38"/>
      <c r="G713" s="38"/>
      <c r="L713" s="24"/>
      <c r="M713" s="24"/>
      <c r="N713" s="24"/>
      <c r="O713" s="24"/>
    </row>
    <row r="714" spans="2:15">
      <c r="B714" s="26"/>
      <c r="E714" s="37"/>
      <c r="F714" s="38"/>
      <c r="G714" s="38"/>
      <c r="L714" s="24"/>
      <c r="M714" s="24"/>
      <c r="N714" s="24"/>
      <c r="O714" s="24"/>
    </row>
    <row r="715" spans="2:15">
      <c r="B715" s="26"/>
      <c r="E715" s="37"/>
      <c r="F715" s="38"/>
      <c r="G715" s="38"/>
      <c r="L715" s="24"/>
      <c r="M715" s="24"/>
      <c r="N715" s="24"/>
      <c r="O715" s="24"/>
    </row>
    <row r="716" spans="2:15">
      <c r="B716" s="26"/>
      <c r="E716" s="37"/>
      <c r="F716" s="38"/>
      <c r="G716" s="38"/>
      <c r="L716" s="24"/>
      <c r="M716" s="24"/>
      <c r="N716" s="24"/>
      <c r="O716" s="24"/>
    </row>
    <row r="717" spans="2:15">
      <c r="B717" s="26"/>
      <c r="E717" s="37"/>
      <c r="F717" s="38"/>
      <c r="G717" s="38"/>
      <c r="L717" s="24"/>
      <c r="M717" s="24"/>
      <c r="N717" s="24"/>
      <c r="O717" s="24"/>
    </row>
    <row r="718" spans="2:15">
      <c r="B718" s="26"/>
      <c r="E718" s="37"/>
      <c r="F718" s="38"/>
      <c r="G718" s="38"/>
      <c r="L718" s="24"/>
      <c r="M718" s="24"/>
      <c r="N718" s="24"/>
      <c r="O718" s="24"/>
    </row>
    <row r="719" spans="2:15">
      <c r="B719" s="26"/>
      <c r="E719" s="37"/>
      <c r="F719" s="38"/>
      <c r="G719" s="38"/>
      <c r="L719" s="24"/>
      <c r="M719" s="24"/>
      <c r="N719" s="24"/>
      <c r="O719" s="24"/>
    </row>
    <row r="720" spans="2:15">
      <c r="B720" s="26"/>
      <c r="E720" s="37"/>
      <c r="F720" s="38"/>
      <c r="G720" s="38"/>
      <c r="L720" s="24"/>
      <c r="M720" s="24"/>
      <c r="N720" s="24"/>
      <c r="O720" s="24"/>
    </row>
    <row r="721" spans="2:15">
      <c r="B721" s="26"/>
      <c r="E721" s="37"/>
      <c r="F721" s="38"/>
      <c r="G721" s="38"/>
      <c r="L721" s="24"/>
      <c r="M721" s="24"/>
      <c r="N721" s="24"/>
      <c r="O721" s="24"/>
    </row>
    <row r="722" spans="2:15">
      <c r="B722" s="26"/>
      <c r="E722" s="37"/>
      <c r="F722" s="38"/>
      <c r="G722" s="38"/>
      <c r="L722" s="24"/>
      <c r="M722" s="24"/>
      <c r="N722" s="24"/>
      <c r="O722" s="24"/>
    </row>
    <row r="723" spans="2:15">
      <c r="B723" s="26"/>
      <c r="E723" s="37"/>
      <c r="F723" s="38"/>
      <c r="G723" s="38"/>
      <c r="L723" s="24"/>
      <c r="M723" s="24"/>
      <c r="N723" s="24"/>
      <c r="O723" s="24"/>
    </row>
    <row r="724" spans="2:15">
      <c r="B724" s="26"/>
      <c r="E724" s="37"/>
      <c r="F724" s="38"/>
      <c r="G724" s="38"/>
      <c r="L724" s="24"/>
      <c r="M724" s="24"/>
      <c r="N724" s="24"/>
      <c r="O724" s="24"/>
    </row>
    <row r="725" spans="2:15">
      <c r="B725" s="26"/>
      <c r="E725" s="37"/>
      <c r="F725" s="38"/>
      <c r="G725" s="38"/>
      <c r="L725" s="24"/>
      <c r="M725" s="24"/>
      <c r="N725" s="24"/>
      <c r="O725" s="24"/>
    </row>
    <row r="726" spans="2:15">
      <c r="B726" s="26"/>
      <c r="E726" s="37"/>
      <c r="F726" s="38"/>
      <c r="G726" s="38"/>
      <c r="L726" s="24"/>
      <c r="M726" s="24"/>
      <c r="N726" s="24"/>
      <c r="O726" s="24"/>
    </row>
    <row r="727" spans="2:15">
      <c r="B727" s="26"/>
      <c r="E727" s="37"/>
      <c r="F727" s="38"/>
      <c r="G727" s="38"/>
      <c r="L727" s="24"/>
      <c r="M727" s="24"/>
      <c r="N727" s="24"/>
      <c r="O727" s="24"/>
    </row>
    <row r="728" spans="2:15">
      <c r="B728" s="26"/>
      <c r="E728" s="37"/>
      <c r="F728" s="38"/>
      <c r="G728" s="38"/>
      <c r="L728" s="24"/>
      <c r="M728" s="24"/>
      <c r="N728" s="24"/>
      <c r="O728" s="24"/>
    </row>
    <row r="729" spans="2:15">
      <c r="B729" s="26"/>
      <c r="E729" s="37"/>
      <c r="F729" s="38"/>
      <c r="G729" s="38"/>
      <c r="L729" s="24"/>
      <c r="M729" s="24"/>
      <c r="N729" s="24"/>
      <c r="O729" s="24"/>
    </row>
    <row r="730" spans="2:15">
      <c r="B730" s="26"/>
      <c r="E730" s="37"/>
      <c r="F730" s="38"/>
      <c r="G730" s="38"/>
      <c r="L730" s="24"/>
      <c r="M730" s="24"/>
      <c r="N730" s="24"/>
      <c r="O730" s="24"/>
    </row>
    <row r="731" spans="2:15">
      <c r="B731" s="26"/>
      <c r="E731" s="37"/>
      <c r="F731" s="38"/>
      <c r="G731" s="38"/>
      <c r="L731" s="24"/>
      <c r="M731" s="24"/>
      <c r="N731" s="24"/>
      <c r="O731" s="24"/>
    </row>
    <row r="732" spans="2:15">
      <c r="B732" s="26"/>
      <c r="E732" s="37"/>
      <c r="F732" s="38"/>
      <c r="G732" s="38"/>
      <c r="L732" s="24"/>
      <c r="M732" s="24"/>
      <c r="N732" s="24"/>
      <c r="O732" s="24"/>
    </row>
    <row r="733" spans="2:15">
      <c r="B733" s="26"/>
      <c r="E733" s="37"/>
      <c r="F733" s="38"/>
      <c r="G733" s="38"/>
      <c r="L733" s="24"/>
      <c r="M733" s="24"/>
      <c r="N733" s="24"/>
      <c r="O733" s="24"/>
    </row>
    <row r="734" spans="2:15">
      <c r="B734" s="26"/>
      <c r="E734" s="37"/>
      <c r="F734" s="38"/>
      <c r="G734" s="38"/>
      <c r="L734" s="24"/>
      <c r="M734" s="24"/>
      <c r="N734" s="24"/>
      <c r="O734" s="24"/>
    </row>
    <row r="735" spans="2:15">
      <c r="B735" s="26"/>
      <c r="E735" s="37"/>
      <c r="F735" s="38"/>
      <c r="G735" s="38"/>
      <c r="L735" s="24"/>
      <c r="M735" s="24"/>
      <c r="N735" s="24"/>
      <c r="O735" s="24"/>
    </row>
    <row r="736" spans="2:15">
      <c r="B736" s="26"/>
      <c r="E736" s="37"/>
      <c r="F736" s="38"/>
      <c r="G736" s="38"/>
      <c r="L736" s="24"/>
      <c r="M736" s="24"/>
      <c r="N736" s="24"/>
      <c r="O736" s="24"/>
    </row>
    <row r="737" spans="2:15">
      <c r="B737" s="26"/>
      <c r="E737" s="37"/>
      <c r="F737" s="38"/>
      <c r="G737" s="38"/>
      <c r="L737" s="24"/>
      <c r="M737" s="24"/>
      <c r="N737" s="24"/>
      <c r="O737" s="24"/>
    </row>
    <row r="738" spans="2:15">
      <c r="B738" s="26"/>
      <c r="E738" s="37"/>
      <c r="F738" s="38"/>
      <c r="G738" s="38"/>
      <c r="L738" s="24"/>
      <c r="M738" s="24"/>
      <c r="N738" s="24"/>
      <c r="O738" s="24"/>
    </row>
    <row r="739" spans="2:15">
      <c r="B739" s="26"/>
      <c r="E739" s="37"/>
      <c r="F739" s="38"/>
      <c r="G739" s="38"/>
      <c r="L739" s="24"/>
      <c r="M739" s="24"/>
      <c r="N739" s="24"/>
      <c r="O739" s="24"/>
    </row>
    <row r="740" spans="2:15">
      <c r="B740" s="26"/>
      <c r="E740" s="37"/>
      <c r="F740" s="38"/>
      <c r="G740" s="38"/>
      <c r="L740" s="24"/>
      <c r="M740" s="24"/>
      <c r="N740" s="24"/>
      <c r="O740" s="24"/>
    </row>
    <row r="741" spans="2:15">
      <c r="B741" s="26"/>
      <c r="E741" s="37"/>
      <c r="F741" s="38"/>
      <c r="G741" s="38"/>
      <c r="L741" s="24"/>
      <c r="M741" s="24"/>
      <c r="N741" s="24"/>
      <c r="O741" s="24"/>
    </row>
    <row r="742" spans="2:15">
      <c r="B742" s="26"/>
      <c r="E742" s="37"/>
      <c r="F742" s="38"/>
      <c r="G742" s="38"/>
      <c r="L742" s="24"/>
      <c r="M742" s="24"/>
      <c r="N742" s="24"/>
      <c r="O742" s="24"/>
    </row>
    <row r="743" spans="2:15">
      <c r="B743" s="26"/>
      <c r="E743" s="37"/>
      <c r="F743" s="38"/>
      <c r="G743" s="38"/>
      <c r="L743" s="24"/>
      <c r="M743" s="24"/>
      <c r="N743" s="24"/>
      <c r="O743" s="24"/>
    </row>
    <row r="744" spans="2:15">
      <c r="B744" s="26"/>
      <c r="E744" s="37"/>
      <c r="F744" s="38"/>
      <c r="G744" s="38"/>
      <c r="L744" s="24"/>
      <c r="M744" s="24"/>
      <c r="N744" s="24"/>
      <c r="O744" s="24"/>
    </row>
    <row r="745" spans="2:15">
      <c r="B745" s="26"/>
      <c r="E745" s="37"/>
      <c r="F745" s="38"/>
      <c r="G745" s="38"/>
      <c r="L745" s="24"/>
      <c r="M745" s="24"/>
      <c r="N745" s="24"/>
      <c r="O745" s="24"/>
    </row>
    <row r="746" spans="2:15">
      <c r="B746" s="26"/>
      <c r="E746" s="37"/>
      <c r="F746" s="38"/>
      <c r="G746" s="38"/>
      <c r="L746" s="24"/>
      <c r="M746" s="24"/>
      <c r="N746" s="24"/>
      <c r="O746" s="24"/>
    </row>
    <row r="747" spans="2:15">
      <c r="B747" s="26"/>
      <c r="E747" s="37"/>
      <c r="F747" s="38"/>
      <c r="G747" s="38"/>
      <c r="L747" s="24"/>
      <c r="M747" s="24"/>
      <c r="N747" s="24"/>
      <c r="O747" s="24"/>
    </row>
    <row r="748" spans="2:15">
      <c r="B748" s="26"/>
      <c r="E748" s="37"/>
      <c r="F748" s="38"/>
      <c r="G748" s="38"/>
      <c r="L748" s="24"/>
      <c r="M748" s="24"/>
      <c r="N748" s="24"/>
      <c r="O748" s="24"/>
    </row>
    <row r="749" spans="2:15">
      <c r="B749" s="26"/>
      <c r="E749" s="37"/>
      <c r="F749" s="38"/>
      <c r="G749" s="38"/>
      <c r="L749" s="24"/>
      <c r="M749" s="24"/>
      <c r="N749" s="24"/>
      <c r="O749" s="24"/>
    </row>
    <row r="750" spans="2:15">
      <c r="B750" s="26"/>
      <c r="E750" s="37"/>
      <c r="F750" s="38"/>
      <c r="G750" s="38"/>
      <c r="L750" s="24"/>
      <c r="M750" s="24"/>
      <c r="N750" s="24"/>
      <c r="O750" s="24"/>
    </row>
    <row r="751" spans="2:15">
      <c r="B751" s="26"/>
      <c r="E751" s="37"/>
      <c r="F751" s="38"/>
      <c r="G751" s="38"/>
      <c r="L751" s="24"/>
      <c r="M751" s="24"/>
      <c r="N751" s="24"/>
      <c r="O751" s="24"/>
    </row>
    <row r="752" spans="2:15">
      <c r="B752" s="26"/>
      <c r="E752" s="37"/>
      <c r="F752" s="38"/>
      <c r="G752" s="38"/>
      <c r="L752" s="24"/>
      <c r="M752" s="24"/>
      <c r="N752" s="24"/>
      <c r="O752" s="24"/>
    </row>
    <row r="753" spans="2:15">
      <c r="B753" s="26"/>
      <c r="E753" s="37"/>
      <c r="F753" s="38"/>
      <c r="G753" s="38"/>
      <c r="L753" s="24"/>
      <c r="M753" s="24"/>
      <c r="N753" s="24"/>
      <c r="O753" s="24"/>
    </row>
    <row r="754" spans="2:15">
      <c r="B754" s="26"/>
      <c r="E754" s="37"/>
      <c r="F754" s="38"/>
      <c r="G754" s="38"/>
      <c r="L754" s="24"/>
      <c r="M754" s="24"/>
      <c r="N754" s="24"/>
      <c r="O754" s="24"/>
    </row>
    <row r="755" spans="2:15">
      <c r="B755" s="26"/>
      <c r="E755" s="37"/>
      <c r="F755" s="38"/>
      <c r="G755" s="38"/>
      <c r="L755" s="24"/>
      <c r="M755" s="24"/>
      <c r="N755" s="24"/>
      <c r="O755" s="24"/>
    </row>
    <row r="756" spans="2:15">
      <c r="B756" s="26"/>
      <c r="E756" s="37"/>
      <c r="F756" s="38"/>
      <c r="G756" s="38"/>
      <c r="L756" s="24"/>
      <c r="M756" s="24"/>
      <c r="N756" s="24"/>
      <c r="O756" s="24"/>
    </row>
    <row r="757" spans="2:15">
      <c r="B757" s="26"/>
      <c r="E757" s="37"/>
      <c r="F757" s="38"/>
      <c r="G757" s="38"/>
      <c r="L757" s="24"/>
      <c r="M757" s="24"/>
      <c r="N757" s="24"/>
      <c r="O757" s="24"/>
    </row>
    <row r="758" spans="2:15">
      <c r="B758" s="26"/>
      <c r="E758" s="37"/>
      <c r="F758" s="38"/>
      <c r="G758" s="38"/>
      <c r="L758" s="24"/>
      <c r="M758" s="24"/>
      <c r="N758" s="24"/>
      <c r="O758" s="24"/>
    </row>
    <row r="759" spans="2:15">
      <c r="B759" s="26"/>
      <c r="E759" s="37"/>
      <c r="F759" s="38"/>
      <c r="G759" s="38"/>
      <c r="L759" s="24"/>
      <c r="M759" s="24"/>
      <c r="N759" s="24"/>
      <c r="O759" s="24"/>
    </row>
    <row r="760" spans="2:15">
      <c r="B760" s="26"/>
      <c r="E760" s="37"/>
      <c r="F760" s="38"/>
      <c r="G760" s="38"/>
      <c r="L760" s="24"/>
      <c r="M760" s="24"/>
      <c r="N760" s="24"/>
      <c r="O760" s="24"/>
    </row>
    <row r="761" spans="2:15">
      <c r="B761" s="26"/>
      <c r="E761" s="37"/>
      <c r="F761" s="38"/>
      <c r="G761" s="38"/>
      <c r="L761" s="24"/>
      <c r="M761" s="24"/>
      <c r="N761" s="24"/>
      <c r="O761" s="24"/>
    </row>
    <row r="762" spans="2:15">
      <c r="B762" s="26"/>
      <c r="E762" s="37"/>
      <c r="F762" s="38"/>
      <c r="G762" s="38"/>
      <c r="L762" s="24"/>
      <c r="M762" s="24"/>
      <c r="N762" s="24"/>
      <c r="O762" s="24"/>
    </row>
    <row r="763" spans="2:15">
      <c r="B763" s="26"/>
      <c r="E763" s="37"/>
      <c r="F763" s="38"/>
      <c r="G763" s="38"/>
      <c r="L763" s="24"/>
      <c r="M763" s="24"/>
      <c r="N763" s="24"/>
      <c r="O763" s="24"/>
    </row>
    <row r="764" spans="2:15">
      <c r="B764" s="26"/>
      <c r="E764" s="37"/>
      <c r="F764" s="38"/>
      <c r="G764" s="38"/>
      <c r="L764" s="24"/>
      <c r="M764" s="24"/>
      <c r="N764" s="24"/>
      <c r="O764" s="24"/>
    </row>
    <row r="765" spans="2:15">
      <c r="B765" s="26"/>
      <c r="E765" s="37"/>
      <c r="F765" s="38"/>
      <c r="G765" s="38"/>
      <c r="L765" s="24"/>
      <c r="M765" s="24"/>
      <c r="N765" s="24"/>
      <c r="O765" s="24"/>
    </row>
    <row r="766" spans="2:15">
      <c r="B766" s="26"/>
      <c r="E766" s="37"/>
      <c r="F766" s="38"/>
      <c r="G766" s="38"/>
      <c r="L766" s="24"/>
      <c r="M766" s="24"/>
      <c r="N766" s="24"/>
      <c r="O766" s="24"/>
    </row>
    <row r="767" spans="2:15">
      <c r="B767" s="26"/>
      <c r="E767" s="37"/>
      <c r="F767" s="38"/>
      <c r="G767" s="38"/>
      <c r="L767" s="24"/>
      <c r="M767" s="24"/>
      <c r="N767" s="24"/>
      <c r="O767" s="24"/>
    </row>
    <row r="768" spans="2:15">
      <c r="B768" s="26"/>
      <c r="E768" s="37"/>
      <c r="F768" s="38"/>
      <c r="G768" s="38"/>
      <c r="L768" s="24"/>
      <c r="M768" s="24"/>
      <c r="N768" s="24"/>
      <c r="O768" s="24"/>
    </row>
    <row r="769" spans="2:15">
      <c r="B769" s="26"/>
      <c r="E769" s="37"/>
      <c r="F769" s="38"/>
      <c r="G769" s="38"/>
      <c r="L769" s="24"/>
      <c r="M769" s="24"/>
      <c r="N769" s="24"/>
      <c r="O769" s="24"/>
    </row>
    <row r="770" spans="2:15">
      <c r="B770" s="26"/>
      <c r="E770" s="37"/>
      <c r="F770" s="38"/>
      <c r="G770" s="38"/>
      <c r="L770" s="24"/>
      <c r="M770" s="24"/>
      <c r="N770" s="24"/>
      <c r="O770" s="24"/>
    </row>
    <row r="771" spans="2:15">
      <c r="B771" s="26"/>
      <c r="E771" s="37"/>
      <c r="F771" s="38"/>
      <c r="G771" s="38"/>
      <c r="L771" s="24"/>
      <c r="M771" s="24"/>
      <c r="N771" s="24"/>
      <c r="O771" s="24"/>
    </row>
    <row r="772" spans="2:15">
      <c r="B772" s="26"/>
      <c r="E772" s="37"/>
      <c r="F772" s="38"/>
      <c r="G772" s="38"/>
      <c r="L772" s="24"/>
      <c r="M772" s="24"/>
      <c r="N772" s="24"/>
      <c r="O772" s="24"/>
    </row>
    <row r="773" spans="2:15">
      <c r="B773" s="26"/>
      <c r="E773" s="37"/>
      <c r="F773" s="38"/>
      <c r="G773" s="38"/>
      <c r="L773" s="24"/>
      <c r="M773" s="24"/>
      <c r="N773" s="24"/>
      <c r="O773" s="24"/>
    </row>
    <row r="774" spans="2:15">
      <c r="B774" s="26"/>
      <c r="E774" s="37"/>
      <c r="F774" s="38"/>
      <c r="G774" s="38"/>
      <c r="L774" s="24"/>
      <c r="M774" s="24"/>
      <c r="N774" s="24"/>
      <c r="O774" s="24"/>
    </row>
    <row r="775" spans="2:15">
      <c r="B775" s="26"/>
      <c r="E775" s="37"/>
      <c r="F775" s="38"/>
      <c r="G775" s="38"/>
      <c r="L775" s="24"/>
      <c r="M775" s="24"/>
      <c r="N775" s="24"/>
      <c r="O775" s="24"/>
    </row>
    <row r="776" spans="2:15">
      <c r="B776" s="26"/>
      <c r="E776" s="37"/>
      <c r="F776" s="38"/>
      <c r="G776" s="38"/>
      <c r="L776" s="24"/>
      <c r="M776" s="24"/>
      <c r="N776" s="24"/>
      <c r="O776" s="24"/>
    </row>
    <row r="777" spans="2:15">
      <c r="B777" s="26"/>
      <c r="E777" s="37"/>
      <c r="F777" s="38"/>
      <c r="G777" s="38"/>
      <c r="L777" s="24"/>
      <c r="M777" s="24"/>
      <c r="N777" s="24"/>
      <c r="O777" s="24"/>
    </row>
    <row r="778" spans="2:15">
      <c r="B778" s="26"/>
      <c r="E778" s="37"/>
      <c r="F778" s="38"/>
      <c r="G778" s="38"/>
      <c r="L778" s="24"/>
      <c r="M778" s="24"/>
      <c r="N778" s="24"/>
      <c r="O778" s="24"/>
    </row>
    <row r="779" spans="2:15">
      <c r="B779" s="26"/>
      <c r="E779" s="37"/>
      <c r="F779" s="38"/>
      <c r="G779" s="38"/>
      <c r="L779" s="24"/>
      <c r="M779" s="24"/>
      <c r="N779" s="24"/>
      <c r="O779" s="24"/>
    </row>
    <row r="780" spans="2:15">
      <c r="B780" s="26"/>
      <c r="E780" s="37"/>
      <c r="F780" s="38"/>
      <c r="G780" s="38"/>
      <c r="L780" s="24"/>
      <c r="M780" s="24"/>
      <c r="N780" s="24"/>
      <c r="O780" s="24"/>
    </row>
    <row r="781" spans="2:15">
      <c r="B781" s="26"/>
      <c r="E781" s="37"/>
      <c r="F781" s="38"/>
      <c r="G781" s="38"/>
      <c r="L781" s="24"/>
      <c r="M781" s="24"/>
      <c r="N781" s="24"/>
      <c r="O781" s="24"/>
    </row>
    <row r="782" spans="2:15">
      <c r="B782" s="26"/>
      <c r="E782" s="37"/>
      <c r="F782" s="38"/>
      <c r="G782" s="38"/>
      <c r="L782" s="24"/>
      <c r="M782" s="24"/>
      <c r="N782" s="24"/>
      <c r="O782" s="24"/>
    </row>
    <row r="783" spans="2:15">
      <c r="B783" s="26"/>
      <c r="E783" s="37"/>
      <c r="F783" s="38"/>
      <c r="G783" s="38"/>
      <c r="L783" s="24"/>
      <c r="M783" s="24"/>
      <c r="N783" s="24"/>
      <c r="O783" s="24"/>
    </row>
    <row r="784" spans="2:15">
      <c r="B784" s="26"/>
      <c r="E784" s="37"/>
      <c r="F784" s="38"/>
      <c r="G784" s="38"/>
      <c r="L784" s="24"/>
      <c r="M784" s="24"/>
      <c r="N784" s="24"/>
      <c r="O784" s="24"/>
    </row>
    <row r="785" spans="2:15">
      <c r="B785" s="26"/>
      <c r="E785" s="37"/>
      <c r="F785" s="38"/>
      <c r="G785" s="38"/>
      <c r="L785" s="24"/>
      <c r="M785" s="24"/>
      <c r="N785" s="24"/>
      <c r="O785" s="24"/>
    </row>
    <row r="786" spans="2:15">
      <c r="B786" s="26"/>
      <c r="E786" s="37"/>
      <c r="F786" s="38"/>
      <c r="G786" s="38"/>
      <c r="L786" s="24"/>
      <c r="M786" s="24"/>
      <c r="N786" s="24"/>
      <c r="O786" s="24"/>
    </row>
    <row r="787" spans="2:15">
      <c r="B787" s="26"/>
      <c r="E787" s="37"/>
      <c r="F787" s="38"/>
      <c r="G787" s="38"/>
      <c r="L787" s="24"/>
      <c r="M787" s="24"/>
      <c r="N787" s="24"/>
      <c r="O787" s="24"/>
    </row>
    <row r="788" spans="2:15">
      <c r="B788" s="26"/>
      <c r="E788" s="37"/>
      <c r="F788" s="38"/>
      <c r="G788" s="38"/>
      <c r="L788" s="24"/>
      <c r="M788" s="24"/>
      <c r="N788" s="24"/>
      <c r="O788" s="24"/>
    </row>
    <row r="789" spans="2:15">
      <c r="B789" s="26"/>
      <c r="E789" s="37"/>
      <c r="F789" s="38"/>
      <c r="G789" s="38"/>
      <c r="L789" s="24"/>
      <c r="M789" s="24"/>
      <c r="N789" s="24"/>
      <c r="O789" s="24"/>
    </row>
    <row r="790" spans="2:15">
      <c r="B790" s="26"/>
      <c r="E790" s="37"/>
      <c r="F790" s="38"/>
      <c r="G790" s="38"/>
      <c r="L790" s="24"/>
      <c r="M790" s="24"/>
      <c r="N790" s="24"/>
      <c r="O790" s="24"/>
    </row>
    <row r="791" spans="2:15">
      <c r="B791" s="26"/>
      <c r="E791" s="37"/>
      <c r="F791" s="38"/>
      <c r="G791" s="38"/>
      <c r="L791" s="24"/>
      <c r="M791" s="24"/>
      <c r="N791" s="24"/>
      <c r="O791" s="24"/>
    </row>
    <row r="792" spans="2:15">
      <c r="B792" s="26"/>
      <c r="E792" s="37"/>
      <c r="F792" s="38"/>
      <c r="G792" s="38"/>
      <c r="L792" s="24"/>
      <c r="M792" s="24"/>
      <c r="N792" s="24"/>
      <c r="O792" s="24"/>
    </row>
    <row r="793" spans="2:15">
      <c r="B793" s="26"/>
      <c r="E793" s="37"/>
      <c r="F793" s="38"/>
      <c r="G793" s="38"/>
      <c r="L793" s="24"/>
      <c r="M793" s="24"/>
      <c r="N793" s="24"/>
      <c r="O793" s="24"/>
    </row>
    <row r="794" spans="2:15">
      <c r="B794" s="26"/>
      <c r="E794" s="37"/>
      <c r="F794" s="38"/>
      <c r="G794" s="38"/>
      <c r="L794" s="24"/>
      <c r="M794" s="24"/>
      <c r="N794" s="24"/>
      <c r="O794" s="24"/>
    </row>
    <row r="795" spans="2:15">
      <c r="B795" s="26"/>
      <c r="E795" s="37"/>
      <c r="F795" s="38"/>
      <c r="G795" s="38"/>
      <c r="L795" s="24"/>
      <c r="M795" s="24"/>
      <c r="N795" s="24"/>
      <c r="O795" s="24"/>
    </row>
    <row r="796" spans="2:15">
      <c r="B796" s="26"/>
      <c r="E796" s="37"/>
      <c r="F796" s="38"/>
      <c r="G796" s="38"/>
      <c r="L796" s="24"/>
      <c r="M796" s="24"/>
      <c r="N796" s="24"/>
      <c r="O796" s="24"/>
    </row>
    <row r="797" spans="2:15">
      <c r="B797" s="26"/>
      <c r="E797" s="37"/>
      <c r="F797" s="38"/>
      <c r="G797" s="38"/>
      <c r="L797" s="24"/>
      <c r="M797" s="24"/>
      <c r="N797" s="24"/>
      <c r="O797" s="24"/>
    </row>
    <row r="798" spans="2:15">
      <c r="B798" s="26"/>
      <c r="E798" s="37"/>
      <c r="F798" s="38"/>
      <c r="G798" s="38"/>
      <c r="L798" s="24"/>
      <c r="M798" s="24"/>
      <c r="N798" s="24"/>
      <c r="O798" s="24"/>
    </row>
    <row r="799" spans="2:15">
      <c r="B799" s="26"/>
      <c r="E799" s="37"/>
      <c r="F799" s="38"/>
      <c r="G799" s="38"/>
      <c r="L799" s="24"/>
      <c r="M799" s="24"/>
      <c r="N799" s="24"/>
      <c r="O799" s="24"/>
    </row>
    <row r="800" spans="2:15">
      <c r="B800" s="26"/>
      <c r="E800" s="37"/>
      <c r="F800" s="38"/>
      <c r="G800" s="38"/>
      <c r="L800" s="24"/>
      <c r="M800" s="24"/>
      <c r="N800" s="24"/>
      <c r="O800" s="24"/>
    </row>
    <row r="801" spans="2:15">
      <c r="B801" s="26"/>
      <c r="E801" s="37"/>
      <c r="F801" s="38"/>
      <c r="G801" s="38"/>
      <c r="L801" s="24"/>
      <c r="M801" s="24"/>
      <c r="N801" s="24"/>
      <c r="O801" s="24"/>
    </row>
    <row r="802" spans="2:15">
      <c r="B802" s="26"/>
      <c r="E802" s="37"/>
      <c r="F802" s="38"/>
      <c r="G802" s="38"/>
      <c r="L802" s="24"/>
      <c r="M802" s="24"/>
      <c r="N802" s="24"/>
      <c r="O802" s="24"/>
    </row>
    <row r="803" spans="2:15">
      <c r="B803" s="26"/>
      <c r="E803" s="37"/>
      <c r="F803" s="38"/>
      <c r="G803" s="38"/>
      <c r="L803" s="24"/>
      <c r="M803" s="24"/>
      <c r="N803" s="24"/>
      <c r="O803" s="24"/>
    </row>
    <row r="804" spans="2:15">
      <c r="B804" s="26"/>
      <c r="E804" s="37"/>
      <c r="F804" s="38"/>
      <c r="G804" s="38"/>
      <c r="L804" s="24"/>
      <c r="M804" s="24"/>
      <c r="N804" s="24"/>
      <c r="O804" s="24"/>
    </row>
    <row r="805" spans="2:15">
      <c r="B805" s="26"/>
      <c r="E805" s="37"/>
      <c r="F805" s="38"/>
      <c r="G805" s="38"/>
      <c r="L805" s="24"/>
      <c r="M805" s="24"/>
      <c r="N805" s="24"/>
      <c r="O805" s="24"/>
    </row>
    <row r="806" spans="2:15">
      <c r="B806" s="26"/>
      <c r="E806" s="37"/>
      <c r="F806" s="38"/>
      <c r="G806" s="38"/>
      <c r="L806" s="24"/>
      <c r="M806" s="24"/>
      <c r="N806" s="24"/>
      <c r="O806" s="24"/>
    </row>
    <row r="807" spans="2:15">
      <c r="B807" s="26"/>
      <c r="E807" s="37"/>
      <c r="F807" s="38"/>
      <c r="G807" s="38"/>
      <c r="L807" s="24"/>
      <c r="M807" s="24"/>
      <c r="N807" s="24"/>
      <c r="O807" s="24"/>
    </row>
    <row r="808" spans="2:15">
      <c r="B808" s="26"/>
      <c r="E808" s="37"/>
      <c r="F808" s="38"/>
      <c r="G808" s="38"/>
      <c r="L808" s="24"/>
      <c r="M808" s="24"/>
      <c r="N808" s="24"/>
      <c r="O808" s="24"/>
    </row>
    <row r="809" spans="2:15">
      <c r="B809" s="26"/>
      <c r="E809" s="37"/>
      <c r="F809" s="38"/>
      <c r="G809" s="38"/>
      <c r="L809" s="24"/>
      <c r="M809" s="24"/>
      <c r="N809" s="24"/>
      <c r="O809" s="24"/>
    </row>
    <row r="810" spans="2:15">
      <c r="B810" s="26"/>
      <c r="E810" s="37"/>
      <c r="F810" s="38"/>
      <c r="G810" s="38"/>
      <c r="L810" s="24"/>
      <c r="M810" s="24"/>
      <c r="N810" s="24"/>
      <c r="O810" s="24"/>
    </row>
    <row r="811" spans="2:15">
      <c r="B811" s="26"/>
      <c r="E811" s="37"/>
      <c r="F811" s="38"/>
      <c r="G811" s="38"/>
      <c r="L811" s="24"/>
      <c r="M811" s="24"/>
      <c r="N811" s="24"/>
      <c r="O811" s="24"/>
    </row>
    <row r="812" spans="2:15">
      <c r="B812" s="26"/>
      <c r="E812" s="37"/>
      <c r="F812" s="38"/>
      <c r="G812" s="38"/>
      <c r="L812" s="24"/>
      <c r="M812" s="24"/>
      <c r="N812" s="24"/>
      <c r="O812" s="24"/>
    </row>
    <row r="813" spans="2:15">
      <c r="B813" s="26"/>
      <c r="E813" s="37"/>
      <c r="F813" s="38"/>
      <c r="G813" s="38"/>
      <c r="L813" s="24"/>
      <c r="M813" s="24"/>
      <c r="N813" s="24"/>
      <c r="O813" s="24"/>
    </row>
    <row r="814" spans="2:15">
      <c r="B814" s="26"/>
      <c r="E814" s="37"/>
      <c r="F814" s="38"/>
      <c r="G814" s="38"/>
      <c r="L814" s="24"/>
      <c r="M814" s="24"/>
      <c r="N814" s="24"/>
      <c r="O814" s="24"/>
    </row>
    <row r="815" spans="2:15">
      <c r="B815" s="26"/>
      <c r="E815" s="37"/>
      <c r="F815" s="38"/>
      <c r="G815" s="38"/>
      <c r="L815" s="24"/>
      <c r="M815" s="24"/>
      <c r="N815" s="24"/>
      <c r="O815" s="24"/>
    </row>
    <row r="816" spans="2:15">
      <c r="B816" s="26"/>
      <c r="E816" s="37"/>
      <c r="F816" s="38"/>
      <c r="G816" s="38"/>
      <c r="L816" s="24"/>
      <c r="M816" s="24"/>
      <c r="N816" s="24"/>
      <c r="O816" s="24"/>
    </row>
    <row r="817" spans="2:15">
      <c r="B817" s="26"/>
      <c r="E817" s="37"/>
      <c r="F817" s="38"/>
      <c r="G817" s="38"/>
      <c r="L817" s="24"/>
      <c r="M817" s="24"/>
      <c r="N817" s="24"/>
      <c r="O817" s="24"/>
    </row>
    <row r="818" spans="2:15">
      <c r="B818" s="26"/>
      <c r="E818" s="37"/>
      <c r="F818" s="38"/>
      <c r="G818" s="38"/>
      <c r="L818" s="24"/>
      <c r="M818" s="24"/>
      <c r="N818" s="24"/>
      <c r="O818" s="24"/>
    </row>
    <row r="819" spans="2:15">
      <c r="B819" s="26"/>
      <c r="E819" s="37"/>
      <c r="F819" s="38"/>
      <c r="G819" s="38"/>
      <c r="L819" s="24"/>
      <c r="M819" s="24"/>
      <c r="N819" s="24"/>
      <c r="O819" s="24"/>
    </row>
    <row r="820" spans="2:15">
      <c r="B820" s="26"/>
      <c r="E820" s="37"/>
      <c r="F820" s="38"/>
      <c r="G820" s="38"/>
      <c r="L820" s="24"/>
      <c r="M820" s="24"/>
      <c r="N820" s="24"/>
      <c r="O820" s="24"/>
    </row>
    <row r="821" spans="2:15">
      <c r="B821" s="26"/>
      <c r="E821" s="37"/>
      <c r="F821" s="38"/>
      <c r="G821" s="38"/>
      <c r="L821" s="24"/>
      <c r="M821" s="24"/>
      <c r="N821" s="24"/>
      <c r="O821" s="24"/>
    </row>
    <row r="822" spans="2:15">
      <c r="B822" s="26"/>
      <c r="E822" s="37"/>
      <c r="F822" s="38"/>
      <c r="G822" s="38"/>
      <c r="L822" s="24"/>
      <c r="M822" s="24"/>
      <c r="N822" s="24"/>
      <c r="O822" s="24"/>
    </row>
    <row r="823" spans="2:15">
      <c r="B823" s="26"/>
      <c r="E823" s="37"/>
      <c r="F823" s="38"/>
      <c r="G823" s="38"/>
      <c r="L823" s="24"/>
      <c r="M823" s="24"/>
      <c r="N823" s="24"/>
      <c r="O823" s="24"/>
    </row>
    <row r="824" spans="2:15">
      <c r="B824" s="26"/>
      <c r="E824" s="37"/>
      <c r="F824" s="38"/>
      <c r="G824" s="38"/>
      <c r="L824" s="24"/>
      <c r="M824" s="24"/>
      <c r="N824" s="24"/>
      <c r="O824" s="24"/>
    </row>
    <row r="825" spans="2:15">
      <c r="B825" s="26"/>
      <c r="E825" s="37"/>
      <c r="F825" s="38"/>
      <c r="G825" s="38"/>
      <c r="L825" s="24"/>
      <c r="M825" s="24"/>
      <c r="N825" s="24"/>
      <c r="O825" s="24"/>
    </row>
    <row r="826" spans="2:15">
      <c r="B826" s="26"/>
      <c r="E826" s="37"/>
      <c r="F826" s="38"/>
      <c r="G826" s="38"/>
      <c r="L826" s="24"/>
      <c r="M826" s="24"/>
      <c r="N826" s="24"/>
      <c r="O826" s="24"/>
    </row>
    <row r="827" spans="2:15">
      <c r="B827" s="26"/>
      <c r="E827" s="37"/>
      <c r="F827" s="38"/>
      <c r="G827" s="38"/>
      <c r="L827" s="24"/>
      <c r="M827" s="24"/>
      <c r="N827" s="24"/>
      <c r="O827" s="24"/>
    </row>
    <row r="828" spans="2:15">
      <c r="B828" s="26"/>
      <c r="E828" s="37"/>
      <c r="F828" s="38"/>
      <c r="G828" s="38"/>
      <c r="L828" s="24"/>
      <c r="M828" s="24"/>
      <c r="N828" s="24"/>
      <c r="O828" s="24"/>
    </row>
    <row r="829" spans="2:15">
      <c r="B829" s="26"/>
      <c r="E829" s="37"/>
      <c r="F829" s="38"/>
      <c r="G829" s="38"/>
      <c r="L829" s="24"/>
      <c r="M829" s="24"/>
      <c r="N829" s="24"/>
      <c r="O829" s="24"/>
    </row>
    <row r="830" spans="2:15">
      <c r="B830" s="26"/>
      <c r="E830" s="37"/>
      <c r="F830" s="38"/>
      <c r="G830" s="38"/>
      <c r="L830" s="24"/>
      <c r="M830" s="24"/>
      <c r="N830" s="24"/>
      <c r="O830" s="24"/>
    </row>
    <row r="831" spans="2:15">
      <c r="B831" s="26"/>
      <c r="E831" s="37"/>
      <c r="F831" s="38"/>
      <c r="G831" s="38"/>
      <c r="L831" s="24"/>
      <c r="M831" s="24"/>
      <c r="N831" s="24"/>
      <c r="O831" s="24"/>
    </row>
    <row r="832" spans="2:15">
      <c r="B832" s="26"/>
      <c r="E832" s="37"/>
      <c r="F832" s="38"/>
      <c r="G832" s="38"/>
      <c r="L832" s="24"/>
      <c r="M832" s="24"/>
      <c r="N832" s="24"/>
      <c r="O832" s="24"/>
    </row>
    <row r="833" spans="2:15">
      <c r="B833" s="26"/>
      <c r="E833" s="37"/>
      <c r="F833" s="38"/>
      <c r="G833" s="38"/>
      <c r="L833" s="24"/>
      <c r="M833" s="24"/>
      <c r="N833" s="24"/>
      <c r="O833" s="24"/>
    </row>
    <row r="834" spans="2:15">
      <c r="B834" s="26"/>
      <c r="E834" s="37"/>
      <c r="F834" s="38"/>
      <c r="G834" s="38"/>
      <c r="L834" s="24"/>
      <c r="M834" s="24"/>
      <c r="N834" s="24"/>
      <c r="O834" s="24"/>
    </row>
    <row r="835" spans="2:15">
      <c r="B835" s="26"/>
      <c r="E835" s="37"/>
      <c r="F835" s="38"/>
      <c r="G835" s="38"/>
      <c r="L835" s="24"/>
      <c r="M835" s="24"/>
      <c r="N835" s="24"/>
      <c r="O835" s="24"/>
    </row>
    <row r="836" spans="2:15">
      <c r="B836" s="26"/>
      <c r="E836" s="37"/>
      <c r="F836" s="38"/>
      <c r="G836" s="38"/>
      <c r="L836" s="24"/>
      <c r="M836" s="24"/>
      <c r="N836" s="24"/>
      <c r="O836" s="24"/>
    </row>
    <row r="837" spans="2:15">
      <c r="B837" s="26"/>
      <c r="E837" s="37"/>
      <c r="F837" s="38"/>
      <c r="G837" s="38"/>
      <c r="L837" s="24"/>
      <c r="M837" s="24"/>
      <c r="N837" s="24"/>
      <c r="O837" s="24"/>
    </row>
    <row r="838" spans="2:15">
      <c r="B838" s="26"/>
      <c r="E838" s="37"/>
      <c r="F838" s="38"/>
      <c r="G838" s="38"/>
      <c r="L838" s="24"/>
      <c r="M838" s="24"/>
      <c r="N838" s="24"/>
      <c r="O838" s="24"/>
    </row>
    <row r="839" spans="2:15">
      <c r="B839" s="26"/>
      <c r="E839" s="37"/>
      <c r="F839" s="38"/>
      <c r="G839" s="38"/>
      <c r="L839" s="24"/>
      <c r="M839" s="24"/>
      <c r="N839" s="24"/>
      <c r="O839" s="24"/>
    </row>
    <row r="840" spans="2:15">
      <c r="B840" s="26"/>
      <c r="E840" s="37"/>
      <c r="F840" s="38"/>
      <c r="G840" s="38"/>
      <c r="L840" s="24"/>
      <c r="M840" s="24"/>
      <c r="N840" s="24"/>
      <c r="O840" s="24"/>
    </row>
    <row r="841" spans="2:15">
      <c r="B841" s="26"/>
      <c r="E841" s="37"/>
      <c r="F841" s="38"/>
      <c r="G841" s="38"/>
      <c r="L841" s="24"/>
      <c r="M841" s="24"/>
      <c r="N841" s="24"/>
      <c r="O841" s="24"/>
    </row>
    <row r="842" spans="2:15">
      <c r="B842" s="26"/>
      <c r="E842" s="37"/>
      <c r="F842" s="38"/>
      <c r="G842" s="38"/>
      <c r="L842" s="24"/>
      <c r="M842" s="24"/>
      <c r="N842" s="24"/>
      <c r="O842" s="24"/>
    </row>
    <row r="843" spans="2:15">
      <c r="B843" s="26"/>
      <c r="E843" s="37"/>
      <c r="F843" s="38"/>
      <c r="G843" s="38"/>
      <c r="L843" s="24"/>
      <c r="M843" s="24"/>
      <c r="N843" s="24"/>
      <c r="O843" s="24"/>
    </row>
    <row r="844" spans="2:15">
      <c r="B844" s="26"/>
      <c r="E844" s="37"/>
      <c r="F844" s="38"/>
      <c r="G844" s="38"/>
      <c r="L844" s="24"/>
      <c r="M844" s="24"/>
      <c r="N844" s="24"/>
      <c r="O844" s="24"/>
    </row>
    <row r="845" spans="2:15">
      <c r="B845" s="26"/>
      <c r="E845" s="37"/>
      <c r="F845" s="38"/>
      <c r="G845" s="38"/>
      <c r="L845" s="24"/>
      <c r="M845" s="24"/>
      <c r="N845" s="24"/>
      <c r="O845" s="24"/>
    </row>
    <row r="846" spans="2:15">
      <c r="B846" s="26"/>
      <c r="E846" s="37"/>
      <c r="F846" s="38"/>
      <c r="G846" s="38"/>
      <c r="L846" s="24"/>
      <c r="M846" s="24"/>
      <c r="N846" s="24"/>
      <c r="O846" s="24"/>
    </row>
    <row r="847" spans="2:15">
      <c r="B847" s="26"/>
      <c r="E847" s="37"/>
      <c r="F847" s="38"/>
      <c r="G847" s="38"/>
      <c r="L847" s="24"/>
      <c r="M847" s="24"/>
      <c r="N847" s="24"/>
      <c r="O847" s="24"/>
    </row>
    <row r="848" spans="2:15">
      <c r="B848" s="26"/>
      <c r="E848" s="37"/>
      <c r="F848" s="38"/>
      <c r="G848" s="38"/>
      <c r="L848" s="24"/>
      <c r="M848" s="24"/>
      <c r="N848" s="24"/>
      <c r="O848" s="24"/>
    </row>
    <row r="849" spans="2:15">
      <c r="B849" s="26"/>
      <c r="E849" s="37"/>
      <c r="F849" s="38"/>
      <c r="G849" s="38"/>
      <c r="L849" s="24"/>
      <c r="M849" s="24"/>
      <c r="N849" s="24"/>
      <c r="O849" s="24"/>
    </row>
    <row r="850" spans="2:15">
      <c r="B850" s="26"/>
      <c r="E850" s="37"/>
      <c r="F850" s="38"/>
      <c r="G850" s="38"/>
      <c r="L850" s="24"/>
      <c r="M850" s="24"/>
      <c r="N850" s="24"/>
      <c r="O850" s="24"/>
    </row>
    <row r="851" spans="2:15">
      <c r="B851" s="26"/>
      <c r="E851" s="37"/>
      <c r="F851" s="38"/>
      <c r="G851" s="38"/>
      <c r="L851" s="24"/>
      <c r="M851" s="24"/>
      <c r="N851" s="24"/>
      <c r="O851" s="24"/>
    </row>
    <row r="852" spans="2:15">
      <c r="B852" s="26"/>
      <c r="E852" s="37"/>
      <c r="F852" s="38"/>
      <c r="G852" s="38"/>
      <c r="L852" s="24"/>
      <c r="M852" s="24"/>
      <c r="N852" s="24"/>
      <c r="O852" s="24"/>
    </row>
    <row r="853" spans="2:15">
      <c r="B853" s="26"/>
      <c r="E853" s="37"/>
      <c r="F853" s="38"/>
      <c r="G853" s="38"/>
      <c r="L853" s="24"/>
      <c r="M853" s="24"/>
      <c r="N853" s="24"/>
      <c r="O853" s="24"/>
    </row>
    <row r="854" spans="2:15">
      <c r="B854" s="26"/>
      <c r="E854" s="37"/>
      <c r="F854" s="38"/>
      <c r="G854" s="38"/>
      <c r="L854" s="24"/>
      <c r="M854" s="24"/>
      <c r="N854" s="24"/>
      <c r="O854" s="24"/>
    </row>
    <row r="855" spans="2:15">
      <c r="B855" s="26"/>
      <c r="E855" s="37"/>
      <c r="F855" s="38"/>
      <c r="G855" s="38"/>
      <c r="L855" s="24"/>
      <c r="M855" s="24"/>
      <c r="N855" s="24"/>
      <c r="O855" s="24"/>
    </row>
    <row r="856" spans="2:15">
      <c r="B856" s="26"/>
      <c r="E856" s="37"/>
      <c r="F856" s="38"/>
      <c r="G856" s="38"/>
      <c r="L856" s="24"/>
      <c r="M856" s="24"/>
      <c r="N856" s="24"/>
      <c r="O856" s="24"/>
    </row>
    <row r="857" spans="2:15">
      <c r="B857" s="26"/>
      <c r="E857" s="37"/>
      <c r="F857" s="38"/>
      <c r="G857" s="38"/>
      <c r="L857" s="24"/>
      <c r="M857" s="24"/>
      <c r="N857" s="24"/>
      <c r="O857" s="24"/>
    </row>
    <row r="858" spans="2:15">
      <c r="B858" s="26"/>
      <c r="E858" s="37"/>
      <c r="F858" s="38"/>
      <c r="G858" s="38"/>
      <c r="L858" s="24"/>
      <c r="M858" s="24"/>
      <c r="N858" s="24"/>
      <c r="O858" s="24"/>
    </row>
    <row r="859" spans="2:15">
      <c r="B859" s="26"/>
      <c r="E859" s="37"/>
      <c r="F859" s="38"/>
      <c r="G859" s="38"/>
      <c r="L859" s="24"/>
      <c r="M859" s="24"/>
      <c r="N859" s="24"/>
      <c r="O859" s="24"/>
    </row>
    <row r="860" spans="2:15">
      <c r="B860" s="26"/>
      <c r="E860" s="37"/>
      <c r="F860" s="38"/>
      <c r="G860" s="38"/>
      <c r="L860" s="24"/>
      <c r="M860" s="24"/>
      <c r="N860" s="24"/>
      <c r="O860" s="24"/>
    </row>
    <row r="861" spans="2:15">
      <c r="B861" s="26"/>
      <c r="E861" s="37"/>
      <c r="F861" s="38"/>
      <c r="G861" s="38"/>
      <c r="L861" s="24"/>
      <c r="M861" s="24"/>
      <c r="N861" s="24"/>
      <c r="O861" s="24"/>
    </row>
    <row r="862" spans="2:15">
      <c r="B862" s="26"/>
      <c r="E862" s="37"/>
      <c r="F862" s="38"/>
      <c r="G862" s="38"/>
      <c r="L862" s="24"/>
      <c r="M862" s="24"/>
      <c r="N862" s="24"/>
      <c r="O862" s="24"/>
    </row>
    <row r="863" spans="2:15">
      <c r="B863" s="26"/>
      <c r="E863" s="37"/>
      <c r="F863" s="38"/>
      <c r="G863" s="38"/>
      <c r="L863" s="24"/>
      <c r="M863" s="24"/>
      <c r="N863" s="24"/>
      <c r="O863" s="24"/>
    </row>
    <row r="864" spans="2:15">
      <c r="B864" s="26"/>
      <c r="E864" s="37"/>
      <c r="F864" s="38"/>
      <c r="G864" s="38"/>
      <c r="L864" s="24"/>
      <c r="M864" s="24"/>
      <c r="N864" s="24"/>
      <c r="O864" s="24"/>
    </row>
    <row r="865" spans="2:15">
      <c r="B865" s="26"/>
      <c r="E865" s="37"/>
      <c r="F865" s="38"/>
      <c r="G865" s="38"/>
      <c r="L865" s="24"/>
      <c r="M865" s="24"/>
      <c r="N865" s="24"/>
      <c r="O865" s="24"/>
    </row>
    <row r="866" spans="2:15">
      <c r="B866" s="26"/>
      <c r="E866" s="37"/>
      <c r="F866" s="38"/>
      <c r="G866" s="38"/>
      <c r="L866" s="24"/>
      <c r="M866" s="24"/>
      <c r="N866" s="24"/>
      <c r="O866" s="24"/>
    </row>
    <row r="867" spans="2:15">
      <c r="B867" s="26"/>
      <c r="E867" s="37"/>
      <c r="F867" s="38"/>
      <c r="G867" s="38"/>
      <c r="L867" s="24"/>
      <c r="M867" s="24"/>
      <c r="N867" s="24"/>
      <c r="O867" s="24"/>
    </row>
    <row r="868" spans="2:15">
      <c r="B868" s="26"/>
      <c r="E868" s="37"/>
      <c r="F868" s="38"/>
      <c r="G868" s="38"/>
      <c r="L868" s="24"/>
      <c r="M868" s="24"/>
      <c r="N868" s="24"/>
      <c r="O868" s="24"/>
    </row>
    <row r="869" spans="2:15">
      <c r="B869" s="26"/>
      <c r="E869" s="37"/>
      <c r="F869" s="38"/>
      <c r="G869" s="38"/>
      <c r="L869" s="24"/>
      <c r="M869" s="24"/>
      <c r="N869" s="24"/>
      <c r="O869" s="24"/>
    </row>
    <row r="870" spans="2:15">
      <c r="B870" s="26"/>
      <c r="E870" s="37"/>
      <c r="F870" s="38"/>
      <c r="G870" s="38"/>
      <c r="L870" s="24"/>
      <c r="M870" s="24"/>
      <c r="N870" s="24"/>
      <c r="O870" s="24"/>
    </row>
    <row r="871" spans="2:15">
      <c r="B871" s="26"/>
      <c r="E871" s="37"/>
      <c r="F871" s="38"/>
      <c r="G871" s="38"/>
      <c r="L871" s="24"/>
      <c r="M871" s="24"/>
      <c r="N871" s="24"/>
      <c r="O871" s="24"/>
    </row>
    <row r="872" spans="2:15">
      <c r="B872" s="26"/>
      <c r="E872" s="37"/>
      <c r="F872" s="38"/>
      <c r="G872" s="38"/>
      <c r="L872" s="24"/>
      <c r="M872" s="24"/>
      <c r="N872" s="24"/>
      <c r="O872" s="24"/>
    </row>
    <row r="873" spans="2:15">
      <c r="B873" s="26"/>
      <c r="E873" s="37"/>
      <c r="F873" s="38"/>
      <c r="G873" s="38"/>
      <c r="L873" s="24"/>
      <c r="M873" s="24"/>
      <c r="N873" s="24"/>
      <c r="O873" s="24"/>
    </row>
    <row r="874" spans="2:15">
      <c r="B874" s="26"/>
      <c r="E874" s="37"/>
      <c r="F874" s="38"/>
      <c r="G874" s="38"/>
      <c r="L874" s="24"/>
      <c r="M874" s="24"/>
      <c r="N874" s="24"/>
      <c r="O874" s="24"/>
    </row>
    <row r="875" spans="2:15">
      <c r="B875" s="26"/>
      <c r="E875" s="37"/>
      <c r="F875" s="38"/>
      <c r="G875" s="38"/>
      <c r="L875" s="24"/>
      <c r="M875" s="24"/>
      <c r="N875" s="24"/>
      <c r="O875" s="24"/>
    </row>
    <row r="876" spans="2:15">
      <c r="B876" s="26"/>
      <c r="E876" s="37"/>
      <c r="F876" s="38"/>
      <c r="G876" s="38"/>
      <c r="L876" s="24"/>
      <c r="M876" s="24"/>
      <c r="N876" s="24"/>
      <c r="O876" s="24"/>
    </row>
    <row r="877" spans="2:15">
      <c r="B877" s="26"/>
      <c r="E877" s="37"/>
      <c r="F877" s="38"/>
      <c r="G877" s="38"/>
      <c r="L877" s="24"/>
      <c r="M877" s="24"/>
      <c r="N877" s="24"/>
      <c r="O877" s="24"/>
    </row>
    <row r="878" spans="2:15">
      <c r="B878" s="26"/>
      <c r="E878" s="37"/>
      <c r="F878" s="38"/>
      <c r="G878" s="38"/>
      <c r="L878" s="24"/>
      <c r="M878" s="24"/>
      <c r="N878" s="24"/>
      <c r="O878" s="24"/>
    </row>
    <row r="879" spans="2:15">
      <c r="B879" s="26"/>
      <c r="E879" s="37"/>
      <c r="F879" s="38"/>
      <c r="G879" s="38"/>
      <c r="L879" s="24"/>
      <c r="M879" s="24"/>
      <c r="N879" s="24"/>
      <c r="O879" s="24"/>
    </row>
    <row r="880" spans="2:15">
      <c r="B880" s="26"/>
      <c r="E880" s="37"/>
      <c r="F880" s="38"/>
      <c r="G880" s="38"/>
      <c r="L880" s="24"/>
      <c r="M880" s="24"/>
      <c r="N880" s="24"/>
      <c r="O880" s="24"/>
    </row>
    <row r="881" spans="2:15">
      <c r="B881" s="26"/>
      <c r="E881" s="37"/>
      <c r="F881" s="38"/>
      <c r="G881" s="38"/>
      <c r="L881" s="24"/>
      <c r="M881" s="24"/>
      <c r="N881" s="24"/>
      <c r="O881" s="24"/>
    </row>
    <row r="882" spans="2:15">
      <c r="B882" s="26"/>
      <c r="E882" s="37"/>
      <c r="F882" s="38"/>
      <c r="G882" s="38"/>
      <c r="L882" s="24"/>
      <c r="M882" s="24"/>
      <c r="N882" s="24"/>
      <c r="O882" s="24"/>
    </row>
    <row r="883" spans="2:15">
      <c r="B883" s="26"/>
      <c r="E883" s="37"/>
      <c r="F883" s="38"/>
      <c r="G883" s="38"/>
      <c r="L883" s="24"/>
      <c r="M883" s="24"/>
      <c r="N883" s="24"/>
      <c r="O883" s="24"/>
    </row>
    <row r="884" spans="2:15">
      <c r="B884" s="26"/>
      <c r="E884" s="37"/>
      <c r="F884" s="38"/>
      <c r="G884" s="38"/>
      <c r="L884" s="24"/>
      <c r="M884" s="24"/>
      <c r="N884" s="24"/>
      <c r="O884" s="24"/>
    </row>
    <row r="885" spans="2:15">
      <c r="B885" s="26"/>
      <c r="E885" s="37"/>
      <c r="F885" s="38"/>
      <c r="G885" s="38"/>
      <c r="L885" s="24"/>
      <c r="M885" s="24"/>
      <c r="N885" s="24"/>
      <c r="O885" s="24"/>
    </row>
    <row r="886" spans="2:15">
      <c r="B886" s="26"/>
      <c r="E886" s="37"/>
      <c r="F886" s="38"/>
      <c r="G886" s="38"/>
      <c r="L886" s="24"/>
      <c r="M886" s="24"/>
      <c r="N886" s="24"/>
      <c r="O886" s="24"/>
    </row>
    <row r="887" spans="2:15">
      <c r="B887" s="26"/>
      <c r="E887" s="37"/>
      <c r="F887" s="38"/>
      <c r="G887" s="38"/>
      <c r="L887" s="24"/>
      <c r="M887" s="24"/>
      <c r="N887" s="24"/>
      <c r="O887" s="24"/>
    </row>
    <row r="888" spans="2:15">
      <c r="B888" s="26"/>
      <c r="E888" s="37"/>
      <c r="F888" s="38"/>
      <c r="G888" s="38"/>
      <c r="L888" s="24"/>
      <c r="M888" s="24"/>
      <c r="N888" s="24"/>
      <c r="O888" s="24"/>
    </row>
    <row r="889" spans="2:15">
      <c r="B889" s="26"/>
      <c r="E889" s="37"/>
      <c r="F889" s="38"/>
      <c r="G889" s="38"/>
      <c r="L889" s="24"/>
      <c r="M889" s="24"/>
      <c r="N889" s="24"/>
      <c r="O889" s="24"/>
    </row>
    <row r="890" spans="2:15">
      <c r="B890" s="26"/>
      <c r="E890" s="37"/>
      <c r="F890" s="38"/>
      <c r="G890" s="38"/>
      <c r="L890" s="24"/>
      <c r="M890" s="24"/>
      <c r="N890" s="24"/>
      <c r="O890" s="24"/>
    </row>
    <row r="891" spans="2:15">
      <c r="E891" s="31"/>
      <c r="F891" s="38"/>
      <c r="G891" s="38"/>
      <c r="L891" s="24"/>
      <c r="M891" s="24"/>
      <c r="N891" s="24"/>
      <c r="O891" s="24"/>
    </row>
  </sheetData>
  <sheetProtection algorithmName="SHA-512" hashValue="ERMDSgkHZI+MEXYQa5c2wzFoZDep0/lcekb3qAhK2yyYNHfZxkdEPOgpM4Mx1Vv5pogkUa4J8RCJJF47TMkMOg==" saltValue="xxvo03ed+RmEJzgWKNg6Aw==" spinCount="100000" sheet="1" objects="1" scenarios="1"/>
  <pageMargins left="0.7" right="0.7" top="0.75" bottom="0.75" header="0.3" footer="0.3"/>
  <pageSetup paperSize="9" orientation="portrait" horizontalDpi="300" verticalDpi="0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Y D A A B Q S w M E F A A C A A g A j G x U U + J E t 3 m m A A A A 9 Q A A A B I A H A B D b 2 5 m a W c v U G F j a 2 F n Z S 5 4 b W w g o h g A K K A U A A A A A A A A A A A A A A A A A A A A A A A A A A A A e 7 9 7 v 4 1 9 R W 6 O Q l l q U X F m f p 6 t k q G e g Z J C a l 5 y f k p m X r q t U m l J m q 6 F k r 2 d T U B i c n Z i e q o C U H F e s V V F c Y q t U k Z J S Y G V v n 5 5 e b l e u b F e f l G 6 v p G B g a F + h K 9 P c H J G a m 6 i E l x x J m H F u p l 5 x S W J e c m p S n Y 2 Y R D H 2 B n p W Z r p W Z g Y 6 R n Y 6 M P E b H w z 8 x D y R k D n g m S R B G 2 c S 3 N K S o t S 7 d I y d d 0 8 b f R h X B t 9 q B f s A F B L A w Q U A A I A C A C M b F R T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j G x U U y i K R 7 g O A A A A E Q A A A B M A H A B G b 3 J t d W x h c y 9 T Z W N 0 a W 9 u M S 5 t I K I Y A C i g F A A A A A A A A A A A A A A A A A A A A A A A A A A A A C t O T S 7 J z M 9 T C I b Q h t Y A U E s B A i 0 A F A A C A A g A j G x U U + J E t 3 m m A A A A 9 Q A A A B I A A A A A A A A A A A A A A A A A A A A A A E N v b m Z p Z y 9 Q Y W N r Y W d l L n h t b F B L A Q I t A B Q A A g A I A I x s V F M P y u m r p A A A A O k A A A A T A A A A A A A A A A A A A A A A A P I A A A B b Q 2 9 u d G V u d F 9 U e X B l c 1 0 u e G 1 s U E s B A i 0 A F A A C A A g A j G x U U y i K R 7 g O A A A A E Q A A A B M A A A A A A A A A A A A A A A A A 4 w E A A E Z v c m 1 1 b G F z L 1 N l Y 3 R p b 2 4 x L m 1 Q S w U G A A A A A A M A A w D C A A A A P g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2 g A A A A E A A A D Q j J 3 f A R X R E Y x 6 A M B P w p f r A Q A A A P M n o h R q B c V E k R w C X p m J f j E A A A A A A g A A A A A A A 2 Y A A M A A A A A Q A A A A y I 8 E + s F U G 5 T 6 Q 6 u u A i p k x A A A A A A E g A A A o A A A A B A A A A D v m Y x M E F 8 e f c 1 P b 5 B + + v B n U A A A A O q j Q + n r 2 e M m d 5 H M f i N g 8 K t b I Q L L g j 5 T H Q D 5 Z d q Q I l K 6 Z P + 2 x 6 U p p f x h 6 s r x O u v p Z G n M m E K O C K q X w Y Y o V 2 e + T j O Z 1 I R u z R p + y S C e D M J P / 7 x 5 F A A A A B o Y d 4 c m b 9 y n x W M 3 E 4 b / M 6 i i M N m N < / D a t a M a s h u p > 
</file>

<file path=customXml/itemProps1.xml><?xml version="1.0" encoding="utf-8"?>
<ds:datastoreItem xmlns:ds="http://schemas.openxmlformats.org/officeDocument/2006/customXml" ds:itemID="{506F31E8-EBE1-494E-B3DF-BC2F5A780489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PO</vt:lpstr>
      <vt:lpstr>PO_valitsin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Mehtonen Mikko</dc:creator>
  <cp:lastModifiedBy>Mehtonen Mikko</cp:lastModifiedBy>
  <dcterms:created xsi:type="dcterms:W3CDTF">2021-08-31T11:17:26Z</dcterms:created>
  <dcterms:modified xsi:type="dcterms:W3CDTF">2022-01-10T11:58:54Z</dcterms:modified>
</cp:coreProperties>
</file>