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ukisu\Downloads\"/>
    </mc:Choice>
  </mc:AlternateContent>
  <xr:revisionPtr revIDLastSave="0" documentId="8_{7BA1A177-3946-4730-B32F-6C79B5319C75}" xr6:coauthVersionLast="47" xr6:coauthVersionMax="47" xr10:uidLastSave="{00000000-0000-0000-0000-000000000000}"/>
  <bookViews>
    <workbookView xWindow="-110" yWindow="-110" windowWidth="38620" windowHeight="21220" activeTab="1" xr2:uid="{00000000-000D-0000-FFFF-FFFF00000000}"/>
  </bookViews>
  <sheets>
    <sheet name="vuosimuutokset, suomi" sheetId="3" r:id="rId1"/>
    <sheet name="tunnuslukuja, suomi" sheetId="1" r:id="rId2"/>
  </sheets>
  <definedNames>
    <definedName name="_xlnm.Print_Area" localSheetId="1">'tunnuslukuja, suomi'!$A$1:$W$22</definedName>
    <definedName name="_xlnm.Print_Area" localSheetId="0">'vuosimuutokset, suomi'!$A$1:$N$21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3" l="1"/>
  <c r="N17" i="3"/>
  <c r="N18" i="3"/>
  <c r="N19" i="3"/>
  <c r="N15" i="3"/>
  <c r="L16" i="3"/>
  <c r="L17" i="3"/>
  <c r="L18" i="3"/>
  <c r="L19" i="3"/>
  <c r="L15" i="3"/>
  <c r="J19" i="3"/>
  <c r="J18" i="3"/>
  <c r="J17" i="3"/>
  <c r="J16" i="3"/>
  <c r="J15" i="3"/>
  <c r="H19" i="3"/>
  <c r="H18" i="3"/>
  <c r="H17" i="3"/>
  <c r="H16" i="3"/>
  <c r="H15" i="3"/>
  <c r="F19" i="3"/>
  <c r="F18" i="3"/>
  <c r="F17" i="3"/>
  <c r="F16" i="3"/>
  <c r="F15" i="3"/>
  <c r="D16" i="3"/>
  <c r="D17" i="3"/>
  <c r="D18" i="3"/>
  <c r="D19" i="3"/>
  <c r="D15" i="3"/>
  <c r="A2" i="1"/>
</calcChain>
</file>

<file path=xl/sharedStrings.xml><?xml version="1.0" encoding="utf-8"?>
<sst xmlns="http://schemas.openxmlformats.org/spreadsheetml/2006/main" count="88" uniqueCount="48">
  <si>
    <t>Suomen Kuntaliitto</t>
  </si>
  <si>
    <t>Asukasluku</t>
  </si>
  <si>
    <t>Kuntia</t>
  </si>
  <si>
    <t>lkm</t>
  </si>
  <si>
    <t>%</t>
  </si>
  <si>
    <t>Asukas-</t>
  </si>
  <si>
    <t>luku</t>
  </si>
  <si>
    <t xml:space="preserve">    Verotulot +</t>
  </si>
  <si>
    <t xml:space="preserve">     Valtion-</t>
  </si>
  <si>
    <t xml:space="preserve">   Toiminta-</t>
  </si>
  <si>
    <t xml:space="preserve"> €/asukas</t>
  </si>
  <si>
    <t xml:space="preserve">    €/asukas</t>
  </si>
  <si>
    <t xml:space="preserve">        kate, </t>
  </si>
  <si>
    <t>valtionosuudet</t>
  </si>
  <si>
    <t xml:space="preserve"> 31.12.</t>
  </si>
  <si>
    <t xml:space="preserve">  €/asukas</t>
  </si>
  <si>
    <t xml:space="preserve"> Lainakanta, </t>
  </si>
  <si>
    <t xml:space="preserve"> Rahavarat, </t>
  </si>
  <si>
    <t xml:space="preserve">   €/asukas</t>
  </si>
  <si>
    <t xml:space="preserve">   € / asukas</t>
  </si>
  <si>
    <t xml:space="preserve">    Verotulot, </t>
  </si>
  <si>
    <t xml:space="preserve">    osuudet, </t>
  </si>
  <si>
    <t xml:space="preserve">    Vuosikate,</t>
  </si>
  <si>
    <t xml:space="preserve">   Vuosikate</t>
  </si>
  <si>
    <t xml:space="preserve">       %:a</t>
  </si>
  <si>
    <t xml:space="preserve">   poistoista</t>
  </si>
  <si>
    <t xml:space="preserve">   Tilikauden</t>
  </si>
  <si>
    <t xml:space="preserve">       tulos</t>
  </si>
  <si>
    <t>TPA</t>
  </si>
  <si>
    <t>Manner-Suomi</t>
  </si>
  <si>
    <t>Lainakanta</t>
  </si>
  <si>
    <t>Toimintakate</t>
  </si>
  <si>
    <t>Verotulot + valtionosuudet</t>
  </si>
  <si>
    <t>Valtionosuudet</t>
  </si>
  <si>
    <t>Verotulot</t>
  </si>
  <si>
    <t>Alle 5 000 as.</t>
  </si>
  <si>
    <t>5 000 - 20 000 as.</t>
  </si>
  <si>
    <t>20 000 - 100 000 as.</t>
  </si>
  <si>
    <t>Yli 100 000 as.</t>
  </si>
  <si>
    <t>Asukaskohtaisten tunnuslukujen muutos-%</t>
  </si>
  <si>
    <t>v. 2021</t>
  </si>
  <si>
    <t>Lähde: Valtiokonttori, Tilastokeskus</t>
  </si>
  <si>
    <t>Investoinnit</t>
  </si>
  <si>
    <r>
      <t xml:space="preserve">Kuntatalouden muuttujien </t>
    </r>
    <r>
      <rPr>
        <b/>
        <sz val="16"/>
        <color indexed="8"/>
        <rFont val="Arial"/>
        <family val="2"/>
      </rPr>
      <t>vuosimuutoksia</t>
    </r>
    <r>
      <rPr>
        <sz val="16"/>
        <color indexed="8"/>
        <rFont val="Arial"/>
        <family val="2"/>
      </rPr>
      <t xml:space="preserve"> vuosina 2021-2022 kuntakoon mukaan, %</t>
    </r>
  </si>
  <si>
    <t>Lähde: Valtiokonttori</t>
  </si>
  <si>
    <t>Tietoja kuntien taloudesta vuosina 2021-2022 kuntakokoluokittain</t>
  </si>
  <si>
    <r>
      <t>Manner-Suomi, vuoden 2022 kuntajaon mukaan. 13</t>
    </r>
    <r>
      <rPr>
        <sz val="11"/>
        <rFont val="Arial"/>
        <family val="2"/>
      </rPr>
      <t xml:space="preserve"> kunnan osalta käytetty vuoden 2021 lukuja.</t>
    </r>
  </si>
  <si>
    <t>Manner-Suomi, vuoden 2022 kuntajaon mukaan. 13 kunnan osalta käytetty vuoden 2021 lukuja.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</si>
</sst>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\ %;\-#,##0\ %;#,##0\ %"/>
    <numFmt numFmtId="166" formatCode="0.0\ %"/>
    <numFmt numFmtId="167" formatCode="0.000"/>
  </numFmts>
  <fonts count="31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3" fontId="5" fillId="0" borderId="0" xfId="0" applyNumberFormat="1" applyFont="1" applyBorder="1" applyAlignment="1" applyProtection="1">
      <alignment horizontal="center"/>
    </xf>
    <xf numFmtId="3" fontId="15" fillId="0" borderId="0" xfId="0" applyNumberFormat="1" applyFont="1" applyBorder="1" applyAlignment="1" applyProtection="1">
      <alignment horizontal="center"/>
    </xf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3" fontId="6" fillId="0" borderId="5" xfId="0" applyNumberFormat="1" applyFont="1" applyBorder="1"/>
    <xf numFmtId="0" fontId="8" fillId="2" borderId="7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2" borderId="8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3" fontId="18" fillId="0" borderId="2" xfId="0" applyNumberFormat="1" applyFont="1" applyBorder="1" applyAlignment="1" applyProtection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3" fontId="17" fillId="0" borderId="5" xfId="0" applyNumberFormat="1" applyFont="1" applyBorder="1"/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49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5" xfId="0" applyFont="1" applyFill="1" applyBorder="1"/>
    <xf numFmtId="0" fontId="18" fillId="2" borderId="8" xfId="0" applyFont="1" applyFill="1" applyBorder="1"/>
    <xf numFmtId="0" fontId="18" fillId="2" borderId="2" xfId="0" applyFont="1" applyFill="1" applyBorder="1"/>
    <xf numFmtId="0" fontId="17" fillId="0" borderId="5" xfId="0" applyFont="1" applyBorder="1"/>
    <xf numFmtId="0" fontId="6" fillId="0" borderId="3" xfId="0" applyFont="1" applyBorder="1"/>
    <xf numFmtId="49" fontId="11" fillId="0" borderId="4" xfId="0" applyNumberFormat="1" applyFont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17" fillId="2" borderId="7" xfId="0" applyFont="1" applyFill="1" applyBorder="1"/>
    <xf numFmtId="0" fontId="17" fillId="0" borderId="2" xfId="0" applyFont="1" applyBorder="1" applyAlignment="1">
      <alignment horizontal="center"/>
    </xf>
    <xf numFmtId="3" fontId="17" fillId="0" borderId="0" xfId="0" applyNumberFormat="1" applyFont="1" applyBorder="1"/>
    <xf numFmtId="1" fontId="21" fillId="0" borderId="0" xfId="0" applyNumberFormat="1" applyFont="1"/>
    <xf numFmtId="2" fontId="16" fillId="0" borderId="0" xfId="0" applyNumberFormat="1" applyFont="1"/>
    <xf numFmtId="3" fontId="17" fillId="0" borderId="0" xfId="0" applyNumberFormat="1" applyFont="1"/>
    <xf numFmtId="0" fontId="21" fillId="0" borderId="0" xfId="0" applyFont="1"/>
    <xf numFmtId="164" fontId="5" fillId="0" borderId="0" xfId="0" applyNumberFormat="1" applyFont="1" applyBorder="1" applyAlignment="1" applyProtection="1">
      <alignment horizontal="center"/>
    </xf>
    <xf numFmtId="164" fontId="18" fillId="0" borderId="2" xfId="0" applyNumberFormat="1" applyFont="1" applyBorder="1" applyAlignment="1" applyProtection="1">
      <alignment horizontal="center"/>
    </xf>
    <xf numFmtId="164" fontId="19" fillId="0" borderId="2" xfId="0" applyNumberFormat="1" applyFont="1" applyBorder="1" applyAlignment="1" applyProtection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18" fillId="2" borderId="5" xfId="0" applyFont="1" applyFill="1" applyBorder="1"/>
    <xf numFmtId="3" fontId="18" fillId="0" borderId="8" xfId="0" applyNumberFormat="1" applyFont="1" applyBorder="1" applyAlignment="1" applyProtection="1">
      <alignment horizontal="center"/>
    </xf>
    <xf numFmtId="164" fontId="18" fillId="0" borderId="8" xfId="0" applyNumberFormat="1" applyFont="1" applyBorder="1" applyAlignment="1" applyProtection="1">
      <alignment horizontal="center"/>
    </xf>
    <xf numFmtId="3" fontId="17" fillId="0" borderId="10" xfId="0" applyNumberFormat="1" applyFont="1" applyBorder="1"/>
    <xf numFmtId="164" fontId="22" fillId="0" borderId="9" xfId="0" applyNumberFormat="1" applyFont="1" applyBorder="1" applyAlignment="1" applyProtection="1">
      <alignment horizontal="center"/>
    </xf>
    <xf numFmtId="164" fontId="22" fillId="0" borderId="11" xfId="0" applyNumberFormat="1" applyFont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5" fillId="0" borderId="7" xfId="0" applyNumberFormat="1" applyFont="1" applyBorder="1" applyAlignment="1" applyProtection="1">
      <alignment horizontal="center"/>
    </xf>
    <xf numFmtId="164" fontId="5" fillId="0" borderId="7" xfId="0" applyNumberFormat="1" applyFont="1" applyBorder="1" applyAlignment="1" applyProtection="1">
      <alignment horizontal="center"/>
    </xf>
    <xf numFmtId="0" fontId="17" fillId="2" borderId="10" xfId="0" applyFont="1" applyFill="1" applyBorder="1" applyAlignment="1">
      <alignment horizontal="center"/>
    </xf>
    <xf numFmtId="3" fontId="18" fillId="0" borderId="7" xfId="0" applyNumberFormat="1" applyFont="1" applyBorder="1" applyAlignment="1" applyProtection="1">
      <alignment horizontal="center"/>
    </xf>
    <xf numFmtId="3" fontId="18" fillId="0" borderId="0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3" fontId="17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5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6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49" fontId="23" fillId="2" borderId="2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3" fontId="24" fillId="0" borderId="8" xfId="0" applyNumberFormat="1" applyFont="1" applyBorder="1" applyAlignment="1" applyProtection="1">
      <alignment horizontal="center"/>
    </xf>
    <xf numFmtId="3" fontId="24" fillId="0" borderId="2" xfId="0" applyNumberFormat="1" applyFont="1" applyBorder="1" applyAlignment="1" applyProtection="1">
      <alignment horizontal="center"/>
    </xf>
    <xf numFmtId="3" fontId="25" fillId="0" borderId="2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5" fontId="0" fillId="0" borderId="0" xfId="0" applyNumberFormat="1"/>
    <xf numFmtId="9" fontId="5" fillId="0" borderId="7" xfId="0" applyNumberFormat="1" applyFont="1" applyBorder="1" applyAlignment="1" applyProtection="1">
      <alignment horizontal="center"/>
    </xf>
    <xf numFmtId="9" fontId="5" fillId="0" borderId="0" xfId="0" applyNumberFormat="1" applyFont="1" applyBorder="1" applyAlignment="1" applyProtection="1">
      <alignment horizontal="center"/>
    </xf>
    <xf numFmtId="9" fontId="15" fillId="0" borderId="0" xfId="0" applyNumberFormat="1" applyFont="1" applyBorder="1" applyAlignment="1" applyProtection="1">
      <alignment horizontal="center"/>
    </xf>
    <xf numFmtId="166" fontId="0" fillId="0" borderId="0" xfId="0" applyNumberFormat="1"/>
    <xf numFmtId="166" fontId="10" fillId="0" borderId="1" xfId="0" applyNumberFormat="1" applyFont="1" applyBorder="1" applyProtection="1"/>
    <xf numFmtId="166" fontId="6" fillId="0" borderId="0" xfId="0" applyNumberFormat="1" applyFont="1"/>
    <xf numFmtId="166" fontId="11" fillId="0" borderId="1" xfId="0" applyNumberFormat="1" applyFont="1" applyBorder="1" applyProtection="1"/>
    <xf numFmtId="166" fontId="10" fillId="0" borderId="1" xfId="0" applyNumberFormat="1" applyFont="1" applyBorder="1"/>
    <xf numFmtId="166" fontId="10" fillId="0" borderId="10" xfId="0" applyNumberFormat="1" applyFont="1" applyBorder="1" applyProtection="1"/>
    <xf numFmtId="166" fontId="6" fillId="0" borderId="0" xfId="0" applyNumberFormat="1" applyFont="1" applyBorder="1"/>
    <xf numFmtId="9" fontId="18" fillId="0" borderId="8" xfId="0" applyNumberFormat="1" applyFont="1" applyBorder="1" applyAlignment="1">
      <alignment horizontal="center"/>
    </xf>
    <xf numFmtId="9" fontId="18" fillId="0" borderId="2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/>
    </xf>
    <xf numFmtId="166" fontId="17" fillId="0" borderId="2" xfId="0" applyNumberFormat="1" applyFont="1" applyBorder="1"/>
    <xf numFmtId="166" fontId="20" fillId="0" borderId="5" xfId="0" applyNumberFormat="1" applyFont="1" applyBorder="1"/>
    <xf numFmtId="0" fontId="26" fillId="0" borderId="0" xfId="0" applyFont="1"/>
    <xf numFmtId="0" fontId="27" fillId="0" borderId="0" xfId="0" applyFont="1"/>
    <xf numFmtId="0" fontId="12" fillId="2" borderId="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14" fillId="0" borderId="1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0" xfId="0" applyFont="1" applyBorder="1"/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166" fontId="0" fillId="0" borderId="11" xfId="0" applyNumberFormat="1" applyBorder="1"/>
    <xf numFmtId="0" fontId="29" fillId="0" borderId="0" xfId="0" applyFont="1"/>
    <xf numFmtId="166" fontId="11" fillId="0" borderId="1" xfId="0" applyNumberFormat="1" applyFont="1" applyBorder="1"/>
    <xf numFmtId="167" fontId="17" fillId="0" borderId="0" xfId="0" applyNumberFormat="1" applyFont="1"/>
    <xf numFmtId="0" fontId="8" fillId="2" borderId="9" xfId="0" applyFont="1" applyFill="1" applyBorder="1" applyAlignment="1">
      <alignment horizontal="center"/>
    </xf>
    <xf numFmtId="14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49" fontId="13" fillId="0" borderId="11" xfId="0" applyNumberFormat="1" applyFont="1" applyBorder="1"/>
    <xf numFmtId="49" fontId="6" fillId="0" borderId="10" xfId="0" applyNumberFormat="1" applyFont="1" applyBorder="1"/>
    <xf numFmtId="0" fontId="23" fillId="2" borderId="9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1" fontId="24" fillId="0" borderId="9" xfId="0" applyNumberFormat="1" applyFont="1" applyBorder="1" applyAlignment="1" applyProtection="1">
      <alignment horizontal="center"/>
    </xf>
    <xf numFmtId="1" fontId="24" fillId="0" borderId="11" xfId="0" applyNumberFormat="1" applyFont="1" applyBorder="1" applyAlignment="1" applyProtection="1">
      <alignment horizontal="center"/>
    </xf>
    <xf numFmtId="1" fontId="25" fillId="0" borderId="11" xfId="0" applyNumberFormat="1" applyFont="1" applyBorder="1" applyAlignment="1">
      <alignment horizontal="center"/>
    </xf>
    <xf numFmtId="0" fontId="1" fillId="0" borderId="0" xfId="0" applyFont="1"/>
    <xf numFmtId="1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zoomScale="115" zoomScaleNormal="115" workbookViewId="0">
      <selection activeCell="F7" sqref="F7"/>
    </sheetView>
  </sheetViews>
  <sheetFormatPr defaultColWidth="9.1796875" defaultRowHeight="13.5" x14ac:dyDescent="0.3"/>
  <cols>
    <col min="1" max="1" width="25.1796875" style="1" customWidth="1"/>
    <col min="2" max="2" width="9.54296875" style="129" customWidth="1"/>
    <col min="3" max="3" width="7.7265625" style="129" customWidth="1"/>
    <col min="4" max="4" width="11.54296875" style="31" customWidth="1"/>
    <col min="5" max="5" width="8.26953125" style="1" customWidth="1"/>
    <col min="6" max="6" width="13.26953125" style="31" customWidth="1"/>
    <col min="7" max="7" width="6.7265625" style="1" customWidth="1"/>
    <col min="8" max="8" width="10.7265625" style="31" customWidth="1"/>
    <col min="9" max="9" width="8.7265625" style="1" customWidth="1"/>
    <col min="10" max="10" width="9.54296875" style="31" customWidth="1"/>
    <col min="11" max="11" width="9.36328125" style="31" customWidth="1"/>
    <col min="12" max="12" width="9.7265625" style="31" customWidth="1"/>
    <col min="13" max="13" width="9.1796875" style="1" customWidth="1"/>
    <col min="14" max="14" width="7.7265625" style="31" customWidth="1"/>
    <col min="15" max="16384" width="9.1796875" style="1"/>
  </cols>
  <sheetData>
    <row r="1" spans="1:14" x14ac:dyDescent="0.3">
      <c r="A1" s="3" t="s">
        <v>0</v>
      </c>
    </row>
    <row r="2" spans="1:14" x14ac:dyDescent="0.3">
      <c r="A2" s="4">
        <v>44598</v>
      </c>
    </row>
    <row r="3" spans="1:14" ht="12.5" customHeight="1" x14ac:dyDescent="0.3"/>
    <row r="4" spans="1:14" ht="20" x14ac:dyDescent="0.4">
      <c r="A4" s="123" t="s">
        <v>43</v>
      </c>
      <c r="B4" s="8"/>
      <c r="C4" s="8"/>
      <c r="D4" s="32"/>
      <c r="E4" s="6"/>
      <c r="F4" s="32"/>
      <c r="G4" s="6"/>
      <c r="H4" s="32"/>
      <c r="I4" s="6"/>
      <c r="J4" s="32"/>
      <c r="K4" s="32"/>
      <c r="L4" s="32"/>
      <c r="M4" s="6"/>
      <c r="N4" s="32"/>
    </row>
    <row r="5" spans="1:14" ht="17.5" x14ac:dyDescent="0.35">
      <c r="A5" s="138" t="s">
        <v>39</v>
      </c>
      <c r="B5" s="8"/>
      <c r="C5" s="8"/>
      <c r="D5" s="32"/>
      <c r="E5" s="6"/>
      <c r="F5" s="32"/>
      <c r="G5" s="6"/>
      <c r="H5" s="32"/>
      <c r="I5" s="6"/>
      <c r="J5" s="32"/>
      <c r="K5" s="32"/>
      <c r="L5" s="32"/>
      <c r="M5" s="6"/>
      <c r="N5" s="32"/>
    </row>
    <row r="6" spans="1:14" ht="14" x14ac:dyDescent="0.3">
      <c r="A6" s="122" t="s">
        <v>46</v>
      </c>
      <c r="B6" s="8"/>
      <c r="C6" s="8"/>
      <c r="D6" s="32"/>
      <c r="E6" s="6"/>
      <c r="F6" s="32"/>
      <c r="G6" s="6"/>
      <c r="H6" s="32"/>
      <c r="I6" s="6"/>
      <c r="J6" s="32"/>
      <c r="K6" s="32"/>
      <c r="L6" s="32"/>
      <c r="M6" s="6"/>
      <c r="N6" s="32"/>
    </row>
    <row r="7" spans="1:14" ht="15.75" customHeight="1" x14ac:dyDescent="0.3">
      <c r="A7" s="6" t="s">
        <v>44</v>
      </c>
      <c r="B7" s="8"/>
      <c r="C7" s="8"/>
      <c r="D7" s="32"/>
      <c r="E7" s="6"/>
      <c r="F7" s="32"/>
      <c r="G7" s="6"/>
      <c r="H7" s="32"/>
      <c r="I7" s="6"/>
      <c r="J7" s="32"/>
      <c r="K7" s="32"/>
      <c r="L7" s="32"/>
      <c r="M7" s="6"/>
      <c r="N7" s="32"/>
    </row>
    <row r="8" spans="1:14" ht="15" customHeight="1" x14ac:dyDescent="0.3">
      <c r="A8" s="6"/>
      <c r="B8" s="8"/>
      <c r="C8" s="8"/>
      <c r="D8" s="32"/>
      <c r="E8" s="6"/>
      <c r="F8" s="32"/>
      <c r="G8" s="6"/>
      <c r="H8" s="32"/>
      <c r="I8" s="6"/>
      <c r="J8" s="32"/>
      <c r="K8" s="32"/>
      <c r="L8" s="32"/>
      <c r="M8" s="6"/>
      <c r="N8" s="32"/>
    </row>
    <row r="9" spans="1:14" ht="14.75" customHeight="1" x14ac:dyDescent="0.3">
      <c r="A9" s="28" t="s">
        <v>1</v>
      </c>
      <c r="B9" s="124" t="s">
        <v>2</v>
      </c>
      <c r="C9" s="51" t="s">
        <v>34</v>
      </c>
      <c r="D9" s="54"/>
      <c r="E9" s="51" t="s">
        <v>33</v>
      </c>
      <c r="F9" s="43"/>
      <c r="G9" s="50" t="s">
        <v>32</v>
      </c>
      <c r="H9" s="43"/>
      <c r="I9" s="50" t="s">
        <v>31</v>
      </c>
      <c r="J9" s="43"/>
      <c r="K9" s="50" t="s">
        <v>42</v>
      </c>
      <c r="L9" s="43"/>
      <c r="M9" s="50" t="s">
        <v>30</v>
      </c>
      <c r="N9" s="43"/>
    </row>
    <row r="10" spans="1:14" ht="14.75" customHeight="1" x14ac:dyDescent="0.3">
      <c r="A10" s="29">
        <v>44561</v>
      </c>
      <c r="B10" s="125" t="s">
        <v>40</v>
      </c>
      <c r="C10" s="133"/>
      <c r="D10" s="44"/>
      <c r="E10" s="52"/>
      <c r="F10" s="44"/>
      <c r="G10" s="52"/>
      <c r="H10" s="44"/>
      <c r="I10" s="52"/>
      <c r="J10" s="44"/>
      <c r="K10" s="52"/>
      <c r="L10" s="44"/>
      <c r="M10" s="52"/>
      <c r="N10" s="44"/>
    </row>
    <row r="11" spans="1:14" ht="14.75" customHeight="1" x14ac:dyDescent="0.3">
      <c r="A11" s="23"/>
      <c r="B11" s="125" t="s">
        <v>3</v>
      </c>
      <c r="C11" s="134">
        <v>2021</v>
      </c>
      <c r="D11" s="33">
        <v>2021</v>
      </c>
      <c r="E11" s="53">
        <v>2021</v>
      </c>
      <c r="F11" s="33">
        <v>2021</v>
      </c>
      <c r="G11" s="53">
        <v>2021</v>
      </c>
      <c r="H11" s="33">
        <v>2021</v>
      </c>
      <c r="I11" s="53">
        <v>2021</v>
      </c>
      <c r="J11" s="33">
        <v>2021</v>
      </c>
      <c r="K11" s="53">
        <v>2021</v>
      </c>
      <c r="L11" s="33">
        <v>2021</v>
      </c>
      <c r="M11" s="53">
        <v>2021</v>
      </c>
      <c r="N11" s="33">
        <v>2021</v>
      </c>
    </row>
    <row r="12" spans="1:14" ht="14.75" customHeight="1" x14ac:dyDescent="0.3">
      <c r="A12" s="30"/>
      <c r="B12" s="125"/>
      <c r="C12" s="134" t="s">
        <v>4</v>
      </c>
      <c r="D12" s="34" t="s">
        <v>28</v>
      </c>
      <c r="E12" s="53" t="s">
        <v>4</v>
      </c>
      <c r="F12" s="34" t="s">
        <v>28</v>
      </c>
      <c r="G12" s="53" t="s">
        <v>4</v>
      </c>
      <c r="H12" s="34" t="s">
        <v>28</v>
      </c>
      <c r="I12" s="53" t="s">
        <v>4</v>
      </c>
      <c r="J12" s="34" t="s">
        <v>28</v>
      </c>
      <c r="K12" s="53" t="s">
        <v>4</v>
      </c>
      <c r="L12" s="34" t="s">
        <v>28</v>
      </c>
      <c r="M12" s="53" t="s">
        <v>4</v>
      </c>
      <c r="N12" s="34" t="s">
        <v>28</v>
      </c>
    </row>
    <row r="13" spans="1:14" ht="14.25" customHeight="1" x14ac:dyDescent="0.3">
      <c r="A13" s="95"/>
      <c r="B13" s="126"/>
      <c r="C13" s="135"/>
      <c r="D13" s="35" t="s">
        <v>4</v>
      </c>
      <c r="E13" s="96"/>
      <c r="F13" s="35" t="s">
        <v>4</v>
      </c>
      <c r="G13" s="96"/>
      <c r="H13" s="35" t="s">
        <v>4</v>
      </c>
      <c r="I13" s="96"/>
      <c r="J13" s="35" t="s">
        <v>4</v>
      </c>
      <c r="K13" s="96"/>
      <c r="L13" s="35" t="s">
        <v>4</v>
      </c>
      <c r="M13" s="96"/>
      <c r="N13" s="35" t="s">
        <v>4</v>
      </c>
    </row>
    <row r="14" spans="1:14" ht="14.25" customHeight="1" x14ac:dyDescent="0.3">
      <c r="A14" s="48"/>
      <c r="B14" s="127"/>
      <c r="C14" s="136"/>
      <c r="D14" s="55"/>
      <c r="E14" s="8"/>
      <c r="F14" s="55"/>
      <c r="G14" s="11"/>
      <c r="H14" s="55"/>
      <c r="I14" s="8"/>
      <c r="J14" s="55"/>
      <c r="K14" s="94"/>
      <c r="L14" s="55"/>
      <c r="M14" s="8"/>
      <c r="N14" s="55"/>
    </row>
    <row r="15" spans="1:14" ht="28.5" customHeight="1" x14ac:dyDescent="0.3">
      <c r="A15" s="1" t="s">
        <v>35</v>
      </c>
      <c r="B15" s="151">
        <v>125</v>
      </c>
      <c r="C15" s="137">
        <v>8.1114224449261127E-2</v>
      </c>
      <c r="D15" s="120">
        <f>('tunnuslukuja, suomi'!E15-'tunnuslukuja, suomi'!D15)/'tunnuslukuja, suomi'!D15</f>
        <v>3.6503486275099604E-2</v>
      </c>
      <c r="E15" s="110">
        <v>-3.8772732142624347E-2</v>
      </c>
      <c r="F15" s="120">
        <f>('tunnuslukuja, suomi'!G15-'tunnuslukuja, suomi'!F15)/'tunnuslukuja, suomi'!F15</f>
        <v>5.387047108530877E-2</v>
      </c>
      <c r="G15" s="110">
        <v>1.8538421998641242E-2</v>
      </c>
      <c r="H15" s="120">
        <f>('tunnuslukuja, suomi'!I15-'tunnuslukuja, suomi'!H15)/'tunnuslukuja, suomi'!H15</f>
        <v>4.5058241395219328E-2</v>
      </c>
      <c r="I15" s="112">
        <v>3.4321975788572733E-2</v>
      </c>
      <c r="J15" s="120">
        <f>('tunnuslukuja, suomi'!K15-'tunnuslukuja, suomi'!J15)/'tunnuslukuja, suomi'!J15</f>
        <v>5.6564084480479032E-2</v>
      </c>
      <c r="K15" s="116">
        <v>0.13744068985529975</v>
      </c>
      <c r="L15" s="120">
        <f>('tunnuslukuja, suomi'!S15-'tunnuslukuja, suomi'!R15)/'tunnuslukuja, suomi'!R15</f>
        <v>-6.9188323962710796E-2</v>
      </c>
      <c r="M15" s="112">
        <v>3.4088344707309112E-3</v>
      </c>
      <c r="N15" s="120">
        <f>('tunnuslukuja, suomi'!U15-'tunnuslukuja, suomi'!T15)/'tunnuslukuja, suomi'!T15</f>
        <v>-4.9404131127011523E-2</v>
      </c>
    </row>
    <row r="16" spans="1:14" ht="28.5" customHeight="1" x14ac:dyDescent="0.3">
      <c r="A16" s="1" t="s">
        <v>36</v>
      </c>
      <c r="B16" s="152">
        <v>114</v>
      </c>
      <c r="C16" s="137">
        <v>6.4681860095562135E-2</v>
      </c>
      <c r="D16" s="120">
        <f>('tunnuslukuja, suomi'!E16-'tunnuslukuja, suomi'!D16)/'tunnuslukuja, suomi'!D16</f>
        <v>3.6124863392342985E-2</v>
      </c>
      <c r="E16" s="110">
        <v>-5.0279211901695584E-2</v>
      </c>
      <c r="F16" s="120">
        <f>('tunnuslukuja, suomi'!G16-'tunnuslukuja, suomi'!F16)/'tunnuslukuja, suomi'!F16</f>
        <v>6.2490259750555666E-2</v>
      </c>
      <c r="G16" s="110">
        <v>1.601441967701131E-2</v>
      </c>
      <c r="H16" s="120">
        <f>('tunnuslukuja, suomi'!I16-'tunnuslukuja, suomi'!H16)/'tunnuslukuja, suomi'!H16</f>
        <v>4.6558076495006359E-2</v>
      </c>
      <c r="I16" s="112">
        <v>3.9861304610720419E-2</v>
      </c>
      <c r="J16" s="120">
        <f>('tunnuslukuja, suomi'!K16-'tunnuslukuja, suomi'!J16)/'tunnuslukuja, suomi'!J16</f>
        <v>5.8905249131880659E-2</v>
      </c>
      <c r="K16" s="116">
        <v>-5.725428637341104E-2</v>
      </c>
      <c r="L16" s="120">
        <f>('tunnuslukuja, suomi'!S16-'tunnuslukuja, suomi'!R16)/'tunnuslukuja, suomi'!R16</f>
        <v>4.1118364660990975E-2</v>
      </c>
      <c r="M16" s="112">
        <v>5.1576047256405239E-3</v>
      </c>
      <c r="N16" s="120">
        <f>('tunnuslukuja, suomi'!U16-'tunnuslukuja, suomi'!T16)/'tunnuslukuja, suomi'!T16</f>
        <v>-4.5286620140921614E-2</v>
      </c>
    </row>
    <row r="17" spans="1:14" ht="28.5" customHeight="1" x14ac:dyDescent="0.3">
      <c r="A17" s="1" t="s">
        <v>37</v>
      </c>
      <c r="B17" s="152">
        <v>45</v>
      </c>
      <c r="C17" s="137">
        <v>5.8850877768603316E-2</v>
      </c>
      <c r="D17" s="120">
        <f>('tunnuslukuja, suomi'!E17-'tunnuslukuja, suomi'!D17)/'tunnuslukuja, suomi'!D17</f>
        <v>4.6836262481452541E-2</v>
      </c>
      <c r="E17" s="110">
        <v>-8.4118709886528989E-2</v>
      </c>
      <c r="F17" s="120">
        <f>('tunnuslukuja, suomi'!G17-'tunnuslukuja, suomi'!F17)/'tunnuslukuja, suomi'!F17</f>
        <v>5.5230511374825098E-2</v>
      </c>
      <c r="G17" s="110">
        <v>1.3304718757310664E-2</v>
      </c>
      <c r="H17" s="120">
        <f>('tunnuslukuja, suomi'!I17-'tunnuslukuja, suomi'!H17)/'tunnuslukuja, suomi'!H17</f>
        <v>4.9253331533077753E-2</v>
      </c>
      <c r="I17" s="112">
        <v>2.677292215699922E-2</v>
      </c>
      <c r="J17" s="120">
        <f>('tunnuslukuja, suomi'!K17-'tunnuslukuja, suomi'!J17)/'tunnuslukuja, suomi'!J17</f>
        <v>6.0981142776163282E-2</v>
      </c>
      <c r="K17" s="116">
        <v>-5.0788367637599995E-2</v>
      </c>
      <c r="L17" s="120">
        <f>('tunnuslukuja, suomi'!S17-'tunnuslukuja, suomi'!R17)/'tunnuslukuja, suomi'!R17</f>
        <v>-1.2538850771277883E-2</v>
      </c>
      <c r="M17" s="112">
        <v>1.678978450709067E-2</v>
      </c>
      <c r="N17" s="120">
        <f>('tunnuslukuja, suomi'!U17-'tunnuslukuja, suomi'!T17)/'tunnuslukuja, suomi'!T17</f>
        <v>-1.5280890214716021E-3</v>
      </c>
    </row>
    <row r="18" spans="1:14" ht="28.5" customHeight="1" x14ac:dyDescent="0.3">
      <c r="A18" s="1" t="s">
        <v>38</v>
      </c>
      <c r="B18" s="152">
        <v>9</v>
      </c>
      <c r="C18" s="137">
        <v>6.3309798383932497E-2</v>
      </c>
      <c r="D18" s="120">
        <f>('tunnuslukuja, suomi'!E18-'tunnuslukuja, suomi'!D18)/'tunnuslukuja, suomi'!D18</f>
        <v>6.6538483336538598E-2</v>
      </c>
      <c r="E18" s="110">
        <v>-0.15215769459391865</v>
      </c>
      <c r="F18" s="120">
        <f>('tunnuslukuja, suomi'!G18-'tunnuslukuja, suomi'!F18)/'tunnuslukuja, suomi'!F18</f>
        <v>8.399061186096872E-2</v>
      </c>
      <c r="G18" s="110">
        <v>1.7996785386169181E-2</v>
      </c>
      <c r="H18" s="120">
        <f>('tunnuslukuja, suomi'!I18-'tunnuslukuja, suomi'!H18)/'tunnuslukuja, suomi'!H18</f>
        <v>6.9595221655410572E-2</v>
      </c>
      <c r="I18" s="112">
        <v>2.8287851013750049E-2</v>
      </c>
      <c r="J18" s="120">
        <f>('tunnuslukuja, suomi'!K18-'tunnuslukuja, suomi'!J18)/'tunnuslukuja, suomi'!J18</f>
        <v>6.9559547549965239E-2</v>
      </c>
      <c r="K18" s="116">
        <v>-0.12487758828773404</v>
      </c>
      <c r="L18" s="120">
        <f>('tunnuslukuja, suomi'!S18-'tunnuslukuja, suomi'!R18)/'tunnuslukuja, suomi'!R18</f>
        <v>0.11883782341184843</v>
      </c>
      <c r="M18" s="112">
        <v>-1.3559720108388835E-2</v>
      </c>
      <c r="N18" s="120">
        <f>('tunnuslukuja, suomi'!U18-'tunnuslukuja, suomi'!T18)/'tunnuslukuja, suomi'!T18</f>
        <v>-4.3213377786606992E-2</v>
      </c>
    </row>
    <row r="19" spans="1:14" s="5" customFormat="1" ht="27.75" customHeight="1" x14ac:dyDescent="0.3">
      <c r="A19" s="49" t="s">
        <v>29</v>
      </c>
      <c r="B19" s="128">
        <v>293</v>
      </c>
      <c r="C19" s="115">
        <v>6.3528774871914953E-2</v>
      </c>
      <c r="D19" s="121">
        <f>('tunnuslukuja, suomi'!E19-'tunnuslukuja, suomi'!D19)/'tunnuslukuja, suomi'!D19</f>
        <v>5.2979192877010764E-2</v>
      </c>
      <c r="E19" s="111">
        <v>-8.7717500698694884E-2</v>
      </c>
      <c r="F19" s="121">
        <f>('tunnuslukuja, suomi'!G19-'tunnuslukuja, suomi'!F19)/'tunnuslukuja, suomi'!F19</f>
        <v>6.4100857784350554E-2</v>
      </c>
      <c r="G19" s="114">
        <v>1.5739317826474756E-2</v>
      </c>
      <c r="H19" s="121">
        <f>('tunnuslukuja, suomi'!I19-'tunnuslukuja, suomi'!H19)/'tunnuslukuja, suomi'!H19</f>
        <v>5.6135391261012781E-2</v>
      </c>
      <c r="I19" s="113">
        <v>3.0427389527359242E-2</v>
      </c>
      <c r="J19" s="121">
        <f>('tunnuslukuja, suomi'!K19-'tunnuslukuja, suomi'!J19)/'tunnuslukuja, suomi'!J19</f>
        <v>6.3387834606748322E-2</v>
      </c>
      <c r="K19" s="139">
        <v>-8.2925356948521295E-2</v>
      </c>
      <c r="L19" s="121">
        <f>('tunnuslukuja, suomi'!S19-'tunnuslukuja, suomi'!R19)/'tunnuslukuja, suomi'!R19</f>
        <v>6.0812071740269757E-2</v>
      </c>
      <c r="M19" s="113">
        <v>1.9000470351472802E-3</v>
      </c>
      <c r="N19" s="121">
        <f>('tunnuslukuja, suomi'!U19-'tunnuslukuja, suomi'!T19)/'tunnuslukuja, suomi'!T19</f>
        <v>-2.9296900809226915E-2</v>
      </c>
    </row>
    <row r="20" spans="1:14" ht="13.5" customHeight="1" x14ac:dyDescent="0.3">
      <c r="A20" s="12"/>
      <c r="B20" s="9"/>
      <c r="C20" s="9"/>
      <c r="D20" s="56"/>
      <c r="E20" s="6"/>
      <c r="F20" s="59"/>
      <c r="G20" s="10"/>
      <c r="H20" s="59"/>
      <c r="I20" s="13"/>
      <c r="J20" s="59"/>
      <c r="K20" s="59"/>
      <c r="L20" s="59"/>
      <c r="M20" s="8"/>
      <c r="N20" s="32"/>
    </row>
    <row r="21" spans="1:14" ht="15" customHeight="1" x14ac:dyDescent="0.3">
      <c r="A21" s="64"/>
      <c r="B21" s="132"/>
      <c r="C21" s="130"/>
      <c r="D21" s="57"/>
      <c r="E21" s="2"/>
      <c r="F21" s="60"/>
      <c r="G21" s="2"/>
      <c r="H21" s="60"/>
      <c r="I21" s="2"/>
      <c r="J21" s="60"/>
      <c r="K21" s="60"/>
      <c r="L21" s="60"/>
      <c r="M21" s="2"/>
      <c r="N21" s="60"/>
    </row>
    <row r="22" spans="1:14" x14ac:dyDescent="0.3">
      <c r="C22" s="131"/>
      <c r="D22" s="58"/>
    </row>
    <row r="23" spans="1:14" x14ac:dyDescent="0.3">
      <c r="C23" s="131"/>
      <c r="D23" s="58"/>
    </row>
    <row r="24" spans="1:14" x14ac:dyDescent="0.3">
      <c r="C24" s="131"/>
      <c r="D24" s="58"/>
      <c r="F24" s="1"/>
      <c r="H24" s="1"/>
      <c r="J24" s="1"/>
      <c r="K24" s="1"/>
      <c r="L24" s="1"/>
    </row>
    <row r="25" spans="1:14" x14ac:dyDescent="0.3">
      <c r="C25" s="131"/>
      <c r="D25" s="58"/>
      <c r="H25" s="1"/>
    </row>
    <row r="26" spans="1:14" x14ac:dyDescent="0.3">
      <c r="C26" s="131"/>
      <c r="D26" s="58"/>
      <c r="H26" s="1"/>
    </row>
    <row r="27" spans="1:14" x14ac:dyDescent="0.3">
      <c r="H27" s="1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6"/>
  <sheetViews>
    <sheetView tabSelected="1" zoomScale="115" zoomScaleNormal="115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A4" sqref="A4"/>
    </sheetView>
  </sheetViews>
  <sheetFormatPr defaultColWidth="9.1796875" defaultRowHeight="13.5" x14ac:dyDescent="0.3"/>
  <cols>
    <col min="1" max="1" width="41.1796875" style="1" customWidth="1"/>
    <col min="2" max="2" width="5.26953125" style="1" customWidth="1"/>
    <col min="3" max="3" width="8.54296875" style="1" customWidth="1"/>
    <col min="4" max="4" width="5.26953125" style="1" customWidth="1"/>
    <col min="5" max="5" width="7" style="31" customWidth="1"/>
    <col min="6" max="6" width="5.54296875" style="1" customWidth="1"/>
    <col min="7" max="7" width="8.7265625" style="31" customWidth="1"/>
    <col min="8" max="8" width="5.54296875" style="1" customWidth="1"/>
    <col min="9" max="9" width="6.7265625" style="31" customWidth="1"/>
    <col min="10" max="10" width="6.36328125" style="1" customWidth="1"/>
    <col min="11" max="11" width="9" style="31" customWidth="1"/>
    <col min="12" max="12" width="5.1796875" style="1" customWidth="1"/>
    <col min="13" max="13" width="6.54296875" style="31" customWidth="1"/>
    <col min="14" max="14" width="5.81640625" style="1" customWidth="1"/>
    <col min="15" max="15" width="5.7265625" style="31" customWidth="1"/>
    <col min="16" max="16" width="5.26953125" style="1" customWidth="1"/>
    <col min="17" max="17" width="5.1796875" style="31" customWidth="1"/>
    <col min="18" max="18" width="5.54296875" style="31" customWidth="1"/>
    <col min="19" max="19" width="7.26953125" style="31" customWidth="1"/>
    <col min="20" max="20" width="8.26953125" style="1" customWidth="1"/>
    <col min="21" max="21" width="8.26953125" style="31" customWidth="1"/>
    <col min="22" max="22" width="5.26953125" style="1" customWidth="1"/>
    <col min="23" max="23" width="6.81640625" style="1" customWidth="1"/>
    <col min="24" max="16384" width="9.1796875" style="1"/>
  </cols>
  <sheetData>
    <row r="1" spans="1:25" x14ac:dyDescent="0.3">
      <c r="A1" s="3" t="s">
        <v>0</v>
      </c>
    </row>
    <row r="2" spans="1:25" x14ac:dyDescent="0.3">
      <c r="A2" s="4">
        <f>'vuosimuutokset, suomi'!A2</f>
        <v>44598</v>
      </c>
    </row>
    <row r="3" spans="1:25" ht="13.25" customHeight="1" x14ac:dyDescent="0.3"/>
    <row r="4" spans="1:25" ht="20" x14ac:dyDescent="0.4">
      <c r="A4" s="123" t="s">
        <v>45</v>
      </c>
      <c r="B4" s="6"/>
      <c r="C4" s="6"/>
      <c r="D4" s="6"/>
      <c r="E4" s="32"/>
      <c r="F4" s="6"/>
      <c r="G4" s="32"/>
      <c r="H4" s="6"/>
      <c r="I4" s="32"/>
      <c r="J4" s="6"/>
      <c r="K4" s="32"/>
      <c r="L4" s="6"/>
      <c r="M4" s="32"/>
      <c r="N4" s="6"/>
      <c r="O4" s="32"/>
      <c r="P4" s="6"/>
      <c r="Q4" s="32"/>
      <c r="R4" s="32"/>
      <c r="S4" s="32"/>
      <c r="T4" s="6"/>
      <c r="U4" s="32"/>
    </row>
    <row r="5" spans="1:25" ht="18.5" customHeight="1" x14ac:dyDescent="0.3">
      <c r="A5" s="122" t="s">
        <v>47</v>
      </c>
      <c r="B5" s="6"/>
      <c r="C5" s="6"/>
      <c r="D5" s="6"/>
      <c r="E5" s="32"/>
      <c r="F5" s="6"/>
      <c r="G5" s="32"/>
      <c r="H5" s="6"/>
      <c r="I5" s="32"/>
      <c r="J5" s="6"/>
      <c r="K5" s="32"/>
      <c r="L5" s="6"/>
      <c r="M5" s="32"/>
      <c r="N5" s="6"/>
      <c r="O5" s="32"/>
      <c r="P5" s="6"/>
      <c r="Q5" s="32"/>
      <c r="R5" s="32"/>
      <c r="S5" s="32"/>
      <c r="T5" s="6"/>
      <c r="U5" s="32"/>
    </row>
    <row r="6" spans="1:25" ht="18.5" customHeight="1" x14ac:dyDescent="0.3">
      <c r="A6" s="6" t="s">
        <v>41</v>
      </c>
      <c r="B6" s="6"/>
      <c r="C6" s="6"/>
      <c r="D6" s="6"/>
      <c r="E6" s="32"/>
      <c r="F6" s="6"/>
      <c r="G6" s="32"/>
      <c r="H6" s="6"/>
      <c r="I6" s="32"/>
      <c r="J6" s="6"/>
      <c r="K6" s="32"/>
      <c r="L6" s="6"/>
      <c r="M6" s="32"/>
      <c r="N6" s="6"/>
      <c r="O6" s="32"/>
      <c r="P6" s="6"/>
      <c r="Q6" s="32"/>
      <c r="R6" s="32"/>
      <c r="S6" s="32"/>
      <c r="T6" s="6"/>
      <c r="U6" s="32"/>
    </row>
    <row r="7" spans="1:25" ht="12" customHeight="1" x14ac:dyDescent="0.3">
      <c r="A7" s="6"/>
      <c r="B7" s="6"/>
      <c r="C7" s="6"/>
      <c r="D7" s="6"/>
      <c r="E7" s="32"/>
      <c r="F7" s="6"/>
      <c r="G7" s="32"/>
      <c r="H7" s="6"/>
      <c r="I7" s="32"/>
      <c r="J7" s="6"/>
      <c r="K7" s="32"/>
      <c r="L7" s="6"/>
      <c r="M7" s="32"/>
      <c r="N7" s="6"/>
      <c r="O7" s="32"/>
      <c r="P7" s="6"/>
      <c r="Q7" s="32"/>
      <c r="R7" s="32"/>
      <c r="S7" s="32"/>
      <c r="T7" s="6"/>
      <c r="U7" s="32"/>
    </row>
    <row r="8" spans="1:25" ht="14.75" customHeight="1" x14ac:dyDescent="0.3">
      <c r="A8" s="141" t="s">
        <v>1</v>
      </c>
      <c r="B8" s="147" t="s">
        <v>2</v>
      </c>
      <c r="C8" s="97" t="s">
        <v>5</v>
      </c>
      <c r="D8" s="20" t="s">
        <v>20</v>
      </c>
      <c r="E8" s="39"/>
      <c r="F8" s="20" t="s">
        <v>8</v>
      </c>
      <c r="G8" s="39"/>
      <c r="H8" s="20" t="s">
        <v>7</v>
      </c>
      <c r="I8" s="39"/>
      <c r="J8" s="20" t="s">
        <v>9</v>
      </c>
      <c r="K8" s="39"/>
      <c r="L8" s="20" t="s">
        <v>22</v>
      </c>
      <c r="M8" s="45"/>
      <c r="N8" s="20" t="s">
        <v>23</v>
      </c>
      <c r="O8" s="45"/>
      <c r="P8" s="20" t="s">
        <v>26</v>
      </c>
      <c r="Q8" s="45"/>
      <c r="R8" s="50" t="s">
        <v>42</v>
      </c>
      <c r="S8" s="45"/>
      <c r="T8" s="67" t="s">
        <v>16</v>
      </c>
      <c r="U8" s="45"/>
      <c r="V8" s="65" t="s">
        <v>17</v>
      </c>
      <c r="W8" s="45"/>
    </row>
    <row r="9" spans="1:25" ht="14.75" customHeight="1" x14ac:dyDescent="0.3">
      <c r="A9" s="142">
        <v>44561</v>
      </c>
      <c r="B9" s="148">
        <v>2021</v>
      </c>
      <c r="C9" s="98" t="s">
        <v>6</v>
      </c>
      <c r="D9" s="21" t="s">
        <v>11</v>
      </c>
      <c r="E9" s="40"/>
      <c r="F9" s="21" t="s">
        <v>21</v>
      </c>
      <c r="G9" s="40"/>
      <c r="H9" s="21" t="s">
        <v>13</v>
      </c>
      <c r="I9" s="40"/>
      <c r="J9" s="21" t="s">
        <v>12</v>
      </c>
      <c r="K9" s="40"/>
      <c r="L9" s="21" t="s">
        <v>11</v>
      </c>
      <c r="M9" s="46"/>
      <c r="N9" s="21" t="s">
        <v>24</v>
      </c>
      <c r="O9" s="46"/>
      <c r="P9" s="21" t="s">
        <v>27</v>
      </c>
      <c r="Q9" s="46"/>
      <c r="R9" s="68"/>
      <c r="S9" s="46"/>
      <c r="T9" s="68" t="s">
        <v>15</v>
      </c>
      <c r="U9" s="46"/>
      <c r="V9" s="66" t="s">
        <v>10</v>
      </c>
      <c r="W9" s="46"/>
    </row>
    <row r="10" spans="1:25" ht="14.75" customHeight="1" x14ac:dyDescent="0.3">
      <c r="A10" s="142"/>
      <c r="B10" s="148"/>
      <c r="C10" s="99" t="s">
        <v>14</v>
      </c>
      <c r="D10" s="76"/>
      <c r="E10" s="41"/>
      <c r="F10" s="22" t="s">
        <v>11</v>
      </c>
      <c r="G10" s="41"/>
      <c r="H10" s="22" t="s">
        <v>11</v>
      </c>
      <c r="I10" s="41"/>
      <c r="J10" s="22" t="s">
        <v>11</v>
      </c>
      <c r="K10" s="41"/>
      <c r="L10" s="77"/>
      <c r="M10" s="70"/>
      <c r="N10" s="77" t="s">
        <v>25</v>
      </c>
      <c r="O10" s="70"/>
      <c r="P10" s="22" t="s">
        <v>18</v>
      </c>
      <c r="Q10" s="70"/>
      <c r="R10" s="69" t="s">
        <v>19</v>
      </c>
      <c r="S10" s="70"/>
      <c r="T10" s="69"/>
      <c r="U10" s="70"/>
      <c r="V10" s="77"/>
      <c r="W10" s="70"/>
    </row>
    <row r="11" spans="1:25" ht="14.75" customHeight="1" x14ac:dyDescent="0.3">
      <c r="A11" s="143"/>
      <c r="B11" s="148" t="s">
        <v>3</v>
      </c>
      <c r="C11" s="98">
        <v>2021</v>
      </c>
      <c r="D11" s="24">
        <v>2021</v>
      </c>
      <c r="E11" s="40">
        <v>2022</v>
      </c>
      <c r="F11" s="24">
        <v>2021</v>
      </c>
      <c r="G11" s="40">
        <v>2022</v>
      </c>
      <c r="H11" s="24">
        <v>2021</v>
      </c>
      <c r="I11" s="40">
        <v>2022</v>
      </c>
      <c r="J11" s="24">
        <v>2021</v>
      </c>
      <c r="K11" s="40">
        <v>2022</v>
      </c>
      <c r="L11" s="24">
        <v>2021</v>
      </c>
      <c r="M11" s="40">
        <v>2022</v>
      </c>
      <c r="N11" s="24">
        <v>2021</v>
      </c>
      <c r="O11" s="40">
        <v>2022</v>
      </c>
      <c r="P11" s="24">
        <v>2021</v>
      </c>
      <c r="Q11" s="40">
        <v>2022</v>
      </c>
      <c r="R11" s="24">
        <v>2021</v>
      </c>
      <c r="S11" s="40">
        <v>2022</v>
      </c>
      <c r="T11" s="24">
        <v>2021</v>
      </c>
      <c r="U11" s="40">
        <v>2022</v>
      </c>
      <c r="V11" s="24">
        <v>2021</v>
      </c>
      <c r="W11" s="40">
        <v>2022</v>
      </c>
    </row>
    <row r="12" spans="1:25" ht="14.75" customHeight="1" x14ac:dyDescent="0.3">
      <c r="A12" s="143"/>
      <c r="B12" s="148"/>
      <c r="C12" s="98"/>
      <c r="D12" s="25"/>
      <c r="E12" s="34" t="s">
        <v>28</v>
      </c>
      <c r="F12" s="25"/>
      <c r="G12" s="34" t="s">
        <v>28</v>
      </c>
      <c r="H12" s="25"/>
      <c r="I12" s="34" t="s">
        <v>28</v>
      </c>
      <c r="J12" s="25"/>
      <c r="K12" s="34" t="s">
        <v>28</v>
      </c>
      <c r="L12" s="25"/>
      <c r="M12" s="34" t="s">
        <v>28</v>
      </c>
      <c r="N12" s="25"/>
      <c r="O12" s="34" t="s">
        <v>28</v>
      </c>
      <c r="P12" s="25"/>
      <c r="Q12" s="34" t="s">
        <v>28</v>
      </c>
      <c r="R12" s="25"/>
      <c r="S12" s="34" t="s">
        <v>28</v>
      </c>
      <c r="T12" s="25"/>
      <c r="U12" s="34" t="s">
        <v>28</v>
      </c>
      <c r="V12" s="25"/>
      <c r="W12" s="34" t="s">
        <v>28</v>
      </c>
    </row>
    <row r="13" spans="1:25" ht="14.75" customHeight="1" x14ac:dyDescent="0.3">
      <c r="A13" s="144"/>
      <c r="B13" s="149"/>
      <c r="C13" s="100"/>
      <c r="D13" s="27"/>
      <c r="E13" s="35"/>
      <c r="F13" s="26"/>
      <c r="G13" s="42"/>
      <c r="H13" s="26"/>
      <c r="I13" s="42"/>
      <c r="J13" s="26"/>
      <c r="K13" s="42"/>
      <c r="L13" s="26"/>
      <c r="M13" s="42"/>
      <c r="N13" s="27"/>
      <c r="O13" s="35"/>
      <c r="P13" s="27"/>
      <c r="Q13" s="35"/>
      <c r="R13" s="84"/>
      <c r="S13" s="35"/>
      <c r="T13" s="93"/>
      <c r="U13" s="35"/>
      <c r="V13" s="93"/>
      <c r="W13" s="35"/>
    </row>
    <row r="14" spans="1:25" ht="7.25" customHeight="1" x14ac:dyDescent="0.3">
      <c r="A14" s="79"/>
      <c r="B14" s="150"/>
      <c r="C14" s="101"/>
      <c r="D14" s="78"/>
      <c r="E14" s="80"/>
      <c r="F14" s="79"/>
      <c r="G14" s="81"/>
      <c r="H14" s="79"/>
      <c r="I14" s="81"/>
      <c r="J14" s="79"/>
      <c r="K14" s="81"/>
      <c r="L14" s="79"/>
      <c r="M14" s="81"/>
      <c r="N14" s="78"/>
      <c r="O14" s="80"/>
      <c r="P14" s="78"/>
      <c r="Q14" s="80"/>
      <c r="R14" s="80"/>
      <c r="S14" s="80"/>
      <c r="T14" s="78"/>
      <c r="U14" s="80"/>
      <c r="V14" s="78"/>
      <c r="W14" s="80"/>
    </row>
    <row r="15" spans="1:25" ht="28.5" customHeight="1" x14ac:dyDescent="0.3">
      <c r="A15" s="1" t="s">
        <v>35</v>
      </c>
      <c r="B15" s="151">
        <v>125</v>
      </c>
      <c r="C15" s="102">
        <v>343714</v>
      </c>
      <c r="D15" s="82">
        <v>3868.6233321889708</v>
      </c>
      <c r="E15" s="71">
        <v>4009.841570899061</v>
      </c>
      <c r="F15" s="82">
        <v>3755.5904036495458</v>
      </c>
      <c r="G15" s="85">
        <v>3957.9058278976117</v>
      </c>
      <c r="H15" s="89">
        <v>7624.2137358385162</v>
      </c>
      <c r="I15" s="85">
        <v>7967.747398796675</v>
      </c>
      <c r="J15" s="89">
        <v>-7050.0096010054876</v>
      </c>
      <c r="K15" s="71">
        <v>-7448.7869396649503</v>
      </c>
      <c r="L15" s="82">
        <v>609.59984172887926</v>
      </c>
      <c r="M15" s="71">
        <v>556.06268639042912</v>
      </c>
      <c r="N15" s="107">
        <v>1.6407059823118217</v>
      </c>
      <c r="O15" s="117">
        <v>1.6089011759008673</v>
      </c>
      <c r="P15" s="83">
        <v>275.91253193061669</v>
      </c>
      <c r="Q15" s="72">
        <v>214.26656670953179</v>
      </c>
      <c r="R15" s="74">
        <v>561.45225390877295</v>
      </c>
      <c r="S15" s="72">
        <v>522.6063134757386</v>
      </c>
      <c r="T15" s="82">
        <v>3154.9456815841081</v>
      </c>
      <c r="U15" s="71">
        <v>2999.0783314325281</v>
      </c>
      <c r="V15" s="82">
        <v>1356.1216592864998</v>
      </c>
      <c r="W15" s="71">
        <v>1374.6173929487886</v>
      </c>
      <c r="Y15" s="106"/>
    </row>
    <row r="16" spans="1:25" ht="28.5" customHeight="1" x14ac:dyDescent="0.3">
      <c r="A16" s="1" t="s">
        <v>36</v>
      </c>
      <c r="B16" s="152">
        <v>114</v>
      </c>
      <c r="C16" s="103">
        <v>1148920</v>
      </c>
      <c r="D16" s="14">
        <v>4141.0942450301154</v>
      </c>
      <c r="E16" s="36">
        <v>4290.690708926646</v>
      </c>
      <c r="F16" s="14">
        <v>2711.8015179472895</v>
      </c>
      <c r="G16" s="86">
        <v>2881.2626991957668</v>
      </c>
      <c r="H16" s="90">
        <v>6852.895762977405</v>
      </c>
      <c r="I16" s="86">
        <v>7171.9534081224119</v>
      </c>
      <c r="J16" s="90">
        <v>-6358.5349719736796</v>
      </c>
      <c r="K16" s="36">
        <v>-6733.086058611565</v>
      </c>
      <c r="L16" s="14">
        <v>540.83835253977657</v>
      </c>
      <c r="M16" s="36">
        <v>469.87498499460384</v>
      </c>
      <c r="N16" s="108">
        <v>1.3939065761711613</v>
      </c>
      <c r="O16" s="118">
        <v>1.2195223571377773</v>
      </c>
      <c r="P16" s="61">
        <v>151.61978205619189</v>
      </c>
      <c r="Q16" s="62">
        <v>91.80226489224664</v>
      </c>
      <c r="R16" s="75">
        <v>592.15263029627829</v>
      </c>
      <c r="S16" s="62">
        <v>616.50097808376563</v>
      </c>
      <c r="T16" s="14">
        <v>3567.3423737074818</v>
      </c>
      <c r="U16" s="36">
        <v>3405.7894947167774</v>
      </c>
      <c r="V16" s="14">
        <v>887.29415451032276</v>
      </c>
      <c r="W16" s="36">
        <v>837.38618207534023</v>
      </c>
      <c r="Y16" s="106"/>
    </row>
    <row r="17" spans="1:27" ht="28.5" customHeight="1" x14ac:dyDescent="0.3">
      <c r="A17" s="1" t="s">
        <v>37</v>
      </c>
      <c r="B17" s="152">
        <v>45</v>
      </c>
      <c r="C17" s="103">
        <v>1795514</v>
      </c>
      <c r="D17" s="14">
        <v>4518.1140330846765</v>
      </c>
      <c r="E17" s="36">
        <v>4729.7256078593646</v>
      </c>
      <c r="F17" s="14">
        <v>1827.0478537065153</v>
      </c>
      <c r="G17" s="86">
        <v>1927.9566409730028</v>
      </c>
      <c r="H17" s="90">
        <v>6345.161886791192</v>
      </c>
      <c r="I17" s="86">
        <v>6657.6822488323678</v>
      </c>
      <c r="J17" s="90">
        <v>-5826.2982076441622</v>
      </c>
      <c r="K17" s="36">
        <v>-6181.5925305010151</v>
      </c>
      <c r="L17" s="14">
        <v>580.79357777215876</v>
      </c>
      <c r="M17" s="36">
        <v>520.42118852317492</v>
      </c>
      <c r="N17" s="108">
        <v>1.5026160430031388</v>
      </c>
      <c r="O17" s="118">
        <v>1.3193964277506121</v>
      </c>
      <c r="P17" s="61">
        <v>204.9669342594934</v>
      </c>
      <c r="Q17" s="62">
        <v>128.84207026511626</v>
      </c>
      <c r="R17" s="75">
        <v>597.28913280542508</v>
      </c>
      <c r="S17" s="62">
        <v>589.79981350187188</v>
      </c>
      <c r="T17" s="14">
        <v>3758.0620368317927</v>
      </c>
      <c r="U17" s="36">
        <v>3752.3193834913009</v>
      </c>
      <c r="V17" s="14">
        <v>867.20682768276936</v>
      </c>
      <c r="W17" s="36">
        <v>805.99866688313216</v>
      </c>
      <c r="Y17" s="106"/>
    </row>
    <row r="18" spans="1:27" ht="28.5" customHeight="1" x14ac:dyDescent="0.3">
      <c r="A18" s="1" t="s">
        <v>38</v>
      </c>
      <c r="B18" s="152">
        <v>9</v>
      </c>
      <c r="C18" s="103">
        <v>2229749</v>
      </c>
      <c r="D18" s="14">
        <v>5025.1866914168368</v>
      </c>
      <c r="E18" s="36">
        <v>5359.5549923466715</v>
      </c>
      <c r="F18" s="14">
        <v>1067.0555295685749</v>
      </c>
      <c r="G18" s="86">
        <v>1156.6781763866695</v>
      </c>
      <c r="H18" s="90">
        <v>6092.2422209854112</v>
      </c>
      <c r="I18" s="86">
        <v>6516.2331687333417</v>
      </c>
      <c r="J18" s="90">
        <v>-5410.7547531134678</v>
      </c>
      <c r="K18" s="36">
        <v>-5787.1244056438645</v>
      </c>
      <c r="L18" s="14">
        <v>844.33046051371696</v>
      </c>
      <c r="M18" s="36">
        <v>823.91483794364274</v>
      </c>
      <c r="N18" s="108">
        <v>1.6842805432940828</v>
      </c>
      <c r="O18" s="118">
        <v>1.6120975398345669</v>
      </c>
      <c r="P18" s="61">
        <v>382.61750537840805</v>
      </c>
      <c r="Q18" s="62">
        <v>369.84103703600715</v>
      </c>
      <c r="R18" s="75">
        <v>905.45393225874307</v>
      </c>
      <c r="S18" s="62">
        <v>1013.0561067680713</v>
      </c>
      <c r="T18" s="14">
        <v>3223.7807932641745</v>
      </c>
      <c r="U18" s="36">
        <v>3084.4703359436421</v>
      </c>
      <c r="V18" s="14">
        <v>1549.2353623658985</v>
      </c>
      <c r="W18" s="36">
        <v>1824.1544016209898</v>
      </c>
      <c r="Y18" s="106"/>
    </row>
    <row r="19" spans="1:27" s="5" customFormat="1" ht="26" customHeight="1" x14ac:dyDescent="0.3">
      <c r="A19" s="145" t="s">
        <v>29</v>
      </c>
      <c r="B19" s="153">
        <v>293</v>
      </c>
      <c r="C19" s="104">
        <v>5517897</v>
      </c>
      <c r="D19" s="15">
        <v>4604.0598438136849</v>
      </c>
      <c r="E19" s="37">
        <v>4847.9792182963902</v>
      </c>
      <c r="F19" s="15">
        <v>1824.2906672596462</v>
      </c>
      <c r="G19" s="87">
        <v>1941.2292638789747</v>
      </c>
      <c r="H19" s="92">
        <v>6428.3505110733313</v>
      </c>
      <c r="I19" s="87">
        <v>6789.2084821753642</v>
      </c>
      <c r="J19" s="92">
        <v>-5845.4262556912536</v>
      </c>
      <c r="K19" s="37">
        <v>-6215.9551683929549</v>
      </c>
      <c r="L19" s="15">
        <v>680.76225417038415</v>
      </c>
      <c r="M19" s="37">
        <v>634.75670419908147</v>
      </c>
      <c r="N19" s="109">
        <v>1.57432297015788</v>
      </c>
      <c r="O19" s="119">
        <v>1.4537680383383274</v>
      </c>
      <c r="P19" s="105">
        <v>270.06593272763155</v>
      </c>
      <c r="Q19" s="63">
        <v>223.83714308730299</v>
      </c>
      <c r="R19" s="75">
        <v>718.51486173083686</v>
      </c>
      <c r="S19" s="62">
        <v>762.20923904886251</v>
      </c>
      <c r="T19" s="15">
        <v>3464.882544926083</v>
      </c>
      <c r="U19" s="37">
        <v>3363.3722246917619</v>
      </c>
      <c r="V19" s="15">
        <v>1177.4478573992956</v>
      </c>
      <c r="W19" s="37">
        <v>1259.3843846922118</v>
      </c>
      <c r="AA19" s="1"/>
    </row>
    <row r="20" spans="1:27" ht="10.5" customHeight="1" x14ac:dyDescent="0.3">
      <c r="A20" s="146"/>
      <c r="B20" s="91"/>
      <c r="C20" s="19"/>
      <c r="D20" s="17"/>
      <c r="E20" s="38"/>
      <c r="F20" s="16"/>
      <c r="G20" s="88"/>
      <c r="H20" s="91"/>
      <c r="I20" s="38"/>
      <c r="J20" s="16"/>
      <c r="K20" s="38"/>
      <c r="L20" s="7"/>
      <c r="M20" s="38"/>
      <c r="N20" s="18"/>
      <c r="O20" s="38"/>
      <c r="P20" s="18"/>
      <c r="Q20" s="38"/>
      <c r="R20" s="73"/>
      <c r="S20" s="38"/>
      <c r="T20" s="7"/>
      <c r="U20" s="47"/>
      <c r="V20" s="7"/>
      <c r="W20" s="47"/>
    </row>
    <row r="21" spans="1:27" ht="15.75" customHeight="1" x14ac:dyDescent="0.3">
      <c r="A21" s="64"/>
      <c r="B21" s="6"/>
      <c r="C21" s="6"/>
      <c r="D21" s="6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</row>
    <row r="22" spans="1:27" ht="15.75" customHeight="1" x14ac:dyDescent="0.3">
      <c r="B22" s="6"/>
      <c r="C22" s="6"/>
      <c r="D22" s="154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</row>
    <row r="25" spans="1:27" x14ac:dyDescent="0.3">
      <c r="A25" s="64"/>
    </row>
    <row r="26" spans="1:27" x14ac:dyDescent="0.3">
      <c r="S26" s="32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09387E20-0DA0-45B6-AE61-3C3AC59EE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9687-C141-497D-8201-B28F1F8C7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4F0020-D7D5-4EFF-AEB1-6996B6B13DD1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44596b14-e993-4e08-9bb4-0f1b5ec5547e"/>
    <ds:schemaRef ds:uri="http://schemas.openxmlformats.org/package/2006/metadata/core-properties"/>
    <ds:schemaRef ds:uri="932016e1-39dc-4ccb-b3f5-182c0cf322a9"/>
    <ds:schemaRef ds:uri="http://schemas.microsoft.com/office/2006/metadata/properties"/>
    <ds:schemaRef ds:uri="http://schemas.microsoft.com/office/2006/documentManagement/types"/>
    <ds:schemaRef ds:uri="http://purl.org/dc/elements/1.1/"/>
    <ds:schemaRef ds:uri="0778ba95-7023-46b8-8863-14b2a5814243"/>
    <ds:schemaRef ds:uri="c40c7b59-5744-49aa-9631-c4247212e4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vuosimuutokset, suomi</vt:lpstr>
      <vt:lpstr>tunnuslukuja, suomi</vt:lpstr>
      <vt:lpstr>'tunnuslukuja, suomi'!Tulostusalue</vt:lpstr>
      <vt:lpstr>'vuosimuutokset, suomi'!Tulostusalue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Luukinen Susanna</cp:lastModifiedBy>
  <cp:lastPrinted>2018-02-02T17:52:29Z</cp:lastPrinted>
  <dcterms:created xsi:type="dcterms:W3CDTF">2003-01-22T14:28:35Z</dcterms:created>
  <dcterms:modified xsi:type="dcterms:W3CDTF">2023-02-07T13:06:20Z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  <property fmtid="{D5CDD505-2E9C-101B-9397-08002B2CF9AE}" pid="3" name="MediaServiceImageTags">
    <vt:lpwstr/>
  </property>
</Properties>
</file>