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hanna_kaukopuro-klemetti_kuntaliitto_fi/Documents/Desktop/RAFOINFO/"/>
    </mc:Choice>
  </mc:AlternateContent>
  <xr:revisionPtr revIDLastSave="0" documentId="8_{537BF515-E427-4484-A83A-168172AF90A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vuosimuutokset, suomi" sheetId="3" r:id="rId1"/>
    <sheet name="tunnuslukuja, suomi" sheetId="1" r:id="rId2"/>
  </sheets>
  <definedNames>
    <definedName name="_xlnm.Print_Area" localSheetId="1">'tunnuslukuja, suomi'!$A$1:$AA$22</definedName>
    <definedName name="_xlnm.Print_Area" localSheetId="0">'vuosimuutokset, suomi'!$A$1:$N$21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C19" i="1" l="1"/>
  <c r="B19" i="1"/>
  <c r="S19" i="1"/>
  <c r="R19" i="1"/>
  <c r="I18" i="1"/>
  <c r="I17" i="1"/>
  <c r="I16" i="1"/>
  <c r="I15" i="1"/>
  <c r="H19" i="1"/>
  <c r="H18" i="1"/>
  <c r="H17" i="1"/>
  <c r="H16" i="1"/>
  <c r="H15" i="1"/>
</calcChain>
</file>

<file path=xl/sharedStrings.xml><?xml version="1.0" encoding="utf-8"?>
<sst xmlns="http://schemas.openxmlformats.org/spreadsheetml/2006/main" count="99" uniqueCount="55">
  <si>
    <t>Suomen Kuntaliitto</t>
  </si>
  <si>
    <t>Asukasluku</t>
  </si>
  <si>
    <t>Kuntia</t>
  </si>
  <si>
    <t>lkm</t>
  </si>
  <si>
    <t>%</t>
  </si>
  <si>
    <t>Asukas-</t>
  </si>
  <si>
    <t>luku</t>
  </si>
  <si>
    <t xml:space="preserve">    Verotulot +</t>
  </si>
  <si>
    <t xml:space="preserve">     Valtion-</t>
  </si>
  <si>
    <t xml:space="preserve">   Toiminta-</t>
  </si>
  <si>
    <t xml:space="preserve"> €/asukas</t>
  </si>
  <si>
    <t xml:space="preserve">    €/asukas</t>
  </si>
  <si>
    <t xml:space="preserve">        kate, </t>
  </si>
  <si>
    <t>valtionosuudet</t>
  </si>
  <si>
    <t xml:space="preserve">      määrä</t>
  </si>
  <si>
    <t xml:space="preserve"> 31.12.</t>
  </si>
  <si>
    <t xml:space="preserve">  €/asukas</t>
  </si>
  <si>
    <t xml:space="preserve"> Lainakanta, </t>
  </si>
  <si>
    <t xml:space="preserve"> Rahavarat, </t>
  </si>
  <si>
    <t xml:space="preserve">   €/asukas</t>
  </si>
  <si>
    <t>Lähde: Tilastokeskus</t>
  </si>
  <si>
    <t>Poistonalaiset</t>
  </si>
  <si>
    <t xml:space="preserve">   € / asukas</t>
  </si>
  <si>
    <t xml:space="preserve">    Verotulot, </t>
  </si>
  <si>
    <t xml:space="preserve">    osuudet, </t>
  </si>
  <si>
    <t xml:space="preserve">    Vuosikate,</t>
  </si>
  <si>
    <t xml:space="preserve">   Vuosikate</t>
  </si>
  <si>
    <t xml:space="preserve">       %:a</t>
  </si>
  <si>
    <t xml:space="preserve">   poistoista</t>
  </si>
  <si>
    <t xml:space="preserve">   Tilikauden</t>
  </si>
  <si>
    <t xml:space="preserve">       tulos</t>
  </si>
  <si>
    <t>TPA</t>
  </si>
  <si>
    <t>1) Investointimenot pl. maa- ja vesialueet sekä osakkeet ja osuudet</t>
  </si>
  <si>
    <t>investoinnit 1)</t>
  </si>
  <si>
    <t xml:space="preserve">     tulosten</t>
  </si>
  <si>
    <t xml:space="preserve"> Negatiivisten</t>
  </si>
  <si>
    <t xml:space="preserve"> Toiminnan ja</t>
  </si>
  <si>
    <t>invest. rahavirta</t>
  </si>
  <si>
    <t xml:space="preserve">    € / asukas</t>
  </si>
  <si>
    <t>Manner-Suomi</t>
  </si>
  <si>
    <t>Poistonalaiset investoinnit 1)</t>
  </si>
  <si>
    <t>Lainakanta</t>
  </si>
  <si>
    <t>Toimintakate</t>
  </si>
  <si>
    <t>Verotulot + valtionosuudet</t>
  </si>
  <si>
    <t>Valtionosuudet</t>
  </si>
  <si>
    <t>Verotulot</t>
  </si>
  <si>
    <t>v. 2019</t>
  </si>
  <si>
    <t>Alle 5 000 as.</t>
  </si>
  <si>
    <t>5 000 - 20 000 as.</t>
  </si>
  <si>
    <t>20 000 - 100 000 as.</t>
  </si>
  <si>
    <t>Yli 100 000 as.</t>
  </si>
  <si>
    <r>
      <t xml:space="preserve">Kuntatalouden muuttujien </t>
    </r>
    <r>
      <rPr>
        <b/>
        <sz val="16"/>
        <color indexed="8"/>
        <rFont val="Arial"/>
        <family val="2"/>
      </rPr>
      <t>vuosimuutoksia</t>
    </r>
    <r>
      <rPr>
        <sz val="16"/>
        <color indexed="8"/>
        <rFont val="Arial"/>
        <family val="2"/>
      </rPr>
      <t xml:space="preserve"> vuosina 2018-2019 kuntakoon mukaan, %</t>
    </r>
  </si>
  <si>
    <t>Manner-Suomi,</t>
  </si>
  <si>
    <t>Tietoja kuntien taloudesta vuosina 2018-2019 kuntakokoluokittain</t>
  </si>
  <si>
    <t>Asukaskohtaisten tunnuslukujen muutos-%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</si>
</sst>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,##0\ %;\-#,##0\ %;#,##0\ %"/>
    <numFmt numFmtId="166" formatCode="0.0\ %"/>
    <numFmt numFmtId="167" formatCode="0.0000"/>
    <numFmt numFmtId="168" formatCode="0.000"/>
  </numFmts>
  <fonts count="31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b/>
      <sz val="10"/>
      <color indexed="8"/>
      <name val="Arial Narrow"/>
      <family val="2"/>
    </font>
    <font>
      <b/>
      <sz val="9"/>
      <color indexed="8"/>
      <name val="Arial"/>
      <family val="2"/>
    </font>
    <font>
      <sz val="10"/>
      <color rgb="FF0000FF"/>
      <name val="Verdana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Verdana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11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7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3" fontId="6" fillId="0" borderId="0" xfId="0" applyNumberFormat="1" applyFont="1" applyBorder="1"/>
    <xf numFmtId="3" fontId="9" fillId="0" borderId="0" xfId="0" applyNumberFormat="1" applyFont="1"/>
    <xf numFmtId="0" fontId="6" fillId="0" borderId="0" xfId="0" applyFont="1" applyBorder="1" applyAlignment="1">
      <alignment horizontal="center"/>
    </xf>
    <xf numFmtId="49" fontId="6" fillId="0" borderId="0" xfId="0" applyNumberFormat="1" applyFont="1"/>
    <xf numFmtId="3" fontId="9" fillId="0" borderId="0" xfId="0" applyNumberFormat="1" applyFont="1" applyBorder="1"/>
    <xf numFmtId="3" fontId="5" fillId="0" borderId="0" xfId="0" applyNumberFormat="1" applyFont="1" applyBorder="1" applyAlignment="1" applyProtection="1">
      <alignment horizontal="center"/>
    </xf>
    <xf numFmtId="3" fontId="16" fillId="0" borderId="0" xfId="0" applyNumberFormat="1" applyFont="1" applyBorder="1" applyAlignment="1" applyProtection="1">
      <alignment horizontal="center"/>
    </xf>
    <xf numFmtId="49" fontId="14" fillId="0" borderId="3" xfId="0" applyNumberFormat="1" applyFont="1" applyBorder="1"/>
    <xf numFmtId="3" fontId="6" fillId="0" borderId="1" xfId="0" applyNumberFormat="1" applyFont="1" applyBorder="1"/>
    <xf numFmtId="0" fontId="2" fillId="0" borderId="1" xfId="0" applyFont="1" applyBorder="1"/>
    <xf numFmtId="3" fontId="9" fillId="0" borderId="1" xfId="0" applyNumberFormat="1" applyFont="1" applyBorder="1"/>
    <xf numFmtId="49" fontId="6" fillId="0" borderId="4" xfId="0" applyNumberFormat="1" applyFont="1" applyBorder="1"/>
    <xf numFmtId="3" fontId="6" fillId="0" borderId="5" xfId="0" applyNumberFormat="1" applyFont="1" applyBorder="1"/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8" fillId="2" borderId="8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3" fontId="19" fillId="0" borderId="2" xfId="0" applyNumberFormat="1" applyFont="1" applyBorder="1" applyAlignment="1" applyProtection="1">
      <alignment horizontal="center"/>
    </xf>
    <xf numFmtId="3" fontId="20" fillId="0" borderId="2" xfId="0" applyNumberFormat="1" applyFont="1" applyBorder="1" applyAlignment="1" applyProtection="1">
      <alignment horizontal="center"/>
    </xf>
    <xf numFmtId="3" fontId="18" fillId="0" borderId="5" xfId="0" applyNumberFormat="1" applyFont="1" applyBorder="1"/>
    <xf numFmtId="0" fontId="19" fillId="2" borderId="8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49" fontId="19" fillId="2" borderId="5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8" fillId="2" borderId="8" xfId="0" applyFont="1" applyFill="1" applyBorder="1"/>
    <xf numFmtId="0" fontId="18" fillId="2" borderId="5" xfId="0" applyFont="1" applyFill="1" applyBorder="1"/>
    <xf numFmtId="0" fontId="19" fillId="2" borderId="8" xfId="0" applyFont="1" applyFill="1" applyBorder="1"/>
    <xf numFmtId="0" fontId="19" fillId="2" borderId="2" xfId="0" applyFont="1" applyFill="1" applyBorder="1"/>
    <xf numFmtId="0" fontId="18" fillId="0" borderId="5" xfId="0" applyFont="1" applyBorder="1"/>
    <xf numFmtId="0" fontId="6" fillId="0" borderId="3" xfId="0" applyFont="1" applyBorder="1"/>
    <xf numFmtId="49" fontId="11" fillId="0" borderId="4" xfId="0" applyNumberFormat="1" applyFont="1" applyBorder="1"/>
    <xf numFmtId="0" fontId="9" fillId="2" borderId="7" xfId="0" applyFont="1" applyFill="1" applyBorder="1"/>
    <xf numFmtId="0" fontId="9" fillId="2" borderId="9" xfId="0" applyFont="1" applyFill="1" applyBorder="1"/>
    <xf numFmtId="0" fontId="9" fillId="2" borderId="1" xfId="0" applyFont="1" applyFill="1" applyBorder="1"/>
    <xf numFmtId="0" fontId="9" fillId="2" borderId="0" xfId="0" applyFont="1" applyFill="1" applyBorder="1" applyAlignment="1">
      <alignment horizontal="center"/>
    </xf>
    <xf numFmtId="0" fontId="18" fillId="2" borderId="7" xfId="0" applyFont="1" applyFill="1" applyBorder="1"/>
    <xf numFmtId="0" fontId="18" fillId="0" borderId="2" xfId="0" applyFont="1" applyBorder="1" applyAlignment="1">
      <alignment horizontal="center"/>
    </xf>
    <xf numFmtId="3" fontId="18" fillId="0" borderId="0" xfId="0" applyNumberFormat="1" applyFont="1" applyBorder="1"/>
    <xf numFmtId="1" fontId="22" fillId="0" borderId="0" xfId="0" applyNumberFormat="1" applyFont="1"/>
    <xf numFmtId="2" fontId="17" fillId="0" borderId="0" xfId="0" applyNumberFormat="1" applyFont="1"/>
    <xf numFmtId="3" fontId="18" fillId="0" borderId="0" xfId="0" applyNumberFormat="1" applyFont="1"/>
    <xf numFmtId="0" fontId="22" fillId="0" borderId="0" xfId="0" applyFont="1"/>
    <xf numFmtId="1" fontId="5" fillId="0" borderId="0" xfId="0" applyNumberFormat="1" applyFont="1" applyBorder="1" applyAlignment="1" applyProtection="1">
      <alignment horizontal="center"/>
    </xf>
    <xf numFmtId="1" fontId="19" fillId="0" borderId="2" xfId="0" applyNumberFormat="1" applyFont="1" applyBorder="1" applyAlignment="1" applyProtection="1">
      <alignment horizontal="center"/>
    </xf>
    <xf numFmtId="1" fontId="16" fillId="0" borderId="0" xfId="0" applyNumberFormat="1" applyFont="1" applyBorder="1" applyAlignment="1" applyProtection="1">
      <alignment horizontal="center"/>
    </xf>
    <xf numFmtId="1" fontId="20" fillId="0" borderId="2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19" fillId="0" borderId="2" xfId="0" applyNumberFormat="1" applyFont="1" applyBorder="1" applyAlignment="1" applyProtection="1">
      <alignment horizontal="center"/>
    </xf>
    <xf numFmtId="164" fontId="20" fillId="0" borderId="2" xfId="0" applyNumberFormat="1" applyFont="1" applyBorder="1" applyAlignment="1" applyProtection="1">
      <alignment horizontal="center"/>
    </xf>
    <xf numFmtId="49" fontId="6" fillId="0" borderId="0" xfId="0" applyNumberFormat="1" applyFont="1" applyFill="1" applyBorder="1"/>
    <xf numFmtId="0" fontId="8" fillId="2" borderId="7" xfId="0" applyFont="1" applyFill="1" applyBorder="1"/>
    <xf numFmtId="0" fontId="8" fillId="2" borderId="0" xfId="0" applyFont="1" applyFill="1" applyBorder="1"/>
    <xf numFmtId="0" fontId="8" fillId="2" borderId="9" xfId="0" applyFont="1" applyFill="1" applyBorder="1"/>
    <xf numFmtId="0" fontId="8" fillId="2" borderId="11" xfId="0" applyFont="1" applyFill="1" applyBorder="1"/>
    <xf numFmtId="0" fontId="8" fillId="2" borderId="10" xfId="0" applyFont="1" applyFill="1" applyBorder="1"/>
    <xf numFmtId="0" fontId="19" fillId="2" borderId="5" xfId="0" applyFont="1" applyFill="1" applyBorder="1"/>
    <xf numFmtId="3" fontId="19" fillId="0" borderId="8" xfId="0" applyNumberFormat="1" applyFont="1" applyBorder="1" applyAlignment="1" applyProtection="1">
      <alignment horizontal="center"/>
    </xf>
    <xf numFmtId="164" fontId="19" fillId="0" borderId="8" xfId="0" applyNumberFormat="1" applyFont="1" applyBorder="1" applyAlignment="1" applyProtection="1">
      <alignment horizontal="center"/>
    </xf>
    <xf numFmtId="3" fontId="18" fillId="0" borderId="10" xfId="0" applyNumberFormat="1" applyFont="1" applyBorder="1"/>
    <xf numFmtId="164" fontId="23" fillId="0" borderId="9" xfId="0" applyNumberFormat="1" applyFont="1" applyBorder="1" applyAlignment="1" applyProtection="1">
      <alignment horizontal="center"/>
    </xf>
    <xf numFmtId="164" fontId="23" fillId="0" borderId="11" xfId="0" applyNumberFormat="1" applyFont="1" applyBorder="1" applyAlignment="1" applyProtection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3" fontId="5" fillId="0" borderId="7" xfId="0" applyNumberFormat="1" applyFont="1" applyBorder="1" applyAlignment="1" applyProtection="1">
      <alignment horizontal="center"/>
    </xf>
    <xf numFmtId="1" fontId="5" fillId="0" borderId="7" xfId="0" applyNumberFormat="1" applyFont="1" applyBorder="1" applyAlignment="1" applyProtection="1">
      <alignment horizontal="center"/>
    </xf>
    <xf numFmtId="1" fontId="19" fillId="0" borderId="8" xfId="0" applyNumberFormat="1" applyFont="1" applyBorder="1" applyAlignment="1" applyProtection="1">
      <alignment horizontal="center"/>
    </xf>
    <xf numFmtId="164" fontId="5" fillId="0" borderId="7" xfId="0" applyNumberFormat="1" applyFont="1" applyBorder="1" applyAlignment="1" applyProtection="1">
      <alignment horizontal="center"/>
    </xf>
    <xf numFmtId="0" fontId="8" fillId="2" borderId="4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3" fontId="19" fillId="0" borderId="7" xfId="0" applyNumberFormat="1" applyFont="1" applyBorder="1" applyAlignment="1" applyProtection="1">
      <alignment horizontal="center"/>
    </xf>
    <xf numFmtId="3" fontId="19" fillId="0" borderId="0" xfId="0" applyNumberFormat="1" applyFont="1" applyBorder="1" applyAlignment="1" applyProtection="1">
      <alignment horizontal="center"/>
    </xf>
    <xf numFmtId="3" fontId="20" fillId="0" borderId="0" xfId="0" applyNumberFormat="1" applyFont="1" applyBorder="1" applyAlignment="1" applyProtection="1">
      <alignment horizontal="center"/>
    </xf>
    <xf numFmtId="3" fontId="18" fillId="0" borderId="1" xfId="0" applyNumberFormat="1" applyFont="1" applyBorder="1"/>
    <xf numFmtId="3" fontId="5" fillId="0" borderId="9" xfId="0" applyNumberFormat="1" applyFont="1" applyBorder="1" applyAlignment="1" applyProtection="1">
      <alignment horizontal="center"/>
    </xf>
    <xf numFmtId="3" fontId="5" fillId="0" borderId="11" xfId="0" applyNumberFormat="1" applyFont="1" applyBorder="1" applyAlignment="1" applyProtection="1">
      <alignment horizontal="center"/>
    </xf>
    <xf numFmtId="3" fontId="6" fillId="0" borderId="10" xfId="0" applyNumberFormat="1" applyFont="1" applyBorder="1"/>
    <xf numFmtId="3" fontId="16" fillId="0" borderId="11" xfId="0" applyNumberFormat="1" applyFont="1" applyBorder="1" applyAlignment="1" applyProtection="1">
      <alignment horizontal="center"/>
    </xf>
    <xf numFmtId="0" fontId="6" fillId="2" borderId="1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6" fillId="2" borderId="4" xfId="0" applyFont="1" applyFill="1" applyBorder="1"/>
    <xf numFmtId="0" fontId="9" fillId="2" borderId="1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49" fontId="24" fillId="2" borderId="2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" fontId="25" fillId="0" borderId="7" xfId="0" applyNumberFormat="1" applyFont="1" applyBorder="1" applyAlignment="1" applyProtection="1">
      <alignment horizontal="center"/>
    </xf>
    <xf numFmtId="3" fontId="25" fillId="0" borderId="8" xfId="0" applyNumberFormat="1" applyFont="1" applyBorder="1" applyAlignment="1" applyProtection="1">
      <alignment horizontal="center"/>
    </xf>
    <xf numFmtId="1" fontId="25" fillId="0" borderId="0" xfId="0" applyNumberFormat="1" applyFont="1" applyBorder="1" applyAlignment="1" applyProtection="1">
      <alignment horizontal="center"/>
    </xf>
    <xf numFmtId="3" fontId="25" fillId="0" borderId="2" xfId="0" applyNumberFormat="1" applyFont="1" applyBorder="1" applyAlignment="1" applyProtection="1">
      <alignment horizontal="center"/>
    </xf>
    <xf numFmtId="1" fontId="26" fillId="0" borderId="0" xfId="0" applyNumberFormat="1" applyFont="1" applyBorder="1" applyAlignment="1">
      <alignment horizontal="center"/>
    </xf>
    <xf numFmtId="3" fontId="26" fillId="0" borderId="2" xfId="0" applyNumberFormat="1" applyFont="1" applyBorder="1" applyAlignment="1" applyProtection="1">
      <alignment horizontal="center"/>
    </xf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0" xfId="0" applyFont="1" applyFill="1" applyBorder="1"/>
    <xf numFmtId="0" fontId="23" fillId="2" borderId="2" xfId="0" applyFont="1" applyFill="1" applyBorder="1"/>
    <xf numFmtId="0" fontId="23" fillId="2" borderId="5" xfId="0" applyFont="1" applyFill="1" applyBorder="1"/>
    <xf numFmtId="164" fontId="14" fillId="0" borderId="0" xfId="0" applyNumberFormat="1" applyFont="1" applyBorder="1" applyAlignment="1" applyProtection="1">
      <alignment horizontal="center"/>
    </xf>
    <xf numFmtId="165" fontId="0" fillId="0" borderId="0" xfId="0" applyNumberFormat="1"/>
    <xf numFmtId="9" fontId="5" fillId="0" borderId="7" xfId="0" applyNumberFormat="1" applyFont="1" applyBorder="1" applyAlignment="1" applyProtection="1">
      <alignment horizontal="center"/>
    </xf>
    <xf numFmtId="9" fontId="5" fillId="0" borderId="0" xfId="0" applyNumberFormat="1" applyFont="1" applyBorder="1" applyAlignment="1" applyProtection="1">
      <alignment horizontal="center"/>
    </xf>
    <xf numFmtId="9" fontId="16" fillId="0" borderId="0" xfId="0" applyNumberFormat="1" applyFont="1" applyBorder="1" applyAlignment="1" applyProtection="1">
      <alignment horizontal="center"/>
    </xf>
    <xf numFmtId="164" fontId="8" fillId="0" borderId="7" xfId="0" applyNumberFormat="1" applyFont="1" applyBorder="1" applyAlignment="1" applyProtection="1">
      <alignment horizontal="center"/>
    </xf>
    <xf numFmtId="164" fontId="8" fillId="0" borderId="0" xfId="0" applyNumberFormat="1" applyFont="1" applyBorder="1" applyAlignment="1" applyProtection="1">
      <alignment horizontal="center"/>
    </xf>
    <xf numFmtId="166" fontId="0" fillId="0" borderId="0" xfId="0" applyNumberFormat="1"/>
    <xf numFmtId="166" fontId="10" fillId="0" borderId="1" xfId="0" applyNumberFormat="1" applyFont="1" applyBorder="1" applyProtection="1"/>
    <xf numFmtId="166" fontId="6" fillId="0" borderId="0" xfId="0" applyNumberFormat="1" applyFont="1"/>
    <xf numFmtId="166" fontId="11" fillId="0" borderId="1" xfId="0" applyNumberFormat="1" applyFont="1" applyBorder="1" applyProtection="1"/>
    <xf numFmtId="166" fontId="10" fillId="0" borderId="1" xfId="0" applyNumberFormat="1" applyFont="1" applyBorder="1"/>
    <xf numFmtId="166" fontId="10" fillId="0" borderId="10" xfId="0" applyNumberFormat="1" applyFont="1" applyBorder="1" applyProtection="1"/>
    <xf numFmtId="166" fontId="6" fillId="0" borderId="0" xfId="0" applyNumberFormat="1" applyFont="1" applyBorder="1"/>
    <xf numFmtId="9" fontId="19" fillId="0" borderId="8" xfId="0" applyNumberFormat="1" applyFont="1" applyBorder="1" applyAlignment="1">
      <alignment horizontal="center"/>
    </xf>
    <xf numFmtId="9" fontId="19" fillId="0" borderId="2" xfId="0" applyNumberFormat="1" applyFont="1" applyBorder="1" applyAlignment="1">
      <alignment horizontal="center"/>
    </xf>
    <xf numFmtId="9" fontId="20" fillId="0" borderId="2" xfId="0" applyNumberFormat="1" applyFont="1" applyBorder="1" applyAlignment="1">
      <alignment horizontal="center"/>
    </xf>
    <xf numFmtId="166" fontId="18" fillId="0" borderId="2" xfId="0" applyNumberFormat="1" applyFont="1" applyBorder="1"/>
    <xf numFmtId="166" fontId="21" fillId="0" borderId="5" xfId="0" applyNumberFormat="1" applyFont="1" applyBorder="1"/>
    <xf numFmtId="0" fontId="27" fillId="0" borderId="0" xfId="0" applyFont="1"/>
    <xf numFmtId="0" fontId="28" fillId="0" borderId="0" xfId="0" applyFont="1"/>
    <xf numFmtId="0" fontId="12" fillId="2" borderId="9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5" fillId="0" borderId="10" xfId="0" applyNumberFormat="1" applyFont="1" applyBorder="1" applyAlignment="1">
      <alignment horizontal="center"/>
    </xf>
    <xf numFmtId="0" fontId="2" fillId="0" borderId="0" xfId="0" applyFont="1" applyBorder="1"/>
    <xf numFmtId="2" fontId="3" fillId="0" borderId="0" xfId="0" applyNumberFormat="1" applyFont="1" applyBorder="1"/>
    <xf numFmtId="2" fontId="2" fillId="0" borderId="0" xfId="0" applyNumberFormat="1" applyFont="1" applyBorder="1"/>
    <xf numFmtId="0" fontId="3" fillId="0" borderId="0" xfId="0" applyFont="1" applyBorder="1"/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6" fillId="0" borderId="11" xfId="0" applyFont="1" applyBorder="1"/>
    <xf numFmtId="166" fontId="0" fillId="0" borderId="11" xfId="0" applyNumberFormat="1" applyBorder="1"/>
    <xf numFmtId="0" fontId="30" fillId="0" borderId="0" xfId="0" applyFont="1"/>
    <xf numFmtId="166" fontId="11" fillId="0" borderId="1" xfId="0" applyNumberFormat="1" applyFont="1" applyBorder="1"/>
    <xf numFmtId="167" fontId="18" fillId="0" borderId="0" xfId="0" applyNumberFormat="1" applyFont="1"/>
    <xf numFmtId="168" fontId="18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Q16" sqref="Q16"/>
    </sheetView>
  </sheetViews>
  <sheetFormatPr defaultColWidth="9.109375" defaultRowHeight="12.6" x14ac:dyDescent="0.2"/>
  <cols>
    <col min="1" max="1" width="19.88671875" style="1" customWidth="1"/>
    <col min="2" max="2" width="9.5546875" style="154" customWidth="1"/>
    <col min="3" max="3" width="7.6640625" style="154" customWidth="1"/>
    <col min="4" max="4" width="11.5546875" style="35" customWidth="1"/>
    <col min="5" max="5" width="8.21875" style="1" customWidth="1"/>
    <col min="6" max="6" width="9.77734375" style="35" customWidth="1"/>
    <col min="7" max="7" width="6.77734375" style="1" customWidth="1"/>
    <col min="8" max="8" width="10.77734375" style="35" customWidth="1"/>
    <col min="9" max="9" width="8.77734375" style="1" customWidth="1"/>
    <col min="10" max="10" width="9.5546875" style="35" customWidth="1"/>
    <col min="11" max="11" width="9.44140625" style="35" customWidth="1"/>
    <col min="12" max="12" width="15" style="35" customWidth="1"/>
    <col min="13" max="13" width="9.109375" style="1" customWidth="1"/>
    <col min="14" max="14" width="7.77734375" style="35" customWidth="1"/>
    <col min="15" max="16384" width="9.109375" style="1"/>
  </cols>
  <sheetData>
    <row r="1" spans="1:14" x14ac:dyDescent="0.2">
      <c r="A1" s="3" t="s">
        <v>0</v>
      </c>
    </row>
    <row r="2" spans="1:14" x14ac:dyDescent="0.2">
      <c r="A2" s="4">
        <v>43866</v>
      </c>
    </row>
    <row r="3" spans="1:14" ht="6" customHeight="1" x14ac:dyDescent="0.2"/>
    <row r="4" spans="1:14" ht="21" x14ac:dyDescent="0.4">
      <c r="A4" s="147" t="s">
        <v>51</v>
      </c>
      <c r="B4" s="8"/>
      <c r="C4" s="8"/>
      <c r="D4" s="36"/>
      <c r="E4" s="6"/>
      <c r="F4" s="36"/>
      <c r="G4" s="6"/>
      <c r="H4" s="36"/>
      <c r="I4" s="6"/>
      <c r="J4" s="36"/>
      <c r="K4" s="36"/>
      <c r="L4" s="36"/>
      <c r="M4" s="6"/>
      <c r="N4" s="36"/>
    </row>
    <row r="5" spans="1:14" ht="17.399999999999999" x14ac:dyDescent="0.3">
      <c r="A5" s="163" t="s">
        <v>54</v>
      </c>
      <c r="B5" s="8"/>
      <c r="C5" s="8"/>
      <c r="D5" s="36"/>
      <c r="E5" s="6"/>
      <c r="F5" s="36"/>
      <c r="G5" s="6"/>
      <c r="H5" s="36"/>
      <c r="I5" s="6"/>
      <c r="J5" s="36"/>
      <c r="K5" s="36"/>
      <c r="L5" s="36"/>
      <c r="M5" s="6"/>
      <c r="N5" s="36"/>
    </row>
    <row r="6" spans="1:14" ht="13.8" x14ac:dyDescent="0.25">
      <c r="A6" s="146" t="s">
        <v>52</v>
      </c>
      <c r="B6" s="8"/>
      <c r="C6" s="8"/>
      <c r="D6" s="36"/>
      <c r="E6" s="6"/>
      <c r="F6" s="36"/>
      <c r="G6" s="6"/>
      <c r="H6" s="36"/>
      <c r="I6" s="6"/>
      <c r="J6" s="36"/>
      <c r="K6" s="36"/>
      <c r="L6" s="36"/>
      <c r="M6" s="6"/>
      <c r="N6" s="36"/>
    </row>
    <row r="7" spans="1:14" ht="15.75" customHeight="1" x14ac:dyDescent="0.25">
      <c r="A7" s="6" t="s">
        <v>20</v>
      </c>
      <c r="B7" s="8"/>
      <c r="C7" s="8"/>
      <c r="D7" s="36"/>
      <c r="E7" s="6"/>
      <c r="F7" s="36"/>
      <c r="G7" s="6"/>
      <c r="H7" s="36"/>
      <c r="I7" s="6"/>
      <c r="J7" s="36"/>
      <c r="K7" s="36"/>
      <c r="L7" s="36"/>
      <c r="M7" s="6"/>
      <c r="N7" s="36"/>
    </row>
    <row r="8" spans="1:14" ht="15" customHeight="1" x14ac:dyDescent="0.25">
      <c r="A8" s="6"/>
      <c r="B8" s="8"/>
      <c r="C8" s="8"/>
      <c r="D8" s="36"/>
      <c r="E8" s="6"/>
      <c r="F8" s="36"/>
      <c r="G8" s="6"/>
      <c r="H8" s="36"/>
      <c r="I8" s="6"/>
      <c r="J8" s="36"/>
      <c r="K8" s="36"/>
      <c r="L8" s="36"/>
      <c r="M8" s="6"/>
      <c r="N8" s="36"/>
    </row>
    <row r="9" spans="1:14" ht="14.55" customHeight="1" x14ac:dyDescent="0.3">
      <c r="A9" s="32" t="s">
        <v>1</v>
      </c>
      <c r="B9" s="148" t="s">
        <v>2</v>
      </c>
      <c r="C9" s="55" t="s">
        <v>45</v>
      </c>
      <c r="D9" s="58"/>
      <c r="E9" s="55" t="s">
        <v>44</v>
      </c>
      <c r="F9" s="47"/>
      <c r="G9" s="54" t="s">
        <v>43</v>
      </c>
      <c r="H9" s="47"/>
      <c r="I9" s="54" t="s">
        <v>42</v>
      </c>
      <c r="J9" s="47"/>
      <c r="K9" s="54" t="s">
        <v>40</v>
      </c>
      <c r="L9" s="47"/>
      <c r="M9" s="54" t="s">
        <v>41</v>
      </c>
      <c r="N9" s="47"/>
    </row>
    <row r="10" spans="1:14" ht="14.55" customHeight="1" x14ac:dyDescent="0.3">
      <c r="A10" s="33">
        <v>43465</v>
      </c>
      <c r="B10" s="149" t="s">
        <v>46</v>
      </c>
      <c r="C10" s="158"/>
      <c r="D10" s="48"/>
      <c r="E10" s="56"/>
      <c r="F10" s="48"/>
      <c r="G10" s="56"/>
      <c r="H10" s="48"/>
      <c r="I10" s="56"/>
      <c r="J10" s="48"/>
      <c r="K10" s="56"/>
      <c r="L10" s="48"/>
      <c r="M10" s="56"/>
      <c r="N10" s="48"/>
    </row>
    <row r="11" spans="1:14" ht="14.55" customHeight="1" x14ac:dyDescent="0.3">
      <c r="A11" s="27"/>
      <c r="B11" s="149" t="s">
        <v>3</v>
      </c>
      <c r="C11" s="159">
        <v>2018</v>
      </c>
      <c r="D11" s="37">
        <v>2019</v>
      </c>
      <c r="E11" s="57">
        <v>2018</v>
      </c>
      <c r="F11" s="37">
        <v>2019</v>
      </c>
      <c r="G11" s="57">
        <v>2018</v>
      </c>
      <c r="H11" s="37">
        <v>2019</v>
      </c>
      <c r="I11" s="57">
        <v>2018</v>
      </c>
      <c r="J11" s="37">
        <v>2019</v>
      </c>
      <c r="K11" s="57">
        <v>2018</v>
      </c>
      <c r="L11" s="37">
        <v>2019</v>
      </c>
      <c r="M11" s="57">
        <v>2018</v>
      </c>
      <c r="N11" s="37">
        <v>2019</v>
      </c>
    </row>
    <row r="12" spans="1:14" ht="14.55" customHeight="1" x14ac:dyDescent="0.3">
      <c r="A12" s="34"/>
      <c r="B12" s="149"/>
      <c r="C12" s="159" t="s">
        <v>4</v>
      </c>
      <c r="D12" s="38" t="s">
        <v>31</v>
      </c>
      <c r="E12" s="57" t="s">
        <v>4</v>
      </c>
      <c r="F12" s="38" t="s">
        <v>31</v>
      </c>
      <c r="G12" s="57" t="s">
        <v>4</v>
      </c>
      <c r="H12" s="38" t="s">
        <v>31</v>
      </c>
      <c r="I12" s="57" t="s">
        <v>4</v>
      </c>
      <c r="J12" s="38" t="s">
        <v>31</v>
      </c>
      <c r="K12" s="57" t="s">
        <v>4</v>
      </c>
      <c r="L12" s="38" t="s">
        <v>31</v>
      </c>
      <c r="M12" s="57" t="s">
        <v>4</v>
      </c>
      <c r="N12" s="38" t="s">
        <v>31</v>
      </c>
    </row>
    <row r="13" spans="1:14" ht="14.25" customHeight="1" x14ac:dyDescent="0.3">
      <c r="A13" s="106"/>
      <c r="B13" s="150"/>
      <c r="C13" s="160"/>
      <c r="D13" s="39" t="s">
        <v>4</v>
      </c>
      <c r="E13" s="107"/>
      <c r="F13" s="39" t="s">
        <v>4</v>
      </c>
      <c r="G13" s="107"/>
      <c r="H13" s="39" t="s">
        <v>4</v>
      </c>
      <c r="I13" s="107"/>
      <c r="J13" s="39" t="s">
        <v>4</v>
      </c>
      <c r="K13" s="107"/>
      <c r="L13" s="39" t="s">
        <v>4</v>
      </c>
      <c r="M13" s="107"/>
      <c r="N13" s="39" t="s">
        <v>4</v>
      </c>
    </row>
    <row r="14" spans="1:14" ht="14.25" customHeight="1" x14ac:dyDescent="0.3">
      <c r="A14" s="52"/>
      <c r="B14" s="151"/>
      <c r="C14" s="161"/>
      <c r="D14" s="59"/>
      <c r="E14" s="8"/>
      <c r="F14" s="59"/>
      <c r="G14" s="11"/>
      <c r="H14" s="59"/>
      <c r="I14" s="8"/>
      <c r="J14" s="59"/>
      <c r="K14" s="105"/>
      <c r="L14" s="59"/>
      <c r="M14" s="8"/>
      <c r="N14" s="59"/>
    </row>
    <row r="15" spans="1:14" ht="28.5" customHeight="1" x14ac:dyDescent="0.3">
      <c r="A15" s="1" t="s">
        <v>47</v>
      </c>
      <c r="B15" s="152">
        <v>123</v>
      </c>
      <c r="C15" s="162">
        <v>-1.2716747101721548E-2</v>
      </c>
      <c r="D15" s="144">
        <v>2.8997888253253334E-2</v>
      </c>
      <c r="E15" s="134">
        <v>-4.41897200249175E-3</v>
      </c>
      <c r="F15" s="144">
        <v>1.6373139474445964E-3</v>
      </c>
      <c r="G15" s="134">
        <v>-8.5130795823510352E-3</v>
      </c>
      <c r="H15" s="144">
        <v>1.5079737663262316E-2</v>
      </c>
      <c r="I15" s="136">
        <v>3.1330562217242841E-2</v>
      </c>
      <c r="J15" s="144">
        <v>2.6407035255274547E-2</v>
      </c>
      <c r="K15" s="140">
        <v>-5.1690515403205239E-2</v>
      </c>
      <c r="L15" s="144">
        <v>8.5436256134252098E-2</v>
      </c>
      <c r="M15" s="136">
        <v>2.3736520734031208E-2</v>
      </c>
      <c r="N15" s="144">
        <v>0.10390944406142166</v>
      </c>
    </row>
    <row r="16" spans="1:14" ht="28.5" customHeight="1" x14ac:dyDescent="0.3">
      <c r="A16" s="1" t="s">
        <v>48</v>
      </c>
      <c r="B16" s="152">
        <v>116</v>
      </c>
      <c r="C16" s="162">
        <v>-6.2171831307195058E-3</v>
      </c>
      <c r="D16" s="144">
        <v>2.0956209295042605E-2</v>
      </c>
      <c r="E16" s="134">
        <v>-6.7847966825893558E-3</v>
      </c>
      <c r="F16" s="144">
        <v>1.056374093247392E-2</v>
      </c>
      <c r="G16" s="134">
        <v>-6.4385261297494889E-3</v>
      </c>
      <c r="H16" s="144">
        <v>1.6905040292401141E-2</v>
      </c>
      <c r="I16" s="136">
        <v>3.6086005105514962E-2</v>
      </c>
      <c r="J16" s="144">
        <v>3.1198210954504813E-2</v>
      </c>
      <c r="K16" s="140">
        <v>2.1336943994245683E-3</v>
      </c>
      <c r="L16" s="144">
        <v>3.3510757537053237E-2</v>
      </c>
      <c r="M16" s="136">
        <v>6.0289187519019016E-2</v>
      </c>
      <c r="N16" s="144">
        <v>0.13515833439252489</v>
      </c>
    </row>
    <row r="17" spans="1:14" ht="28.5" customHeight="1" x14ac:dyDescent="0.3">
      <c r="A17" s="1" t="s">
        <v>49</v>
      </c>
      <c r="B17" s="152">
        <v>47</v>
      </c>
      <c r="C17" s="162">
        <v>-8.6810688926828306E-3</v>
      </c>
      <c r="D17" s="144">
        <v>2.4627434769904033E-2</v>
      </c>
      <c r="E17" s="134">
        <v>8.4008910624568944E-3</v>
      </c>
      <c r="F17" s="144">
        <v>1.9084662231214411E-2</v>
      </c>
      <c r="G17" s="134">
        <v>-3.943482594851333E-3</v>
      </c>
      <c r="H17" s="144">
        <v>2.307112612295148E-2</v>
      </c>
      <c r="I17" s="136">
        <v>4.3332745743128509E-2</v>
      </c>
      <c r="J17" s="144">
        <v>3.8168067720545817E-2</v>
      </c>
      <c r="K17" s="140">
        <v>0.14316304162460525</v>
      </c>
      <c r="L17" s="144">
        <v>7.1317015021870933E-2</v>
      </c>
      <c r="M17" s="136">
        <v>7.2077588478111299E-2</v>
      </c>
      <c r="N17" s="144">
        <v>0.12416578372431664</v>
      </c>
    </row>
    <row r="18" spans="1:14" ht="28.5" customHeight="1" x14ac:dyDescent="0.3">
      <c r="A18" s="1" t="s">
        <v>50</v>
      </c>
      <c r="B18" s="152">
        <v>9</v>
      </c>
      <c r="C18" s="162">
        <v>-4.7262793108615586E-3</v>
      </c>
      <c r="D18" s="144">
        <v>2.9944580665493215E-2</v>
      </c>
      <c r="E18" s="134">
        <v>-1.0766187108126823E-2</v>
      </c>
      <c r="F18" s="144">
        <v>5.2659380540086342E-2</v>
      </c>
      <c r="G18" s="134">
        <v>-5.6702808965264362E-3</v>
      </c>
      <c r="H18" s="144">
        <v>3.3476573893520989E-2</v>
      </c>
      <c r="I18" s="136">
        <v>2.6502304235721974E-2</v>
      </c>
      <c r="J18" s="144">
        <v>5.2653623263921423E-2</v>
      </c>
      <c r="K18" s="140">
        <v>0.13391536685606664</v>
      </c>
      <c r="L18" s="144">
        <v>7.6703185306240318E-2</v>
      </c>
      <c r="M18" s="136">
        <v>-4.1402248101088945E-3</v>
      </c>
      <c r="N18" s="144">
        <v>6.394072400900086E-2</v>
      </c>
    </row>
    <row r="19" spans="1:14" s="5" customFormat="1" ht="27.75" customHeight="1" x14ac:dyDescent="0.3">
      <c r="A19" s="53" t="s">
        <v>39</v>
      </c>
      <c r="B19" s="153">
        <v>295</v>
      </c>
      <c r="C19" s="139">
        <v>-5.8758119186150815E-3</v>
      </c>
      <c r="D19" s="145">
        <v>2.6491069932557343E-2</v>
      </c>
      <c r="E19" s="135">
        <v>-6.3169091652786058E-3</v>
      </c>
      <c r="F19" s="145">
        <v>2.1145936000274146E-2</v>
      </c>
      <c r="G19" s="138">
        <v>-5.9970496572103738E-3</v>
      </c>
      <c r="H19" s="145">
        <v>2.5022406444868528E-2</v>
      </c>
      <c r="I19" s="137">
        <v>3.3936736756942754E-2</v>
      </c>
      <c r="J19" s="145">
        <v>4.0943408155509564E-2</v>
      </c>
      <c r="K19" s="164">
        <v>0.10206536177292125</v>
      </c>
      <c r="L19" s="145">
        <v>6.7672214156147659E-2</v>
      </c>
      <c r="M19" s="137">
        <v>3.6630351385940285E-2</v>
      </c>
      <c r="N19" s="145">
        <v>0.10220161039035247</v>
      </c>
    </row>
    <row r="20" spans="1:14" ht="13.5" customHeight="1" x14ac:dyDescent="0.25">
      <c r="A20" s="12"/>
      <c r="B20" s="9"/>
      <c r="C20" s="9"/>
      <c r="D20" s="60"/>
      <c r="E20" s="6"/>
      <c r="F20" s="63"/>
      <c r="G20" s="10"/>
      <c r="H20" s="63"/>
      <c r="I20" s="13"/>
      <c r="J20" s="63"/>
      <c r="K20" s="63"/>
      <c r="L20" s="63"/>
      <c r="M20" s="8"/>
      <c r="N20" s="36"/>
    </row>
    <row r="21" spans="1:14" ht="15" customHeight="1" x14ac:dyDescent="0.25">
      <c r="A21" s="72" t="s">
        <v>32</v>
      </c>
      <c r="B21" s="157"/>
      <c r="C21" s="155"/>
      <c r="D21" s="61"/>
      <c r="E21" s="2"/>
      <c r="F21" s="64"/>
      <c r="G21" s="2"/>
      <c r="H21" s="64"/>
      <c r="I21" s="2"/>
      <c r="J21" s="64"/>
      <c r="K21" s="64"/>
      <c r="L21" s="64"/>
      <c r="M21" s="2"/>
      <c r="N21" s="64"/>
    </row>
    <row r="22" spans="1:14" x14ac:dyDescent="0.2">
      <c r="C22" s="156"/>
      <c r="D22" s="62"/>
    </row>
    <row r="23" spans="1:14" x14ac:dyDescent="0.2">
      <c r="C23" s="156"/>
      <c r="D23" s="62"/>
    </row>
    <row r="24" spans="1:14" x14ac:dyDescent="0.2">
      <c r="C24" s="156"/>
      <c r="D24" s="62"/>
      <c r="F24" s="1"/>
      <c r="H24" s="1"/>
      <c r="J24" s="1"/>
      <c r="K24" s="1"/>
      <c r="L24" s="1"/>
    </row>
    <row r="25" spans="1:14" x14ac:dyDescent="0.2">
      <c r="C25" s="156"/>
      <c r="D25" s="62"/>
      <c r="H25" s="1"/>
    </row>
    <row r="26" spans="1:14" x14ac:dyDescent="0.2">
      <c r="C26" s="156"/>
      <c r="D26" s="62"/>
      <c r="H26" s="1"/>
    </row>
    <row r="27" spans="1:14" x14ac:dyDescent="0.2">
      <c r="H27" s="1"/>
    </row>
  </sheetData>
  <phoneticPr fontId="1" type="noConversion"/>
  <pageMargins left="0.55118110236220474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6"/>
  <sheetViews>
    <sheetView zoomScale="115" zoomScaleNormal="115"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activeCell="Q22" sqref="Q22"/>
    </sheetView>
  </sheetViews>
  <sheetFormatPr defaultColWidth="9.109375" defaultRowHeight="12.6" x14ac:dyDescent="0.2"/>
  <cols>
    <col min="1" max="1" width="23.21875" style="1" customWidth="1"/>
    <col min="2" max="2" width="5.33203125" style="1" customWidth="1"/>
    <col min="3" max="3" width="8.5546875" style="1" customWidth="1"/>
    <col min="4" max="4" width="5.33203125" style="1" customWidth="1"/>
    <col min="5" max="5" width="7" style="35" customWidth="1"/>
    <col min="6" max="6" width="5.5546875" style="1" customWidth="1"/>
    <col min="7" max="7" width="8.77734375" style="35" customWidth="1"/>
    <col min="8" max="8" width="5.5546875" style="1" customWidth="1"/>
    <col min="9" max="9" width="6.77734375" style="35" customWidth="1"/>
    <col min="10" max="10" width="6.44140625" style="1" customWidth="1"/>
    <col min="11" max="11" width="5.5546875" style="35" customWidth="1"/>
    <col min="12" max="12" width="5.109375" style="1" customWidth="1"/>
    <col min="13" max="13" width="6.5546875" style="35" customWidth="1"/>
    <col min="14" max="14" width="5.88671875" style="1" customWidth="1"/>
    <col min="15" max="15" width="5.77734375" style="35" customWidth="1"/>
    <col min="16" max="16" width="5.33203125" style="1" customWidth="1"/>
    <col min="17" max="19" width="5.109375" style="35" customWidth="1"/>
    <col min="20" max="20" width="5.5546875" style="35" customWidth="1"/>
    <col min="21" max="21" width="7.21875" style="35" customWidth="1"/>
    <col min="22" max="22" width="5.5546875" style="35" customWidth="1"/>
    <col min="23" max="23" width="6.33203125" style="35" customWidth="1"/>
    <col min="24" max="24" width="8.21875" style="1" customWidth="1"/>
    <col min="25" max="25" width="8.21875" style="35" customWidth="1"/>
    <col min="26" max="26" width="5.21875" style="1" customWidth="1"/>
    <col min="27" max="27" width="6.88671875" style="1" customWidth="1"/>
    <col min="28" max="16384" width="9.109375" style="1"/>
  </cols>
  <sheetData>
    <row r="1" spans="1:29" x14ac:dyDescent="0.2">
      <c r="A1" s="3" t="s">
        <v>0</v>
      </c>
    </row>
    <row r="2" spans="1:29" x14ac:dyDescent="0.2">
      <c r="A2" s="4">
        <v>43866</v>
      </c>
    </row>
    <row r="3" spans="1:29" ht="6" customHeight="1" x14ac:dyDescent="0.2"/>
    <row r="4" spans="1:29" ht="20.399999999999999" x14ac:dyDescent="0.35">
      <c r="A4" s="147" t="s">
        <v>53</v>
      </c>
      <c r="B4" s="6"/>
      <c r="C4" s="6"/>
      <c r="D4" s="6"/>
      <c r="E4" s="36"/>
      <c r="F4" s="6"/>
      <c r="G4" s="36"/>
      <c r="H4" s="6"/>
      <c r="I4" s="36"/>
      <c r="J4" s="6"/>
      <c r="K4" s="36"/>
      <c r="L4" s="6"/>
      <c r="M4" s="36"/>
      <c r="N4" s="6"/>
      <c r="O4" s="36"/>
      <c r="P4" s="6"/>
      <c r="Q4" s="36"/>
      <c r="R4" s="36"/>
      <c r="S4" s="36"/>
      <c r="T4" s="36"/>
      <c r="U4" s="36"/>
      <c r="V4" s="36"/>
      <c r="W4" s="36"/>
      <c r="X4" s="6"/>
      <c r="Y4" s="36"/>
    </row>
    <row r="5" spans="1:29" ht="18.45" customHeight="1" x14ac:dyDescent="0.25">
      <c r="A5" s="146" t="s">
        <v>52</v>
      </c>
      <c r="B5" s="6"/>
      <c r="C5" s="6"/>
      <c r="D5" s="6"/>
      <c r="E5" s="36"/>
      <c r="F5" s="6"/>
      <c r="G5" s="36"/>
      <c r="H5" s="6"/>
      <c r="I5" s="36"/>
      <c r="J5" s="6"/>
      <c r="K5" s="36"/>
      <c r="L5" s="6"/>
      <c r="M5" s="36"/>
      <c r="N5" s="6"/>
      <c r="O5" s="36"/>
      <c r="P5" s="6"/>
      <c r="Q5" s="36"/>
      <c r="R5" s="36"/>
      <c r="S5" s="36"/>
      <c r="T5" s="36"/>
      <c r="U5" s="36"/>
      <c r="V5" s="36"/>
      <c r="W5" s="36"/>
      <c r="X5" s="6"/>
      <c r="Y5" s="36"/>
    </row>
    <row r="6" spans="1:29" ht="18.45" customHeight="1" x14ac:dyDescent="0.25">
      <c r="A6" s="6" t="s">
        <v>20</v>
      </c>
      <c r="B6" s="6"/>
      <c r="C6" s="6"/>
      <c r="D6" s="6"/>
      <c r="E6" s="36"/>
      <c r="F6" s="6"/>
      <c r="G6" s="36"/>
      <c r="H6" s="6"/>
      <c r="I6" s="36"/>
      <c r="J6" s="6"/>
      <c r="K6" s="36"/>
      <c r="L6" s="6"/>
      <c r="M6" s="36"/>
      <c r="N6" s="6"/>
      <c r="O6" s="36"/>
      <c r="P6" s="6"/>
      <c r="Q6" s="36"/>
      <c r="R6" s="36"/>
      <c r="S6" s="36"/>
      <c r="T6" s="36"/>
      <c r="U6" s="36"/>
      <c r="V6" s="36"/>
      <c r="W6" s="36"/>
      <c r="X6" s="6"/>
      <c r="Y6" s="36"/>
    </row>
    <row r="7" spans="1:29" ht="12" customHeight="1" x14ac:dyDescent="0.25">
      <c r="A7" s="6"/>
      <c r="B7" s="6"/>
      <c r="C7" s="6"/>
      <c r="D7" s="6"/>
      <c r="E7" s="36"/>
      <c r="F7" s="6"/>
      <c r="G7" s="36"/>
      <c r="H7" s="6"/>
      <c r="I7" s="36"/>
      <c r="J7" s="6"/>
      <c r="K7" s="36"/>
      <c r="L7" s="6"/>
      <c r="M7" s="36"/>
      <c r="N7" s="6"/>
      <c r="O7" s="36"/>
      <c r="P7" s="6"/>
      <c r="Q7" s="36"/>
      <c r="R7" s="36"/>
      <c r="S7" s="36"/>
      <c r="T7" s="36"/>
      <c r="U7" s="36"/>
      <c r="V7" s="36"/>
      <c r="W7" s="36"/>
      <c r="X7" s="6"/>
      <c r="Y7" s="36"/>
    </row>
    <row r="8" spans="1:29" ht="14.55" customHeight="1" x14ac:dyDescent="0.3">
      <c r="A8" s="22" t="s">
        <v>1</v>
      </c>
      <c r="B8" s="108" t="s">
        <v>2</v>
      </c>
      <c r="C8" s="109" t="s">
        <v>5</v>
      </c>
      <c r="D8" s="23" t="s">
        <v>23</v>
      </c>
      <c r="E8" s="43"/>
      <c r="F8" s="23" t="s">
        <v>8</v>
      </c>
      <c r="G8" s="43"/>
      <c r="H8" s="23" t="s">
        <v>7</v>
      </c>
      <c r="I8" s="43"/>
      <c r="J8" s="23" t="s">
        <v>9</v>
      </c>
      <c r="K8" s="43"/>
      <c r="L8" s="23" t="s">
        <v>25</v>
      </c>
      <c r="M8" s="49"/>
      <c r="N8" s="23" t="s">
        <v>26</v>
      </c>
      <c r="O8" s="49"/>
      <c r="P8" s="23" t="s">
        <v>29</v>
      </c>
      <c r="Q8" s="49"/>
      <c r="R8" s="73" t="s">
        <v>35</v>
      </c>
      <c r="S8" s="49"/>
      <c r="T8" s="75" t="s">
        <v>21</v>
      </c>
      <c r="U8" s="49"/>
      <c r="V8" s="122" t="s">
        <v>36</v>
      </c>
      <c r="W8" s="123"/>
      <c r="X8" s="75" t="s">
        <v>17</v>
      </c>
      <c r="Y8" s="49"/>
      <c r="Z8" s="73" t="s">
        <v>18</v>
      </c>
      <c r="AA8" s="49"/>
    </row>
    <row r="9" spans="1:29" ht="14.55" customHeight="1" x14ac:dyDescent="0.3">
      <c r="A9" s="24">
        <v>43465</v>
      </c>
      <c r="B9" s="110">
        <v>2019</v>
      </c>
      <c r="C9" s="111" t="s">
        <v>6</v>
      </c>
      <c r="D9" s="25" t="s">
        <v>11</v>
      </c>
      <c r="E9" s="44"/>
      <c r="F9" s="25" t="s">
        <v>24</v>
      </c>
      <c r="G9" s="44"/>
      <c r="H9" s="25" t="s">
        <v>13</v>
      </c>
      <c r="I9" s="44"/>
      <c r="J9" s="25" t="s">
        <v>12</v>
      </c>
      <c r="K9" s="44"/>
      <c r="L9" s="25" t="s">
        <v>11</v>
      </c>
      <c r="M9" s="50"/>
      <c r="N9" s="25" t="s">
        <v>27</v>
      </c>
      <c r="O9" s="50"/>
      <c r="P9" s="25" t="s">
        <v>30</v>
      </c>
      <c r="Q9" s="50"/>
      <c r="R9" s="74" t="s">
        <v>34</v>
      </c>
      <c r="S9" s="50"/>
      <c r="T9" s="76" t="s">
        <v>33</v>
      </c>
      <c r="U9" s="50"/>
      <c r="V9" s="124" t="s">
        <v>37</v>
      </c>
      <c r="W9" s="125"/>
      <c r="X9" s="76" t="s">
        <v>16</v>
      </c>
      <c r="Y9" s="50"/>
      <c r="Z9" s="74" t="s">
        <v>10</v>
      </c>
      <c r="AA9" s="50"/>
    </row>
    <row r="10" spans="1:29" ht="14.55" customHeight="1" x14ac:dyDescent="0.3">
      <c r="A10" s="24"/>
      <c r="B10" s="110"/>
      <c r="C10" s="112" t="s">
        <v>15</v>
      </c>
      <c r="D10" s="84"/>
      <c r="E10" s="45"/>
      <c r="F10" s="26" t="s">
        <v>11</v>
      </c>
      <c r="G10" s="45"/>
      <c r="H10" s="26" t="s">
        <v>11</v>
      </c>
      <c r="I10" s="45"/>
      <c r="J10" s="26" t="s">
        <v>11</v>
      </c>
      <c r="K10" s="45"/>
      <c r="L10" s="85"/>
      <c r="M10" s="78"/>
      <c r="N10" s="85" t="s">
        <v>28</v>
      </c>
      <c r="O10" s="78"/>
      <c r="P10" s="26" t="s">
        <v>19</v>
      </c>
      <c r="Q10" s="78"/>
      <c r="R10" s="85" t="s">
        <v>14</v>
      </c>
      <c r="S10" s="78"/>
      <c r="T10" s="77" t="s">
        <v>22</v>
      </c>
      <c r="U10" s="78"/>
      <c r="V10" s="26" t="s">
        <v>38</v>
      </c>
      <c r="W10" s="126"/>
      <c r="X10" s="77"/>
      <c r="Y10" s="78"/>
      <c r="Z10" s="85"/>
      <c r="AA10" s="78"/>
    </row>
    <row r="11" spans="1:29" ht="14.55" customHeight="1" x14ac:dyDescent="0.3">
      <c r="A11" s="27"/>
      <c r="B11" s="110" t="s">
        <v>3</v>
      </c>
      <c r="C11" s="111">
        <v>2018</v>
      </c>
      <c r="D11" s="28">
        <v>2018</v>
      </c>
      <c r="E11" s="44">
        <v>2019</v>
      </c>
      <c r="F11" s="28">
        <v>2018</v>
      </c>
      <c r="G11" s="44">
        <v>2019</v>
      </c>
      <c r="H11" s="28">
        <v>2018</v>
      </c>
      <c r="I11" s="44">
        <v>2019</v>
      </c>
      <c r="J11" s="28">
        <v>2018</v>
      </c>
      <c r="K11" s="44">
        <v>2019</v>
      </c>
      <c r="L11" s="28">
        <v>2018</v>
      </c>
      <c r="M11" s="44">
        <v>2019</v>
      </c>
      <c r="N11" s="28">
        <v>2018</v>
      </c>
      <c r="O11" s="44">
        <v>2019</v>
      </c>
      <c r="P11" s="28">
        <v>2018</v>
      </c>
      <c r="Q11" s="44">
        <v>2019</v>
      </c>
      <c r="R11" s="28">
        <v>2018</v>
      </c>
      <c r="S11" s="44">
        <v>2019</v>
      </c>
      <c r="T11" s="28">
        <v>2018</v>
      </c>
      <c r="U11" s="44">
        <v>2019</v>
      </c>
      <c r="V11" s="28">
        <v>2018</v>
      </c>
      <c r="W11" s="44">
        <v>2019</v>
      </c>
      <c r="X11" s="28">
        <v>2018</v>
      </c>
      <c r="Y11" s="44">
        <v>2019</v>
      </c>
      <c r="Z11" s="28">
        <v>2018</v>
      </c>
      <c r="AA11" s="44">
        <v>2019</v>
      </c>
    </row>
    <row r="12" spans="1:29" ht="14.55" customHeight="1" x14ac:dyDescent="0.3">
      <c r="A12" s="27"/>
      <c r="B12" s="110"/>
      <c r="C12" s="111"/>
      <c r="D12" s="29"/>
      <c r="E12" s="38" t="s">
        <v>31</v>
      </c>
      <c r="F12" s="29"/>
      <c r="G12" s="38" t="s">
        <v>31</v>
      </c>
      <c r="H12" s="29"/>
      <c r="I12" s="38" t="s">
        <v>31</v>
      </c>
      <c r="J12" s="29"/>
      <c r="K12" s="38" t="s">
        <v>31</v>
      </c>
      <c r="L12" s="29"/>
      <c r="M12" s="38" t="s">
        <v>31</v>
      </c>
      <c r="N12" s="29"/>
      <c r="O12" s="38" t="s">
        <v>31</v>
      </c>
      <c r="P12" s="29"/>
      <c r="Q12" s="38" t="s">
        <v>31</v>
      </c>
      <c r="R12" s="29"/>
      <c r="S12" s="38" t="s">
        <v>31</v>
      </c>
      <c r="T12" s="29"/>
      <c r="U12" s="38" t="s">
        <v>31</v>
      </c>
      <c r="V12" s="29"/>
      <c r="W12" s="38" t="s">
        <v>31</v>
      </c>
      <c r="X12" s="29"/>
      <c r="Y12" s="38" t="s">
        <v>31</v>
      </c>
      <c r="Z12" s="29"/>
      <c r="AA12" s="38" t="s">
        <v>31</v>
      </c>
    </row>
    <row r="13" spans="1:29" ht="14.55" customHeight="1" x14ac:dyDescent="0.3">
      <c r="A13" s="94"/>
      <c r="B13" s="113"/>
      <c r="C13" s="114"/>
      <c r="D13" s="31"/>
      <c r="E13" s="39"/>
      <c r="F13" s="30"/>
      <c r="G13" s="46"/>
      <c r="H13" s="30"/>
      <c r="I13" s="46"/>
      <c r="J13" s="30"/>
      <c r="K13" s="46"/>
      <c r="L13" s="30"/>
      <c r="M13" s="46"/>
      <c r="N13" s="31"/>
      <c r="O13" s="39"/>
      <c r="P13" s="31"/>
      <c r="Q13" s="39"/>
      <c r="R13" s="31"/>
      <c r="S13" s="39"/>
      <c r="T13" s="95"/>
      <c r="U13" s="39"/>
      <c r="V13" s="95"/>
      <c r="W13" s="39"/>
      <c r="X13" s="104"/>
      <c r="Y13" s="39"/>
      <c r="Z13" s="104"/>
      <c r="AA13" s="39"/>
    </row>
    <row r="14" spans="1:29" ht="7.2" customHeight="1" x14ac:dyDescent="0.3">
      <c r="A14" s="87"/>
      <c r="B14" s="115"/>
      <c r="C14" s="115"/>
      <c r="D14" s="86"/>
      <c r="E14" s="88"/>
      <c r="F14" s="87"/>
      <c r="G14" s="89"/>
      <c r="H14" s="87"/>
      <c r="I14" s="89"/>
      <c r="J14" s="87"/>
      <c r="K14" s="89"/>
      <c r="L14" s="87"/>
      <c r="M14" s="89"/>
      <c r="N14" s="86"/>
      <c r="O14" s="88"/>
      <c r="P14" s="86"/>
      <c r="Q14" s="88"/>
      <c r="R14" s="86"/>
      <c r="S14" s="88"/>
      <c r="T14" s="88"/>
      <c r="U14" s="88"/>
      <c r="V14" s="88"/>
      <c r="W14" s="88"/>
      <c r="X14" s="86"/>
      <c r="Y14" s="88"/>
      <c r="Z14" s="86"/>
      <c r="AA14" s="88"/>
    </row>
    <row r="15" spans="1:29" ht="28.5" customHeight="1" x14ac:dyDescent="0.3">
      <c r="A15" s="1" t="s">
        <v>47</v>
      </c>
      <c r="B15" s="116">
        <v>123</v>
      </c>
      <c r="C15" s="117">
        <v>344056</v>
      </c>
      <c r="D15" s="90">
        <v>3272.9613783802638</v>
      </c>
      <c r="E15" s="79">
        <v>3367.8703466877487</v>
      </c>
      <c r="F15" s="90">
        <v>3388.7913595461205</v>
      </c>
      <c r="G15" s="96">
        <v>3394.3398749040853</v>
      </c>
      <c r="H15" s="100">
        <f>D15+F15</f>
        <v>6661.7527379263847</v>
      </c>
      <c r="I15" s="96">
        <f t="shared" ref="I15:I18" si="0">E15+G15</f>
        <v>6762.2102215918339</v>
      </c>
      <c r="J15" s="100">
        <v>-6438.6117376241073</v>
      </c>
      <c r="K15" s="79">
        <v>-6608.6363847745715</v>
      </c>
      <c r="L15" s="90">
        <v>240.82707466226427</v>
      </c>
      <c r="M15" s="79">
        <v>180.0433650335992</v>
      </c>
      <c r="N15" s="129">
        <v>0.65001961245783324</v>
      </c>
      <c r="O15" s="141">
        <v>0.54643531342072305</v>
      </c>
      <c r="P15" s="93">
        <v>-123.90715464924315</v>
      </c>
      <c r="Q15" s="80">
        <v>-144.900830097426</v>
      </c>
      <c r="R15" s="91">
        <v>78</v>
      </c>
      <c r="S15" s="92">
        <v>91</v>
      </c>
      <c r="T15" s="82">
        <v>416.36535912758387</v>
      </c>
      <c r="U15" s="80">
        <v>451.93805659543796</v>
      </c>
      <c r="V15" s="132">
        <v>-153.59127583881693</v>
      </c>
      <c r="W15" s="80">
        <v>-211.76800067213711</v>
      </c>
      <c r="X15" s="90">
        <v>2710.7186039481944</v>
      </c>
      <c r="Y15" s="79">
        <v>2992.3878670914041</v>
      </c>
      <c r="Z15" s="90">
        <v>1012.2044085846491</v>
      </c>
      <c r="AA15" s="79">
        <v>986.08075429581231</v>
      </c>
      <c r="AC15" s="128"/>
    </row>
    <row r="16" spans="1:29" ht="28.5" customHeight="1" x14ac:dyDescent="0.3">
      <c r="A16" s="1" t="s">
        <v>48</v>
      </c>
      <c r="B16" s="118">
        <v>116</v>
      </c>
      <c r="C16" s="119">
        <v>1140345</v>
      </c>
      <c r="D16" s="14">
        <v>3631.8315948243735</v>
      </c>
      <c r="E16" s="40">
        <v>3707.9410178498611</v>
      </c>
      <c r="F16" s="14">
        <v>2320.2127426349043</v>
      </c>
      <c r="G16" s="97">
        <v>2344.7228689563244</v>
      </c>
      <c r="H16" s="101">
        <f t="shared" ref="H16:H18" si="1">D16+F16</f>
        <v>5952.0443374592778</v>
      </c>
      <c r="I16" s="97">
        <f t="shared" si="0"/>
        <v>6052.6638868061855</v>
      </c>
      <c r="J16" s="101">
        <v>-5727.4807185544723</v>
      </c>
      <c r="K16" s="40">
        <v>-5906.1678702497929</v>
      </c>
      <c r="L16" s="14">
        <v>247.60313764694016</v>
      </c>
      <c r="M16" s="40">
        <v>204.16715993843968</v>
      </c>
      <c r="N16" s="130">
        <v>0.72249075625951564</v>
      </c>
      <c r="O16" s="142">
        <v>0.58797636184559432</v>
      </c>
      <c r="P16" s="69">
        <v>-83.212536556919176</v>
      </c>
      <c r="Q16" s="70">
        <v>-100.07410038190197</v>
      </c>
      <c r="R16" s="65">
        <v>77</v>
      </c>
      <c r="S16" s="66">
        <v>90</v>
      </c>
      <c r="T16" s="83">
        <v>504.63412388356153</v>
      </c>
      <c r="U16" s="70">
        <v>521.54479565394684</v>
      </c>
      <c r="V16" s="133">
        <v>-246.55959380713733</v>
      </c>
      <c r="W16" s="70">
        <v>-277.00065680309734</v>
      </c>
      <c r="X16" s="14">
        <v>3077.109120485467</v>
      </c>
      <c r="Y16" s="40">
        <v>3493.0060639543299</v>
      </c>
      <c r="Z16" s="14">
        <v>599.73692172105802</v>
      </c>
      <c r="AA16" s="40">
        <v>670.71982601756486</v>
      </c>
      <c r="AC16" s="128"/>
    </row>
    <row r="17" spans="1:31" ht="28.5" customHeight="1" x14ac:dyDescent="0.3">
      <c r="A17" s="1" t="s">
        <v>49</v>
      </c>
      <c r="B17" s="118">
        <v>47</v>
      </c>
      <c r="C17" s="119">
        <v>1833832</v>
      </c>
      <c r="D17" s="14">
        <v>3978.64798956502</v>
      </c>
      <c r="E17" s="40">
        <v>4076.6318834004423</v>
      </c>
      <c r="F17" s="14">
        <v>1553.2573321874631</v>
      </c>
      <c r="G17" s="97">
        <v>1582.9007237304181</v>
      </c>
      <c r="H17" s="101">
        <f t="shared" si="1"/>
        <v>5531.9053217524834</v>
      </c>
      <c r="I17" s="97">
        <f t="shared" si="0"/>
        <v>5659.5326071308609</v>
      </c>
      <c r="J17" s="101">
        <v>-5365.3448080303979</v>
      </c>
      <c r="K17" s="40">
        <v>-5570.1296520073811</v>
      </c>
      <c r="L17" s="14">
        <v>218.8444743029896</v>
      </c>
      <c r="M17" s="40">
        <v>175.28923042023479</v>
      </c>
      <c r="N17" s="130">
        <v>0.59955301386971671</v>
      </c>
      <c r="O17" s="142">
        <v>0.46613245399956205</v>
      </c>
      <c r="P17" s="69">
        <v>-141.34446339686517</v>
      </c>
      <c r="Q17" s="70">
        <v>-96.393780891597487</v>
      </c>
      <c r="R17" s="65">
        <v>40</v>
      </c>
      <c r="S17" s="66">
        <v>37</v>
      </c>
      <c r="T17" s="83">
        <v>539.79317625605836</v>
      </c>
      <c r="U17" s="70">
        <v>578.28961431581513</v>
      </c>
      <c r="V17" s="133">
        <v>-322.9974174297318</v>
      </c>
      <c r="W17" s="70">
        <v>-298.79018361551113</v>
      </c>
      <c r="X17" s="14">
        <v>3195.5713500473325</v>
      </c>
      <c r="Y17" s="40">
        <v>3592.3519711729318</v>
      </c>
      <c r="Z17" s="14">
        <v>523.45907367741427</v>
      </c>
      <c r="AA17" s="40">
        <v>709.03005291651573</v>
      </c>
      <c r="AC17" s="128"/>
    </row>
    <row r="18" spans="1:31" ht="28.5" customHeight="1" x14ac:dyDescent="0.3">
      <c r="A18" s="1" t="s">
        <v>50</v>
      </c>
      <c r="B18" s="118">
        <v>9</v>
      </c>
      <c r="C18" s="119">
        <v>2169897</v>
      </c>
      <c r="D18" s="14">
        <v>4496.7226554993167</v>
      </c>
      <c r="E18" s="40">
        <v>4631.3751297872668</v>
      </c>
      <c r="F18" s="14">
        <v>827.94943723135248</v>
      </c>
      <c r="G18" s="97">
        <v>871.54874171446852</v>
      </c>
      <c r="H18" s="101">
        <f t="shared" si="1"/>
        <v>5324.6720927306687</v>
      </c>
      <c r="I18" s="97">
        <f t="shared" si="0"/>
        <v>5502.9238715017354</v>
      </c>
      <c r="J18" s="101">
        <v>-4846.8162313695075</v>
      </c>
      <c r="K18" s="40">
        <v>-5102.0186672454965</v>
      </c>
      <c r="L18" s="14">
        <v>598.46757703245828</v>
      </c>
      <c r="M18" s="40">
        <v>544.11937525145208</v>
      </c>
      <c r="N18" s="130">
        <v>1.2924017173464331</v>
      </c>
      <c r="O18" s="142">
        <v>1.1207051042317264</v>
      </c>
      <c r="P18" s="69">
        <v>133.32476149789599</v>
      </c>
      <c r="Q18" s="70">
        <v>106.94701177060479</v>
      </c>
      <c r="R18" s="65">
        <v>5</v>
      </c>
      <c r="S18" s="66">
        <v>7</v>
      </c>
      <c r="T18" s="83">
        <v>689.19953343407542</v>
      </c>
      <c r="U18" s="70">
        <v>742.06333296004368</v>
      </c>
      <c r="V18" s="133">
        <v>-132.98142722903435</v>
      </c>
      <c r="W18" s="70">
        <v>-181.02472144991214</v>
      </c>
      <c r="X18" s="14">
        <v>2962.4608910008174</v>
      </c>
      <c r="Y18" s="40">
        <v>3151.8827852197592</v>
      </c>
      <c r="Z18" s="14">
        <v>1329.4096447895913</v>
      </c>
      <c r="AA18" s="40">
        <v>1288.0496171016412</v>
      </c>
      <c r="AC18" s="128"/>
    </row>
    <row r="19" spans="1:31" s="5" customFormat="1" ht="25.95" customHeight="1" x14ac:dyDescent="0.3">
      <c r="A19" s="16" t="s">
        <v>39</v>
      </c>
      <c r="B19" s="120">
        <f>SUM(B15:B18)</f>
        <v>295</v>
      </c>
      <c r="C19" s="121">
        <f>SUM(C15:C18)</f>
        <v>5488130</v>
      </c>
      <c r="D19" s="15">
        <v>4067.1813532113852</v>
      </c>
      <c r="E19" s="41">
        <v>4174.9253388677016</v>
      </c>
      <c r="F19" s="15">
        <v>1540.9173980937042</v>
      </c>
      <c r="G19" s="98">
        <v>1573.5015387755027</v>
      </c>
      <c r="H19" s="103">
        <f>D19+F19</f>
        <v>5608.0987513050895</v>
      </c>
      <c r="I19" s="98">
        <f>E19+G19</f>
        <v>5748.4268776432045</v>
      </c>
      <c r="J19" s="103">
        <v>-5302.8590795043119</v>
      </c>
      <c r="K19" s="41">
        <v>-5519.9762031876071</v>
      </c>
      <c r="L19" s="15">
        <v>376.29356447460242</v>
      </c>
      <c r="M19" s="41">
        <v>327.41571354905949</v>
      </c>
      <c r="N19" s="131">
        <v>0.94193490122707302</v>
      </c>
      <c r="O19" s="143">
        <v>0.79774895303496662</v>
      </c>
      <c r="P19" s="127">
        <v>-19.57369814490546</v>
      </c>
      <c r="Q19" s="71">
        <v>-19.802555697478013</v>
      </c>
      <c r="R19" s="67">
        <f>SUM(R15:R18)</f>
        <v>200</v>
      </c>
      <c r="S19" s="68">
        <f>SUM(S15:S18)</f>
        <v>225</v>
      </c>
      <c r="T19" s="83">
        <v>583.82217622395967</v>
      </c>
      <c r="U19" s="70">
        <v>623.3307155624957</v>
      </c>
      <c r="V19" s="127">
        <v>-221.36611195434512</v>
      </c>
      <c r="W19" s="71">
        <v>-242.27883736604323</v>
      </c>
      <c r="X19" s="15">
        <v>3048.3937151634527</v>
      </c>
      <c r="Y19" s="41">
        <v>3359.9444619569872</v>
      </c>
      <c r="Z19" s="15">
        <v>888.60504397672787</v>
      </c>
      <c r="AA19" s="41">
        <v>947.37114463396449</v>
      </c>
      <c r="AE19" s="1"/>
    </row>
    <row r="20" spans="1:31" ht="10.5" customHeight="1" x14ac:dyDescent="0.25">
      <c r="A20" s="20"/>
      <c r="B20" s="17"/>
      <c r="C20" s="21"/>
      <c r="D20" s="18"/>
      <c r="E20" s="42"/>
      <c r="F20" s="17"/>
      <c r="G20" s="99"/>
      <c r="H20" s="102"/>
      <c r="I20" s="42"/>
      <c r="J20" s="17"/>
      <c r="K20" s="42"/>
      <c r="L20" s="7"/>
      <c r="M20" s="42"/>
      <c r="N20" s="19"/>
      <c r="O20" s="42"/>
      <c r="P20" s="19"/>
      <c r="Q20" s="42"/>
      <c r="R20" s="19"/>
      <c r="S20" s="42"/>
      <c r="T20" s="81"/>
      <c r="U20" s="42"/>
      <c r="V20" s="99"/>
      <c r="W20" s="42"/>
      <c r="X20" s="7"/>
      <c r="Y20" s="51"/>
      <c r="Z20" s="7"/>
      <c r="AA20" s="51"/>
    </row>
    <row r="21" spans="1:31" ht="15.75" customHeight="1" x14ac:dyDescent="0.25">
      <c r="A21" s="72"/>
      <c r="B21" s="6"/>
      <c r="C21" s="6"/>
      <c r="D21" s="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</row>
    <row r="22" spans="1:31" ht="15.75" customHeight="1" x14ac:dyDescent="0.25">
      <c r="A22" s="72" t="s">
        <v>32</v>
      </c>
      <c r="B22" s="6"/>
      <c r="C22" s="6"/>
      <c r="D22" s="6"/>
      <c r="E22" s="36"/>
      <c r="F22" s="6"/>
      <c r="G22" s="36"/>
      <c r="H22" s="6"/>
      <c r="I22" s="165"/>
      <c r="J22" s="6"/>
      <c r="K22" s="36"/>
      <c r="L22" s="6"/>
      <c r="M22" s="36"/>
      <c r="N22" s="6"/>
      <c r="O22" s="36"/>
      <c r="P22" s="6"/>
      <c r="Q22" s="36"/>
      <c r="R22" s="36"/>
      <c r="S22" s="36"/>
      <c r="T22" s="36"/>
      <c r="V22" s="36"/>
      <c r="W22" s="36"/>
      <c r="X22" s="6"/>
      <c r="Y22" s="36"/>
    </row>
    <row r="26" spans="1:31" ht="13.2" x14ac:dyDescent="0.25">
      <c r="U26" s="36"/>
    </row>
  </sheetData>
  <phoneticPr fontId="1" type="noConversion"/>
  <pageMargins left="0.27559055118110237" right="0.23622047244094491" top="0.98425196850393704" bottom="0.98425196850393704" header="0.51181102362204722" footer="0.51181102362204722"/>
  <pageSetup paperSize="9" scale="94" orientation="landscape" verticalDpi="46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C848DE0E14149BEA43F9998F6584C" ma:contentTypeVersion="11" ma:contentTypeDescription="Create a new document." ma:contentTypeScope="" ma:versionID="25b8244ac07be41355bc3fcdc9af33cd">
  <xsd:schema xmlns:xsd="http://www.w3.org/2001/XMLSchema" xmlns:xs="http://www.w3.org/2001/XMLSchema" xmlns:p="http://schemas.microsoft.com/office/2006/metadata/properties" xmlns:ns3="06e41c05-df70-4bfa-a5d4-f37fa6dd6324" xmlns:ns4="6e28138b-c92e-4210-a866-224df288436b" targetNamespace="http://schemas.microsoft.com/office/2006/metadata/properties" ma:root="true" ma:fieldsID="57bcb747bf0f23abb3bde72e38886248" ns3:_="" ns4:_="">
    <xsd:import namespace="06e41c05-df70-4bfa-a5d4-f37fa6dd6324"/>
    <xsd:import namespace="6e28138b-c92e-4210-a866-224df28843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41c05-df70-4bfa-a5d4-f37fa6dd6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8138b-c92e-4210-a866-224df288436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4F0020-D7D5-4EFF-AEB1-6996B6B13DD1}">
  <ds:schemaRefs>
    <ds:schemaRef ds:uri="http://schemas.microsoft.com/office/infopath/2007/PartnerControls"/>
    <ds:schemaRef ds:uri="6e28138b-c92e-4210-a866-224df288436b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06e41c05-df70-4bfa-a5d4-f37fa6dd6324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889687-C141-497D-8201-B28F1F8C7E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80427-A0A1-4F94-A960-B5C754543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e41c05-df70-4bfa-a5d4-f37fa6dd6324"/>
    <ds:schemaRef ds:uri="6e28138b-c92e-4210-a866-224df2884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vuosimuutokset, suomi</vt:lpstr>
      <vt:lpstr>tunnuslukuja, suomi</vt:lpstr>
      <vt:lpstr>'tunnuslukuja, suomi'!Tulostusalue</vt:lpstr>
      <vt:lpstr>'vuosimuutokset, suomi'!Tulostusalue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pukkihe</dc:creator>
  <cp:lastModifiedBy>Kaukopuro-Klemetti Hanna</cp:lastModifiedBy>
  <cp:lastPrinted>2018-02-02T17:52:29Z</cp:lastPrinted>
  <dcterms:created xsi:type="dcterms:W3CDTF">2003-01-22T14:28:35Z</dcterms:created>
  <dcterms:modified xsi:type="dcterms:W3CDTF">2020-02-04T17:41:46Z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0x010100239C848DE0E14149BEA43F9998F6584C</vt:lpwstr>
  </property>
</Properties>
</file>