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mikko_mehtonen_kuntaliitto_fi/Documents/LUKUKAUDET/Syys 2020/Päivitykset/"/>
    </mc:Choice>
  </mc:AlternateContent>
  <xr:revisionPtr revIDLastSave="0" documentId="8_{827340BC-2FBE-4933-B7BB-0E7DDDC2186E}" xr6:coauthVersionLast="45" xr6:coauthVersionMax="45" xr10:uidLastSave="{00000000-0000-0000-0000-000000000000}"/>
  <bookViews>
    <workbookView xWindow="-28898" yWindow="2753" windowWidth="28996" windowHeight="15794" xr2:uid="{4FA7A302-9CFC-480D-A688-048DDA11D87A}"/>
  </bookViews>
  <sheets>
    <sheet name="Tau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P83" i="1" l="1"/>
  <c r="BQ83" i="1" s="1"/>
  <c r="BN83" i="1"/>
  <c r="BM83" i="1"/>
  <c r="BJ83" i="1"/>
  <c r="BI83" i="1"/>
  <c r="BG83" i="1"/>
  <c r="BF83" i="1"/>
  <c r="BD83" i="1"/>
  <c r="BC83" i="1"/>
  <c r="AZ83" i="1"/>
  <c r="AW83" i="1"/>
  <c r="AX83" i="1" s="1"/>
  <c r="AU83" i="1"/>
  <c r="AT83" i="1"/>
  <c r="AR83" i="1"/>
  <c r="AQ83" i="1"/>
  <c r="AO83" i="1"/>
  <c r="AN83" i="1"/>
  <c r="AL83" i="1"/>
  <c r="AK83" i="1"/>
  <c r="AH83" i="1"/>
  <c r="AE83" i="1"/>
  <c r="AF83" i="1" s="1"/>
  <c r="AC83" i="1"/>
  <c r="AB83" i="1"/>
  <c r="Z83" i="1"/>
  <c r="Y83" i="1"/>
  <c r="W83" i="1"/>
  <c r="V83" i="1"/>
  <c r="T83" i="1"/>
  <c r="S83" i="1"/>
  <c r="P83" i="1"/>
  <c r="M83" i="1"/>
  <c r="N83" i="1" s="1"/>
  <c r="K83" i="1"/>
  <c r="J83" i="1"/>
  <c r="H83" i="1"/>
  <c r="G83" i="1"/>
  <c r="D83" i="1"/>
  <c r="B83" i="1"/>
  <c r="E83" i="1" s="1"/>
  <c r="BQ81" i="1"/>
  <c r="BP81" i="1"/>
  <c r="BM81" i="1"/>
  <c r="BJ81" i="1"/>
  <c r="BI81" i="1"/>
  <c r="BN81" i="1" s="1"/>
  <c r="BF81" i="1"/>
  <c r="BG81" i="1" s="1"/>
  <c r="BC81" i="1"/>
  <c r="BD81" i="1" s="1"/>
  <c r="AZ81" i="1"/>
  <c r="BA81" i="1" s="1"/>
  <c r="AX81" i="1"/>
  <c r="AW81" i="1"/>
  <c r="AT81" i="1"/>
  <c r="AR81" i="1"/>
  <c r="AQ81" i="1"/>
  <c r="AU81" i="1" s="1"/>
  <c r="AN81" i="1"/>
  <c r="AO81" i="1" s="1"/>
  <c r="AK81" i="1"/>
  <c r="AL81" i="1" s="1"/>
  <c r="AH81" i="1"/>
  <c r="AI81" i="1" s="1"/>
  <c r="AF81" i="1"/>
  <c r="AE81" i="1"/>
  <c r="AB81" i="1"/>
  <c r="Z81" i="1"/>
  <c r="Y81" i="1"/>
  <c r="AC81" i="1" s="1"/>
  <c r="V81" i="1"/>
  <c r="W81" i="1" s="1"/>
  <c r="S81" i="1"/>
  <c r="T81" i="1" s="1"/>
  <c r="P81" i="1"/>
  <c r="Q81" i="1" s="1"/>
  <c r="N81" i="1"/>
  <c r="M81" i="1"/>
  <c r="J81" i="1"/>
  <c r="H81" i="1"/>
  <c r="G81" i="1"/>
  <c r="K81" i="1" s="1"/>
  <c r="D81" i="1"/>
  <c r="E81" i="1" s="1"/>
  <c r="B81" i="1"/>
  <c r="BQ79" i="1"/>
  <c r="BP79" i="1"/>
  <c r="BN79" i="1"/>
  <c r="BM79" i="1"/>
  <c r="BI79" i="1"/>
  <c r="BF79" i="1"/>
  <c r="BG79" i="1" s="1"/>
  <c r="BD79" i="1"/>
  <c r="BC79" i="1"/>
  <c r="BA79" i="1"/>
  <c r="AZ79" i="1"/>
  <c r="AX79" i="1"/>
  <c r="AW79" i="1"/>
  <c r="AU79" i="1"/>
  <c r="AT79" i="1"/>
  <c r="AQ79" i="1"/>
  <c r="AN79" i="1"/>
  <c r="AO79" i="1" s="1"/>
  <c r="AL79" i="1"/>
  <c r="AK79" i="1"/>
  <c r="AI79" i="1"/>
  <c r="AH79" i="1"/>
  <c r="AF79" i="1"/>
  <c r="AE79" i="1"/>
  <c r="AC79" i="1"/>
  <c r="AB79" i="1"/>
  <c r="Y79" i="1"/>
  <c r="V79" i="1"/>
  <c r="W79" i="1" s="1"/>
  <c r="T79" i="1"/>
  <c r="S79" i="1"/>
  <c r="Q79" i="1"/>
  <c r="P79" i="1"/>
  <c r="N79" i="1"/>
  <c r="M79" i="1"/>
  <c r="K79" i="1"/>
  <c r="J79" i="1"/>
  <c r="G79" i="1"/>
  <c r="D79" i="1"/>
  <c r="E79" i="1" s="1"/>
  <c r="B79" i="1"/>
  <c r="BP77" i="1"/>
  <c r="BM77" i="1"/>
  <c r="BI77" i="1"/>
  <c r="BF77" i="1"/>
  <c r="BC77" i="1"/>
  <c r="AZ77" i="1"/>
  <c r="AW77" i="1"/>
  <c r="AT77" i="1"/>
  <c r="AQ77" i="1"/>
  <c r="AN77" i="1"/>
  <c r="AK77" i="1"/>
  <c r="AH77" i="1"/>
  <c r="AE77" i="1"/>
  <c r="AB77" i="1"/>
  <c r="Y77" i="1"/>
  <c r="V77" i="1"/>
  <c r="S77" i="1"/>
  <c r="P77" i="1"/>
  <c r="M77" i="1"/>
  <c r="J77" i="1"/>
  <c r="G77" i="1"/>
  <c r="D77" i="1"/>
  <c r="B77" i="1"/>
  <c r="BQ76" i="1"/>
  <c r="BP76" i="1"/>
  <c r="BN76" i="1"/>
  <c r="BM76" i="1"/>
  <c r="BJ76" i="1"/>
  <c r="BI76" i="1"/>
  <c r="BG76" i="1"/>
  <c r="BF76" i="1"/>
  <c r="BC76" i="1"/>
  <c r="AZ76" i="1"/>
  <c r="BA76" i="1" s="1"/>
  <c r="AX76" i="1"/>
  <c r="AW76" i="1"/>
  <c r="AU76" i="1"/>
  <c r="AT76" i="1"/>
  <c r="AR76" i="1"/>
  <c r="AQ76" i="1"/>
  <c r="AO76" i="1"/>
  <c r="AN76" i="1"/>
  <c r="AK76" i="1"/>
  <c r="AH76" i="1"/>
  <c r="AI76" i="1" s="1"/>
  <c r="AF76" i="1"/>
  <c r="AE76" i="1"/>
  <c r="AC76" i="1"/>
  <c r="AB76" i="1"/>
  <c r="Z76" i="1"/>
  <c r="Y76" i="1"/>
  <c r="W76" i="1"/>
  <c r="V76" i="1"/>
  <c r="S76" i="1"/>
  <c r="P76" i="1"/>
  <c r="Q76" i="1" s="1"/>
  <c r="N76" i="1"/>
  <c r="M76" i="1"/>
  <c r="K76" i="1"/>
  <c r="J76" i="1"/>
  <c r="H76" i="1"/>
  <c r="G76" i="1"/>
  <c r="E76" i="1"/>
  <c r="D76" i="1"/>
  <c r="B76" i="1"/>
  <c r="BP75" i="1"/>
  <c r="BN75" i="1"/>
  <c r="BM75" i="1"/>
  <c r="BQ75" i="1" s="1"/>
  <c r="BI75" i="1"/>
  <c r="BJ75" i="1" s="1"/>
  <c r="BF75" i="1"/>
  <c r="BG75" i="1" s="1"/>
  <c r="BC75" i="1"/>
  <c r="BD75" i="1" s="1"/>
  <c r="BA75" i="1"/>
  <c r="AZ75" i="1"/>
  <c r="AW75" i="1"/>
  <c r="AU75" i="1"/>
  <c r="AT75" i="1"/>
  <c r="AX75" i="1" s="1"/>
  <c r="AQ75" i="1"/>
  <c r="AR75" i="1" s="1"/>
  <c r="AN75" i="1"/>
  <c r="AO75" i="1" s="1"/>
  <c r="AK75" i="1"/>
  <c r="AL75" i="1" s="1"/>
  <c r="AI75" i="1"/>
  <c r="AH75" i="1"/>
  <c r="AE75" i="1"/>
  <c r="AC75" i="1"/>
  <c r="AB75" i="1"/>
  <c r="AF75" i="1" s="1"/>
  <c r="Y75" i="1"/>
  <c r="Z75" i="1" s="1"/>
  <c r="V75" i="1"/>
  <c r="S75" i="1"/>
  <c r="T75" i="1" s="1"/>
  <c r="Q75" i="1"/>
  <c r="P75" i="1"/>
  <c r="M75" i="1"/>
  <c r="K75" i="1"/>
  <c r="J75" i="1"/>
  <c r="N75" i="1" s="1"/>
  <c r="G75" i="1"/>
  <c r="H75" i="1" s="1"/>
  <c r="D75" i="1"/>
  <c r="E75" i="1" s="1"/>
  <c r="B75" i="1"/>
  <c r="BQ74" i="1"/>
  <c r="BP74" i="1"/>
  <c r="BM74" i="1"/>
  <c r="BI74" i="1"/>
  <c r="BJ74" i="1" s="1"/>
  <c r="BG74" i="1"/>
  <c r="BF74" i="1"/>
  <c r="BD74" i="1"/>
  <c r="BC74" i="1"/>
  <c r="BA74" i="1"/>
  <c r="AZ74" i="1"/>
  <c r="AX74" i="1"/>
  <c r="AW74" i="1"/>
  <c r="AT74" i="1"/>
  <c r="AQ74" i="1"/>
  <c r="AR74" i="1" s="1"/>
  <c r="AO74" i="1"/>
  <c r="AN74" i="1"/>
  <c r="AL74" i="1"/>
  <c r="AK74" i="1"/>
  <c r="AI74" i="1"/>
  <c r="AH74" i="1"/>
  <c r="AF74" i="1"/>
  <c r="AE74" i="1"/>
  <c r="AB74" i="1"/>
  <c r="Y74" i="1"/>
  <c r="Z74" i="1" s="1"/>
  <c r="W74" i="1"/>
  <c r="V74" i="1"/>
  <c r="T74" i="1"/>
  <c r="S74" i="1"/>
  <c r="Q74" i="1"/>
  <c r="P74" i="1"/>
  <c r="N74" i="1"/>
  <c r="M74" i="1"/>
  <c r="J74" i="1"/>
  <c r="G74" i="1"/>
  <c r="H74" i="1" s="1"/>
  <c r="D74" i="1"/>
  <c r="B74" i="1"/>
  <c r="E74" i="1" s="1"/>
  <c r="BP72" i="1"/>
  <c r="BM72" i="1"/>
  <c r="BI72" i="1"/>
  <c r="BF72" i="1"/>
  <c r="BC72" i="1"/>
  <c r="AZ72" i="1"/>
  <c r="AW72" i="1"/>
  <c r="AT72" i="1"/>
  <c r="AQ72" i="1"/>
  <c r="AN72" i="1"/>
  <c r="AK72" i="1"/>
  <c r="AH72" i="1"/>
  <c r="AE72" i="1"/>
  <c r="AB72" i="1"/>
  <c r="Y72" i="1"/>
  <c r="V72" i="1"/>
  <c r="S72" i="1"/>
  <c r="P72" i="1"/>
  <c r="M72" i="1"/>
  <c r="J72" i="1"/>
  <c r="G72" i="1"/>
  <c r="D72" i="1"/>
  <c r="B72" i="1"/>
  <c r="BQ71" i="1"/>
  <c r="BP71" i="1"/>
  <c r="BN71" i="1"/>
  <c r="BM71" i="1"/>
  <c r="BJ71" i="1"/>
  <c r="BI71" i="1"/>
  <c r="BF71" i="1"/>
  <c r="BC71" i="1"/>
  <c r="BD71" i="1" s="1"/>
  <c r="BA71" i="1"/>
  <c r="AZ71" i="1"/>
  <c r="AX71" i="1"/>
  <c r="AW71" i="1"/>
  <c r="AU71" i="1"/>
  <c r="AT71" i="1"/>
  <c r="AR71" i="1"/>
  <c r="AQ71" i="1"/>
  <c r="AN71" i="1"/>
  <c r="AK71" i="1"/>
  <c r="AL71" i="1" s="1"/>
  <c r="AI71" i="1"/>
  <c r="AH71" i="1"/>
  <c r="AF71" i="1"/>
  <c r="AE71" i="1"/>
  <c r="AC71" i="1"/>
  <c r="AB71" i="1"/>
  <c r="Z71" i="1"/>
  <c r="Y71" i="1"/>
  <c r="V71" i="1"/>
  <c r="S71" i="1"/>
  <c r="T71" i="1" s="1"/>
  <c r="Q71" i="1"/>
  <c r="P71" i="1"/>
  <c r="N71" i="1"/>
  <c r="M71" i="1"/>
  <c r="K71" i="1"/>
  <c r="J71" i="1"/>
  <c r="H71" i="1"/>
  <c r="G71" i="1"/>
  <c r="E71" i="1"/>
  <c r="D71" i="1"/>
  <c r="B71" i="1"/>
  <c r="BR70" i="1"/>
  <c r="BP70" i="1"/>
  <c r="BO70" i="1"/>
  <c r="BM70" i="1"/>
  <c r="BQ70" i="1" s="1"/>
  <c r="BJ70" i="1"/>
  <c r="BI70" i="1"/>
  <c r="BK70" i="1" s="1"/>
  <c r="BH70" i="1"/>
  <c r="BF70" i="1"/>
  <c r="BE70" i="1"/>
  <c r="BC70" i="1"/>
  <c r="BG70" i="1" s="1"/>
  <c r="BB70" i="1"/>
  <c r="AZ70" i="1"/>
  <c r="BD70" i="1" s="1"/>
  <c r="AX70" i="1"/>
  <c r="AW70" i="1"/>
  <c r="AY70" i="1" s="1"/>
  <c r="AV70" i="1"/>
  <c r="AT70" i="1"/>
  <c r="AS70" i="1"/>
  <c r="AQ70" i="1"/>
  <c r="AU70" i="1" s="1"/>
  <c r="AP70" i="1"/>
  <c r="AN70" i="1"/>
  <c r="AR70" i="1" s="1"/>
  <c r="AL70" i="1"/>
  <c r="AK70" i="1"/>
  <c r="AM70" i="1" s="1"/>
  <c r="AJ70" i="1"/>
  <c r="AH70" i="1"/>
  <c r="AG70" i="1"/>
  <c r="AE70" i="1"/>
  <c r="AI70" i="1" s="1"/>
  <c r="AD70" i="1"/>
  <c r="AB70" i="1"/>
  <c r="AF70" i="1" s="1"/>
  <c r="Z70" i="1"/>
  <c r="Y70" i="1"/>
  <c r="AA70" i="1" s="1"/>
  <c r="X70" i="1"/>
  <c r="V70" i="1"/>
  <c r="U70" i="1"/>
  <c r="S70" i="1"/>
  <c r="W70" i="1" s="1"/>
  <c r="R70" i="1"/>
  <c r="P70" i="1"/>
  <c r="T70" i="1" s="1"/>
  <c r="N70" i="1"/>
  <c r="M70" i="1"/>
  <c r="O70" i="1" s="1"/>
  <c r="L70" i="1"/>
  <c r="J70" i="1"/>
  <c r="I70" i="1"/>
  <c r="G70" i="1"/>
  <c r="K70" i="1" s="1"/>
  <c r="F70" i="1"/>
  <c r="D70" i="1"/>
  <c r="H70" i="1" s="1"/>
  <c r="B70" i="1"/>
  <c r="C63" i="1" s="1"/>
  <c r="BP68" i="1"/>
  <c r="BM68" i="1"/>
  <c r="BI68" i="1"/>
  <c r="BF68" i="1"/>
  <c r="BC68" i="1"/>
  <c r="AZ68" i="1"/>
  <c r="AW68" i="1"/>
  <c r="AT68" i="1"/>
  <c r="AQ68" i="1"/>
  <c r="AN68" i="1"/>
  <c r="AK68" i="1"/>
  <c r="AH68" i="1"/>
  <c r="AE68" i="1"/>
  <c r="AB68" i="1"/>
  <c r="Y68" i="1"/>
  <c r="V68" i="1"/>
  <c r="S68" i="1"/>
  <c r="P68" i="1"/>
  <c r="M68" i="1"/>
  <c r="J68" i="1"/>
  <c r="G68" i="1"/>
  <c r="D68" i="1"/>
  <c r="B68" i="1"/>
  <c r="BR67" i="1"/>
  <c r="BP67" i="1"/>
  <c r="BM67" i="1"/>
  <c r="BN67" i="1" s="1"/>
  <c r="BI67" i="1"/>
  <c r="BK67" i="1" s="1"/>
  <c r="BG67" i="1"/>
  <c r="BF67" i="1"/>
  <c r="BH67" i="1" s="1"/>
  <c r="BE67" i="1"/>
  <c r="BC67" i="1"/>
  <c r="AZ67" i="1"/>
  <c r="BA67" i="1" s="1"/>
  <c r="AW67" i="1"/>
  <c r="AY67" i="1" s="1"/>
  <c r="AU67" i="1"/>
  <c r="AT67" i="1"/>
  <c r="AV67" i="1" s="1"/>
  <c r="AS67" i="1"/>
  <c r="AQ67" i="1"/>
  <c r="AN67" i="1"/>
  <c r="AO67" i="1" s="1"/>
  <c r="AK67" i="1"/>
  <c r="AM67" i="1" s="1"/>
  <c r="AI67" i="1"/>
  <c r="AH67" i="1"/>
  <c r="AJ67" i="1" s="1"/>
  <c r="AG67" i="1"/>
  <c r="AE67" i="1"/>
  <c r="AB67" i="1"/>
  <c r="Y67" i="1"/>
  <c r="AA67" i="1" s="1"/>
  <c r="W67" i="1"/>
  <c r="V67" i="1"/>
  <c r="X67" i="1" s="1"/>
  <c r="U67" i="1"/>
  <c r="S67" i="1"/>
  <c r="P67" i="1"/>
  <c r="M67" i="1"/>
  <c r="O67" i="1" s="1"/>
  <c r="K67" i="1"/>
  <c r="J67" i="1"/>
  <c r="L67" i="1" s="1"/>
  <c r="I67" i="1"/>
  <c r="G67" i="1"/>
  <c r="D67" i="1"/>
  <c r="B67" i="1"/>
  <c r="BR66" i="1"/>
  <c r="BP66" i="1"/>
  <c r="BQ66" i="1" s="1"/>
  <c r="BN66" i="1"/>
  <c r="BM66" i="1"/>
  <c r="BO66" i="1" s="1"/>
  <c r="BI66" i="1"/>
  <c r="BH66" i="1"/>
  <c r="BF66" i="1"/>
  <c r="BJ66" i="1" s="1"/>
  <c r="BE66" i="1"/>
  <c r="BC66" i="1"/>
  <c r="BG66" i="1" s="1"/>
  <c r="BA66" i="1"/>
  <c r="AZ66" i="1"/>
  <c r="BB66" i="1" s="1"/>
  <c r="AW66" i="1"/>
  <c r="AV66" i="1"/>
  <c r="AT66" i="1"/>
  <c r="AX66" i="1" s="1"/>
  <c r="AS66" i="1"/>
  <c r="AQ66" i="1"/>
  <c r="AU66" i="1" s="1"/>
  <c r="AO66" i="1"/>
  <c r="AN66" i="1"/>
  <c r="AP66" i="1" s="1"/>
  <c r="AK66" i="1"/>
  <c r="AJ66" i="1"/>
  <c r="AH66" i="1"/>
  <c r="AL66" i="1" s="1"/>
  <c r="AG66" i="1"/>
  <c r="AE66" i="1"/>
  <c r="AI66" i="1" s="1"/>
  <c r="AC66" i="1"/>
  <c r="AB66" i="1"/>
  <c r="AD66" i="1" s="1"/>
  <c r="Y66" i="1"/>
  <c r="X66" i="1"/>
  <c r="V66" i="1"/>
  <c r="Z66" i="1" s="1"/>
  <c r="U66" i="1"/>
  <c r="S66" i="1"/>
  <c r="W66" i="1" s="1"/>
  <c r="Q66" i="1"/>
  <c r="P66" i="1"/>
  <c r="R66" i="1" s="1"/>
  <c r="M66" i="1"/>
  <c r="L66" i="1"/>
  <c r="J66" i="1"/>
  <c r="N66" i="1" s="1"/>
  <c r="I66" i="1"/>
  <c r="G66" i="1"/>
  <c r="K66" i="1" s="1"/>
  <c r="E66" i="1"/>
  <c r="D66" i="1"/>
  <c r="F66" i="1" s="1"/>
  <c r="B66" i="1"/>
  <c r="BQ65" i="1"/>
  <c r="BP65" i="1"/>
  <c r="BR65" i="1" s="1"/>
  <c r="BM65" i="1"/>
  <c r="BI65" i="1"/>
  <c r="BH65" i="1"/>
  <c r="BF65" i="1"/>
  <c r="BD65" i="1"/>
  <c r="BC65" i="1"/>
  <c r="BE65" i="1" s="1"/>
  <c r="AZ65" i="1"/>
  <c r="AW65" i="1"/>
  <c r="AV65" i="1"/>
  <c r="AT65" i="1"/>
  <c r="AR65" i="1"/>
  <c r="AQ65" i="1"/>
  <c r="AS65" i="1" s="1"/>
  <c r="AN65" i="1"/>
  <c r="AK65" i="1"/>
  <c r="AJ65" i="1"/>
  <c r="AH65" i="1"/>
  <c r="AF65" i="1"/>
  <c r="AE65" i="1"/>
  <c r="AG65" i="1" s="1"/>
  <c r="AB65" i="1"/>
  <c r="Y65" i="1"/>
  <c r="X65" i="1"/>
  <c r="V65" i="1"/>
  <c r="T65" i="1"/>
  <c r="S65" i="1"/>
  <c r="U65" i="1" s="1"/>
  <c r="P65" i="1"/>
  <c r="M65" i="1"/>
  <c r="L65" i="1"/>
  <c r="J65" i="1"/>
  <c r="H65" i="1"/>
  <c r="G65" i="1"/>
  <c r="I65" i="1" s="1"/>
  <c r="E65" i="1"/>
  <c r="D65" i="1"/>
  <c r="B65" i="1"/>
  <c r="BP64" i="1"/>
  <c r="BM64" i="1"/>
  <c r="BI64" i="1"/>
  <c r="BF64" i="1"/>
  <c r="BC64" i="1"/>
  <c r="AZ64" i="1"/>
  <c r="AW64" i="1"/>
  <c r="AT64" i="1"/>
  <c r="AQ64" i="1"/>
  <c r="AN64" i="1"/>
  <c r="AK64" i="1"/>
  <c r="AH64" i="1"/>
  <c r="AE64" i="1"/>
  <c r="AB64" i="1"/>
  <c r="Y64" i="1"/>
  <c r="V64" i="1"/>
  <c r="S64" i="1"/>
  <c r="P64" i="1"/>
  <c r="M64" i="1"/>
  <c r="J64" i="1"/>
  <c r="G64" i="1"/>
  <c r="D64" i="1"/>
  <c r="B64" i="1"/>
  <c r="BQ63" i="1"/>
  <c r="BP63" i="1"/>
  <c r="BR63" i="1" s="1"/>
  <c r="BM63" i="1"/>
  <c r="BK63" i="1"/>
  <c r="BI63" i="1"/>
  <c r="BN63" i="1" s="1"/>
  <c r="BH63" i="1"/>
  <c r="BF63" i="1"/>
  <c r="BD63" i="1"/>
  <c r="BC63" i="1"/>
  <c r="BE63" i="1" s="1"/>
  <c r="AZ63" i="1"/>
  <c r="AY63" i="1"/>
  <c r="AW63" i="1"/>
  <c r="BA63" i="1" s="1"/>
  <c r="AT63" i="1"/>
  <c r="AR63" i="1"/>
  <c r="AQ63" i="1"/>
  <c r="AS63" i="1" s="1"/>
  <c r="AN63" i="1"/>
  <c r="AM63" i="1"/>
  <c r="AK63" i="1"/>
  <c r="AO63" i="1" s="1"/>
  <c r="AJ63" i="1"/>
  <c r="AH63" i="1"/>
  <c r="AF63" i="1"/>
  <c r="AE63" i="1"/>
  <c r="AG63" i="1" s="1"/>
  <c r="AB63" i="1"/>
  <c r="AA63" i="1"/>
  <c r="Y63" i="1"/>
  <c r="AC63" i="1" s="1"/>
  <c r="V63" i="1"/>
  <c r="T63" i="1"/>
  <c r="S63" i="1"/>
  <c r="U63" i="1" s="1"/>
  <c r="P63" i="1"/>
  <c r="O63" i="1"/>
  <c r="M63" i="1"/>
  <c r="Q63" i="1" s="1"/>
  <c r="J63" i="1"/>
  <c r="H63" i="1"/>
  <c r="G63" i="1"/>
  <c r="I63" i="1" s="1"/>
  <c r="D63" i="1"/>
  <c r="B63" i="1"/>
  <c r="E63" i="1" s="1"/>
  <c r="BR62" i="1"/>
  <c r="BQ62" i="1"/>
  <c r="BP62" i="1"/>
  <c r="BO62" i="1"/>
  <c r="BM62" i="1"/>
  <c r="BN62" i="1" s="1"/>
  <c r="BK62" i="1"/>
  <c r="BI62" i="1"/>
  <c r="BG62" i="1"/>
  <c r="BF62" i="1"/>
  <c r="BH62" i="1" s="1"/>
  <c r="BE62" i="1"/>
  <c r="BC62" i="1"/>
  <c r="AZ62" i="1"/>
  <c r="AY62" i="1"/>
  <c r="AW62" i="1"/>
  <c r="AU62" i="1"/>
  <c r="AT62" i="1"/>
  <c r="AV62" i="1" s="1"/>
  <c r="AS62" i="1"/>
  <c r="AR62" i="1"/>
  <c r="AQ62" i="1"/>
  <c r="AP62" i="1"/>
  <c r="AN62" i="1"/>
  <c r="AO62" i="1" s="1"/>
  <c r="AM62" i="1"/>
  <c r="AK62" i="1"/>
  <c r="AI62" i="1"/>
  <c r="AH62" i="1"/>
  <c r="AJ62" i="1" s="1"/>
  <c r="AG62" i="1"/>
  <c r="AF62" i="1"/>
  <c r="AE62" i="1"/>
  <c r="AD62" i="1"/>
  <c r="AB62" i="1"/>
  <c r="AC62" i="1" s="1"/>
  <c r="AA62" i="1"/>
  <c r="Y62" i="1"/>
  <c r="W62" i="1"/>
  <c r="V62" i="1"/>
  <c r="X62" i="1" s="1"/>
  <c r="U62" i="1"/>
  <c r="T62" i="1"/>
  <c r="S62" i="1"/>
  <c r="R62" i="1"/>
  <c r="P62" i="1"/>
  <c r="Q62" i="1" s="1"/>
  <c r="O62" i="1"/>
  <c r="M62" i="1"/>
  <c r="K62" i="1"/>
  <c r="J62" i="1"/>
  <c r="L62" i="1" s="1"/>
  <c r="I62" i="1"/>
  <c r="G62" i="1"/>
  <c r="D62" i="1"/>
  <c r="B62" i="1"/>
  <c r="BP61" i="1"/>
  <c r="BM61" i="1"/>
  <c r="BJ61" i="1"/>
  <c r="BI61" i="1"/>
  <c r="BK61" i="1" s="1"/>
  <c r="BH61" i="1"/>
  <c r="BF61" i="1"/>
  <c r="BC61" i="1"/>
  <c r="AZ61" i="1"/>
  <c r="AX61" i="1"/>
  <c r="AW61" i="1"/>
  <c r="AY61" i="1" s="1"/>
  <c r="AV61" i="1"/>
  <c r="AT61" i="1"/>
  <c r="AQ61" i="1"/>
  <c r="AN61" i="1"/>
  <c r="AL61" i="1"/>
  <c r="AK61" i="1"/>
  <c r="AM61" i="1" s="1"/>
  <c r="AJ61" i="1"/>
  <c r="AH61" i="1"/>
  <c r="AE61" i="1"/>
  <c r="AB61" i="1"/>
  <c r="Z61" i="1"/>
  <c r="Y61" i="1"/>
  <c r="AA61" i="1" s="1"/>
  <c r="X61" i="1"/>
  <c r="V61" i="1"/>
  <c r="S61" i="1"/>
  <c r="P61" i="1"/>
  <c r="N61" i="1"/>
  <c r="M61" i="1"/>
  <c r="O61" i="1" s="1"/>
  <c r="L61" i="1"/>
  <c r="J61" i="1"/>
  <c r="G61" i="1"/>
  <c r="D61" i="1"/>
  <c r="B61" i="1"/>
  <c r="C61" i="1" s="1"/>
  <c r="BQ60" i="1"/>
  <c r="BP60" i="1"/>
  <c r="BR60" i="1" s="1"/>
  <c r="BM60" i="1"/>
  <c r="BK60" i="1"/>
  <c r="BI60" i="1"/>
  <c r="BF60" i="1"/>
  <c r="BG60" i="1" s="1"/>
  <c r="BD60" i="1"/>
  <c r="BC60" i="1"/>
  <c r="BE60" i="1" s="1"/>
  <c r="AZ60" i="1"/>
  <c r="AY60" i="1"/>
  <c r="AW60" i="1"/>
  <c r="AT60" i="1"/>
  <c r="AR60" i="1"/>
  <c r="AQ60" i="1"/>
  <c r="AS60" i="1" s="1"/>
  <c r="AN60" i="1"/>
  <c r="AM60" i="1"/>
  <c r="AK60" i="1"/>
  <c r="AL60" i="1" s="1"/>
  <c r="AJ60" i="1"/>
  <c r="AH60" i="1"/>
  <c r="AI60" i="1" s="1"/>
  <c r="AF60" i="1"/>
  <c r="AE60" i="1"/>
  <c r="AG60" i="1" s="1"/>
  <c r="AB60" i="1"/>
  <c r="AA60" i="1"/>
  <c r="Y60" i="1"/>
  <c r="Z60" i="1" s="1"/>
  <c r="X60" i="1"/>
  <c r="V60" i="1"/>
  <c r="W60" i="1" s="1"/>
  <c r="T60" i="1"/>
  <c r="S60" i="1"/>
  <c r="U60" i="1" s="1"/>
  <c r="P60" i="1"/>
  <c r="O60" i="1"/>
  <c r="M60" i="1"/>
  <c r="L60" i="1"/>
  <c r="J60" i="1"/>
  <c r="K60" i="1" s="1"/>
  <c r="H60" i="1"/>
  <c r="G60" i="1"/>
  <c r="I60" i="1" s="1"/>
  <c r="D60" i="1"/>
  <c r="C60" i="1"/>
  <c r="B60" i="1"/>
  <c r="E60" i="1" s="1"/>
  <c r="BR59" i="1"/>
  <c r="BQ59" i="1"/>
  <c r="BP59" i="1"/>
  <c r="BO59" i="1"/>
  <c r="BM59" i="1"/>
  <c r="BN59" i="1" s="1"/>
  <c r="BK59" i="1"/>
  <c r="BI59" i="1"/>
  <c r="BG59" i="1"/>
  <c r="BF59" i="1"/>
  <c r="BH59" i="1" s="1"/>
  <c r="BE59" i="1"/>
  <c r="BD59" i="1"/>
  <c r="BC59" i="1"/>
  <c r="BB59" i="1"/>
  <c r="AZ59" i="1"/>
  <c r="BA59" i="1" s="1"/>
  <c r="AY59" i="1"/>
  <c r="AW59" i="1"/>
  <c r="AU59" i="1"/>
  <c r="AT59" i="1"/>
  <c r="AV59" i="1" s="1"/>
  <c r="AS59" i="1"/>
  <c r="AQ59" i="1"/>
  <c r="AN59" i="1"/>
  <c r="AM59" i="1"/>
  <c r="AK59" i="1"/>
  <c r="AI59" i="1"/>
  <c r="AH59" i="1"/>
  <c r="AJ59" i="1" s="1"/>
  <c r="AG59" i="1"/>
  <c r="AE59" i="1"/>
  <c r="AB59" i="1"/>
  <c r="AC59" i="1" s="1"/>
  <c r="AA59" i="1"/>
  <c r="Y59" i="1"/>
  <c r="W59" i="1"/>
  <c r="V59" i="1"/>
  <c r="X59" i="1" s="1"/>
  <c r="U59" i="1"/>
  <c r="T59" i="1"/>
  <c r="S59" i="1"/>
  <c r="R59" i="1"/>
  <c r="P59" i="1"/>
  <c r="Q59" i="1" s="1"/>
  <c r="O59" i="1"/>
  <c r="M59" i="1"/>
  <c r="K59" i="1"/>
  <c r="J59" i="1"/>
  <c r="L59" i="1" s="1"/>
  <c r="I59" i="1"/>
  <c r="H59" i="1"/>
  <c r="G59" i="1"/>
  <c r="F59" i="1"/>
  <c r="D59" i="1"/>
  <c r="E59" i="1" s="1"/>
  <c r="C59" i="1"/>
  <c r="B59" i="1"/>
  <c r="BP58" i="1"/>
  <c r="BM58" i="1"/>
  <c r="BO58" i="1" s="1"/>
  <c r="BJ58" i="1"/>
  <c r="BI58" i="1"/>
  <c r="BK58" i="1" s="1"/>
  <c r="BH58" i="1"/>
  <c r="BG58" i="1"/>
  <c r="BF58" i="1"/>
  <c r="BC58" i="1"/>
  <c r="BB58" i="1"/>
  <c r="BA58" i="1"/>
  <c r="AZ58" i="1"/>
  <c r="AX58" i="1"/>
  <c r="AW58" i="1"/>
  <c r="AY58" i="1" s="1"/>
  <c r="AV58" i="1"/>
  <c r="AT58" i="1"/>
  <c r="AQ58" i="1"/>
  <c r="AP58" i="1"/>
  <c r="AO58" i="1"/>
  <c r="AN58" i="1"/>
  <c r="AL58" i="1"/>
  <c r="AK58" i="1"/>
  <c r="AM58" i="1" s="1"/>
  <c r="AJ58" i="1"/>
  <c r="AH58" i="1"/>
  <c r="AE58" i="1"/>
  <c r="AB58" i="1"/>
  <c r="AD58" i="1" s="1"/>
  <c r="Z58" i="1"/>
  <c r="Y58" i="1"/>
  <c r="AA58" i="1" s="1"/>
  <c r="X58" i="1"/>
  <c r="W58" i="1"/>
  <c r="V58" i="1"/>
  <c r="S58" i="1"/>
  <c r="P58" i="1"/>
  <c r="R58" i="1" s="1"/>
  <c r="N58" i="1"/>
  <c r="M58" i="1"/>
  <c r="O58" i="1" s="1"/>
  <c r="L58" i="1"/>
  <c r="K58" i="1"/>
  <c r="J58" i="1"/>
  <c r="G58" i="1"/>
  <c r="F58" i="1"/>
  <c r="E58" i="1"/>
  <c r="D58" i="1"/>
  <c r="B58" i="1"/>
  <c r="C58" i="1" s="1"/>
  <c r="BP57" i="1"/>
  <c r="BR57" i="1" s="1"/>
  <c r="BO57" i="1"/>
  <c r="BM57" i="1"/>
  <c r="BK57" i="1"/>
  <c r="BI57" i="1"/>
  <c r="BN57" i="1" s="1"/>
  <c r="BF57" i="1"/>
  <c r="BG57" i="1" s="1"/>
  <c r="BD57" i="1"/>
  <c r="BC57" i="1"/>
  <c r="BE57" i="1" s="1"/>
  <c r="BB57" i="1"/>
  <c r="AZ57" i="1"/>
  <c r="AW57" i="1"/>
  <c r="AV57" i="1"/>
  <c r="AT57" i="1"/>
  <c r="AU57" i="1" s="1"/>
  <c r="AR57" i="1"/>
  <c r="AQ57" i="1"/>
  <c r="AS57" i="1" s="1"/>
  <c r="AP57" i="1"/>
  <c r="AN57" i="1"/>
  <c r="AL57" i="1"/>
  <c r="AK57" i="1"/>
  <c r="AO57" i="1" s="1"/>
  <c r="AJ57" i="1"/>
  <c r="AH57" i="1"/>
  <c r="AE57" i="1"/>
  <c r="AG57" i="1" s="1"/>
  <c r="AD57" i="1"/>
  <c r="AB57" i="1"/>
  <c r="Z57" i="1"/>
  <c r="Y57" i="1"/>
  <c r="AC57" i="1" s="1"/>
  <c r="V57" i="1"/>
  <c r="S57" i="1"/>
  <c r="U57" i="1" s="1"/>
  <c r="R57" i="1"/>
  <c r="P57" i="1"/>
  <c r="O57" i="1"/>
  <c r="M57" i="1"/>
  <c r="Q57" i="1" s="1"/>
  <c r="J57" i="1"/>
  <c r="K57" i="1" s="1"/>
  <c r="H57" i="1"/>
  <c r="G57" i="1"/>
  <c r="I57" i="1" s="1"/>
  <c r="F57" i="1"/>
  <c r="D57" i="1"/>
  <c r="C57" i="1"/>
  <c r="B57" i="1"/>
  <c r="E57" i="1" s="1"/>
  <c r="BR56" i="1"/>
  <c r="BQ56" i="1"/>
  <c r="BP56" i="1"/>
  <c r="BO56" i="1"/>
  <c r="BM56" i="1"/>
  <c r="BN56" i="1" s="1"/>
  <c r="BK56" i="1"/>
  <c r="BI56" i="1"/>
  <c r="BF56" i="1"/>
  <c r="BE56" i="1"/>
  <c r="BC56" i="1"/>
  <c r="BB56" i="1"/>
  <c r="AZ56" i="1"/>
  <c r="AY56" i="1"/>
  <c r="AW56" i="1"/>
  <c r="AT56" i="1"/>
  <c r="AS56" i="1"/>
  <c r="AQ56" i="1"/>
  <c r="AN56" i="1"/>
  <c r="AO56" i="1" s="1"/>
  <c r="AM56" i="1"/>
  <c r="AK56" i="1"/>
  <c r="AI56" i="1"/>
  <c r="AH56" i="1"/>
  <c r="AG56" i="1"/>
  <c r="AE56" i="1"/>
  <c r="AD56" i="1"/>
  <c r="AB56" i="1"/>
  <c r="AC56" i="1" s="1"/>
  <c r="AA56" i="1"/>
  <c r="Y56" i="1"/>
  <c r="W56" i="1"/>
  <c r="V56" i="1"/>
  <c r="U56" i="1"/>
  <c r="T56" i="1"/>
  <c r="S56" i="1"/>
  <c r="R56" i="1"/>
  <c r="P56" i="1"/>
  <c r="Q56" i="1" s="1"/>
  <c r="O56" i="1"/>
  <c r="M56" i="1"/>
  <c r="J56" i="1"/>
  <c r="I56" i="1"/>
  <c r="G56" i="1"/>
  <c r="F56" i="1"/>
  <c r="D56" i="1"/>
  <c r="C56" i="1"/>
  <c r="B56" i="1"/>
  <c r="BP55" i="1"/>
  <c r="BO55" i="1"/>
  <c r="BN55" i="1"/>
  <c r="BM55" i="1"/>
  <c r="BJ55" i="1"/>
  <c r="BI55" i="1"/>
  <c r="BK55" i="1" s="1"/>
  <c r="BH55" i="1"/>
  <c r="BF55" i="1"/>
  <c r="BC55" i="1"/>
  <c r="BB55" i="1"/>
  <c r="BA55" i="1"/>
  <c r="AZ55" i="1"/>
  <c r="AX55" i="1"/>
  <c r="AW55" i="1"/>
  <c r="AY55" i="1" s="1"/>
  <c r="AV55" i="1"/>
  <c r="AT55" i="1"/>
  <c r="AQ55" i="1"/>
  <c r="AN55" i="1"/>
  <c r="AP55" i="1" s="1"/>
  <c r="AL55" i="1"/>
  <c r="AK55" i="1"/>
  <c r="AM55" i="1" s="1"/>
  <c r="AJ55" i="1"/>
  <c r="AI55" i="1"/>
  <c r="AH55" i="1"/>
  <c r="AE55" i="1"/>
  <c r="AB55" i="1"/>
  <c r="AD55" i="1" s="1"/>
  <c r="Y55" i="1"/>
  <c r="AA55" i="1" s="1"/>
  <c r="X55" i="1"/>
  <c r="W55" i="1"/>
  <c r="V55" i="1"/>
  <c r="Z55" i="1" s="1"/>
  <c r="S55" i="1"/>
  <c r="R55" i="1"/>
  <c r="Q55" i="1"/>
  <c r="P55" i="1"/>
  <c r="M55" i="1"/>
  <c r="O55" i="1" s="1"/>
  <c r="J55" i="1"/>
  <c r="G55" i="1"/>
  <c r="F55" i="1"/>
  <c r="D55" i="1"/>
  <c r="B55" i="1"/>
  <c r="C55" i="1" s="1"/>
  <c r="BQ54" i="1"/>
  <c r="BP54" i="1"/>
  <c r="BR54" i="1" s="1"/>
  <c r="BO54" i="1"/>
  <c r="BM54" i="1"/>
  <c r="BI54" i="1"/>
  <c r="BH54" i="1"/>
  <c r="BF54" i="1"/>
  <c r="BG54" i="1" s="1"/>
  <c r="BD54" i="1"/>
  <c r="BC54" i="1"/>
  <c r="BE54" i="1" s="1"/>
  <c r="BB54" i="1"/>
  <c r="AZ54" i="1"/>
  <c r="AX54" i="1"/>
  <c r="AW54" i="1"/>
  <c r="BA54" i="1" s="1"/>
  <c r="AV54" i="1"/>
  <c r="AT54" i="1"/>
  <c r="AR54" i="1"/>
  <c r="AQ54" i="1"/>
  <c r="AS54" i="1" s="1"/>
  <c r="AP54" i="1"/>
  <c r="AN54" i="1"/>
  <c r="AL54" i="1"/>
  <c r="AK54" i="1"/>
  <c r="AO54" i="1" s="1"/>
  <c r="AH54" i="1"/>
  <c r="AE54" i="1"/>
  <c r="AG54" i="1" s="1"/>
  <c r="AD54" i="1"/>
  <c r="AB54" i="1"/>
  <c r="AA54" i="1"/>
  <c r="Y54" i="1"/>
  <c r="AC54" i="1" s="1"/>
  <c r="V54" i="1"/>
  <c r="W54" i="1" s="1"/>
  <c r="T54" i="1"/>
  <c r="S54" i="1"/>
  <c r="U54" i="1" s="1"/>
  <c r="R54" i="1"/>
  <c r="P54" i="1"/>
  <c r="M54" i="1"/>
  <c r="L54" i="1"/>
  <c r="J54" i="1"/>
  <c r="K54" i="1" s="1"/>
  <c r="H54" i="1"/>
  <c r="G54" i="1"/>
  <c r="I54" i="1" s="1"/>
  <c r="F54" i="1"/>
  <c r="D54" i="1"/>
  <c r="B54" i="1"/>
  <c r="E54" i="1" s="1"/>
  <c r="BR53" i="1"/>
  <c r="BP53" i="1"/>
  <c r="BM53" i="1"/>
  <c r="BK53" i="1"/>
  <c r="BJ53" i="1"/>
  <c r="BI53" i="1"/>
  <c r="BG53" i="1"/>
  <c r="BF53" i="1"/>
  <c r="BH53" i="1" s="1"/>
  <c r="BE53" i="1"/>
  <c r="BD53" i="1"/>
  <c r="BC53" i="1"/>
  <c r="BB53" i="1"/>
  <c r="AZ53" i="1"/>
  <c r="BA53" i="1" s="1"/>
  <c r="AY53" i="1"/>
  <c r="AX53" i="1"/>
  <c r="AW53" i="1"/>
  <c r="AU53" i="1"/>
  <c r="AT53" i="1"/>
  <c r="AV53" i="1" s="1"/>
  <c r="AS53" i="1"/>
  <c r="AR53" i="1"/>
  <c r="AQ53" i="1"/>
  <c r="AP53" i="1"/>
  <c r="AN53" i="1"/>
  <c r="AO53" i="1" s="1"/>
  <c r="AM53" i="1"/>
  <c r="AK53" i="1"/>
  <c r="AI53" i="1"/>
  <c r="AH53" i="1"/>
  <c r="AJ53" i="1" s="1"/>
  <c r="AG53" i="1"/>
  <c r="AF53" i="1"/>
  <c r="AE53" i="1"/>
  <c r="AD53" i="1"/>
  <c r="AB53" i="1"/>
  <c r="AC53" i="1" s="1"/>
  <c r="AA53" i="1"/>
  <c r="Y53" i="1"/>
  <c r="V53" i="1"/>
  <c r="U53" i="1"/>
  <c r="S53" i="1"/>
  <c r="P53" i="1"/>
  <c r="Q53" i="1" s="1"/>
  <c r="O53" i="1"/>
  <c r="M53" i="1"/>
  <c r="J53" i="1"/>
  <c r="L53" i="1" s="1"/>
  <c r="I53" i="1"/>
  <c r="H53" i="1"/>
  <c r="G53" i="1"/>
  <c r="F53" i="1"/>
  <c r="D53" i="1"/>
  <c r="B53" i="1"/>
  <c r="C53" i="1" s="1"/>
  <c r="BP52" i="1"/>
  <c r="BN52" i="1"/>
  <c r="BM52" i="1"/>
  <c r="BO52" i="1" s="1"/>
  <c r="BI52" i="1"/>
  <c r="BK52" i="1" s="1"/>
  <c r="BH52" i="1"/>
  <c r="BG52" i="1"/>
  <c r="BF52" i="1"/>
  <c r="BJ52" i="1" s="1"/>
  <c r="BC52" i="1"/>
  <c r="BA52" i="1"/>
  <c r="AZ52" i="1"/>
  <c r="BB52" i="1" s="1"/>
  <c r="AW52" i="1"/>
  <c r="AY52" i="1" s="1"/>
  <c r="AT52" i="1"/>
  <c r="AX52" i="1" s="1"/>
  <c r="AQ52" i="1"/>
  <c r="AP52" i="1"/>
  <c r="AO52" i="1"/>
  <c r="AN52" i="1"/>
  <c r="AK52" i="1"/>
  <c r="AM52" i="1" s="1"/>
  <c r="AJ52" i="1"/>
  <c r="AH52" i="1"/>
  <c r="AL52" i="1" s="1"/>
  <c r="AE52" i="1"/>
  <c r="AB52" i="1"/>
  <c r="Z52" i="1"/>
  <c r="Y52" i="1"/>
  <c r="AA52" i="1" s="1"/>
  <c r="V52" i="1"/>
  <c r="X52" i="1" s="1"/>
  <c r="S52" i="1"/>
  <c r="Q52" i="1"/>
  <c r="P52" i="1"/>
  <c r="R52" i="1" s="1"/>
  <c r="M52" i="1"/>
  <c r="O52" i="1" s="1"/>
  <c r="L52" i="1"/>
  <c r="K52" i="1"/>
  <c r="J52" i="1"/>
  <c r="N52" i="1" s="1"/>
  <c r="G52" i="1"/>
  <c r="E52" i="1"/>
  <c r="D52" i="1"/>
  <c r="F52" i="1" s="1"/>
  <c r="B52" i="1"/>
  <c r="C52" i="1" s="1"/>
  <c r="BQ51" i="1"/>
  <c r="BP51" i="1"/>
  <c r="BR51" i="1" s="1"/>
  <c r="BO51" i="1"/>
  <c r="BM51" i="1"/>
  <c r="BK51" i="1"/>
  <c r="BJ51" i="1"/>
  <c r="BI51" i="1"/>
  <c r="BN51" i="1" s="1"/>
  <c r="BH51" i="1"/>
  <c r="BF51" i="1"/>
  <c r="BD51" i="1"/>
  <c r="BC51" i="1"/>
  <c r="BE51" i="1" s="1"/>
  <c r="BB51" i="1"/>
  <c r="AZ51" i="1"/>
  <c r="AW51" i="1"/>
  <c r="BA51" i="1" s="1"/>
  <c r="AT51" i="1"/>
  <c r="AR51" i="1"/>
  <c r="AQ51" i="1"/>
  <c r="AS51" i="1" s="1"/>
  <c r="AP51" i="1"/>
  <c r="AN51" i="1"/>
  <c r="AM51" i="1"/>
  <c r="AK51" i="1"/>
  <c r="AO51" i="1" s="1"/>
  <c r="AH51" i="1"/>
  <c r="AE51" i="1"/>
  <c r="AD51" i="1"/>
  <c r="AB51" i="1"/>
  <c r="Y51" i="1"/>
  <c r="AC51" i="1" s="1"/>
  <c r="X51" i="1"/>
  <c r="V51" i="1"/>
  <c r="T51" i="1"/>
  <c r="S51" i="1"/>
  <c r="U51" i="1" s="1"/>
  <c r="R51" i="1"/>
  <c r="P51" i="1"/>
  <c r="O51" i="1"/>
  <c r="N51" i="1"/>
  <c r="M51" i="1"/>
  <c r="Q51" i="1" s="1"/>
  <c r="L51" i="1"/>
  <c r="J51" i="1"/>
  <c r="H51" i="1"/>
  <c r="G51" i="1"/>
  <c r="I51" i="1" s="1"/>
  <c r="F51" i="1"/>
  <c r="D51" i="1"/>
  <c r="B51" i="1"/>
  <c r="E51" i="1" s="1"/>
  <c r="BR50" i="1"/>
  <c r="BQ50" i="1"/>
  <c r="BP50" i="1"/>
  <c r="BO50" i="1"/>
  <c r="BM50" i="1"/>
  <c r="BN50" i="1" s="1"/>
  <c r="BK50" i="1"/>
  <c r="BJ50" i="1"/>
  <c r="BI50" i="1"/>
  <c r="BF50" i="1"/>
  <c r="BH50" i="1" s="1"/>
  <c r="BE50" i="1"/>
  <c r="BC50" i="1"/>
  <c r="AZ50" i="1"/>
  <c r="AY50" i="1"/>
  <c r="AW50" i="1"/>
  <c r="AU50" i="1"/>
  <c r="AT50" i="1"/>
  <c r="AV50" i="1" s="1"/>
  <c r="AS50" i="1"/>
  <c r="AR50" i="1"/>
  <c r="AQ50" i="1"/>
  <c r="AP50" i="1"/>
  <c r="AN50" i="1"/>
  <c r="AO50" i="1" s="1"/>
  <c r="AM50" i="1"/>
  <c r="AL50" i="1"/>
  <c r="AK50" i="1"/>
  <c r="AI50" i="1"/>
  <c r="AH50" i="1"/>
  <c r="AJ50" i="1" s="1"/>
  <c r="AG50" i="1"/>
  <c r="AF50" i="1"/>
  <c r="AE50" i="1"/>
  <c r="AD50" i="1"/>
  <c r="AB50" i="1"/>
  <c r="AC50" i="1" s="1"/>
  <c r="AA50" i="1"/>
  <c r="Y50" i="1"/>
  <c r="W50" i="1"/>
  <c r="V50" i="1"/>
  <c r="X50" i="1" s="1"/>
  <c r="U50" i="1"/>
  <c r="T50" i="1"/>
  <c r="S50" i="1"/>
  <c r="R50" i="1"/>
  <c r="P50" i="1"/>
  <c r="Q50" i="1" s="1"/>
  <c r="O50" i="1"/>
  <c r="M50" i="1"/>
  <c r="J50" i="1"/>
  <c r="I50" i="1"/>
  <c r="G50" i="1"/>
  <c r="D50" i="1"/>
  <c r="E50" i="1" s="1"/>
  <c r="C50" i="1"/>
  <c r="B50" i="1"/>
  <c r="BP45" i="1"/>
  <c r="BM45" i="1"/>
  <c r="BJ45" i="1"/>
  <c r="BI45" i="1"/>
  <c r="BG45" i="1"/>
  <c r="BF45" i="1"/>
  <c r="BC45" i="1"/>
  <c r="AZ45" i="1"/>
  <c r="AY45" i="1"/>
  <c r="AX45" i="1"/>
  <c r="AW45" i="1"/>
  <c r="AU45" i="1"/>
  <c r="AT45" i="1"/>
  <c r="AQ45" i="1"/>
  <c r="AN45" i="1"/>
  <c r="AL45" i="1"/>
  <c r="AK45" i="1"/>
  <c r="AI45" i="1"/>
  <c r="AH45" i="1"/>
  <c r="AE45" i="1"/>
  <c r="AB45" i="1"/>
  <c r="Z45" i="1"/>
  <c r="Y45" i="1"/>
  <c r="W45" i="1"/>
  <c r="V45" i="1"/>
  <c r="X45" i="1" s="1"/>
  <c r="S45" i="1"/>
  <c r="P45" i="1"/>
  <c r="N45" i="1"/>
  <c r="M45" i="1"/>
  <c r="K45" i="1"/>
  <c r="J45" i="1"/>
  <c r="G45" i="1"/>
  <c r="D45" i="1"/>
  <c r="B45" i="1"/>
  <c r="BP44" i="1"/>
  <c r="BR44" i="1" s="1"/>
  <c r="BM44" i="1"/>
  <c r="BN44" i="1" s="1"/>
  <c r="BI44" i="1"/>
  <c r="BF44" i="1"/>
  <c r="BH44" i="1" s="1"/>
  <c r="BD44" i="1"/>
  <c r="BC44" i="1"/>
  <c r="AZ44" i="1"/>
  <c r="AW44" i="1"/>
  <c r="BA44" i="1" s="1"/>
  <c r="AU44" i="1"/>
  <c r="AT44" i="1"/>
  <c r="AR44" i="1"/>
  <c r="AQ44" i="1"/>
  <c r="AN44" i="1"/>
  <c r="AK44" i="1"/>
  <c r="AO44" i="1" s="1"/>
  <c r="AH44" i="1"/>
  <c r="AJ44" i="1" s="1"/>
  <c r="AF44" i="1"/>
  <c r="AE44" i="1"/>
  <c r="AB44" i="1"/>
  <c r="Y44" i="1"/>
  <c r="AC44" i="1" s="1"/>
  <c r="W44" i="1"/>
  <c r="V44" i="1"/>
  <c r="T44" i="1"/>
  <c r="S44" i="1"/>
  <c r="P44" i="1"/>
  <c r="M44" i="1"/>
  <c r="Q44" i="1" s="1"/>
  <c r="J44" i="1"/>
  <c r="L44" i="1" s="1"/>
  <c r="H44" i="1"/>
  <c r="G44" i="1"/>
  <c r="E44" i="1"/>
  <c r="D44" i="1"/>
  <c r="B44" i="1"/>
  <c r="BP43" i="1"/>
  <c r="BO43" i="1"/>
  <c r="BN43" i="1"/>
  <c r="BM43" i="1"/>
  <c r="BJ43" i="1"/>
  <c r="BI43" i="1"/>
  <c r="BK43" i="1" s="1"/>
  <c r="BF43" i="1"/>
  <c r="BC43" i="1"/>
  <c r="BB43" i="1"/>
  <c r="BA43" i="1"/>
  <c r="AZ43" i="1"/>
  <c r="AX43" i="1"/>
  <c r="AW43" i="1"/>
  <c r="AY43" i="1" s="1"/>
  <c r="AT43" i="1"/>
  <c r="AV43" i="1" s="1"/>
  <c r="AQ43" i="1"/>
  <c r="AP43" i="1"/>
  <c r="AO43" i="1"/>
  <c r="AN43" i="1"/>
  <c r="AL43" i="1"/>
  <c r="AK43" i="1"/>
  <c r="AH43" i="1"/>
  <c r="AE43" i="1"/>
  <c r="AD43" i="1"/>
  <c r="AC43" i="1"/>
  <c r="AB43" i="1"/>
  <c r="Z43" i="1"/>
  <c r="Y43" i="1"/>
  <c r="AA43" i="1" s="1"/>
  <c r="V43" i="1"/>
  <c r="S43" i="1"/>
  <c r="R43" i="1"/>
  <c r="Q43" i="1"/>
  <c r="P43" i="1"/>
  <c r="N43" i="1"/>
  <c r="M43" i="1"/>
  <c r="J43" i="1"/>
  <c r="G43" i="1"/>
  <c r="F43" i="1"/>
  <c r="D43" i="1"/>
  <c r="B43" i="1"/>
  <c r="E43" i="1" s="1"/>
  <c r="BP40" i="1"/>
  <c r="BQ40" i="1" s="1"/>
  <c r="BM40" i="1"/>
  <c r="BK40" i="1"/>
  <c r="BJ40" i="1"/>
  <c r="BI40" i="1"/>
  <c r="BN40" i="1" s="1"/>
  <c r="BF40" i="1"/>
  <c r="BH40" i="1" s="1"/>
  <c r="BC40" i="1"/>
  <c r="BD40" i="1" s="1"/>
  <c r="AZ40" i="1"/>
  <c r="AY40" i="1"/>
  <c r="AX40" i="1"/>
  <c r="AW40" i="1"/>
  <c r="BA40" i="1" s="1"/>
  <c r="AT40" i="1"/>
  <c r="AV40" i="1" s="1"/>
  <c r="AQ40" i="1"/>
  <c r="AR40" i="1" s="1"/>
  <c r="AN40" i="1"/>
  <c r="AL40" i="1"/>
  <c r="AK40" i="1"/>
  <c r="AO40" i="1" s="1"/>
  <c r="AH40" i="1"/>
  <c r="AE40" i="1"/>
  <c r="AF40" i="1" s="1"/>
  <c r="AB40" i="1"/>
  <c r="AD40" i="1" s="1"/>
  <c r="Z40" i="1"/>
  <c r="Y40" i="1"/>
  <c r="AC40" i="1" s="1"/>
  <c r="V40" i="1"/>
  <c r="X40" i="1" s="1"/>
  <c r="S40" i="1"/>
  <c r="T40" i="1" s="1"/>
  <c r="P40" i="1"/>
  <c r="R40" i="1" s="1"/>
  <c r="N40" i="1"/>
  <c r="M40" i="1"/>
  <c r="Q40" i="1" s="1"/>
  <c r="J40" i="1"/>
  <c r="L40" i="1" s="1"/>
  <c r="G40" i="1"/>
  <c r="H40" i="1" s="1"/>
  <c r="D40" i="1"/>
  <c r="F40" i="1" s="1"/>
  <c r="B40" i="1"/>
  <c r="E40" i="1" s="1"/>
  <c r="BQ39" i="1"/>
  <c r="BP39" i="1"/>
  <c r="BO39" i="1"/>
  <c r="BM39" i="1"/>
  <c r="BI39" i="1"/>
  <c r="BN39" i="1" s="1"/>
  <c r="BG39" i="1"/>
  <c r="BF39" i="1"/>
  <c r="BH39" i="1" s="1"/>
  <c r="BD39" i="1"/>
  <c r="BC39" i="1"/>
  <c r="BB39" i="1"/>
  <c r="AZ39" i="1"/>
  <c r="AW39" i="1"/>
  <c r="BA39" i="1" s="1"/>
  <c r="AT39" i="1"/>
  <c r="AR39" i="1"/>
  <c r="AQ39" i="1"/>
  <c r="AP39" i="1"/>
  <c r="AN39" i="1"/>
  <c r="AK39" i="1"/>
  <c r="AO39" i="1" s="1"/>
  <c r="AI39" i="1"/>
  <c r="AH39" i="1"/>
  <c r="AF39" i="1"/>
  <c r="AE39" i="1"/>
  <c r="AD39" i="1"/>
  <c r="AB39" i="1"/>
  <c r="Y39" i="1"/>
  <c r="AC39" i="1" s="1"/>
  <c r="W39" i="1"/>
  <c r="V39" i="1"/>
  <c r="T39" i="1"/>
  <c r="S39" i="1"/>
  <c r="R39" i="1"/>
  <c r="P39" i="1"/>
  <c r="M39" i="1"/>
  <c r="Q39" i="1" s="1"/>
  <c r="J39" i="1"/>
  <c r="L39" i="1" s="1"/>
  <c r="H39" i="1"/>
  <c r="G39" i="1"/>
  <c r="F39" i="1"/>
  <c r="E39" i="1"/>
  <c r="D39" i="1"/>
  <c r="B39" i="1"/>
  <c r="BP38" i="1"/>
  <c r="BO38" i="1"/>
  <c r="BN38" i="1"/>
  <c r="BM38" i="1"/>
  <c r="BJ38" i="1"/>
  <c r="BI38" i="1"/>
  <c r="BK38" i="1" s="1"/>
  <c r="BF38" i="1"/>
  <c r="BH38" i="1" s="1"/>
  <c r="BC38" i="1"/>
  <c r="BB38" i="1"/>
  <c r="BA38" i="1"/>
  <c r="AZ38" i="1"/>
  <c r="AX38" i="1"/>
  <c r="AW38" i="1"/>
  <c r="AY38" i="1" s="1"/>
  <c r="AT38" i="1"/>
  <c r="AV38" i="1" s="1"/>
  <c r="AQ38" i="1"/>
  <c r="AP38" i="1"/>
  <c r="AO38" i="1"/>
  <c r="AN38" i="1"/>
  <c r="AL38" i="1"/>
  <c r="AK38" i="1"/>
  <c r="AM38" i="1" s="1"/>
  <c r="AH38" i="1"/>
  <c r="AJ38" i="1" s="1"/>
  <c r="AE38" i="1"/>
  <c r="AD38" i="1"/>
  <c r="AC38" i="1"/>
  <c r="AB38" i="1"/>
  <c r="Z38" i="1"/>
  <c r="Y38" i="1"/>
  <c r="V38" i="1"/>
  <c r="S38" i="1"/>
  <c r="R38" i="1"/>
  <c r="Q38" i="1"/>
  <c r="P38" i="1"/>
  <c r="N38" i="1"/>
  <c r="M38" i="1"/>
  <c r="O38" i="1" s="1"/>
  <c r="J38" i="1"/>
  <c r="L38" i="1" s="1"/>
  <c r="G38" i="1"/>
  <c r="F38" i="1"/>
  <c r="D38" i="1"/>
  <c r="B38" i="1"/>
  <c r="E38" i="1" s="1"/>
  <c r="BP35" i="1"/>
  <c r="BQ35" i="1" s="1"/>
  <c r="BM35" i="1"/>
  <c r="BK35" i="1"/>
  <c r="BJ35" i="1"/>
  <c r="BI35" i="1"/>
  <c r="BN35" i="1" s="1"/>
  <c r="BF35" i="1"/>
  <c r="BH35" i="1" s="1"/>
  <c r="BC35" i="1"/>
  <c r="BD35" i="1" s="1"/>
  <c r="AZ35" i="1"/>
  <c r="AY35" i="1"/>
  <c r="AX35" i="1"/>
  <c r="AW35" i="1"/>
  <c r="BA35" i="1" s="1"/>
  <c r="AT35" i="1"/>
  <c r="AV35" i="1" s="1"/>
  <c r="AQ35" i="1"/>
  <c r="AR35" i="1" s="1"/>
  <c r="AN35" i="1"/>
  <c r="AP35" i="1" s="1"/>
  <c r="AL35" i="1"/>
  <c r="AK35" i="1"/>
  <c r="AO35" i="1" s="1"/>
  <c r="AH35" i="1"/>
  <c r="AJ35" i="1" s="1"/>
  <c r="AE35" i="1"/>
  <c r="AF35" i="1" s="1"/>
  <c r="AB35" i="1"/>
  <c r="AD35" i="1" s="1"/>
  <c r="Z35" i="1"/>
  <c r="Y35" i="1"/>
  <c r="AC35" i="1" s="1"/>
  <c r="V35" i="1"/>
  <c r="S35" i="1"/>
  <c r="T35" i="1" s="1"/>
  <c r="P35" i="1"/>
  <c r="R35" i="1" s="1"/>
  <c r="N35" i="1"/>
  <c r="M35" i="1"/>
  <c r="Q35" i="1" s="1"/>
  <c r="J35" i="1"/>
  <c r="L35" i="1" s="1"/>
  <c r="G35" i="1"/>
  <c r="H35" i="1" s="1"/>
  <c r="D35" i="1"/>
  <c r="F35" i="1" s="1"/>
  <c r="B35" i="1"/>
  <c r="E35" i="1" s="1"/>
  <c r="BR34" i="1"/>
  <c r="BQ34" i="1"/>
  <c r="BP34" i="1"/>
  <c r="BO34" i="1"/>
  <c r="BM34" i="1"/>
  <c r="BI34" i="1"/>
  <c r="BN34" i="1" s="1"/>
  <c r="BF34" i="1"/>
  <c r="BE34" i="1"/>
  <c r="BD34" i="1"/>
  <c r="BC34" i="1"/>
  <c r="BB34" i="1"/>
  <c r="AZ34" i="1"/>
  <c r="AW34" i="1"/>
  <c r="BA34" i="1" s="1"/>
  <c r="AT34" i="1"/>
  <c r="AV34" i="1" s="1"/>
  <c r="AS34" i="1"/>
  <c r="AR34" i="1"/>
  <c r="AQ34" i="1"/>
  <c r="AP34" i="1"/>
  <c r="AN34" i="1"/>
  <c r="AK34" i="1"/>
  <c r="AO34" i="1" s="1"/>
  <c r="AH34" i="1"/>
  <c r="AJ34" i="1" s="1"/>
  <c r="AG34" i="1"/>
  <c r="AF34" i="1"/>
  <c r="AE34" i="1"/>
  <c r="AD34" i="1"/>
  <c r="AB34" i="1"/>
  <c r="Y34" i="1"/>
  <c r="AC34" i="1" s="1"/>
  <c r="V34" i="1"/>
  <c r="U34" i="1"/>
  <c r="T34" i="1"/>
  <c r="S34" i="1"/>
  <c r="R34" i="1"/>
  <c r="P34" i="1"/>
  <c r="M34" i="1"/>
  <c r="Q34" i="1" s="1"/>
  <c r="J34" i="1"/>
  <c r="L34" i="1" s="1"/>
  <c r="I34" i="1"/>
  <c r="H34" i="1"/>
  <c r="G34" i="1"/>
  <c r="F34" i="1"/>
  <c r="E34" i="1"/>
  <c r="D34" i="1"/>
  <c r="B34" i="1"/>
  <c r="BP33" i="1"/>
  <c r="BO33" i="1"/>
  <c r="BN33" i="1"/>
  <c r="BM33" i="1"/>
  <c r="BJ33" i="1"/>
  <c r="BI33" i="1"/>
  <c r="BK33" i="1" s="1"/>
  <c r="BF33" i="1"/>
  <c r="BH33" i="1" s="1"/>
  <c r="BC33" i="1"/>
  <c r="BB33" i="1"/>
  <c r="BA33" i="1"/>
  <c r="AZ33" i="1"/>
  <c r="AX33" i="1"/>
  <c r="AW33" i="1"/>
  <c r="AY33" i="1" s="1"/>
  <c r="AT33" i="1"/>
  <c r="AV33" i="1" s="1"/>
  <c r="AQ33" i="1"/>
  <c r="AP33" i="1"/>
  <c r="AO33" i="1"/>
  <c r="AN33" i="1"/>
  <c r="AL33" i="1"/>
  <c r="AK33" i="1"/>
  <c r="AM33" i="1" s="1"/>
  <c r="AH33" i="1"/>
  <c r="AJ33" i="1" s="1"/>
  <c r="AE33" i="1"/>
  <c r="AD33" i="1"/>
  <c r="AC33" i="1"/>
  <c r="AB33" i="1"/>
  <c r="Z33" i="1"/>
  <c r="Y33" i="1"/>
  <c r="V33" i="1"/>
  <c r="S33" i="1"/>
  <c r="R33" i="1"/>
  <c r="Q33" i="1"/>
  <c r="P33" i="1"/>
  <c r="N33" i="1"/>
  <c r="M33" i="1"/>
  <c r="O33" i="1" s="1"/>
  <c r="J33" i="1"/>
  <c r="L33" i="1" s="1"/>
  <c r="G33" i="1"/>
  <c r="F33" i="1"/>
  <c r="D33" i="1"/>
  <c r="B33" i="1"/>
  <c r="E33" i="1" s="1"/>
  <c r="BR30" i="1"/>
  <c r="BP30" i="1"/>
  <c r="BR39" i="1" s="1"/>
  <c r="BO30" i="1"/>
  <c r="BM30" i="1"/>
  <c r="BO44" i="1" s="1"/>
  <c r="BK30" i="1"/>
  <c r="BJ30" i="1"/>
  <c r="BI30" i="1"/>
  <c r="BK45" i="1" s="1"/>
  <c r="BF30" i="1"/>
  <c r="BH30" i="1" s="1"/>
  <c r="BE30" i="1"/>
  <c r="BC30" i="1"/>
  <c r="BE44" i="1" s="1"/>
  <c r="BB30" i="1"/>
  <c r="AZ30" i="1"/>
  <c r="BB44" i="1" s="1"/>
  <c r="AY30" i="1"/>
  <c r="AX30" i="1"/>
  <c r="AW30" i="1"/>
  <c r="BA30" i="1" s="1"/>
  <c r="AT30" i="1"/>
  <c r="AS30" i="1"/>
  <c r="AQ30" i="1"/>
  <c r="AS44" i="1" s="1"/>
  <c r="AP30" i="1"/>
  <c r="AN30" i="1"/>
  <c r="AP44" i="1" s="1"/>
  <c r="AL30" i="1"/>
  <c r="AK30" i="1"/>
  <c r="AM22" i="1" s="1"/>
  <c r="AH30" i="1"/>
  <c r="AJ22" i="1" s="1"/>
  <c r="AG30" i="1"/>
  <c r="AE30" i="1"/>
  <c r="AG44" i="1" s="1"/>
  <c r="AD30" i="1"/>
  <c r="AB30" i="1"/>
  <c r="AD44" i="1" s="1"/>
  <c r="AA30" i="1"/>
  <c r="Z30" i="1"/>
  <c r="Y30" i="1"/>
  <c r="AA35" i="1" s="1"/>
  <c r="V30" i="1"/>
  <c r="X25" i="1" s="1"/>
  <c r="U30" i="1"/>
  <c r="S30" i="1"/>
  <c r="U44" i="1" s="1"/>
  <c r="R30" i="1"/>
  <c r="P30" i="1"/>
  <c r="R44" i="1" s="1"/>
  <c r="M30" i="1"/>
  <c r="Q30" i="1" s="1"/>
  <c r="J30" i="1"/>
  <c r="I30" i="1"/>
  <c r="G30" i="1"/>
  <c r="I44" i="1" s="1"/>
  <c r="F30" i="1"/>
  <c r="D30" i="1"/>
  <c r="F44" i="1" s="1"/>
  <c r="B30" i="1"/>
  <c r="C24" i="1" s="1"/>
  <c r="BR28" i="1"/>
  <c r="BP28" i="1"/>
  <c r="BM28" i="1"/>
  <c r="BO28" i="1" s="1"/>
  <c r="BI28" i="1"/>
  <c r="BF28" i="1"/>
  <c r="BE28" i="1"/>
  <c r="BC28" i="1"/>
  <c r="BB28" i="1"/>
  <c r="AZ28" i="1"/>
  <c r="AY28" i="1"/>
  <c r="AW28" i="1"/>
  <c r="AT28" i="1"/>
  <c r="AV28" i="1" s="1"/>
  <c r="AS28" i="1"/>
  <c r="AQ28" i="1"/>
  <c r="AP28" i="1"/>
  <c r="AN28" i="1"/>
  <c r="AK28" i="1"/>
  <c r="AH28" i="1"/>
  <c r="AJ28" i="1" s="1"/>
  <c r="AG28" i="1"/>
  <c r="AE28" i="1"/>
  <c r="AB28" i="1"/>
  <c r="AD28" i="1" s="1"/>
  <c r="Y28" i="1"/>
  <c r="V28" i="1"/>
  <c r="X28" i="1" s="1"/>
  <c r="U28" i="1"/>
  <c r="S28" i="1"/>
  <c r="P28" i="1"/>
  <c r="R28" i="1" s="1"/>
  <c r="O28" i="1"/>
  <c r="M28" i="1"/>
  <c r="J28" i="1"/>
  <c r="L28" i="1" s="1"/>
  <c r="I28" i="1"/>
  <c r="G28" i="1"/>
  <c r="D28" i="1"/>
  <c r="F28" i="1" s="1"/>
  <c r="B28" i="1"/>
  <c r="BR27" i="1"/>
  <c r="BQ27" i="1"/>
  <c r="BP27" i="1"/>
  <c r="BN27" i="1"/>
  <c r="BM27" i="1"/>
  <c r="BO27" i="1" s="1"/>
  <c r="BI27" i="1"/>
  <c r="BK27" i="1" s="1"/>
  <c r="BF27" i="1"/>
  <c r="BG27" i="1" s="1"/>
  <c r="BE27" i="1"/>
  <c r="BD27" i="1"/>
  <c r="BC27" i="1"/>
  <c r="BA27" i="1"/>
  <c r="AZ27" i="1"/>
  <c r="BB27" i="1" s="1"/>
  <c r="AW27" i="1"/>
  <c r="AY27" i="1" s="1"/>
  <c r="AV27" i="1"/>
  <c r="AT27" i="1"/>
  <c r="AU27" i="1" s="1"/>
  <c r="AS27" i="1"/>
  <c r="AR27" i="1"/>
  <c r="AQ27" i="1"/>
  <c r="AO27" i="1"/>
  <c r="AN27" i="1"/>
  <c r="AP27" i="1" s="1"/>
  <c r="AK27" i="1"/>
  <c r="AM27" i="1" s="1"/>
  <c r="AJ27" i="1"/>
  <c r="AH27" i="1"/>
  <c r="AI27" i="1" s="1"/>
  <c r="AG27" i="1"/>
  <c r="AF27" i="1"/>
  <c r="AE27" i="1"/>
  <c r="AC27" i="1"/>
  <c r="AB27" i="1"/>
  <c r="AD27" i="1" s="1"/>
  <c r="Y27" i="1"/>
  <c r="V27" i="1"/>
  <c r="W27" i="1" s="1"/>
  <c r="U27" i="1"/>
  <c r="T27" i="1"/>
  <c r="S27" i="1"/>
  <c r="Q27" i="1"/>
  <c r="P27" i="1"/>
  <c r="R27" i="1" s="1"/>
  <c r="M27" i="1"/>
  <c r="O27" i="1" s="1"/>
  <c r="L27" i="1"/>
  <c r="J27" i="1"/>
  <c r="K27" i="1" s="1"/>
  <c r="I27" i="1"/>
  <c r="H27" i="1"/>
  <c r="G27" i="1"/>
  <c r="E27" i="1"/>
  <c r="D27" i="1"/>
  <c r="F27" i="1" s="1"/>
  <c r="B27" i="1"/>
  <c r="C27" i="1" s="1"/>
  <c r="BP26" i="1"/>
  <c r="BM26" i="1"/>
  <c r="BI26" i="1"/>
  <c r="BF26" i="1"/>
  <c r="BC26" i="1"/>
  <c r="AZ26" i="1"/>
  <c r="AW26" i="1"/>
  <c r="AT26" i="1"/>
  <c r="AQ26" i="1"/>
  <c r="AN26" i="1"/>
  <c r="AK26" i="1"/>
  <c r="AH26" i="1"/>
  <c r="AE26" i="1"/>
  <c r="AB26" i="1"/>
  <c r="Y26" i="1"/>
  <c r="V26" i="1"/>
  <c r="S26" i="1"/>
  <c r="P26" i="1"/>
  <c r="M26" i="1"/>
  <c r="J26" i="1"/>
  <c r="G26" i="1"/>
  <c r="D26" i="1"/>
  <c r="B26" i="1"/>
  <c r="BP25" i="1"/>
  <c r="BN25" i="1"/>
  <c r="BM25" i="1"/>
  <c r="BO25" i="1" s="1"/>
  <c r="BK25" i="1"/>
  <c r="BJ25" i="1"/>
  <c r="BI25" i="1"/>
  <c r="BH25" i="1"/>
  <c r="BF25" i="1"/>
  <c r="BC25" i="1"/>
  <c r="AZ25" i="1"/>
  <c r="BB25" i="1" s="1"/>
  <c r="AY25" i="1"/>
  <c r="AX25" i="1"/>
  <c r="AW25" i="1"/>
  <c r="AV25" i="1"/>
  <c r="AT25" i="1"/>
  <c r="AQ25" i="1"/>
  <c r="AO25" i="1"/>
  <c r="AN25" i="1"/>
  <c r="AP25" i="1" s="1"/>
  <c r="AL25" i="1"/>
  <c r="AK25" i="1"/>
  <c r="AJ25" i="1"/>
  <c r="AH25" i="1"/>
  <c r="AE25" i="1"/>
  <c r="AC25" i="1"/>
  <c r="AB25" i="1"/>
  <c r="AD25" i="1" s="1"/>
  <c r="AA25" i="1"/>
  <c r="Z25" i="1"/>
  <c r="Y25" i="1"/>
  <c r="V25" i="1"/>
  <c r="S25" i="1"/>
  <c r="P25" i="1"/>
  <c r="R25" i="1" s="1"/>
  <c r="O25" i="1"/>
  <c r="N25" i="1"/>
  <c r="M25" i="1"/>
  <c r="L25" i="1"/>
  <c r="J25" i="1"/>
  <c r="G25" i="1"/>
  <c r="E25" i="1"/>
  <c r="D25" i="1"/>
  <c r="F25" i="1" s="1"/>
  <c r="B25" i="1"/>
  <c r="C25" i="1" s="1"/>
  <c r="BQ24" i="1"/>
  <c r="BP24" i="1"/>
  <c r="BR24" i="1" s="1"/>
  <c r="BM24" i="1"/>
  <c r="BO24" i="1" s="1"/>
  <c r="BK24" i="1"/>
  <c r="BI24" i="1"/>
  <c r="BJ24" i="1" s="1"/>
  <c r="BG24" i="1"/>
  <c r="BF24" i="1"/>
  <c r="BH24" i="1" s="1"/>
  <c r="BD24" i="1"/>
  <c r="BC24" i="1"/>
  <c r="BE24" i="1" s="1"/>
  <c r="AZ24" i="1"/>
  <c r="BB24" i="1" s="1"/>
  <c r="AY24" i="1"/>
  <c r="AW24" i="1"/>
  <c r="AV24" i="1"/>
  <c r="AU24" i="1"/>
  <c r="AT24" i="1"/>
  <c r="AR24" i="1"/>
  <c r="AQ24" i="1"/>
  <c r="AS24" i="1" s="1"/>
  <c r="AN24" i="1"/>
  <c r="AP24" i="1" s="1"/>
  <c r="AM24" i="1"/>
  <c r="AK24" i="1"/>
  <c r="AL24" i="1" s="1"/>
  <c r="AH24" i="1"/>
  <c r="AJ24" i="1" s="1"/>
  <c r="AE24" i="1"/>
  <c r="AG24" i="1" s="1"/>
  <c r="AB24" i="1"/>
  <c r="AA24" i="1"/>
  <c r="Y24" i="1"/>
  <c r="Z24" i="1" s="1"/>
  <c r="W24" i="1"/>
  <c r="V24" i="1"/>
  <c r="X24" i="1" s="1"/>
  <c r="T24" i="1"/>
  <c r="S24" i="1"/>
  <c r="U24" i="1" s="1"/>
  <c r="P24" i="1"/>
  <c r="O24" i="1"/>
  <c r="M24" i="1"/>
  <c r="L24" i="1"/>
  <c r="K24" i="1"/>
  <c r="J24" i="1"/>
  <c r="G24" i="1"/>
  <c r="I24" i="1" s="1"/>
  <c r="D24" i="1"/>
  <c r="B24" i="1"/>
  <c r="BP23" i="1"/>
  <c r="BM23" i="1"/>
  <c r="BI23" i="1"/>
  <c r="BF23" i="1"/>
  <c r="BC23" i="1"/>
  <c r="AZ23" i="1"/>
  <c r="AW23" i="1"/>
  <c r="AT23" i="1"/>
  <c r="AQ23" i="1"/>
  <c r="AN23" i="1"/>
  <c r="AK23" i="1"/>
  <c r="AH23" i="1"/>
  <c r="AE23" i="1"/>
  <c r="AB23" i="1"/>
  <c r="Y23" i="1"/>
  <c r="V23" i="1"/>
  <c r="S23" i="1"/>
  <c r="P23" i="1"/>
  <c r="O23" i="1"/>
  <c r="M23" i="1"/>
  <c r="N23" i="1" s="1"/>
  <c r="K23" i="1"/>
  <c r="J23" i="1"/>
  <c r="L23" i="1" s="1"/>
  <c r="I23" i="1"/>
  <c r="G23" i="1"/>
  <c r="H23" i="1" s="1"/>
  <c r="F23" i="1"/>
  <c r="D23" i="1"/>
  <c r="E23" i="1" s="1"/>
  <c r="C23" i="1"/>
  <c r="B23" i="1"/>
  <c r="BR22" i="1"/>
  <c r="BQ22" i="1"/>
  <c r="BP22" i="1"/>
  <c r="BO22" i="1"/>
  <c r="BN22" i="1"/>
  <c r="BM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L22" i="1"/>
  <c r="AK22" i="1"/>
  <c r="AI22" i="1"/>
  <c r="AH22" i="1"/>
  <c r="AG22" i="1"/>
  <c r="AF22" i="1"/>
  <c r="AE22" i="1"/>
  <c r="AD22" i="1"/>
  <c r="AC22" i="1"/>
  <c r="AB22" i="1"/>
  <c r="Z22" i="1"/>
  <c r="Y22" i="1"/>
  <c r="W22" i="1"/>
  <c r="V22" i="1"/>
  <c r="U22" i="1"/>
  <c r="T22" i="1"/>
  <c r="S22" i="1"/>
  <c r="R22" i="1"/>
  <c r="Q22" i="1"/>
  <c r="P22" i="1"/>
  <c r="N22" i="1"/>
  <c r="M22" i="1"/>
  <c r="L22" i="1"/>
  <c r="K22" i="1"/>
  <c r="J22" i="1"/>
  <c r="I22" i="1"/>
  <c r="H22" i="1"/>
  <c r="G22" i="1"/>
  <c r="F22" i="1"/>
  <c r="E22" i="1"/>
  <c r="D22" i="1"/>
  <c r="B22" i="1"/>
  <c r="C22" i="1" s="1"/>
  <c r="BP21" i="1"/>
  <c r="BR21" i="1" s="1"/>
  <c r="BM21" i="1"/>
  <c r="BK21" i="1"/>
  <c r="BJ21" i="1"/>
  <c r="BI21" i="1"/>
  <c r="BH21" i="1"/>
  <c r="BG21" i="1"/>
  <c r="BF21" i="1"/>
  <c r="BC21" i="1"/>
  <c r="BE21" i="1" s="1"/>
  <c r="AZ21" i="1"/>
  <c r="BB21" i="1" s="1"/>
  <c r="AY21" i="1"/>
  <c r="AX21" i="1"/>
  <c r="AW21" i="1"/>
  <c r="BA21" i="1" s="1"/>
  <c r="AT21" i="1"/>
  <c r="AV21" i="1" s="1"/>
  <c r="AR21" i="1"/>
  <c r="AQ21" i="1"/>
  <c r="AS21" i="1" s="1"/>
  <c r="AN21" i="1"/>
  <c r="AP21" i="1" s="1"/>
  <c r="AK21" i="1"/>
  <c r="AM21" i="1" s="1"/>
  <c r="AJ21" i="1"/>
  <c r="AH21" i="1"/>
  <c r="AE21" i="1"/>
  <c r="AG21" i="1" s="1"/>
  <c r="AC21" i="1"/>
  <c r="AB21" i="1"/>
  <c r="AD21" i="1" s="1"/>
  <c r="Y21" i="1"/>
  <c r="AA21" i="1" s="1"/>
  <c r="V21" i="1"/>
  <c r="S21" i="1"/>
  <c r="U21" i="1" s="1"/>
  <c r="P21" i="1"/>
  <c r="R21" i="1" s="1"/>
  <c r="O21" i="1"/>
  <c r="N21" i="1"/>
  <c r="M21" i="1"/>
  <c r="L21" i="1"/>
  <c r="J21" i="1"/>
  <c r="I21" i="1"/>
  <c r="H21" i="1"/>
  <c r="G21" i="1"/>
  <c r="K21" i="1" s="1"/>
  <c r="D21" i="1"/>
  <c r="F21" i="1" s="1"/>
  <c r="C21" i="1"/>
  <c r="B21" i="1"/>
  <c r="BP20" i="1"/>
  <c r="BR20" i="1" s="1"/>
  <c r="BM20" i="1"/>
  <c r="BK20" i="1"/>
  <c r="BJ20" i="1"/>
  <c r="BI20" i="1"/>
  <c r="BH20" i="1"/>
  <c r="BG20" i="1"/>
  <c r="BF20" i="1"/>
  <c r="BC20" i="1"/>
  <c r="BE20" i="1" s="1"/>
  <c r="AZ20" i="1"/>
  <c r="AY20" i="1"/>
  <c r="AX20" i="1"/>
  <c r="AW20" i="1"/>
  <c r="AV20" i="1"/>
  <c r="AU20" i="1"/>
  <c r="AT20" i="1"/>
  <c r="AQ20" i="1"/>
  <c r="AS20" i="1" s="1"/>
  <c r="AN20" i="1"/>
  <c r="AM20" i="1"/>
  <c r="AL20" i="1"/>
  <c r="AK20" i="1"/>
  <c r="AJ20" i="1"/>
  <c r="AI20" i="1"/>
  <c r="AH20" i="1"/>
  <c r="AE20" i="1"/>
  <c r="AG20" i="1" s="1"/>
  <c r="AB20" i="1"/>
  <c r="AA20" i="1"/>
  <c r="Z20" i="1"/>
  <c r="Y20" i="1"/>
  <c r="X20" i="1"/>
  <c r="W20" i="1"/>
  <c r="V20" i="1"/>
  <c r="S20" i="1"/>
  <c r="U20" i="1" s="1"/>
  <c r="Q20" i="1"/>
  <c r="P20" i="1"/>
  <c r="R20" i="1" s="1"/>
  <c r="O20" i="1"/>
  <c r="N20" i="1"/>
  <c r="M20" i="1"/>
  <c r="L20" i="1"/>
  <c r="K20" i="1"/>
  <c r="J20" i="1"/>
  <c r="G20" i="1"/>
  <c r="I20" i="1" s="1"/>
  <c r="D20" i="1"/>
  <c r="F20" i="1" s="1"/>
  <c r="C20" i="1"/>
  <c r="B20" i="1"/>
  <c r="BQ19" i="1"/>
  <c r="BP19" i="1"/>
  <c r="BR19" i="1" s="1"/>
  <c r="BO19" i="1"/>
  <c r="BM19" i="1"/>
  <c r="BN19" i="1" s="1"/>
  <c r="BI19" i="1"/>
  <c r="BH19" i="1"/>
  <c r="BG19" i="1"/>
  <c r="BF19" i="1"/>
  <c r="BD19" i="1"/>
  <c r="BC19" i="1"/>
  <c r="BE19" i="1" s="1"/>
  <c r="BB19" i="1"/>
  <c r="AZ19" i="1"/>
  <c r="BA19" i="1" s="1"/>
  <c r="AW19" i="1"/>
  <c r="AY19" i="1" s="1"/>
  <c r="AV19" i="1"/>
  <c r="AU19" i="1"/>
  <c r="AT19" i="1"/>
  <c r="AR19" i="1"/>
  <c r="AQ19" i="1"/>
  <c r="AS19" i="1" s="1"/>
  <c r="AP19" i="1"/>
  <c r="AN19" i="1"/>
  <c r="AK19" i="1"/>
  <c r="AJ19" i="1"/>
  <c r="AI19" i="1"/>
  <c r="AH19" i="1"/>
  <c r="AF19" i="1"/>
  <c r="AE19" i="1"/>
  <c r="AG19" i="1" s="1"/>
  <c r="AD19" i="1"/>
  <c r="AB19" i="1"/>
  <c r="AC19" i="1" s="1"/>
  <c r="Y19" i="1"/>
  <c r="X19" i="1"/>
  <c r="W19" i="1"/>
  <c r="V19" i="1"/>
  <c r="T19" i="1"/>
  <c r="S19" i="1"/>
  <c r="U19" i="1" s="1"/>
  <c r="R19" i="1"/>
  <c r="P19" i="1"/>
  <c r="Q19" i="1" s="1"/>
  <c r="M19" i="1"/>
  <c r="L19" i="1"/>
  <c r="K19" i="1"/>
  <c r="J19" i="1"/>
  <c r="H19" i="1"/>
  <c r="G19" i="1"/>
  <c r="I19" i="1" s="1"/>
  <c r="F19" i="1"/>
  <c r="D19" i="1"/>
  <c r="E19" i="1" s="1"/>
  <c r="C19" i="1"/>
  <c r="B19" i="1"/>
  <c r="BR18" i="1"/>
  <c r="BQ18" i="1"/>
  <c r="BP18" i="1"/>
  <c r="BM18" i="1"/>
  <c r="BO18" i="1" s="1"/>
  <c r="BK18" i="1"/>
  <c r="BJ18" i="1"/>
  <c r="BI18" i="1"/>
  <c r="BH18" i="1"/>
  <c r="BF18" i="1"/>
  <c r="BE18" i="1"/>
  <c r="BD18" i="1"/>
  <c r="BC18" i="1"/>
  <c r="BG18" i="1" s="1"/>
  <c r="AZ18" i="1"/>
  <c r="BB18" i="1" s="1"/>
  <c r="AY18" i="1"/>
  <c r="AX18" i="1"/>
  <c r="AW18" i="1"/>
  <c r="AV18" i="1"/>
  <c r="AT18" i="1"/>
  <c r="AS18" i="1"/>
  <c r="AR18" i="1"/>
  <c r="AQ18" i="1"/>
  <c r="AU18" i="1" s="1"/>
  <c r="AN18" i="1"/>
  <c r="AP18" i="1" s="1"/>
  <c r="AM18" i="1"/>
  <c r="AL18" i="1"/>
  <c r="AK18" i="1"/>
  <c r="AJ18" i="1"/>
  <c r="AH18" i="1"/>
  <c r="AG18" i="1"/>
  <c r="AF18" i="1"/>
  <c r="AE18" i="1"/>
  <c r="AI18" i="1" s="1"/>
  <c r="AB18" i="1"/>
  <c r="AD18" i="1" s="1"/>
  <c r="AA18" i="1"/>
  <c r="Z18" i="1"/>
  <c r="Y18" i="1"/>
  <c r="X18" i="1"/>
  <c r="V18" i="1"/>
  <c r="U18" i="1"/>
  <c r="T18" i="1"/>
  <c r="S18" i="1"/>
  <c r="W18" i="1" s="1"/>
  <c r="P18" i="1"/>
  <c r="R18" i="1" s="1"/>
  <c r="O18" i="1"/>
  <c r="N18" i="1"/>
  <c r="M18" i="1"/>
  <c r="L18" i="1"/>
  <c r="J18" i="1"/>
  <c r="I18" i="1"/>
  <c r="H18" i="1"/>
  <c r="G18" i="1"/>
  <c r="K18" i="1" s="1"/>
  <c r="D18" i="1"/>
  <c r="F18" i="1" s="1"/>
  <c r="C18" i="1"/>
  <c r="B18" i="1"/>
  <c r="BP17" i="1"/>
  <c r="BR17" i="1" s="1"/>
  <c r="BO17" i="1"/>
  <c r="BM17" i="1"/>
  <c r="BI17" i="1"/>
  <c r="BK17" i="1" s="1"/>
  <c r="BH17" i="1"/>
  <c r="BF17" i="1"/>
  <c r="BC17" i="1"/>
  <c r="BE17" i="1" s="1"/>
  <c r="BB17" i="1"/>
  <c r="AZ17" i="1"/>
  <c r="AW17" i="1"/>
  <c r="AY17" i="1" s="1"/>
  <c r="AV17" i="1"/>
  <c r="AT17" i="1"/>
  <c r="AQ17" i="1"/>
  <c r="AS17" i="1" s="1"/>
  <c r="AP17" i="1"/>
  <c r="AN17" i="1"/>
  <c r="AK17" i="1"/>
  <c r="AM17" i="1" s="1"/>
  <c r="AJ17" i="1"/>
  <c r="AH17" i="1"/>
  <c r="AE17" i="1"/>
  <c r="AG17" i="1" s="1"/>
  <c r="AD17" i="1"/>
  <c r="AB17" i="1"/>
  <c r="Y17" i="1"/>
  <c r="AA17" i="1" s="1"/>
  <c r="X17" i="1"/>
  <c r="V17" i="1"/>
  <c r="S17" i="1"/>
  <c r="U17" i="1" s="1"/>
  <c r="R17" i="1"/>
  <c r="P17" i="1"/>
  <c r="M17" i="1"/>
  <c r="O17" i="1" s="1"/>
  <c r="L17" i="1"/>
  <c r="J17" i="1"/>
  <c r="I17" i="1"/>
  <c r="H17" i="1"/>
  <c r="G17" i="1"/>
  <c r="D17" i="1"/>
  <c r="F17" i="1" s="1"/>
  <c r="C17" i="1"/>
  <c r="B17" i="1"/>
  <c r="BP16" i="1"/>
  <c r="BR16" i="1" s="1"/>
  <c r="BN16" i="1"/>
  <c r="BM16" i="1"/>
  <c r="BO16" i="1" s="1"/>
  <c r="BK16" i="1"/>
  <c r="BJ16" i="1"/>
  <c r="BI16" i="1"/>
  <c r="BH16" i="1"/>
  <c r="BG16" i="1"/>
  <c r="BF16" i="1"/>
  <c r="BC16" i="1"/>
  <c r="BE16" i="1" s="1"/>
  <c r="AZ16" i="1"/>
  <c r="BB16" i="1" s="1"/>
  <c r="AY16" i="1"/>
  <c r="AX16" i="1"/>
  <c r="AW16" i="1"/>
  <c r="AV16" i="1"/>
  <c r="AU16" i="1"/>
  <c r="AT16" i="1"/>
  <c r="AQ16" i="1"/>
  <c r="AS16" i="1" s="1"/>
  <c r="AO16" i="1"/>
  <c r="AN16" i="1"/>
  <c r="AP16" i="1" s="1"/>
  <c r="AM16" i="1"/>
  <c r="AL16" i="1"/>
  <c r="AK16" i="1"/>
  <c r="AJ16" i="1"/>
  <c r="AI16" i="1"/>
  <c r="AH16" i="1"/>
  <c r="AE16" i="1"/>
  <c r="AG16" i="1" s="1"/>
  <c r="AB16" i="1"/>
  <c r="AD16" i="1" s="1"/>
  <c r="AA16" i="1"/>
  <c r="Z16" i="1"/>
  <c r="Y16" i="1"/>
  <c r="X16" i="1"/>
  <c r="W16" i="1"/>
  <c r="V16" i="1"/>
  <c r="S16" i="1"/>
  <c r="U16" i="1" s="1"/>
  <c r="Q16" i="1"/>
  <c r="P16" i="1"/>
  <c r="R16" i="1" s="1"/>
  <c r="O16" i="1"/>
  <c r="N16" i="1"/>
  <c r="M16" i="1"/>
  <c r="L16" i="1"/>
  <c r="K16" i="1"/>
  <c r="J16" i="1"/>
  <c r="G16" i="1"/>
  <c r="I16" i="1" s="1"/>
  <c r="D16" i="1"/>
  <c r="F16" i="1" s="1"/>
  <c r="C16" i="1"/>
  <c r="B16" i="1"/>
  <c r="BQ15" i="1"/>
  <c r="BP15" i="1"/>
  <c r="BR15" i="1" s="1"/>
  <c r="BO15" i="1"/>
  <c r="BM15" i="1"/>
  <c r="BN15" i="1" s="1"/>
  <c r="BI15" i="1"/>
  <c r="BH15" i="1"/>
  <c r="BG15" i="1"/>
  <c r="BF15" i="1"/>
  <c r="BD15" i="1"/>
  <c r="BC15" i="1"/>
  <c r="BE15" i="1" s="1"/>
  <c r="BB15" i="1"/>
  <c r="AZ15" i="1"/>
  <c r="BA15" i="1" s="1"/>
  <c r="AW15" i="1"/>
  <c r="AV15" i="1"/>
  <c r="AU15" i="1"/>
  <c r="AT15" i="1"/>
  <c r="AR15" i="1"/>
  <c r="AQ15" i="1"/>
  <c r="AS15" i="1" s="1"/>
  <c r="AP15" i="1"/>
  <c r="AN15" i="1"/>
  <c r="AK15" i="1"/>
  <c r="AJ15" i="1"/>
  <c r="AI15" i="1"/>
  <c r="AH15" i="1"/>
  <c r="AF15" i="1"/>
  <c r="AE15" i="1"/>
  <c r="AG15" i="1" s="1"/>
  <c r="AD15" i="1"/>
  <c r="AB15" i="1"/>
  <c r="AC15" i="1" s="1"/>
  <c r="Y15" i="1"/>
  <c r="X15" i="1"/>
  <c r="W15" i="1"/>
  <c r="V15" i="1"/>
  <c r="T15" i="1"/>
  <c r="S15" i="1"/>
  <c r="U15" i="1" s="1"/>
  <c r="R15" i="1"/>
  <c r="P15" i="1"/>
  <c r="Q15" i="1" s="1"/>
  <c r="M15" i="1"/>
  <c r="L15" i="1"/>
  <c r="K15" i="1"/>
  <c r="J15" i="1"/>
  <c r="H15" i="1"/>
  <c r="G15" i="1"/>
  <c r="I15" i="1" s="1"/>
  <c r="F15" i="1"/>
  <c r="D15" i="1"/>
  <c r="E15" i="1" s="1"/>
  <c r="C15" i="1"/>
  <c r="B15" i="1"/>
  <c r="BR14" i="1"/>
  <c r="BQ14" i="1"/>
  <c r="BP14" i="1"/>
  <c r="BM14" i="1"/>
  <c r="BO14" i="1" s="1"/>
  <c r="BK14" i="1"/>
  <c r="BJ14" i="1"/>
  <c r="BI14" i="1"/>
  <c r="BH14" i="1"/>
  <c r="BF14" i="1"/>
  <c r="BE14" i="1"/>
  <c r="BD14" i="1"/>
  <c r="BC14" i="1"/>
  <c r="BG14" i="1" s="1"/>
  <c r="AZ14" i="1"/>
  <c r="BB14" i="1" s="1"/>
  <c r="AY14" i="1"/>
  <c r="AX14" i="1"/>
  <c r="AW14" i="1"/>
  <c r="AV14" i="1"/>
  <c r="AT14" i="1"/>
  <c r="AS14" i="1"/>
  <c r="AR14" i="1"/>
  <c r="AQ14" i="1"/>
  <c r="AU14" i="1" s="1"/>
  <c r="AN14" i="1"/>
  <c r="AP14" i="1" s="1"/>
  <c r="AM14" i="1"/>
  <c r="AL14" i="1"/>
  <c r="AK14" i="1"/>
  <c r="AJ14" i="1"/>
  <c r="AH14" i="1"/>
  <c r="AG14" i="1"/>
  <c r="AF14" i="1"/>
  <c r="AE14" i="1"/>
  <c r="AI14" i="1" s="1"/>
  <c r="AB14" i="1"/>
  <c r="AD14" i="1" s="1"/>
  <c r="AA14" i="1"/>
  <c r="Z14" i="1"/>
  <c r="Y14" i="1"/>
  <c r="X14" i="1"/>
  <c r="V14" i="1"/>
  <c r="U14" i="1"/>
  <c r="T14" i="1"/>
  <c r="S14" i="1"/>
  <c r="W14" i="1" s="1"/>
  <c r="P14" i="1"/>
  <c r="R14" i="1" s="1"/>
  <c r="O14" i="1"/>
  <c r="N14" i="1"/>
  <c r="M14" i="1"/>
  <c r="L14" i="1"/>
  <c r="J14" i="1"/>
  <c r="I14" i="1"/>
  <c r="H14" i="1"/>
  <c r="G14" i="1"/>
  <c r="K14" i="1" s="1"/>
  <c r="D14" i="1"/>
  <c r="F14" i="1" s="1"/>
  <c r="C14" i="1"/>
  <c r="B14" i="1"/>
  <c r="BP13" i="1"/>
  <c r="BR13" i="1" s="1"/>
  <c r="BM13" i="1"/>
  <c r="BO13" i="1" s="1"/>
  <c r="BK13" i="1"/>
  <c r="BI13" i="1"/>
  <c r="BH13" i="1"/>
  <c r="BG13" i="1"/>
  <c r="BF13" i="1"/>
  <c r="BJ13" i="1" s="1"/>
  <c r="BC13" i="1"/>
  <c r="BE13" i="1" s="1"/>
  <c r="AZ13" i="1"/>
  <c r="BB13" i="1" s="1"/>
  <c r="AY13" i="1"/>
  <c r="AW13" i="1"/>
  <c r="AV13" i="1"/>
  <c r="AU13" i="1"/>
  <c r="AT13" i="1"/>
  <c r="AX13" i="1" s="1"/>
  <c r="AQ13" i="1"/>
  <c r="AS13" i="1" s="1"/>
  <c r="AN13" i="1"/>
  <c r="AP13" i="1" s="1"/>
  <c r="AM13" i="1"/>
  <c r="AK13" i="1"/>
  <c r="AJ13" i="1"/>
  <c r="AI13" i="1"/>
  <c r="AH13" i="1"/>
  <c r="AL13" i="1" s="1"/>
  <c r="AE13" i="1"/>
  <c r="AG13" i="1" s="1"/>
  <c r="AB13" i="1"/>
  <c r="AD13" i="1" s="1"/>
  <c r="AA13" i="1"/>
  <c r="Y13" i="1"/>
  <c r="X13" i="1"/>
  <c r="W13" i="1"/>
  <c r="V13" i="1"/>
  <c r="Z13" i="1" s="1"/>
  <c r="S13" i="1"/>
  <c r="U13" i="1" s="1"/>
  <c r="P13" i="1"/>
  <c r="R13" i="1" s="1"/>
  <c r="O13" i="1"/>
  <c r="M13" i="1"/>
  <c r="L13" i="1"/>
  <c r="K13" i="1"/>
  <c r="J13" i="1"/>
  <c r="N13" i="1" s="1"/>
  <c r="G13" i="1"/>
  <c r="I13" i="1" s="1"/>
  <c r="D13" i="1"/>
  <c r="F13" i="1" s="1"/>
  <c r="C13" i="1"/>
  <c r="B13" i="1"/>
  <c r="BQ12" i="1"/>
  <c r="BP12" i="1"/>
  <c r="BR12" i="1" s="1"/>
  <c r="BO12" i="1"/>
  <c r="BM12" i="1"/>
  <c r="BI12" i="1"/>
  <c r="BH12" i="1"/>
  <c r="BG12" i="1"/>
  <c r="BF12" i="1"/>
  <c r="BD12" i="1"/>
  <c r="BC12" i="1"/>
  <c r="BE12" i="1" s="1"/>
  <c r="BB12" i="1"/>
  <c r="AZ12" i="1"/>
  <c r="BA12" i="1" s="1"/>
  <c r="AW12" i="1"/>
  <c r="AV12" i="1"/>
  <c r="AU12" i="1"/>
  <c r="AT12" i="1"/>
  <c r="AR12" i="1"/>
  <c r="AQ12" i="1"/>
  <c r="AS12" i="1" s="1"/>
  <c r="AP12" i="1"/>
  <c r="AN12" i="1"/>
  <c r="AO12" i="1" s="1"/>
  <c r="AK12" i="1"/>
  <c r="AJ12" i="1"/>
  <c r="AI12" i="1"/>
  <c r="AH12" i="1"/>
  <c r="AF12" i="1"/>
  <c r="AE12" i="1"/>
  <c r="AG12" i="1" s="1"/>
  <c r="AD12" i="1"/>
  <c r="AB12" i="1"/>
  <c r="Y12" i="1"/>
  <c r="X12" i="1"/>
  <c r="W12" i="1"/>
  <c r="V12" i="1"/>
  <c r="T12" i="1"/>
  <c r="S12" i="1"/>
  <c r="U12" i="1" s="1"/>
  <c r="R12" i="1"/>
  <c r="P12" i="1"/>
  <c r="Q12" i="1" s="1"/>
  <c r="M12" i="1"/>
  <c r="L12" i="1"/>
  <c r="K12" i="1"/>
  <c r="J12" i="1"/>
  <c r="H12" i="1"/>
  <c r="G12" i="1"/>
  <c r="I12" i="1" s="1"/>
  <c r="F12" i="1"/>
  <c r="D12" i="1"/>
  <c r="E12" i="1" s="1"/>
  <c r="C12" i="1"/>
  <c r="B12" i="1"/>
  <c r="BR11" i="1"/>
  <c r="BQ11" i="1"/>
  <c r="BP11" i="1"/>
  <c r="BP47" i="1" s="1"/>
  <c r="BM11" i="1"/>
  <c r="BM47" i="1" s="1"/>
  <c r="BK11" i="1"/>
  <c r="BJ11" i="1"/>
  <c r="BI11" i="1"/>
  <c r="BH11" i="1"/>
  <c r="BF11" i="1"/>
  <c r="BE11" i="1"/>
  <c r="BD11" i="1"/>
  <c r="BC11" i="1"/>
  <c r="BC47" i="1" s="1"/>
  <c r="AZ11" i="1"/>
  <c r="AZ47" i="1" s="1"/>
  <c r="AY11" i="1"/>
  <c r="AX11" i="1"/>
  <c r="AW11" i="1"/>
  <c r="AW47" i="1" s="1"/>
  <c r="AV11" i="1"/>
  <c r="AT11" i="1"/>
  <c r="AS11" i="1"/>
  <c r="AR11" i="1"/>
  <c r="AQ11" i="1"/>
  <c r="AQ47" i="1" s="1"/>
  <c r="AN11" i="1"/>
  <c r="AN47" i="1" s="1"/>
  <c r="AM11" i="1"/>
  <c r="AL11" i="1"/>
  <c r="AK11" i="1"/>
  <c r="AJ11" i="1"/>
  <c r="AH11" i="1"/>
  <c r="AH47" i="1" s="1"/>
  <c r="AG11" i="1"/>
  <c r="AF11" i="1"/>
  <c r="AE11" i="1"/>
  <c r="AE47" i="1" s="1"/>
  <c r="AB11" i="1"/>
  <c r="AB47" i="1" s="1"/>
  <c r="AA11" i="1"/>
  <c r="Z11" i="1"/>
  <c r="Y11" i="1"/>
  <c r="X11" i="1"/>
  <c r="V11" i="1"/>
  <c r="U11" i="1"/>
  <c r="T11" i="1"/>
  <c r="S11" i="1"/>
  <c r="S47" i="1" s="1"/>
  <c r="T47" i="1" s="1"/>
  <c r="P11" i="1"/>
  <c r="P47" i="1" s="1"/>
  <c r="O11" i="1"/>
  <c r="N11" i="1"/>
  <c r="M11" i="1"/>
  <c r="M47" i="1" s="1"/>
  <c r="L11" i="1"/>
  <c r="J11" i="1"/>
  <c r="I11" i="1"/>
  <c r="H11" i="1"/>
  <c r="G11" i="1"/>
  <c r="G47" i="1" s="1"/>
  <c r="H47" i="1" s="1"/>
  <c r="D11" i="1"/>
  <c r="D47" i="1" s="1"/>
  <c r="E47" i="1" s="1"/>
  <c r="B11" i="1"/>
  <c r="B47" i="1" s="1"/>
  <c r="BP10" i="1"/>
  <c r="BR10" i="1" s="1"/>
  <c r="BN10" i="1"/>
  <c r="BM10" i="1"/>
  <c r="BO10" i="1" s="1"/>
  <c r="BK10" i="1"/>
  <c r="BI10" i="1"/>
  <c r="BH10" i="1"/>
  <c r="BF10" i="1"/>
  <c r="BJ10" i="1" s="1"/>
  <c r="BC10" i="1"/>
  <c r="BE10" i="1" s="1"/>
  <c r="AZ10" i="1"/>
  <c r="BB10" i="1" s="1"/>
  <c r="AY10" i="1"/>
  <c r="AW10" i="1"/>
  <c r="AV10" i="1"/>
  <c r="AT10" i="1"/>
  <c r="AX10" i="1" s="1"/>
  <c r="AQ10" i="1"/>
  <c r="AS10" i="1" s="1"/>
  <c r="AN10" i="1"/>
  <c r="AP10" i="1" s="1"/>
  <c r="AM10" i="1"/>
  <c r="AK10" i="1"/>
  <c r="AJ10" i="1"/>
  <c r="AH10" i="1"/>
  <c r="AL10" i="1" s="1"/>
  <c r="AE10" i="1"/>
  <c r="AG10" i="1" s="1"/>
  <c r="AB10" i="1"/>
  <c r="AD10" i="1" s="1"/>
  <c r="AA10" i="1"/>
  <c r="Y10" i="1"/>
  <c r="X10" i="1"/>
  <c r="V10" i="1"/>
  <c r="Z10" i="1" s="1"/>
  <c r="S10" i="1"/>
  <c r="U10" i="1" s="1"/>
  <c r="Q10" i="1"/>
  <c r="P10" i="1"/>
  <c r="R10" i="1" s="1"/>
  <c r="O10" i="1"/>
  <c r="M10" i="1"/>
  <c r="L10" i="1"/>
  <c r="J10" i="1"/>
  <c r="N10" i="1" s="1"/>
  <c r="G10" i="1"/>
  <c r="I10" i="1" s="1"/>
  <c r="D10" i="1"/>
  <c r="F10" i="1" s="1"/>
  <c r="C10" i="1"/>
  <c r="B10" i="1"/>
  <c r="BQ9" i="1"/>
  <c r="BP9" i="1"/>
  <c r="BR9" i="1" s="1"/>
  <c r="BO9" i="1"/>
  <c r="BM9" i="1"/>
  <c r="BN9" i="1" s="1"/>
  <c r="BI9" i="1"/>
  <c r="BH9" i="1"/>
  <c r="BG9" i="1"/>
  <c r="BF9" i="1"/>
  <c r="BD9" i="1"/>
  <c r="BC9" i="1"/>
  <c r="BE9" i="1" s="1"/>
  <c r="BB9" i="1"/>
  <c r="AZ9" i="1"/>
  <c r="AW9" i="1"/>
  <c r="AV9" i="1"/>
  <c r="AU9" i="1"/>
  <c r="AT9" i="1"/>
  <c r="AR9" i="1"/>
  <c r="AQ9" i="1"/>
  <c r="AS9" i="1" s="1"/>
  <c r="AP9" i="1"/>
  <c r="AN9" i="1"/>
  <c r="AO9" i="1" s="1"/>
  <c r="AK9" i="1"/>
  <c r="AJ9" i="1"/>
  <c r="AI9" i="1"/>
  <c r="AH9" i="1"/>
  <c r="AF9" i="1"/>
  <c r="AE9" i="1"/>
  <c r="AG9" i="1" s="1"/>
  <c r="AD9" i="1"/>
  <c r="AB9" i="1"/>
  <c r="AC9" i="1" s="1"/>
  <c r="Y9" i="1"/>
  <c r="X9" i="1"/>
  <c r="W9" i="1"/>
  <c r="V9" i="1"/>
  <c r="T9" i="1"/>
  <c r="S9" i="1"/>
  <c r="U9" i="1" s="1"/>
  <c r="R9" i="1"/>
  <c r="P9" i="1"/>
  <c r="M9" i="1"/>
  <c r="L9" i="1"/>
  <c r="K9" i="1"/>
  <c r="J9" i="1"/>
  <c r="H9" i="1"/>
  <c r="G9" i="1"/>
  <c r="I9" i="1" s="1"/>
  <c r="F9" i="1"/>
  <c r="D9" i="1"/>
  <c r="E9" i="1" s="1"/>
  <c r="C9" i="1"/>
  <c r="B9" i="1"/>
  <c r="BR8" i="1"/>
  <c r="BQ8" i="1"/>
  <c r="BP8" i="1"/>
  <c r="BM8" i="1"/>
  <c r="BO8" i="1" s="1"/>
  <c r="BK8" i="1"/>
  <c r="BJ8" i="1"/>
  <c r="BI8" i="1"/>
  <c r="BH8" i="1"/>
  <c r="BF8" i="1"/>
  <c r="BE8" i="1"/>
  <c r="BD8" i="1"/>
  <c r="BC8" i="1"/>
  <c r="BG8" i="1" s="1"/>
  <c r="AZ8" i="1"/>
  <c r="BB8" i="1" s="1"/>
  <c r="AY8" i="1"/>
  <c r="AX8" i="1"/>
  <c r="AW8" i="1"/>
  <c r="AV8" i="1"/>
  <c r="AT8" i="1"/>
  <c r="AS8" i="1"/>
  <c r="AR8" i="1"/>
  <c r="AQ8" i="1"/>
  <c r="AU8" i="1" s="1"/>
  <c r="AN8" i="1"/>
  <c r="AP8" i="1" s="1"/>
  <c r="AM8" i="1"/>
  <c r="AL8" i="1"/>
  <c r="AK8" i="1"/>
  <c r="AJ8" i="1"/>
  <c r="AH8" i="1"/>
  <c r="AG8" i="1"/>
  <c r="AF8" i="1"/>
  <c r="AE8" i="1"/>
  <c r="AI8" i="1" s="1"/>
  <c r="AB8" i="1"/>
  <c r="AD8" i="1" s="1"/>
  <c r="AA8" i="1"/>
  <c r="Z8" i="1"/>
  <c r="Y8" i="1"/>
  <c r="X8" i="1"/>
  <c r="V8" i="1"/>
  <c r="U8" i="1"/>
  <c r="T8" i="1"/>
  <c r="S8" i="1"/>
  <c r="W8" i="1" s="1"/>
  <c r="P8" i="1"/>
  <c r="R8" i="1" s="1"/>
  <c r="O8" i="1"/>
  <c r="N8" i="1"/>
  <c r="M8" i="1"/>
  <c r="L8" i="1"/>
  <c r="J8" i="1"/>
  <c r="I8" i="1"/>
  <c r="H8" i="1"/>
  <c r="G8" i="1"/>
  <c r="K8" i="1" s="1"/>
  <c r="D8" i="1"/>
  <c r="F8" i="1" s="1"/>
  <c r="B8" i="1"/>
  <c r="C8" i="1" s="1"/>
  <c r="BN12" i="1" l="1"/>
  <c r="AO19" i="1"/>
  <c r="AO20" i="1"/>
  <c r="AP20" i="1"/>
  <c r="O15" i="1"/>
  <c r="N15" i="1"/>
  <c r="AY15" i="1"/>
  <c r="AX15" i="1"/>
  <c r="AV39" i="1"/>
  <c r="AU39" i="1"/>
  <c r="AR45" i="1"/>
  <c r="AP45" i="1"/>
  <c r="AO45" i="1"/>
  <c r="E67" i="1"/>
  <c r="H67" i="1"/>
  <c r="F67" i="1"/>
  <c r="BK12" i="1"/>
  <c r="BJ12" i="1"/>
  <c r="AM19" i="1"/>
  <c r="AL19" i="1"/>
  <c r="X34" i="1"/>
  <c r="W34" i="1"/>
  <c r="AY47" i="1"/>
  <c r="AX47" i="1"/>
  <c r="AM9" i="1"/>
  <c r="AL9" i="1"/>
  <c r="E10" i="1"/>
  <c r="AJ47" i="1"/>
  <c r="AI47" i="1"/>
  <c r="O12" i="1"/>
  <c r="N12" i="1"/>
  <c r="AY12" i="1"/>
  <c r="AX12" i="1"/>
  <c r="Q13" i="1"/>
  <c r="BA13" i="1"/>
  <c r="AA19" i="1"/>
  <c r="Z19" i="1"/>
  <c r="BK19" i="1"/>
  <c r="BJ19" i="1"/>
  <c r="AC67" i="1"/>
  <c r="AF67" i="1"/>
  <c r="AD67" i="1"/>
  <c r="AY9" i="1"/>
  <c r="AX9" i="1"/>
  <c r="AC13" i="1"/>
  <c r="AC20" i="1"/>
  <c r="AD20" i="1"/>
  <c r="BN20" i="1"/>
  <c r="BO20" i="1"/>
  <c r="AC12" i="1"/>
  <c r="BA16" i="1"/>
  <c r="AD24" i="1"/>
  <c r="AC24" i="1"/>
  <c r="BA50" i="1"/>
  <c r="BD50" i="1"/>
  <c r="BB50" i="1"/>
  <c r="AO10" i="1"/>
  <c r="AC10" i="1"/>
  <c r="E16" i="1"/>
  <c r="AO15" i="1"/>
  <c r="BO21" i="1"/>
  <c r="BQ21" i="1"/>
  <c r="BN21" i="1"/>
  <c r="AM15" i="1"/>
  <c r="AL15" i="1"/>
  <c r="AA9" i="1"/>
  <c r="Z9" i="1"/>
  <c r="BK9" i="1"/>
  <c r="BJ9" i="1"/>
  <c r="BA10" i="1"/>
  <c r="AM12" i="1"/>
  <c r="AL12" i="1"/>
  <c r="E13" i="1"/>
  <c r="AO13" i="1"/>
  <c r="O19" i="1"/>
  <c r="N19" i="1"/>
  <c r="X21" i="1"/>
  <c r="W21" i="1"/>
  <c r="AA12" i="1"/>
  <c r="Z12" i="1"/>
  <c r="BN13" i="1"/>
  <c r="AC16" i="1"/>
  <c r="BA9" i="1"/>
  <c r="BA20" i="1"/>
  <c r="BB20" i="1"/>
  <c r="BH34" i="1"/>
  <c r="BG34" i="1"/>
  <c r="O9" i="1"/>
  <c r="N9" i="1"/>
  <c r="E20" i="1"/>
  <c r="Q9" i="1"/>
  <c r="AA15" i="1"/>
  <c r="Z15" i="1"/>
  <c r="BK15" i="1"/>
  <c r="BJ15" i="1"/>
  <c r="AU43" i="1"/>
  <c r="AS43" i="1"/>
  <c r="AR43" i="1"/>
  <c r="BG33" i="1"/>
  <c r="BE33" i="1"/>
  <c r="BD33" i="1"/>
  <c r="BQ45" i="1"/>
  <c r="BO45" i="1"/>
  <c r="AO59" i="1"/>
  <c r="AR59" i="1"/>
  <c r="AU60" i="1"/>
  <c r="AV60" i="1"/>
  <c r="J47" i="1"/>
  <c r="K47" i="1" s="1"/>
  <c r="V47" i="1"/>
  <c r="W47" i="1" s="1"/>
  <c r="AT47" i="1"/>
  <c r="BF47" i="1"/>
  <c r="AX19" i="1"/>
  <c r="AL21" i="1"/>
  <c r="X22" i="1"/>
  <c r="N24" i="1"/>
  <c r="AF24" i="1"/>
  <c r="AX24" i="1"/>
  <c r="Q25" i="1"/>
  <c r="BA25" i="1"/>
  <c r="X27" i="1"/>
  <c r="BH27" i="1"/>
  <c r="L30" i="1"/>
  <c r="K30" i="1"/>
  <c r="AV30" i="1"/>
  <c r="AU30" i="1"/>
  <c r="BR43" i="1"/>
  <c r="BQ43" i="1"/>
  <c r="X44" i="1"/>
  <c r="AV44" i="1"/>
  <c r="C45" i="1"/>
  <c r="AV45" i="1"/>
  <c r="BN45" i="1"/>
  <c r="Q54" i="1"/>
  <c r="O54" i="1"/>
  <c r="N54" i="1"/>
  <c r="H55" i="1"/>
  <c r="I55" i="1"/>
  <c r="AP59" i="1"/>
  <c r="BJ63" i="1"/>
  <c r="BG63" i="1"/>
  <c r="K11" i="1"/>
  <c r="W11" i="1"/>
  <c r="AI11" i="1"/>
  <c r="AU11" i="1"/>
  <c r="BG11" i="1"/>
  <c r="W25" i="1"/>
  <c r="U25" i="1"/>
  <c r="T25" i="1"/>
  <c r="BG25" i="1"/>
  <c r="BE25" i="1"/>
  <c r="BD25" i="1"/>
  <c r="AA27" i="1"/>
  <c r="O35" i="1"/>
  <c r="AM35" i="1"/>
  <c r="C40" i="1"/>
  <c r="AA40" i="1"/>
  <c r="K43" i="1"/>
  <c r="I43" i="1"/>
  <c r="H43" i="1"/>
  <c r="H45" i="1"/>
  <c r="F45" i="1"/>
  <c r="E45" i="1"/>
  <c r="BN53" i="1"/>
  <c r="BQ53" i="1"/>
  <c r="N55" i="1"/>
  <c r="L55" i="1"/>
  <c r="K55" i="1"/>
  <c r="O65" i="1"/>
  <c r="N65" i="1"/>
  <c r="Q65" i="1"/>
  <c r="H10" i="1"/>
  <c r="AF10" i="1"/>
  <c r="BD10" i="1"/>
  <c r="H13" i="1"/>
  <c r="T13" i="1"/>
  <c r="AF13" i="1"/>
  <c r="AR13" i="1"/>
  <c r="BD13" i="1"/>
  <c r="BQ13" i="1"/>
  <c r="H16" i="1"/>
  <c r="T16" i="1"/>
  <c r="AF16" i="1"/>
  <c r="AR16" i="1"/>
  <c r="BD16" i="1"/>
  <c r="BQ16" i="1"/>
  <c r="H20" i="1"/>
  <c r="T20" i="1"/>
  <c r="AF20" i="1"/>
  <c r="AR20" i="1"/>
  <c r="BD20" i="1"/>
  <c r="BQ20" i="1"/>
  <c r="Z21" i="1"/>
  <c r="R24" i="1"/>
  <c r="Q24" i="1"/>
  <c r="AI24" i="1"/>
  <c r="AM25" i="1"/>
  <c r="N30" i="1"/>
  <c r="W33" i="1"/>
  <c r="U33" i="1"/>
  <c r="T33" i="1"/>
  <c r="W38" i="1"/>
  <c r="U38" i="1"/>
  <c r="T38" i="1"/>
  <c r="K39" i="1"/>
  <c r="L43" i="1"/>
  <c r="AA45" i="1"/>
  <c r="AU51" i="1"/>
  <c r="AX51" i="1"/>
  <c r="BO53" i="1"/>
  <c r="BA57" i="1"/>
  <c r="AY57" i="1"/>
  <c r="AX57" i="1"/>
  <c r="T10" i="1"/>
  <c r="AR10" i="1"/>
  <c r="BQ10" i="1"/>
  <c r="Y47" i="1"/>
  <c r="AC47" i="1" s="1"/>
  <c r="AK47" i="1"/>
  <c r="AO47" i="1" s="1"/>
  <c r="BI47" i="1"/>
  <c r="AO21" i="1"/>
  <c r="BD21" i="1"/>
  <c r="O22" i="1"/>
  <c r="AA22" i="1"/>
  <c r="O30" i="1"/>
  <c r="X33" i="1"/>
  <c r="K34" i="1"/>
  <c r="AU34" i="1"/>
  <c r="X38" i="1"/>
  <c r="AJ39" i="1"/>
  <c r="O43" i="1"/>
  <c r="AI43" i="1"/>
  <c r="AG43" i="1"/>
  <c r="AF43" i="1"/>
  <c r="L45" i="1"/>
  <c r="AF45" i="1"/>
  <c r="AD45" i="1"/>
  <c r="AC45" i="1"/>
  <c r="L50" i="1"/>
  <c r="N50" i="1"/>
  <c r="K50" i="1"/>
  <c r="AV51" i="1"/>
  <c r="E56" i="1"/>
  <c r="H56" i="1"/>
  <c r="AF57" i="1"/>
  <c r="AJ30" i="1"/>
  <c r="AI30" i="1"/>
  <c r="AA33" i="1"/>
  <c r="AU33" i="1"/>
  <c r="AS33" i="1"/>
  <c r="AR33" i="1"/>
  <c r="X35" i="1"/>
  <c r="AA38" i="1"/>
  <c r="AU38" i="1"/>
  <c r="AS38" i="1"/>
  <c r="AR38" i="1"/>
  <c r="AJ40" i="1"/>
  <c r="AJ43" i="1"/>
  <c r="AR52" i="1"/>
  <c r="AS52" i="1"/>
  <c r="AU52" i="1"/>
  <c r="BN54" i="1"/>
  <c r="BK54" i="1"/>
  <c r="BJ54" i="1"/>
  <c r="BD55" i="1"/>
  <c r="BE55" i="1"/>
  <c r="BG55" i="1"/>
  <c r="AR58" i="1"/>
  <c r="AS58" i="1"/>
  <c r="AU58" i="1"/>
  <c r="K10" i="1"/>
  <c r="W10" i="1"/>
  <c r="AI10" i="1"/>
  <c r="AU10" i="1"/>
  <c r="BG10" i="1"/>
  <c r="C11" i="1"/>
  <c r="K25" i="1"/>
  <c r="I25" i="1"/>
  <c r="H25" i="1"/>
  <c r="AU25" i="1"/>
  <c r="AS25" i="1"/>
  <c r="AR25" i="1"/>
  <c r="AO30" i="1"/>
  <c r="AM28" i="1"/>
  <c r="AM43" i="1"/>
  <c r="BG43" i="1"/>
  <c r="BE43" i="1"/>
  <c r="BD43" i="1"/>
  <c r="AJ45" i="1"/>
  <c r="BD45" i="1"/>
  <c r="BB45" i="1"/>
  <c r="BA45" i="1"/>
  <c r="X53" i="1"/>
  <c r="Z53" i="1"/>
  <c r="W53" i="1"/>
  <c r="Q47" i="1"/>
  <c r="BB47" i="1"/>
  <c r="BA47" i="1"/>
  <c r="F24" i="1"/>
  <c r="E24" i="1"/>
  <c r="C44" i="1"/>
  <c r="C39" i="1"/>
  <c r="C34" i="1"/>
  <c r="E30" i="1"/>
  <c r="BR33" i="1"/>
  <c r="BQ33" i="1"/>
  <c r="BR38" i="1"/>
  <c r="BQ38" i="1"/>
  <c r="AG51" i="1"/>
  <c r="AF51" i="1"/>
  <c r="AP47" i="1"/>
  <c r="BO47" i="1"/>
  <c r="BN47" i="1"/>
  <c r="E8" i="1"/>
  <c r="Q8" i="1"/>
  <c r="AC8" i="1"/>
  <c r="AO8" i="1"/>
  <c r="BA8" i="1"/>
  <c r="BN8" i="1"/>
  <c r="E11" i="1"/>
  <c r="Q11" i="1"/>
  <c r="AC11" i="1"/>
  <c r="AO11" i="1"/>
  <c r="BA11" i="1"/>
  <c r="BN11" i="1"/>
  <c r="E14" i="1"/>
  <c r="Q14" i="1"/>
  <c r="AC14" i="1"/>
  <c r="AO14" i="1"/>
  <c r="BA14" i="1"/>
  <c r="BN14" i="1"/>
  <c r="E17" i="1"/>
  <c r="E18" i="1"/>
  <c r="Q18" i="1"/>
  <c r="AC18" i="1"/>
  <c r="AO18" i="1"/>
  <c r="BA18" i="1"/>
  <c r="BN18" i="1"/>
  <c r="E21" i="1"/>
  <c r="Q21" i="1"/>
  <c r="AF21" i="1"/>
  <c r="AU21" i="1"/>
  <c r="C28" i="1"/>
  <c r="C30" i="1"/>
  <c r="AM30" i="1"/>
  <c r="I33" i="1"/>
  <c r="H33" i="1"/>
  <c r="AI34" i="1"/>
  <c r="C35" i="1"/>
  <c r="K38" i="1"/>
  <c r="I38" i="1"/>
  <c r="H38" i="1"/>
  <c r="O40" i="1"/>
  <c r="AM40" i="1"/>
  <c r="K44" i="1"/>
  <c r="AI44" i="1"/>
  <c r="BG44" i="1"/>
  <c r="O45" i="1"/>
  <c r="AO55" i="1"/>
  <c r="AC58" i="1"/>
  <c r="BA62" i="1"/>
  <c r="BD62" i="1"/>
  <c r="BB62" i="1"/>
  <c r="AD47" i="1"/>
  <c r="F11" i="1"/>
  <c r="R11" i="1"/>
  <c r="AD11" i="1"/>
  <c r="AP11" i="1"/>
  <c r="BB11" i="1"/>
  <c r="BO11" i="1"/>
  <c r="H24" i="1"/>
  <c r="X30" i="1"/>
  <c r="W30" i="1"/>
  <c r="X39" i="1"/>
  <c r="W43" i="1"/>
  <c r="U43" i="1"/>
  <c r="T43" i="1"/>
  <c r="T45" i="1"/>
  <c r="R45" i="1"/>
  <c r="Q45" i="1"/>
  <c r="AD52" i="1"/>
  <c r="AC52" i="1"/>
  <c r="BG38" i="1"/>
  <c r="BE38" i="1"/>
  <c r="BD38" i="1"/>
  <c r="AF47" i="1"/>
  <c r="AG47" i="1"/>
  <c r="AR47" i="1"/>
  <c r="AS47" i="1"/>
  <c r="BD47" i="1"/>
  <c r="BE47" i="1"/>
  <c r="BQ47" i="1"/>
  <c r="BR47" i="1"/>
  <c r="T21" i="1"/>
  <c r="AI21" i="1"/>
  <c r="AI25" i="1"/>
  <c r="AG25" i="1"/>
  <c r="AF25" i="1"/>
  <c r="BR25" i="1"/>
  <c r="BQ25" i="1"/>
  <c r="AA28" i="1"/>
  <c r="AC30" i="1"/>
  <c r="AI33" i="1"/>
  <c r="AG33" i="1"/>
  <c r="AF33" i="1"/>
  <c r="AI38" i="1"/>
  <c r="AG38" i="1"/>
  <c r="AF38" i="1"/>
  <c r="X43" i="1"/>
  <c r="AM45" i="1"/>
  <c r="BA56" i="1"/>
  <c r="BD56" i="1"/>
  <c r="E62" i="1"/>
  <c r="H62" i="1"/>
  <c r="F62" i="1"/>
  <c r="Z50" i="1"/>
  <c r="AL53" i="1"/>
  <c r="AU54" i="1"/>
  <c r="X56" i="1"/>
  <c r="Z56" i="1"/>
  <c r="AI57" i="1"/>
  <c r="BN30" i="1"/>
  <c r="BK44" i="1"/>
  <c r="AI51" i="1"/>
  <c r="AR55" i="1"/>
  <c r="AS55" i="1"/>
  <c r="AF58" i="1"/>
  <c r="AG58" i="1"/>
  <c r="AX60" i="1"/>
  <c r="Z63" i="1"/>
  <c r="W63" i="1"/>
  <c r="AO65" i="1"/>
  <c r="AM65" i="1"/>
  <c r="AL65" i="1"/>
  <c r="BN65" i="1"/>
  <c r="BK65" i="1"/>
  <c r="BJ65" i="1"/>
  <c r="E28" i="1"/>
  <c r="N34" i="1"/>
  <c r="Z34" i="1"/>
  <c r="AL34" i="1"/>
  <c r="AX34" i="1"/>
  <c r="BJ34" i="1"/>
  <c r="BB35" i="1"/>
  <c r="BO35" i="1"/>
  <c r="N39" i="1"/>
  <c r="Z39" i="1"/>
  <c r="AL39" i="1"/>
  <c r="AX39" i="1"/>
  <c r="BJ39" i="1"/>
  <c r="AP40" i="1"/>
  <c r="BB40" i="1"/>
  <c r="BO40" i="1"/>
  <c r="N44" i="1"/>
  <c r="Z44" i="1"/>
  <c r="AL44" i="1"/>
  <c r="AX44" i="1"/>
  <c r="BJ44" i="1"/>
  <c r="BR45" i="1"/>
  <c r="C51" i="1"/>
  <c r="AJ51" i="1"/>
  <c r="AY51" i="1"/>
  <c r="AF52" i="1"/>
  <c r="AG52" i="1"/>
  <c r="AV52" i="1"/>
  <c r="K53" i="1"/>
  <c r="AF54" i="1"/>
  <c r="AC55" i="1"/>
  <c r="AP56" i="1"/>
  <c r="T57" i="1"/>
  <c r="BQ57" i="1"/>
  <c r="Q58" i="1"/>
  <c r="BN58" i="1"/>
  <c r="AD59" i="1"/>
  <c r="F61" i="1"/>
  <c r="E61" i="1"/>
  <c r="AD61" i="1"/>
  <c r="AC61" i="1"/>
  <c r="BB61" i="1"/>
  <c r="BA61" i="1"/>
  <c r="X63" i="1"/>
  <c r="W75" i="1"/>
  <c r="AO24" i="1"/>
  <c r="BA24" i="1"/>
  <c r="BN24" i="1"/>
  <c r="N27" i="1"/>
  <c r="Z27" i="1"/>
  <c r="AL27" i="1"/>
  <c r="AX27" i="1"/>
  <c r="BJ27" i="1"/>
  <c r="BH28" i="1"/>
  <c r="K33" i="1"/>
  <c r="O34" i="1"/>
  <c r="AA34" i="1"/>
  <c r="AM34" i="1"/>
  <c r="AY34" i="1"/>
  <c r="BK34" i="1"/>
  <c r="O39" i="1"/>
  <c r="AA39" i="1"/>
  <c r="AM39" i="1"/>
  <c r="AY39" i="1"/>
  <c r="BK39" i="1"/>
  <c r="O44" i="1"/>
  <c r="AA44" i="1"/>
  <c r="AM44" i="1"/>
  <c r="AY44" i="1"/>
  <c r="BE45" i="1"/>
  <c r="AI54" i="1"/>
  <c r="AU55" i="1"/>
  <c r="L56" i="1"/>
  <c r="N56" i="1"/>
  <c r="BH56" i="1"/>
  <c r="BJ56" i="1"/>
  <c r="W57" i="1"/>
  <c r="AI58" i="1"/>
  <c r="H61" i="1"/>
  <c r="K61" i="1"/>
  <c r="I61" i="1"/>
  <c r="AF61" i="1"/>
  <c r="AI61" i="1"/>
  <c r="AG61" i="1"/>
  <c r="BD61" i="1"/>
  <c r="BG61" i="1"/>
  <c r="BE61" i="1"/>
  <c r="AX63" i="1"/>
  <c r="AU63" i="1"/>
  <c r="H30" i="1"/>
  <c r="T30" i="1"/>
  <c r="AF30" i="1"/>
  <c r="AR30" i="1"/>
  <c r="BD30" i="1"/>
  <c r="BQ30" i="1"/>
  <c r="BH43" i="1"/>
  <c r="I45" i="1"/>
  <c r="U45" i="1"/>
  <c r="AG45" i="1"/>
  <c r="AS45" i="1"/>
  <c r="BG50" i="1"/>
  <c r="W51" i="1"/>
  <c r="AL51" i="1"/>
  <c r="AI52" i="1"/>
  <c r="N53" i="1"/>
  <c r="C54" i="1"/>
  <c r="AJ54" i="1"/>
  <c r="AY54" i="1"/>
  <c r="AF55" i="1"/>
  <c r="AG55" i="1"/>
  <c r="K56" i="1"/>
  <c r="AR56" i="1"/>
  <c r="BG56" i="1"/>
  <c r="X57" i="1"/>
  <c r="AM57" i="1"/>
  <c r="T58" i="1"/>
  <c r="U58" i="1"/>
  <c r="BQ58" i="1"/>
  <c r="BR58" i="1"/>
  <c r="AF59" i="1"/>
  <c r="N60" i="1"/>
  <c r="AV63" i="1"/>
  <c r="Q67" i="1"/>
  <c r="T67" i="1"/>
  <c r="R67" i="1"/>
  <c r="BK28" i="1"/>
  <c r="I35" i="1"/>
  <c r="U35" i="1"/>
  <c r="AG35" i="1"/>
  <c r="AS35" i="1"/>
  <c r="BE35" i="1"/>
  <c r="BR35" i="1"/>
  <c r="I40" i="1"/>
  <c r="U40" i="1"/>
  <c r="AG40" i="1"/>
  <c r="AS40" i="1"/>
  <c r="BE40" i="1"/>
  <c r="BR40" i="1"/>
  <c r="T52" i="1"/>
  <c r="U52" i="1"/>
  <c r="BQ52" i="1"/>
  <c r="BR52" i="1"/>
  <c r="BH45" i="1"/>
  <c r="AV56" i="1"/>
  <c r="AX56" i="1"/>
  <c r="N63" i="1"/>
  <c r="K63" i="1"/>
  <c r="AA65" i="1"/>
  <c r="Z65" i="1"/>
  <c r="C67" i="1"/>
  <c r="C65" i="1"/>
  <c r="C70" i="1"/>
  <c r="C62" i="1"/>
  <c r="C66" i="1"/>
  <c r="BG30" i="1"/>
  <c r="C33" i="1"/>
  <c r="K35" i="1"/>
  <c r="W35" i="1"/>
  <c r="AI35" i="1"/>
  <c r="AU35" i="1"/>
  <c r="BG35" i="1"/>
  <c r="C38" i="1"/>
  <c r="K40" i="1"/>
  <c r="W40" i="1"/>
  <c r="AI40" i="1"/>
  <c r="AU40" i="1"/>
  <c r="BG40" i="1"/>
  <c r="C43" i="1"/>
  <c r="BQ44" i="1"/>
  <c r="F50" i="1"/>
  <c r="K51" i="1"/>
  <c r="Z51" i="1"/>
  <c r="BG51" i="1"/>
  <c r="W52" i="1"/>
  <c r="R53" i="1"/>
  <c r="X54" i="1"/>
  <c r="AM54" i="1"/>
  <c r="T55" i="1"/>
  <c r="U55" i="1"/>
  <c r="BQ55" i="1"/>
  <c r="BR55" i="1"/>
  <c r="AF56" i="1"/>
  <c r="AU56" i="1"/>
  <c r="L57" i="1"/>
  <c r="AA57" i="1"/>
  <c r="BH57" i="1"/>
  <c r="H58" i="1"/>
  <c r="I58" i="1"/>
  <c r="BD58" i="1"/>
  <c r="BE58" i="1"/>
  <c r="BH60" i="1"/>
  <c r="L63" i="1"/>
  <c r="BA65" i="1"/>
  <c r="AY65" i="1"/>
  <c r="AX65" i="1"/>
  <c r="AX50" i="1"/>
  <c r="AA51" i="1"/>
  <c r="H52" i="1"/>
  <c r="I52" i="1"/>
  <c r="BD52" i="1"/>
  <c r="BE52" i="1"/>
  <c r="E53" i="1"/>
  <c r="E55" i="1"/>
  <c r="BJ60" i="1"/>
  <c r="R61" i="1"/>
  <c r="Q61" i="1"/>
  <c r="AP61" i="1"/>
  <c r="AO61" i="1"/>
  <c r="BO61" i="1"/>
  <c r="BN61" i="1"/>
  <c r="AL63" i="1"/>
  <c r="AI63" i="1"/>
  <c r="AC65" i="1"/>
  <c r="I39" i="1"/>
  <c r="U39" i="1"/>
  <c r="AG39" i="1"/>
  <c r="AS39" i="1"/>
  <c r="BE39" i="1"/>
  <c r="H50" i="1"/>
  <c r="T53" i="1"/>
  <c r="Z54" i="1"/>
  <c r="AJ56" i="1"/>
  <c r="AL56" i="1"/>
  <c r="N57" i="1"/>
  <c r="BJ57" i="1"/>
  <c r="T61" i="1"/>
  <c r="W61" i="1"/>
  <c r="U61" i="1"/>
  <c r="AR61" i="1"/>
  <c r="AU61" i="1"/>
  <c r="AS61" i="1"/>
  <c r="BQ61" i="1"/>
  <c r="BR61" i="1"/>
  <c r="Q60" i="1"/>
  <c r="AC60" i="1"/>
  <c r="AO60" i="1"/>
  <c r="BA60" i="1"/>
  <c r="BN60" i="1"/>
  <c r="AP67" i="1"/>
  <c r="BB67" i="1"/>
  <c r="BO67" i="1"/>
  <c r="N59" i="1"/>
  <c r="Z59" i="1"/>
  <c r="AL59" i="1"/>
  <c r="AX59" i="1"/>
  <c r="BJ59" i="1"/>
  <c r="F60" i="1"/>
  <c r="R60" i="1"/>
  <c r="AD60" i="1"/>
  <c r="AP60" i="1"/>
  <c r="BB60" i="1"/>
  <c r="BO60" i="1"/>
  <c r="N62" i="1"/>
  <c r="Z62" i="1"/>
  <c r="AL62" i="1"/>
  <c r="AX62" i="1"/>
  <c r="BJ62" i="1"/>
  <c r="F63" i="1"/>
  <c r="R63" i="1"/>
  <c r="AD63" i="1"/>
  <c r="AP63" i="1"/>
  <c r="BB63" i="1"/>
  <c r="BO63" i="1"/>
  <c r="K65" i="1"/>
  <c r="W65" i="1"/>
  <c r="AI65" i="1"/>
  <c r="AU65" i="1"/>
  <c r="BG65" i="1"/>
  <c r="O66" i="1"/>
  <c r="AA66" i="1"/>
  <c r="AM66" i="1"/>
  <c r="AY66" i="1"/>
  <c r="BK66" i="1"/>
  <c r="W71" i="1"/>
  <c r="AO71" i="1"/>
  <c r="BG71" i="1"/>
  <c r="K74" i="1"/>
  <c r="AC74" i="1"/>
  <c r="AU74" i="1"/>
  <c r="BN74" i="1"/>
  <c r="T76" i="1"/>
  <c r="AL76" i="1"/>
  <c r="BD76" i="1"/>
  <c r="H79" i="1"/>
  <c r="Z79" i="1"/>
  <c r="AR79" i="1"/>
  <c r="BJ79" i="1"/>
  <c r="Q83" i="1"/>
  <c r="AI83" i="1"/>
  <c r="BA83" i="1"/>
  <c r="AR67" i="1"/>
  <c r="BD67" i="1"/>
  <c r="BQ67" i="1"/>
  <c r="H66" i="1"/>
  <c r="T66" i="1"/>
  <c r="AF66" i="1"/>
  <c r="AR66" i="1"/>
  <c r="BD66" i="1"/>
  <c r="E70" i="1"/>
  <c r="Q70" i="1"/>
  <c r="AC70" i="1"/>
  <c r="AO70" i="1"/>
  <c r="BA70" i="1"/>
  <c r="BN70" i="1"/>
  <c r="F65" i="1"/>
  <c r="R65" i="1"/>
  <c r="AD65" i="1"/>
  <c r="AP65" i="1"/>
  <c r="BB65" i="1"/>
  <c r="BO65" i="1"/>
  <c r="N67" i="1"/>
  <c r="Z67" i="1"/>
  <c r="AL67" i="1"/>
  <c r="AX67" i="1"/>
  <c r="BJ67" i="1"/>
  <c r="BH47" i="1" l="1"/>
  <c r="BG47" i="1"/>
  <c r="BK47" i="1"/>
  <c r="BJ47" i="1"/>
  <c r="AU47" i="1"/>
  <c r="AV47" i="1"/>
  <c r="AM47" i="1"/>
  <c r="AL47" i="1"/>
  <c r="Z47" i="1"/>
  <c r="N47" i="1"/>
</calcChain>
</file>

<file path=xl/sharedStrings.xml><?xml version="1.0" encoding="utf-8"?>
<sst xmlns="http://schemas.openxmlformats.org/spreadsheetml/2006/main" count="216" uniqueCount="94">
  <si>
    <t>Muutos 17-18 ei ole vertailukelpoinen</t>
  </si>
  <si>
    <t xml:space="preserve">Kuntien ja kuntayhtymien tulos- ja rahoituslaskelman mukaiset  kokonaismenot ja -tulot </t>
  </si>
  <si>
    <t>VUODESTA 2018 lähtien vain MANNER-SUOMI</t>
  </si>
  <si>
    <t>Lähde:  Tilastokeskus/Kuntaliitto.</t>
  </si>
  <si>
    <t xml:space="preserve">  v. 1997</t>
  </si>
  <si>
    <t xml:space="preserve">       v. 1998</t>
  </si>
  <si>
    <t xml:space="preserve">      v. 1999</t>
  </si>
  <si>
    <t xml:space="preserve">              v. 2000</t>
  </si>
  <si>
    <t xml:space="preserve">              v. 2001</t>
  </si>
  <si>
    <t xml:space="preserve">              v. 2002</t>
  </si>
  <si>
    <t xml:space="preserve">              v. 2003</t>
  </si>
  <si>
    <t xml:space="preserve">              v. 2004</t>
  </si>
  <si>
    <t xml:space="preserve">              v. 2005</t>
  </si>
  <si>
    <t xml:space="preserve">              v. 2006</t>
  </si>
  <si>
    <t xml:space="preserve">              v. 2007</t>
  </si>
  <si>
    <t xml:space="preserve">              v. 2008</t>
  </si>
  <si>
    <t xml:space="preserve">              v. 2009</t>
  </si>
  <si>
    <t xml:space="preserve">              v. 2010</t>
  </si>
  <si>
    <t xml:space="preserve">              v. 2011</t>
  </si>
  <si>
    <t xml:space="preserve">              v. 2012</t>
  </si>
  <si>
    <t xml:space="preserve">              v. 2013</t>
  </si>
  <si>
    <t xml:space="preserve">              v. 2014</t>
  </si>
  <si>
    <t xml:space="preserve">              v. 2015</t>
  </si>
  <si>
    <t xml:space="preserve">              v. 2016</t>
  </si>
  <si>
    <t xml:space="preserve">              v. 2017</t>
  </si>
  <si>
    <t xml:space="preserve">              v. 2018</t>
  </si>
  <si>
    <t xml:space="preserve">              v. 2019</t>
  </si>
  <si>
    <t>mrd. €</t>
  </si>
  <si>
    <t>osuus</t>
  </si>
  <si>
    <t>muutos</t>
  </si>
  <si>
    <t>%</t>
  </si>
  <si>
    <t>Toimintamenot yht.</t>
  </si>
  <si>
    <t xml:space="preserve">   -Palkat</t>
  </si>
  <si>
    <t xml:space="preserve">   -Sos.vak ja eläkk.</t>
  </si>
  <si>
    <t xml:space="preserve">   -Materiaalin ostot</t>
  </si>
  <si>
    <t xml:space="preserve">   -Palvelujen ostot</t>
  </si>
  <si>
    <t xml:space="preserve">      -asiakaspalvelujen ostot</t>
  </si>
  <si>
    <t xml:space="preserve">     - muiden palvelujen ostot</t>
  </si>
  <si>
    <t xml:space="preserve">   -Avustukset</t>
  </si>
  <si>
    <t xml:space="preserve">   -Muut toimintamenot</t>
  </si>
  <si>
    <t xml:space="preserve">   -Valm. omaan käyttöön</t>
  </si>
  <si>
    <t>Lainanhoito</t>
  </si>
  <si>
    <t xml:space="preserve">  -korkomenot</t>
  </si>
  <si>
    <t xml:space="preserve">  - lainojen vähennys</t>
  </si>
  <si>
    <t>Investoinnit</t>
  </si>
  <si>
    <t>Muut menot</t>
  </si>
  <si>
    <t xml:space="preserve">   -alv-tak.perintä</t>
  </si>
  <si>
    <t xml:space="preserve">   -muut rahoitusmenot</t>
  </si>
  <si>
    <t xml:space="preserve">   -satunn. menot</t>
  </si>
  <si>
    <t xml:space="preserve">   -tulorahoituksen korj.erät</t>
  </si>
  <si>
    <t xml:space="preserve">   -lainananto</t>
  </si>
  <si>
    <t xml:space="preserve">  -oman pääoman vähennys</t>
  </si>
  <si>
    <t>MENOT YHTEENSÄ</t>
  </si>
  <si>
    <t>Siitä:</t>
  </si>
  <si>
    <t>(lasten päivähoito = varhaiskasvatus</t>
  </si>
  <si>
    <t>Sosiaali- ja terveystoimi</t>
  </si>
  <si>
    <t>siirretty kokonaan op.kult.toimeen)</t>
  </si>
  <si>
    <t>Perustoimeentulotuki Kelaan</t>
  </si>
  <si>
    <t xml:space="preserve">   -toimintamenot</t>
  </si>
  <si>
    <t xml:space="preserve">   -investoinnit</t>
  </si>
  <si>
    <t xml:space="preserve">   -yhteensä</t>
  </si>
  <si>
    <t xml:space="preserve"> (ammattikorkeita poistuu)</t>
  </si>
  <si>
    <t>Opetus- ja kultt.toimi</t>
  </si>
  <si>
    <t>Muut tehtävät</t>
  </si>
  <si>
    <t>(liikelaitoksia yhtiöitetään)</t>
  </si>
  <si>
    <t>Ostot yht. (palvelut + materiaali)</t>
  </si>
  <si>
    <t>TULOT:</t>
  </si>
  <si>
    <t>Verotulot</t>
  </si>
  <si>
    <t xml:space="preserve">  -Kunnallisvero</t>
  </si>
  <si>
    <t xml:space="preserve">  -Osuus yhteisöveron tuot.</t>
  </si>
  <si>
    <t xml:space="preserve">  -Kiinteistövero ym.</t>
  </si>
  <si>
    <t>Käyttötalouden valt.os.</t>
  </si>
  <si>
    <t>Toimintatulot</t>
  </si>
  <si>
    <t xml:space="preserve">   -myyntitulot</t>
  </si>
  <si>
    <t xml:space="preserve">   -maksutulot</t>
  </si>
  <si>
    <t xml:space="preserve">   -muut toimintatulot</t>
  </si>
  <si>
    <t>Lainanotto</t>
  </si>
  <si>
    <t>Muut tulot</t>
  </si>
  <si>
    <t xml:space="preserve">  -korkotulot</t>
  </si>
  <si>
    <t xml:space="preserve">  -muut rah.tulot</t>
  </si>
  <si>
    <t xml:space="preserve">  -satunnaiset tulot</t>
  </si>
  <si>
    <t xml:space="preserve">  -rah.os. investointeihin</t>
  </si>
  <si>
    <t xml:space="preserve">  -omaisuuden myyntitulot</t>
  </si>
  <si>
    <t xml:space="preserve">  -antolainojen lyhenn.</t>
  </si>
  <si>
    <t xml:space="preserve">  -oman pääoman lisäys</t>
  </si>
  <si>
    <t>TULOT YHTEENSÄ</t>
  </si>
  <si>
    <t>siitä: verot+vos+toimintat.</t>
  </si>
  <si>
    <t>Tulot - menot</t>
  </si>
  <si>
    <t>Toimintamenot</t>
  </si>
  <si>
    <t>TOIMINTAKATE</t>
  </si>
  <si>
    <t>Rahoitus, netto</t>
  </si>
  <si>
    <t>VUOSIKATE</t>
  </si>
  <si>
    <t>INVESTOINNIT, NETTO</t>
  </si>
  <si>
    <t>LAINAKANTA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</si>
</sst>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7" x14ac:knownFonts="1">
    <font>
      <sz val="9"/>
      <color theme="1"/>
      <name val="Work Sans"/>
      <family val="2"/>
    </font>
    <font>
      <sz val="8"/>
      <name val="Arial"/>
      <family val="2"/>
    </font>
    <font>
      <i/>
      <sz val="8"/>
      <color rgb="FFFF0000"/>
      <name val="Arial"/>
      <family val="2"/>
    </font>
    <font>
      <b/>
      <sz val="14"/>
      <name val="Arial"/>
      <family val="2"/>
    </font>
    <font>
      <b/>
      <sz val="8"/>
      <color rgb="FFFF0000"/>
      <name val="Arial"/>
      <family val="2"/>
    </font>
    <font>
      <b/>
      <sz val="10"/>
      <color indexed="10"/>
      <name val="Arial Narrow"/>
      <family val="2"/>
    </font>
    <font>
      <sz val="8"/>
      <color indexed="10"/>
      <name val="Arial"/>
      <family val="2"/>
    </font>
    <font>
      <i/>
      <sz val="8"/>
      <color indexed="8"/>
      <name val="Arial"/>
      <family val="2"/>
    </font>
    <font>
      <i/>
      <sz val="8"/>
      <color indexed="12"/>
      <name val="Arial"/>
      <family val="2"/>
    </font>
    <font>
      <sz val="9"/>
      <color indexed="10"/>
      <name val="Arial"/>
      <family val="2"/>
    </font>
    <font>
      <sz val="10"/>
      <color indexed="10"/>
      <name val="Arial Narrow"/>
      <family val="2"/>
    </font>
    <font>
      <sz val="8"/>
      <color indexed="12"/>
      <name val="Arial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9"/>
      <color indexed="10"/>
      <name val="Arial Narrow"/>
      <family val="2"/>
    </font>
    <font>
      <b/>
      <i/>
      <sz val="8"/>
      <name val="Arial"/>
      <family val="2"/>
    </font>
    <font>
      <b/>
      <i/>
      <sz val="8"/>
      <color indexed="12"/>
      <name val="Arial"/>
      <family val="2"/>
    </font>
    <font>
      <sz val="10"/>
      <name val="Arial Narrow"/>
      <family val="2"/>
    </font>
    <font>
      <sz val="9"/>
      <color indexed="10"/>
      <name val="Arial Narrow"/>
      <family val="2"/>
    </font>
    <font>
      <i/>
      <sz val="8"/>
      <name val="Arial"/>
      <family val="2"/>
    </font>
    <font>
      <i/>
      <sz val="10"/>
      <name val="Arial Narrow"/>
      <family val="2"/>
    </font>
    <font>
      <i/>
      <sz val="9"/>
      <color indexed="10"/>
      <name val="Arial Narrow"/>
      <family val="2"/>
    </font>
    <font>
      <i/>
      <sz val="10"/>
      <color indexed="10"/>
      <name val="Arial Narrow"/>
      <family val="2"/>
    </font>
    <font>
      <sz val="8"/>
      <color indexed="10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0" borderId="0" xfId="0" applyNumberFormat="1" applyAlignment="1">
      <alignment horizontal="left"/>
    </xf>
    <xf numFmtId="0" fontId="1" fillId="0" borderId="0" xfId="0" applyFont="1"/>
    <xf numFmtId="164" fontId="0" fillId="0" borderId="0" xfId="0" applyNumberFormat="1"/>
    <xf numFmtId="0" fontId="0" fillId="2" borderId="0" xfId="0" applyFill="1"/>
    <xf numFmtId="0" fontId="2" fillId="0" borderId="0" xfId="0" applyFont="1"/>
    <xf numFmtId="0" fontId="3" fillId="0" borderId="0" xfId="0" applyFont="1"/>
    <xf numFmtId="2" fontId="0" fillId="0" borderId="0" xfId="0" applyNumberFormat="1"/>
    <xf numFmtId="165" fontId="4" fillId="0" borderId="0" xfId="0" applyNumberFormat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3" xfId="0" applyBorder="1"/>
    <xf numFmtId="0" fontId="0" fillId="0" borderId="4" xfId="0" applyBorder="1"/>
    <xf numFmtId="0" fontId="0" fillId="2" borderId="3" xfId="0" applyFill="1" applyBorder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0" xfId="0" applyFont="1"/>
    <xf numFmtId="0" fontId="7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10" fillId="0" borderId="5" xfId="0" applyFont="1" applyBorder="1"/>
    <xf numFmtId="0" fontId="11" fillId="0" borderId="0" xfId="0" applyFont="1"/>
    <xf numFmtId="164" fontId="10" fillId="0" borderId="5" xfId="0" applyNumberFormat="1" applyFont="1" applyBorder="1"/>
    <xf numFmtId="0" fontId="12" fillId="0" borderId="0" xfId="0" applyFont="1"/>
    <xf numFmtId="0" fontId="13" fillId="0" borderId="1" xfId="0" applyFont="1" applyBorder="1"/>
    <xf numFmtId="2" fontId="14" fillId="0" borderId="0" xfId="0" applyNumberFormat="1" applyFont="1"/>
    <xf numFmtId="164" fontId="15" fillId="0" borderId="1" xfId="0" applyNumberFormat="1" applyFont="1" applyBorder="1"/>
    <xf numFmtId="2" fontId="14" fillId="0" borderId="5" xfId="0" applyNumberFormat="1" applyFont="1" applyBorder="1"/>
    <xf numFmtId="164" fontId="16" fillId="0" borderId="0" xfId="0" applyNumberFormat="1" applyFont="1"/>
    <xf numFmtId="2" fontId="5" fillId="0" borderId="5" xfId="0" applyNumberFormat="1" applyFont="1" applyBorder="1"/>
    <xf numFmtId="164" fontId="15" fillId="2" borderId="0" xfId="0" applyNumberFormat="1" applyFont="1" applyFill="1"/>
    <xf numFmtId="0" fontId="17" fillId="0" borderId="1" xfId="0" applyFont="1" applyBorder="1"/>
    <xf numFmtId="2" fontId="18" fillId="0" borderId="0" xfId="0" applyNumberFormat="1" applyFont="1"/>
    <xf numFmtId="164" fontId="19" fillId="0" borderId="1" xfId="0" applyNumberFormat="1" applyFont="1" applyBorder="1"/>
    <xf numFmtId="2" fontId="18" fillId="0" borderId="5" xfId="0" applyNumberFormat="1" applyFont="1" applyBorder="1"/>
    <xf numFmtId="164" fontId="8" fillId="0" borderId="0" xfId="0" applyNumberFormat="1" applyFont="1"/>
    <xf numFmtId="2" fontId="10" fillId="0" borderId="5" xfId="0" applyNumberFormat="1" applyFont="1" applyBorder="1"/>
    <xf numFmtId="164" fontId="19" fillId="2" borderId="0" xfId="0" applyNumberFormat="1" applyFont="1" applyFill="1"/>
    <xf numFmtId="0" fontId="20" fillId="0" borderId="0" xfId="0" applyFont="1"/>
    <xf numFmtId="2" fontId="21" fillId="0" borderId="0" xfId="0" applyNumberFormat="1" applyFont="1"/>
    <xf numFmtId="2" fontId="21" fillId="0" borderId="5" xfId="0" applyNumberFormat="1" applyFont="1" applyBorder="1"/>
    <xf numFmtId="2" fontId="22" fillId="0" borderId="5" xfId="0" applyNumberFormat="1" applyFont="1" applyBorder="1"/>
    <xf numFmtId="0" fontId="19" fillId="0" borderId="0" xfId="0" applyFont="1"/>
    <xf numFmtId="0" fontId="19" fillId="0" borderId="1" xfId="0" applyFont="1" applyBorder="1"/>
    <xf numFmtId="165" fontId="5" fillId="0" borderId="5" xfId="0" applyNumberFormat="1" applyFont="1" applyBorder="1"/>
    <xf numFmtId="2" fontId="23" fillId="0" borderId="5" xfId="0" applyNumberFormat="1" applyFont="1" applyBorder="1"/>
    <xf numFmtId="0" fontId="19" fillId="2" borderId="0" xfId="0" applyFont="1" applyFill="1"/>
    <xf numFmtId="0" fontId="24" fillId="0" borderId="1" xfId="0" applyFont="1" applyBorder="1"/>
    <xf numFmtId="2" fontId="24" fillId="0" borderId="0" xfId="0" applyNumberFormat="1" applyFont="1"/>
    <xf numFmtId="164" fontId="19" fillId="0" borderId="0" xfId="0" applyNumberFormat="1" applyFont="1"/>
    <xf numFmtId="0" fontId="15" fillId="0" borderId="1" xfId="0" applyFont="1" applyBorder="1"/>
    <xf numFmtId="0" fontId="15" fillId="2" borderId="0" xfId="0" applyFont="1" applyFill="1"/>
    <xf numFmtId="0" fontId="25" fillId="0" borderId="1" xfId="0" applyFont="1" applyBorder="1"/>
    <xf numFmtId="2" fontId="26" fillId="0" borderId="0" xfId="0" applyNumberFormat="1" applyFont="1"/>
    <xf numFmtId="2" fontId="17" fillId="0" borderId="0" xfId="0" applyNumberFormat="1" applyFont="1"/>
    <xf numFmtId="2" fontId="12" fillId="0" borderId="0" xfId="0" applyNumberFormat="1" applyFont="1"/>
    <xf numFmtId="165" fontId="0" fillId="0" borderId="0" xfId="0" applyNumberForma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almiit/Ulkoiset%20menot%20ja%20tulot%202019_TP_kaav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s"/>
      <sheetName val="tuloste"/>
      <sheetName val="kuvia"/>
    </sheetNames>
    <sheetDataSet>
      <sheetData sheetId="0">
        <row r="7">
          <cell r="F7">
            <v>18.13620867412412</v>
          </cell>
          <cell r="L7">
            <v>18.665096295997298</v>
          </cell>
          <cell r="S7">
            <v>19.196128986684563</v>
          </cell>
          <cell r="Z7">
            <v>20.197015337057014</v>
          </cell>
          <cell r="AG7">
            <v>21.642928999999999</v>
          </cell>
          <cell r="AN7">
            <v>22.746269000000002</v>
          </cell>
          <cell r="AU7">
            <v>23.780217999999998</v>
          </cell>
          <cell r="BB7">
            <v>25.008502</v>
          </cell>
          <cell r="BI7">
            <v>26.303165999999997</v>
          </cell>
          <cell r="BP7">
            <v>27.518823000000005</v>
          </cell>
          <cell r="BW7">
            <v>28.903942000000004</v>
          </cell>
          <cell r="CD7">
            <v>31.175619000000005</v>
          </cell>
          <cell r="CK7">
            <v>32.480749000000003</v>
          </cell>
          <cell r="CR7">
            <v>33.845852999999991</v>
          </cell>
          <cell r="CY7">
            <v>35.657612</v>
          </cell>
          <cell r="DF7">
            <v>37.438417000000001</v>
          </cell>
          <cell r="DM7">
            <v>38.348651000000004</v>
          </cell>
          <cell r="DT7">
            <v>38.455828999999994</v>
          </cell>
          <cell r="EA7">
            <v>36.746760999999999</v>
          </cell>
          <cell r="EH7">
            <v>37.128785000000001</v>
          </cell>
          <cell r="EK7">
            <v>36.680230000000002</v>
          </cell>
          <cell r="EO7">
            <v>37.618897000000004</v>
          </cell>
          <cell r="ER7">
            <v>39.038925000000006</v>
          </cell>
        </row>
        <row r="8">
          <cell r="F8">
            <v>9.0513696383791391</v>
          </cell>
          <cell r="L8">
            <v>9.2342946955209868</v>
          </cell>
          <cell r="S8">
            <v>9.4403883122846146</v>
          </cell>
          <cell r="Z8">
            <v>9.8615308801442367</v>
          </cell>
          <cell r="AG8">
            <v>10.428996999999999</v>
          </cell>
          <cell r="AN8">
            <v>10.933078</v>
          </cell>
          <cell r="AU8">
            <v>11.428884</v>
          </cell>
          <cell r="BB8">
            <v>11.917472</v>
          </cell>
          <cell r="BI8">
            <v>12.384919</v>
          </cell>
          <cell r="BP8">
            <v>12.789206</v>
          </cell>
          <cell r="BW8">
            <v>13.324468000000001</v>
          </cell>
          <cell r="CD8">
            <v>14.158101</v>
          </cell>
          <cell r="CK8">
            <v>14.596110000000001</v>
          </cell>
          <cell r="CR8">
            <v>15.007947</v>
          </cell>
          <cell r="CY8">
            <v>15.647099000000001</v>
          </cell>
          <cell r="DF8">
            <v>16.288643</v>
          </cell>
          <cell r="DM8">
            <v>16.385555</v>
          </cell>
          <cell r="DT8">
            <v>16.299296999999999</v>
          </cell>
          <cell r="EA8">
            <v>16.133240999999998</v>
          </cell>
          <cell r="EH8">
            <v>15.930610999999999</v>
          </cell>
          <cell r="EK8">
            <v>15.878689999999999</v>
          </cell>
          <cell r="EO8">
            <v>16.283282</v>
          </cell>
          <cell r="ER8">
            <v>16.739183000000001</v>
          </cell>
        </row>
        <row r="9">
          <cell r="F9">
            <v>2.5784891005814257</v>
          </cell>
          <cell r="L9">
            <v>2.7306991740290933</v>
          </cell>
          <cell r="S9">
            <v>2.8186614595684634</v>
          </cell>
          <cell r="Z9">
            <v>2.9150331414309094</v>
          </cell>
          <cell r="AG9">
            <v>3.1556959999999998</v>
          </cell>
          <cell r="AN9">
            <v>3.3025630000000001</v>
          </cell>
          <cell r="AU9">
            <v>3.4214419999999999</v>
          </cell>
          <cell r="BB9">
            <v>3.5714390000000003</v>
          </cell>
          <cell r="BI9">
            <v>3.7896800000000002</v>
          </cell>
          <cell r="BP9">
            <v>3.990097</v>
          </cell>
          <cell r="BW9">
            <v>4.2248590000000004</v>
          </cell>
          <cell r="CD9">
            <v>4.4425419999999995</v>
          </cell>
          <cell r="CK9">
            <v>4.4566470000000002</v>
          </cell>
          <cell r="CR9">
            <v>4.4748679999999998</v>
          </cell>
          <cell r="CY9">
            <v>4.6677900000000001</v>
          </cell>
          <cell r="DF9">
            <v>4.8515159999999993</v>
          </cell>
          <cell r="DM9">
            <v>4.9640889999999995</v>
          </cell>
          <cell r="DT9">
            <v>4.9088359999999991</v>
          </cell>
          <cell r="EA9">
            <v>4.875718</v>
          </cell>
          <cell r="EH9">
            <v>4.851</v>
          </cell>
          <cell r="EK9">
            <v>4.3167450000000009</v>
          </cell>
          <cell r="EO9">
            <v>4.2171130000000003</v>
          </cell>
          <cell r="ER9">
            <v>4.1810530000000004</v>
          </cell>
        </row>
        <row r="10">
          <cell r="F10">
            <v>2.2037664004251791</v>
          </cell>
          <cell r="L10">
            <v>2.2294991531737902</v>
          </cell>
          <cell r="S10">
            <v>2.2495135164227098</v>
          </cell>
          <cell r="Z10">
            <v>2.4022281536497623</v>
          </cell>
          <cell r="AG10">
            <v>2.6191779999999998</v>
          </cell>
          <cell r="AN10">
            <v>2.7149490000000003</v>
          </cell>
          <cell r="AU10">
            <v>2.8473169999999999</v>
          </cell>
          <cell r="BB10">
            <v>2.9340199999999999</v>
          </cell>
          <cell r="BI10">
            <v>3.0473750000000002</v>
          </cell>
          <cell r="BP10">
            <v>3.2179389999999999</v>
          </cell>
          <cell r="BW10">
            <v>3.3040879999999997</v>
          </cell>
          <cell r="CD10">
            <v>3.6622240000000001</v>
          </cell>
          <cell r="CK10">
            <v>3.6273620000000002</v>
          </cell>
          <cell r="CR10">
            <v>3.734775</v>
          </cell>
          <cell r="CY10">
            <v>3.9356390000000001</v>
          </cell>
          <cell r="DF10">
            <v>4.0584930000000004</v>
          </cell>
          <cell r="DM10">
            <v>4.0696750000000002</v>
          </cell>
          <cell r="DT10">
            <v>3.9746550000000003</v>
          </cell>
          <cell r="EA10">
            <v>3.443648</v>
          </cell>
          <cell r="EH10">
            <v>3.5002049999999998</v>
          </cell>
          <cell r="EK10">
            <v>3.5894039999999992</v>
          </cell>
          <cell r="EO10">
            <v>3.6681330000000005</v>
          </cell>
          <cell r="ER10">
            <v>3.6918250000000001</v>
          </cell>
        </row>
        <row r="11">
          <cell r="F11">
            <v>2.4829583583512873</v>
          </cell>
          <cell r="L11">
            <v>2.6622466879592581</v>
          </cell>
          <cell r="S11">
            <v>2.8593629377721492</v>
          </cell>
          <cell r="Z11">
            <v>3.2298809397668582</v>
          </cell>
          <cell r="AG11">
            <v>3.5926909999999999</v>
          </cell>
          <cell r="AN11">
            <v>3.8716200000000009</v>
          </cell>
          <cell r="AU11">
            <v>4.1057939999999995</v>
          </cell>
          <cell r="BB11">
            <v>4.5460190000000003</v>
          </cell>
          <cell r="BI11">
            <v>4.877648999999999</v>
          </cell>
          <cell r="BP11">
            <v>5.2842360000000008</v>
          </cell>
          <cell r="BW11">
            <v>5.7837930000000002</v>
          </cell>
          <cell r="CD11">
            <v>6.554132000000001</v>
          </cell>
          <cell r="CK11">
            <v>7.2908799999999996</v>
          </cell>
          <cell r="CR11">
            <v>7.9902279999999992</v>
          </cell>
          <cell r="CY11">
            <v>8.7705769999999976</v>
          </cell>
          <cell r="DF11">
            <v>9.3282240000000023</v>
          </cell>
          <cell r="DM11">
            <v>9.7838849999999979</v>
          </cell>
          <cell r="DT11">
            <v>9.8951490000000017</v>
          </cell>
          <cell r="EA11">
            <v>8.7137419999999981</v>
          </cell>
          <cell r="EH11">
            <v>9.042726</v>
          </cell>
          <cell r="EK11">
            <v>9.4635079999999991</v>
          </cell>
          <cell r="EO11">
            <v>9.7409959999999991</v>
          </cell>
          <cell r="ER11">
            <v>10.493285999999998</v>
          </cell>
        </row>
        <row r="12">
          <cell r="F12">
            <v>0.5563385824785182</v>
          </cell>
          <cell r="L12">
            <v>0.6081663647693385</v>
          </cell>
          <cell r="S12">
            <v>0.64954429481325271</v>
          </cell>
          <cell r="Z12">
            <v>0.7231290354590606</v>
          </cell>
          <cell r="AG12">
            <v>0.86842700000000017</v>
          </cell>
          <cell r="AN12">
            <v>0.96618300000000046</v>
          </cell>
          <cell r="AU12">
            <v>1.0994129999999995</v>
          </cell>
          <cell r="BB12">
            <v>1.2283410000000003</v>
          </cell>
          <cell r="BI12">
            <v>1.3884559999999992</v>
          </cell>
          <cell r="BP12">
            <v>1.5665900000000001</v>
          </cell>
          <cell r="BW12">
            <v>1.6959449999999998</v>
          </cell>
          <cell r="CD12">
            <v>1.9583899999999994</v>
          </cell>
          <cell r="CK12">
            <v>2.1259089999999987</v>
          </cell>
          <cell r="CR12">
            <v>2.3875690000000005</v>
          </cell>
          <cell r="CY12">
            <v>2.5735360000000003</v>
          </cell>
          <cell r="DF12">
            <v>2.6854030000000004</v>
          </cell>
          <cell r="DM12">
            <v>2.8732999999999991</v>
          </cell>
          <cell r="DT12">
            <v>2.9283760000000001</v>
          </cell>
          <cell r="EA12">
            <v>3.1349530000000003</v>
          </cell>
          <cell r="EH12">
            <v>3.3513600000000006</v>
          </cell>
          <cell r="EK12">
            <v>3.5143559999999998</v>
          </cell>
          <cell r="EO12">
            <v>3.6534779999999998</v>
          </cell>
          <cell r="ER12">
            <v>3.8028789999999999</v>
          </cell>
        </row>
        <row r="13">
          <cell r="F13">
            <v>1.926619775872769</v>
          </cell>
          <cell r="L13">
            <v>2.0540803231899196</v>
          </cell>
          <cell r="S13">
            <v>2.2098186429588962</v>
          </cell>
          <cell r="Z13">
            <v>2.5067519043077979</v>
          </cell>
          <cell r="AG13">
            <v>2.7242639999999998</v>
          </cell>
          <cell r="AN13">
            <v>2.9054370000000005</v>
          </cell>
          <cell r="AU13">
            <v>3.0063810000000002</v>
          </cell>
          <cell r="BB13">
            <v>3.3176779999999999</v>
          </cell>
          <cell r="BI13">
            <v>3.4891930000000002</v>
          </cell>
          <cell r="BP13">
            <v>3.7176460000000007</v>
          </cell>
          <cell r="BW13">
            <v>4.087848000000001</v>
          </cell>
          <cell r="CD13">
            <v>4.5957420000000013</v>
          </cell>
          <cell r="CK13">
            <v>5.1649710000000004</v>
          </cell>
          <cell r="CR13">
            <v>5.6026589999999992</v>
          </cell>
          <cell r="CY13">
            <v>6.1970409999999978</v>
          </cell>
          <cell r="DF13">
            <v>6.6428210000000014</v>
          </cell>
          <cell r="DM13">
            <v>6.9105849999999993</v>
          </cell>
          <cell r="DT13">
            <v>6.9667730000000008</v>
          </cell>
          <cell r="EA13">
            <v>5.5787889999999978</v>
          </cell>
          <cell r="EH13">
            <v>5.6913660000000004</v>
          </cell>
          <cell r="EK13">
            <v>5.9491519999999998</v>
          </cell>
          <cell r="EO13">
            <v>6.0875180000000002</v>
          </cell>
          <cell r="ER13">
            <v>6.6904069999999987</v>
          </cell>
        </row>
        <row r="14">
          <cell r="F14">
            <v>1.3550901235003945</v>
          </cell>
          <cell r="L14">
            <v>1.3683769696908537</v>
          </cell>
          <cell r="S14">
            <v>1.3983144206010027</v>
          </cell>
          <cell r="Z14">
            <v>1.5173914725357525</v>
          </cell>
          <cell r="AG14">
            <v>1.584311</v>
          </cell>
          <cell r="AN14">
            <v>1.6424749999999999</v>
          </cell>
          <cell r="AU14">
            <v>1.684088</v>
          </cell>
          <cell r="BB14">
            <v>1.7088979999999998</v>
          </cell>
          <cell r="BI14">
            <v>1.7870739999999998</v>
          </cell>
          <cell r="BP14">
            <v>1.8054100000000002</v>
          </cell>
          <cell r="BW14">
            <v>1.8231659999999998</v>
          </cell>
          <cell r="CD14">
            <v>1.9075499999999999</v>
          </cell>
          <cell r="CK14">
            <v>1.9903949999999999</v>
          </cell>
          <cell r="CR14">
            <v>2.0198709999999997</v>
          </cell>
          <cell r="CY14">
            <v>2.0797220000000003</v>
          </cell>
          <cell r="DF14">
            <v>2.2394830000000003</v>
          </cell>
          <cell r="DM14">
            <v>2.3647320000000001</v>
          </cell>
          <cell r="DT14">
            <v>2.4574009999999999</v>
          </cell>
          <cell r="EA14">
            <v>2.682474</v>
          </cell>
          <cell r="EH14">
            <v>2.7708219999999995</v>
          </cell>
          <cell r="EK14">
            <v>2.1936010000000006</v>
          </cell>
          <cell r="EO14">
            <v>2.2277620000000002</v>
          </cell>
          <cell r="ER14">
            <v>2.3428170000000001</v>
          </cell>
        </row>
        <row r="15">
          <cell r="F15">
            <v>0.58378029274790477</v>
          </cell>
          <cell r="L15">
            <v>0.56998888277806092</v>
          </cell>
          <cell r="S15">
            <v>0.59757170271774873</v>
          </cell>
          <cell r="Z15">
            <v>0.60446740770267071</v>
          </cell>
          <cell r="AG15">
            <v>0.64170100000000008</v>
          </cell>
          <cell r="AN15">
            <v>0.685442</v>
          </cell>
          <cell r="AU15">
            <v>0.71532700000000005</v>
          </cell>
          <cell r="BB15">
            <v>0.74572800000000006</v>
          </cell>
          <cell r="BI15">
            <v>0.785161</v>
          </cell>
          <cell r="BP15">
            <v>0.83484700000000001</v>
          </cell>
          <cell r="BW15">
            <v>0.86515500000000001</v>
          </cell>
          <cell r="CD15">
            <v>0.94771599999999989</v>
          </cell>
          <cell r="CK15">
            <v>1.01353</v>
          </cell>
          <cell r="CR15">
            <v>1.115089</v>
          </cell>
          <cell r="CY15">
            <v>1.19716</v>
          </cell>
          <cell r="DF15">
            <v>1.2764270000000002</v>
          </cell>
          <cell r="DM15">
            <v>1.375408</v>
          </cell>
          <cell r="DT15">
            <v>1.4327999999999999</v>
          </cell>
          <cell r="EA15">
            <v>1.4137840000000002</v>
          </cell>
          <cell r="EH15">
            <v>1.4864729999999999</v>
          </cell>
          <cell r="EK15">
            <v>1.6543489999999998</v>
          </cell>
          <cell r="EO15">
            <v>1.8016110000000001</v>
          </cell>
          <cell r="ER15">
            <v>1.9303210000000002</v>
          </cell>
        </row>
        <row r="16">
          <cell r="F16">
            <v>-0.11924523986121131</v>
          </cell>
          <cell r="L16">
            <v>-0.130009267154748</v>
          </cell>
          <cell r="S16">
            <v>-0.1676833626821265</v>
          </cell>
          <cell r="Z16">
            <v>-0.33351665817317638</v>
          </cell>
          <cell r="AG16">
            <v>-0.37964499999999995</v>
          </cell>
          <cell r="AN16">
            <v>-0.40385799999999999</v>
          </cell>
          <cell r="AU16">
            <v>-0.42263400000000001</v>
          </cell>
          <cell r="BB16">
            <v>-0.415074</v>
          </cell>
          <cell r="BI16">
            <v>-0.36869200000000002</v>
          </cell>
          <cell r="BP16">
            <v>-0.40291200000000005</v>
          </cell>
          <cell r="BW16">
            <v>-0.42158699999999999</v>
          </cell>
          <cell r="CD16">
            <v>-0.49664600000000003</v>
          </cell>
          <cell r="CK16">
            <v>-0.49417500000000003</v>
          </cell>
          <cell r="CR16">
            <v>-0.49692500000000001</v>
          </cell>
          <cell r="CY16">
            <v>-0.64037500000000003</v>
          </cell>
          <cell r="DF16">
            <v>-0.60436899999999993</v>
          </cell>
          <cell r="DM16">
            <v>-0.59469300000000003</v>
          </cell>
          <cell r="DT16">
            <v>-0.51230900000000001</v>
          </cell>
          <cell r="EA16">
            <v>-0.51584600000000003</v>
          </cell>
          <cell r="EH16">
            <v>-0.45305200000000001</v>
          </cell>
          <cell r="EK16">
            <v>-0.41606700000000002</v>
          </cell>
          <cell r="EO16">
            <v>-0.32</v>
          </cell>
          <cell r="ER16">
            <v>-0.33955999999999997</v>
          </cell>
        </row>
        <row r="17">
          <cell r="F17">
            <v>1.1702515923191938</v>
          </cell>
          <cell r="L17">
            <v>1.1815201833921152</v>
          </cell>
          <cell r="S17">
            <v>1.2669596500345626</v>
          </cell>
          <cell r="Z17">
            <v>1.0203961498419873</v>
          </cell>
          <cell r="AG17">
            <v>1.004</v>
          </cell>
          <cell r="AN17">
            <v>1.1160000000000001</v>
          </cell>
          <cell r="AU17">
            <v>0.94557100000000005</v>
          </cell>
          <cell r="BB17">
            <v>1.0308549999999999</v>
          </cell>
          <cell r="BI17">
            <v>1.0237890000000001</v>
          </cell>
          <cell r="BP17">
            <v>1.2189220000000001</v>
          </cell>
          <cell r="BW17">
            <v>1.407494</v>
          </cell>
          <cell r="CD17">
            <v>1.468145</v>
          </cell>
          <cell r="CK17">
            <v>1.590287</v>
          </cell>
          <cell r="CR17">
            <v>1.5746259999999999</v>
          </cell>
          <cell r="CY17">
            <v>1.7918090000000002</v>
          </cell>
          <cell r="DF17">
            <v>1.8134890000000001</v>
          </cell>
          <cell r="DM17">
            <v>1.9447209999999999</v>
          </cell>
          <cell r="DT17">
            <v>2.24458</v>
          </cell>
          <cell r="EA17">
            <v>2.2564030000000002</v>
          </cell>
          <cell r="EH17">
            <v>2.3454979999999996</v>
          </cell>
          <cell r="EK17">
            <v>2.2703160000000016</v>
          </cell>
          <cell r="EO17">
            <v>2.293472</v>
          </cell>
          <cell r="ER17">
            <v>2.2252830000000001</v>
          </cell>
        </row>
        <row r="18">
          <cell r="F18">
            <v>0.3128295432184105</v>
          </cell>
          <cell r="L18">
            <v>0.28726497839626086</v>
          </cell>
          <cell r="S18">
            <v>0.23933141935473021</v>
          </cell>
          <cell r="Z18">
            <v>0.24387249336919101</v>
          </cell>
          <cell r="AG18">
            <v>0.25900000000000001</v>
          </cell>
          <cell r="AN18">
            <v>0.20599999999999999</v>
          </cell>
          <cell r="AU18">
            <v>0.18696700000000002</v>
          </cell>
          <cell r="BB18">
            <v>0.18801799999999999</v>
          </cell>
          <cell r="BI18">
            <v>0.21018000000000001</v>
          </cell>
          <cell r="BP18">
            <v>0.26832699999999998</v>
          </cell>
          <cell r="BW18">
            <v>0.36337000000000003</v>
          </cell>
          <cell r="CD18">
            <v>0.42690500000000003</v>
          </cell>
          <cell r="CK18">
            <v>0.29422199999999998</v>
          </cell>
          <cell r="CR18">
            <v>0.29549700000000001</v>
          </cell>
          <cell r="CY18">
            <v>0.35398000000000002</v>
          </cell>
          <cell r="DF18">
            <v>0.33441599999999999</v>
          </cell>
          <cell r="DM18">
            <v>0.29839499999999997</v>
          </cell>
          <cell r="DT18">
            <v>0.312973</v>
          </cell>
          <cell r="EA18">
            <v>0.29111400000000004</v>
          </cell>
          <cell r="EH18">
            <v>0.26777600000000001</v>
          </cell>
          <cell r="EK18">
            <v>0.25629599999999997</v>
          </cell>
          <cell r="EO18">
            <v>0.25059700000000001</v>
          </cell>
          <cell r="ER18">
            <v>0.24947200000000003</v>
          </cell>
        </row>
        <row r="19">
          <cell r="F19">
            <v>0.85742204910078312</v>
          </cell>
          <cell r="L19">
            <v>0.89425520499585409</v>
          </cell>
          <cell r="S19">
            <v>1.0276282306798323</v>
          </cell>
          <cell r="Z19">
            <v>0.77652365647279631</v>
          </cell>
          <cell r="AG19">
            <v>0.745</v>
          </cell>
          <cell r="AN19">
            <v>0.91</v>
          </cell>
          <cell r="AU19">
            <v>0.75860400000000006</v>
          </cell>
          <cell r="BB19">
            <v>0.84283699999999995</v>
          </cell>
          <cell r="BI19">
            <v>0.81360900000000003</v>
          </cell>
          <cell r="BP19">
            <v>0.95059500000000008</v>
          </cell>
          <cell r="BW19">
            <v>1.0441240000000001</v>
          </cell>
          <cell r="CD19">
            <v>1.0412399999999999</v>
          </cell>
          <cell r="CK19">
            <v>1.296065</v>
          </cell>
          <cell r="CR19">
            <v>1.279129</v>
          </cell>
          <cell r="CY19">
            <v>1.4378290000000002</v>
          </cell>
          <cell r="DF19">
            <v>1.4790730000000001</v>
          </cell>
          <cell r="DM19">
            <v>1.646326</v>
          </cell>
          <cell r="DT19">
            <v>1.9316070000000001</v>
          </cell>
          <cell r="EA19">
            <v>1.9652890000000001</v>
          </cell>
          <cell r="EH19">
            <v>2.0777219999999996</v>
          </cell>
          <cell r="EK19">
            <v>2.0140200000000017</v>
          </cell>
          <cell r="EO19">
            <v>2.042875</v>
          </cell>
          <cell r="ER19">
            <v>1.9758110000000002</v>
          </cell>
        </row>
        <row r="20">
          <cell r="F20">
            <v>2.2781054639211669</v>
          </cell>
          <cell r="L20">
            <v>2.4959601260063944</v>
          </cell>
          <cell r="S20">
            <v>2.328057278080236</v>
          </cell>
          <cell r="Z20">
            <v>2.8432686953494346</v>
          </cell>
          <cell r="AG20">
            <v>3.036</v>
          </cell>
          <cell r="AN20">
            <v>3</v>
          </cell>
          <cell r="AU20">
            <v>3.1955</v>
          </cell>
          <cell r="BB20">
            <v>3.2927180000000003</v>
          </cell>
          <cell r="BI20">
            <v>3.2318850000000001</v>
          </cell>
          <cell r="BP20">
            <v>3.5529999999999999</v>
          </cell>
          <cell r="BW20">
            <v>3.785561</v>
          </cell>
          <cell r="CD20">
            <v>4.1287209999999996</v>
          </cell>
          <cell r="CK20">
            <v>3.986475</v>
          </cell>
          <cell r="CR20">
            <v>5.6860219999999995</v>
          </cell>
          <cell r="CY20">
            <v>4.313466</v>
          </cell>
          <cell r="DF20">
            <v>4.5941019999999995</v>
          </cell>
          <cell r="DM20">
            <v>4.7009999999999996</v>
          </cell>
          <cell r="DT20">
            <v>7.6189999999999998</v>
          </cell>
          <cell r="EA20">
            <v>4.4160259999999996</v>
          </cell>
          <cell r="EH20">
            <v>4.34</v>
          </cell>
          <cell r="EK20">
            <v>4.6325080000000023</v>
          </cell>
          <cell r="EO20">
            <v>4.8304150000000003</v>
          </cell>
          <cell r="ER20">
            <v>5.3983540000000003</v>
          </cell>
        </row>
        <row r="21">
          <cell r="F21">
            <v>1.5703706693711286</v>
          </cell>
          <cell r="L21">
            <v>1.1492281015115047</v>
          </cell>
          <cell r="S21">
            <v>1.0493244731933673</v>
          </cell>
          <cell r="Z21">
            <v>1.2385358904625674</v>
          </cell>
          <cell r="AG21">
            <v>1.2801864430439998</v>
          </cell>
          <cell r="AN21">
            <v>0.60299999999999998</v>
          </cell>
          <cell r="AU21">
            <v>0.37712900000000005</v>
          </cell>
          <cell r="BB21">
            <v>0.30689099999999997</v>
          </cell>
          <cell r="BI21">
            <v>0.54659099999999994</v>
          </cell>
          <cell r="BP21">
            <v>0.6322580000000001</v>
          </cell>
          <cell r="BW21">
            <v>0.26763799999999999</v>
          </cell>
          <cell r="CD21">
            <v>0.65219000000000005</v>
          </cell>
          <cell r="CK21">
            <v>0.37164499999999995</v>
          </cell>
          <cell r="CR21">
            <v>1.4549480000000001</v>
          </cell>
          <cell r="CY21">
            <v>0.55737399999999993</v>
          </cell>
          <cell r="DF21">
            <v>0.44154599999999999</v>
          </cell>
          <cell r="DM21">
            <v>0.81294999999999995</v>
          </cell>
          <cell r="DT21">
            <v>1.3917439999999999</v>
          </cell>
          <cell r="EA21">
            <v>0.68322200000000011</v>
          </cell>
          <cell r="EH21">
            <v>0.35766399999999998</v>
          </cell>
          <cell r="EK21">
            <v>0.393289</v>
          </cell>
          <cell r="EO21">
            <v>0.44115200000000004</v>
          </cell>
          <cell r="ER21">
            <v>0.51235400000000009</v>
          </cell>
        </row>
        <row r="22">
          <cell r="F22">
            <v>0.6956252638448096</v>
          </cell>
          <cell r="L22">
            <v>0.7501181520183392</v>
          </cell>
          <cell r="S22">
            <v>0.7713098307524896</v>
          </cell>
          <cell r="Z22">
            <v>0.81571144333832857</v>
          </cell>
          <cell r="AG22">
            <v>0.88100000000000001</v>
          </cell>
        </row>
        <row r="23">
          <cell r="F23">
            <v>0.11722698474367318</v>
          </cell>
          <cell r="L23">
            <v>0.14178242200705382</v>
          </cell>
          <cell r="S23">
            <v>8.1907520186755872E-2</v>
          </cell>
          <cell r="Z23">
            <v>9.5194366377215234E-2</v>
          </cell>
          <cell r="AG23">
            <v>8.2000000000000003E-2</v>
          </cell>
          <cell r="AN23">
            <v>0.1</v>
          </cell>
          <cell r="AU23">
            <v>5.5E-2</v>
          </cell>
          <cell r="BB23">
            <v>5.8785999999999998E-2</v>
          </cell>
          <cell r="BI23">
            <v>5.3262000000000004E-2</v>
          </cell>
          <cell r="BP23">
            <v>5.8242000000000002E-2</v>
          </cell>
          <cell r="BW23">
            <v>7.4810000000000001E-2</v>
          </cell>
          <cell r="CD23">
            <v>0.25460300000000002</v>
          </cell>
          <cell r="CK23">
            <v>4.0941999999999999E-2</v>
          </cell>
          <cell r="CR23">
            <v>6.6540000000000002E-2</v>
          </cell>
          <cell r="CY23">
            <v>0.13022399999999998</v>
          </cell>
          <cell r="DF23">
            <v>7.3058999999999999E-2</v>
          </cell>
          <cell r="DM23">
            <v>6.6716000000000011E-2</v>
          </cell>
          <cell r="DT23">
            <v>6.4208000000000001E-2</v>
          </cell>
          <cell r="EA23">
            <v>0.100774</v>
          </cell>
          <cell r="EH23">
            <v>6.4729999999999996E-2</v>
          </cell>
          <cell r="EK23">
            <v>5.1071000000000019E-2</v>
          </cell>
          <cell r="EO23">
            <v>0.10655000000000001</v>
          </cell>
          <cell r="ER23">
            <v>6.2643000000000004E-2</v>
          </cell>
        </row>
        <row r="24">
          <cell r="F24">
            <v>0.56595237254298458</v>
          </cell>
          <cell r="L24">
            <v>6.5425103393527792E-2</v>
          </cell>
          <cell r="S24">
            <v>7.3666311790141839E-2</v>
          </cell>
          <cell r="Z24">
            <v>3.145114224830256E-2</v>
          </cell>
          <cell r="AG24">
            <v>3.1E-2</v>
          </cell>
          <cell r="AN24">
            <v>3.3000000000000002E-2</v>
          </cell>
          <cell r="AU24">
            <v>2.3315000000000002E-2</v>
          </cell>
          <cell r="BB24">
            <v>2.4464E-2</v>
          </cell>
          <cell r="BI24">
            <v>4.0369000000000002E-2</v>
          </cell>
          <cell r="BP24">
            <v>3.7454999999999995E-2</v>
          </cell>
          <cell r="BW24">
            <v>1.3138E-2</v>
          </cell>
          <cell r="CD24">
            <v>1.7833999999999999E-2</v>
          </cell>
          <cell r="CK24">
            <v>1.149E-2</v>
          </cell>
          <cell r="CR24">
            <v>2.6900000000000004E-2</v>
          </cell>
          <cell r="CY24">
            <v>3.458E-2</v>
          </cell>
          <cell r="DF24">
            <v>3.5417000000000004E-2</v>
          </cell>
          <cell r="DM24">
            <v>2.9347999999999999E-2</v>
          </cell>
          <cell r="DT24">
            <v>4.6838999999999999E-2</v>
          </cell>
          <cell r="EA24">
            <v>2.0643999999999999E-2</v>
          </cell>
          <cell r="EH24">
            <v>2.6222000000000002E-2</v>
          </cell>
          <cell r="EK24">
            <v>3.1113000000000002E-2</v>
          </cell>
          <cell r="EO24">
            <v>3.0682000000000004E-2</v>
          </cell>
          <cell r="ER24">
            <v>1.2204000000000001E-2</v>
          </cell>
        </row>
        <row r="25">
          <cell r="L25">
            <v>0</v>
          </cell>
          <cell r="S25">
            <v>-3.0273826763071984E-2</v>
          </cell>
          <cell r="Z25">
            <v>-1.6986980572612612E-2</v>
          </cell>
          <cell r="AG25">
            <v>-4.0000000000000001E-3</v>
          </cell>
          <cell r="AN25">
            <v>-5.0000000000000001E-3</v>
          </cell>
          <cell r="AU25">
            <v>-4.0000000000000001E-3</v>
          </cell>
          <cell r="BB25">
            <v>-9.6069999999999992E-3</v>
          </cell>
          <cell r="BI25">
            <v>-1E-3</v>
          </cell>
          <cell r="BP25">
            <v>-8.8450000000000004E-3</v>
          </cell>
          <cell r="BW25">
            <v>0</v>
          </cell>
          <cell r="CD25">
            <v>-3.1520000000000003E-3</v>
          </cell>
          <cell r="CK25">
            <v>0</v>
          </cell>
          <cell r="CR25">
            <v>0</v>
          </cell>
          <cell r="CY25">
            <v>0</v>
          </cell>
          <cell r="DF25">
            <v>0</v>
          </cell>
          <cell r="DM25">
            <v>-2.1491E-2</v>
          </cell>
          <cell r="DT25">
            <v>-6.4000000000000001E-2</v>
          </cell>
          <cell r="EA25">
            <v>-6.9849999999999999E-3</v>
          </cell>
          <cell r="EH25">
            <v>-1.6820000000000002E-2</v>
          </cell>
          <cell r="EK25">
            <v>-1.9557999999999999E-2</v>
          </cell>
        </row>
        <row r="26">
          <cell r="F26">
            <v>0.13421396531628579</v>
          </cell>
          <cell r="L26">
            <v>0.14396886505105344</v>
          </cell>
          <cell r="S26">
            <v>0.152714637227052</v>
          </cell>
          <cell r="Z26">
            <v>0.31316591907133351</v>
          </cell>
          <cell r="AG26">
            <v>0.29018644304399965</v>
          </cell>
          <cell r="AN26">
            <v>0.47499999999999998</v>
          </cell>
          <cell r="AU26">
            <v>0.30281400000000003</v>
          </cell>
          <cell r="BB26">
            <v>0.23199099999999998</v>
          </cell>
          <cell r="BI26">
            <v>0.45395999999999997</v>
          </cell>
          <cell r="BP26">
            <v>0.54540600000000006</v>
          </cell>
          <cell r="BW26">
            <v>0.17283100000000001</v>
          </cell>
          <cell r="CD26">
            <v>0.38281600000000005</v>
          </cell>
          <cell r="CK26">
            <v>0.31912399999999996</v>
          </cell>
          <cell r="CR26">
            <v>1.3614190000000002</v>
          </cell>
          <cell r="CY26">
            <v>0.39248099999999997</v>
          </cell>
          <cell r="DF26">
            <v>0.32617699999999999</v>
          </cell>
          <cell r="DM26">
            <v>0.72844799999999998</v>
          </cell>
          <cell r="DT26">
            <v>1.3446969999999998</v>
          </cell>
          <cell r="EA26">
            <v>0.56030100000000005</v>
          </cell>
          <cell r="EH26">
            <v>0.28353200000000001</v>
          </cell>
          <cell r="EK26">
            <v>0.33066299999999998</v>
          </cell>
          <cell r="EO26">
            <v>0.26392000000000004</v>
          </cell>
          <cell r="ER26">
            <v>0.43968699999999999</v>
          </cell>
        </row>
        <row r="27">
          <cell r="F27">
            <v>5.7352082923375264E-2</v>
          </cell>
          <cell r="L27">
            <v>4.7933559041530641E-2</v>
          </cell>
          <cell r="S27">
            <v>0</v>
          </cell>
          <cell r="Z27">
            <v>0</v>
          </cell>
          <cell r="AG27">
            <v>0</v>
          </cell>
          <cell r="AN27">
            <v>0</v>
          </cell>
          <cell r="AU27">
            <v>0</v>
          </cell>
          <cell r="BB27">
            <v>1.2569999999999999E-3</v>
          </cell>
          <cell r="BI27">
            <v>0</v>
          </cell>
          <cell r="BP27">
            <v>0</v>
          </cell>
          <cell r="BW27">
            <v>6.8589999999999996E-3</v>
          </cell>
          <cell r="CD27">
            <v>8.8999999999999995E-5</v>
          </cell>
          <cell r="CK27">
            <v>8.8999999999999995E-5</v>
          </cell>
          <cell r="CR27">
            <v>8.8999999999999995E-5</v>
          </cell>
          <cell r="CY27">
            <v>8.8999999999999995E-5</v>
          </cell>
          <cell r="DF27">
            <v>6.8930000000000007E-3</v>
          </cell>
          <cell r="DM27">
            <v>9.9289999999999986E-3</v>
          </cell>
          <cell r="DT27">
            <v>0</v>
          </cell>
          <cell r="EA27">
            <v>8.4880000000000008E-3</v>
          </cell>
          <cell r="EH27">
            <v>0</v>
          </cell>
          <cell r="EK27">
            <v>0</v>
          </cell>
          <cell r="EO27">
            <v>0.04</v>
          </cell>
          <cell r="ER27">
            <v>-2.1800000000000001E-3</v>
          </cell>
        </row>
        <row r="29">
          <cell r="F29">
            <v>23.154936399735607</v>
          </cell>
          <cell r="L29">
            <v>23.491804706907306</v>
          </cell>
          <cell r="S29">
            <v>23.840470387992724</v>
          </cell>
          <cell r="Z29">
            <v>25.299216072711001</v>
          </cell>
          <cell r="AG29">
            <v>26.963115443044</v>
          </cell>
          <cell r="AN29">
            <v>27.465269000000003</v>
          </cell>
          <cell r="AU29">
            <v>28.298417999999998</v>
          </cell>
          <cell r="BB29">
            <v>29.638966</v>
          </cell>
          <cell r="BI29">
            <v>31.105430999999996</v>
          </cell>
          <cell r="BP29">
            <v>32.923003000000001</v>
          </cell>
          <cell r="BW29">
            <v>34.364635</v>
          </cell>
          <cell r="CD29">
            <v>37.424675000000001</v>
          </cell>
          <cell r="CK29">
            <v>38.429156000000006</v>
          </cell>
          <cell r="CR29">
            <v>42.561448999999996</v>
          </cell>
          <cell r="CY29">
            <v>42.320261000000002</v>
          </cell>
          <cell r="DF29">
            <v>44.287554</v>
          </cell>
          <cell r="DM29">
            <v>45.807322000000006</v>
          </cell>
          <cell r="DT29">
            <v>49.711152999999996</v>
          </cell>
          <cell r="EA29">
            <v>44.102412000000001</v>
          </cell>
          <cell r="EH29">
            <v>44.171947000000003</v>
          </cell>
          <cell r="EK29">
            <v>43.976343000000007</v>
          </cell>
          <cell r="EO29">
            <v>45.18393600000001</v>
          </cell>
          <cell r="ER29">
            <v>47.174916000000003</v>
          </cell>
        </row>
        <row r="32">
          <cell r="F32">
            <v>9.8183065830436291</v>
          </cell>
          <cell r="L32">
            <v>10.052830855084238</v>
          </cell>
          <cell r="S32">
            <v>10.341539222265389</v>
          </cell>
          <cell r="Z32">
            <v>10.978466899775134</v>
          </cell>
          <cell r="AG32">
            <v>11.787000000000001</v>
          </cell>
          <cell r="AN32">
            <v>12.488400000000002</v>
          </cell>
          <cell r="AU32">
            <v>13.157</v>
          </cell>
          <cell r="BB32">
            <v>13.874779999999999</v>
          </cell>
          <cell r="BI32">
            <v>14.804</v>
          </cell>
          <cell r="BP32">
            <v>15.6</v>
          </cell>
          <cell r="BW32">
            <v>16.457000000000001</v>
          </cell>
          <cell r="CD32">
            <v>17.738</v>
          </cell>
          <cell r="CK32">
            <v>18.972448</v>
          </cell>
          <cell r="CR32">
            <v>19.52</v>
          </cell>
          <cell r="CY32">
            <v>20.757999999999999</v>
          </cell>
          <cell r="DF32">
            <v>21.98</v>
          </cell>
          <cell r="DM32">
            <v>20.091000000000001</v>
          </cell>
          <cell r="DT32">
            <v>20.548999999999999</v>
          </cell>
          <cell r="EA32">
            <v>20.137530999999999</v>
          </cell>
          <cell r="EH32">
            <v>20.347150000000003</v>
          </cell>
          <cell r="EK32">
            <v>20.337070999999977</v>
          </cell>
          <cell r="EO32">
            <v>21.026874999999997</v>
          </cell>
          <cell r="ER32">
            <v>21.437432000000001</v>
          </cell>
        </row>
        <row r="33">
          <cell r="F33">
            <v>0.34393035001589378</v>
          </cell>
          <cell r="L33">
            <v>0.32933920645572534</v>
          </cell>
          <cell r="S33">
            <v>0.33882988295802202</v>
          </cell>
          <cell r="Z33">
            <v>0.43422018826956488</v>
          </cell>
          <cell r="AG33">
            <v>0.51206399999999996</v>
          </cell>
          <cell r="AN33">
            <v>0.54971000000000003</v>
          </cell>
          <cell r="AU33">
            <v>0.54534199999999999</v>
          </cell>
          <cell r="BB33">
            <v>0.54709300000000005</v>
          </cell>
          <cell r="BI33">
            <v>0.56508100000000006</v>
          </cell>
          <cell r="BP33">
            <v>0.65998699999999999</v>
          </cell>
          <cell r="BW33">
            <v>0.67511300000000007</v>
          </cell>
          <cell r="CD33">
            <v>0.74105200000000016</v>
          </cell>
          <cell r="CK33">
            <v>0.76399400000000006</v>
          </cell>
          <cell r="CR33">
            <v>0.70731600000000006</v>
          </cell>
          <cell r="CY33">
            <v>0.72355800000000003</v>
          </cell>
          <cell r="DF33">
            <v>0.85308300000000004</v>
          </cell>
          <cell r="DM33">
            <v>0.74674499999999999</v>
          </cell>
          <cell r="DT33">
            <v>0.72599999999999998</v>
          </cell>
          <cell r="EA33">
            <v>0.76800000000000002</v>
          </cell>
          <cell r="EH33">
            <v>0.87098700000000007</v>
          </cell>
          <cell r="EK33">
            <v>1.0005160000000002</v>
          </cell>
          <cell r="EO33">
            <v>1.025776</v>
          </cell>
          <cell r="ER33">
            <v>1.0729629999999999</v>
          </cell>
        </row>
        <row r="34">
          <cell r="F34">
            <v>10.162236933059523</v>
          </cell>
          <cell r="L34">
            <v>10.382170061539963</v>
          </cell>
          <cell r="S34">
            <v>10.680369105223411</v>
          </cell>
          <cell r="Z34">
            <v>11.412687088044699</v>
          </cell>
          <cell r="AG34">
            <v>12.299064</v>
          </cell>
          <cell r="AN34">
            <v>13.038110000000001</v>
          </cell>
          <cell r="AU34">
            <v>13.702342</v>
          </cell>
          <cell r="BB34">
            <v>14.421873</v>
          </cell>
          <cell r="BI34">
            <v>15.369081000000001</v>
          </cell>
          <cell r="BP34">
            <v>16.259986999999999</v>
          </cell>
          <cell r="BW34">
            <v>17.132113</v>
          </cell>
          <cell r="CD34">
            <v>18.479051999999999</v>
          </cell>
          <cell r="CK34">
            <v>19.736442</v>
          </cell>
          <cell r="CR34">
            <v>20.227315999999998</v>
          </cell>
          <cell r="CY34">
            <v>21.481558</v>
          </cell>
          <cell r="DF34">
            <v>22.833083000000002</v>
          </cell>
          <cell r="DM34">
            <v>20.837744999999998</v>
          </cell>
          <cell r="DT34">
            <v>21.274999999999999</v>
          </cell>
          <cell r="EA34">
            <v>20.905531</v>
          </cell>
          <cell r="EH34">
            <v>21.218136999999999</v>
          </cell>
          <cell r="EK34">
            <v>21.337586999999978</v>
          </cell>
          <cell r="EO34">
            <v>22.052650999999997</v>
          </cell>
          <cell r="ER34">
            <v>22.510395000000003</v>
          </cell>
        </row>
        <row r="37">
          <cell r="F37">
            <v>5.054047190168407</v>
          </cell>
          <cell r="L37">
            <v>5.3141392226017663</v>
          </cell>
          <cell r="S37">
            <v>5.4948677454240267</v>
          </cell>
          <cell r="Z37">
            <v>5.7429449369547552</v>
          </cell>
          <cell r="AG37">
            <v>6.0880000000000001</v>
          </cell>
          <cell r="AN37">
            <v>6.3890000000000002</v>
          </cell>
          <cell r="AU37">
            <v>6.6849999999999996</v>
          </cell>
          <cell r="BB37">
            <v>6.9685500000000005</v>
          </cell>
          <cell r="BI37">
            <v>7.2279999999999998</v>
          </cell>
          <cell r="BP37">
            <v>7.4809999999999999</v>
          </cell>
          <cell r="BW37">
            <v>7.8230000000000004</v>
          </cell>
          <cell r="CD37">
            <v>8.24</v>
          </cell>
          <cell r="CK37">
            <v>8.4562810000000006</v>
          </cell>
          <cell r="CR37">
            <v>8.9049999999999994</v>
          </cell>
          <cell r="CY37">
            <v>9.1989999999999998</v>
          </cell>
          <cell r="DF37">
            <v>9.423</v>
          </cell>
          <cell r="DM37">
            <v>12.526999999999999</v>
          </cell>
          <cell r="DT37">
            <v>12.391</v>
          </cell>
          <cell r="EA37">
            <v>12.255666999999999</v>
          </cell>
          <cell r="EH37">
            <v>12.35</v>
          </cell>
          <cell r="EK37">
            <v>12.241424000000004</v>
          </cell>
          <cell r="EO37">
            <v>12.437117999999998</v>
          </cell>
          <cell r="ER37">
            <v>13.011782999999999</v>
          </cell>
        </row>
        <row r="38">
          <cell r="F38">
            <v>0.56161917880563017</v>
          </cell>
          <cell r="L38">
            <v>0.60502865081327273</v>
          </cell>
          <cell r="S38">
            <v>0.56748254629793149</v>
          </cell>
          <cell r="Z38">
            <v>0.59942311541223703</v>
          </cell>
          <cell r="AG38">
            <v>0.67364699999999988</v>
          </cell>
          <cell r="AN38">
            <v>0.73781700000000006</v>
          </cell>
          <cell r="AU38">
            <v>0.80963099999999999</v>
          </cell>
          <cell r="BB38">
            <v>0.81925399999999993</v>
          </cell>
          <cell r="BI38">
            <v>0.70415800000000017</v>
          </cell>
          <cell r="BP38">
            <v>0.73502099999999992</v>
          </cell>
          <cell r="BW38">
            <v>0.68731600000000004</v>
          </cell>
          <cell r="CD38">
            <v>0.71295700000000006</v>
          </cell>
          <cell r="CK38">
            <v>0.65750600000000003</v>
          </cell>
          <cell r="CR38">
            <v>0.78073500000000007</v>
          </cell>
          <cell r="CY38">
            <v>0.78419099999999997</v>
          </cell>
          <cell r="DF38">
            <v>0.81036100000000011</v>
          </cell>
          <cell r="DM38">
            <v>0.95553700000000008</v>
          </cell>
          <cell r="DT38">
            <v>1.0049999999999999</v>
          </cell>
          <cell r="EA38">
            <v>1.264</v>
          </cell>
          <cell r="EH38">
            <v>1.3</v>
          </cell>
          <cell r="EK38">
            <v>1.222763</v>
          </cell>
          <cell r="EO38">
            <v>1.3803120000000002</v>
          </cell>
          <cell r="ER38">
            <v>1.6295950000000001</v>
          </cell>
        </row>
        <row r="39">
          <cell r="F39">
            <v>5.6156663689740363</v>
          </cell>
          <cell r="L39">
            <v>5.9191678734150379</v>
          </cell>
          <cell r="S39">
            <v>6.0623502917219572</v>
          </cell>
          <cell r="Z39">
            <v>6.342368052366993</v>
          </cell>
          <cell r="AG39">
            <v>6.7616470000000009</v>
          </cell>
          <cell r="AN39">
            <v>7.126817</v>
          </cell>
          <cell r="AU39">
            <v>7.494631</v>
          </cell>
          <cell r="BB39">
            <v>7.7878040000000004</v>
          </cell>
          <cell r="BI39">
            <v>7.9321580000000003</v>
          </cell>
          <cell r="BP39">
            <v>8.2160209999999996</v>
          </cell>
          <cell r="BW39">
            <v>8.5103159999999995</v>
          </cell>
          <cell r="CD39">
            <v>8.9529569999999996</v>
          </cell>
          <cell r="CK39">
            <v>9.1137870000000003</v>
          </cell>
          <cell r="CR39">
            <v>9.6857350000000011</v>
          </cell>
          <cell r="CY39">
            <v>9.9831910000000015</v>
          </cell>
          <cell r="DF39">
            <v>10.233360999999999</v>
          </cell>
          <cell r="DM39">
            <v>13.482537000000001</v>
          </cell>
          <cell r="DT39">
            <v>13.396000000000001</v>
          </cell>
          <cell r="EA39">
            <v>13.519667</v>
          </cell>
          <cell r="EH39">
            <v>13.65</v>
          </cell>
          <cell r="EK39">
            <v>13.464187000000004</v>
          </cell>
          <cell r="EO39">
            <v>13.817429999999998</v>
          </cell>
          <cell r="ER39">
            <v>14.641378</v>
          </cell>
        </row>
        <row r="42">
          <cell r="F42">
            <v>3.263854900912083</v>
          </cell>
          <cell r="L42">
            <v>3.2981262183112916</v>
          </cell>
          <cell r="S42">
            <v>3.3595538310686828</v>
          </cell>
          <cell r="Z42">
            <v>3.4756035003271246</v>
          </cell>
          <cell r="AG42">
            <v>3.7679290000000019</v>
          </cell>
          <cell r="AN42">
            <v>3.8688690000000041</v>
          </cell>
          <cell r="AU42">
            <v>3.9382180000000018</v>
          </cell>
          <cell r="BB42">
            <v>4.1651720000000001</v>
          </cell>
          <cell r="BI42">
            <v>4.2711660000000027</v>
          </cell>
          <cell r="BP42">
            <v>4.4378230000000052</v>
          </cell>
          <cell r="BW42">
            <v>4.6239420000000031</v>
          </cell>
          <cell r="CD42">
            <v>5.1976190000000049</v>
          </cell>
          <cell r="CK42">
            <v>5.0520200000000024</v>
          </cell>
          <cell r="CR42">
            <v>5.4208529999999922</v>
          </cell>
          <cell r="CY42">
            <v>5.7006120000000005</v>
          </cell>
          <cell r="DF42">
            <v>6.0354170000000007</v>
          </cell>
          <cell r="DM42">
            <v>5.730651000000007</v>
          </cell>
          <cell r="DT42">
            <v>5.5158289999999948</v>
          </cell>
          <cell r="EA42">
            <v>4.3535630000000012</v>
          </cell>
          <cell r="EH42">
            <v>4.4316349999999982</v>
          </cell>
          <cell r="EK42">
            <v>4.101735000000021</v>
          </cell>
          <cell r="EO42">
            <v>4.74</v>
          </cell>
          <cell r="ER42">
            <v>5.1761269999999993</v>
          </cell>
        </row>
        <row r="43">
          <cell r="F43">
            <v>1.372555935099643</v>
          </cell>
          <cell r="L43">
            <v>1.5617091593462871</v>
          </cell>
          <cell r="S43">
            <v>1.4217448488242821</v>
          </cell>
          <cell r="Z43">
            <v>1.8096253916676326</v>
          </cell>
          <cell r="AG43">
            <v>1.8502890000000003</v>
          </cell>
          <cell r="AN43">
            <v>1.7124729999999999</v>
          </cell>
          <cell r="AU43">
            <v>1.8405269999999998</v>
          </cell>
          <cell r="BB43">
            <v>1.9263710000000005</v>
          </cell>
          <cell r="BI43">
            <v>1.9626459999999999</v>
          </cell>
          <cell r="BP43">
            <v>2.1579920000000001</v>
          </cell>
          <cell r="BW43">
            <v>2.4231319999999998</v>
          </cell>
          <cell r="CD43">
            <v>2.6747119999999995</v>
          </cell>
          <cell r="CK43">
            <v>2.564975</v>
          </cell>
          <cell r="CR43">
            <v>4.197970999999999</v>
          </cell>
          <cell r="CY43">
            <v>2.805717</v>
          </cell>
          <cell r="DF43">
            <v>2.9306579999999998</v>
          </cell>
          <cell r="DM43">
            <v>2.9987179999999998</v>
          </cell>
          <cell r="DT43">
            <v>5.8879999999999999</v>
          </cell>
          <cell r="EA43">
            <v>2.3840259999999995</v>
          </cell>
          <cell r="EH43">
            <v>2.1690129999999996</v>
          </cell>
          <cell r="EK43">
            <v>2.4092290000000021</v>
          </cell>
          <cell r="EO43">
            <v>2.4137130000000004</v>
          </cell>
          <cell r="ER43">
            <v>2.7114780000000001</v>
          </cell>
        </row>
        <row r="44">
          <cell r="F44">
            <v>4.6364108360117262</v>
          </cell>
          <cell r="L44">
            <v>4.8598353776575784</v>
          </cell>
          <cell r="S44">
            <v>4.7812986798929646</v>
          </cell>
          <cell r="Z44">
            <v>5.2852288919947581</v>
          </cell>
          <cell r="AG44">
            <v>5.6182180000000015</v>
          </cell>
          <cell r="AN44">
            <v>5.5813420000000038</v>
          </cell>
          <cell r="AU44">
            <v>5.7787450000000016</v>
          </cell>
          <cell r="BB44">
            <v>6.0915430000000006</v>
          </cell>
          <cell r="BI44">
            <v>6.233812000000003</v>
          </cell>
          <cell r="BP44">
            <v>6.5958150000000053</v>
          </cell>
          <cell r="BW44">
            <v>7.0470740000000029</v>
          </cell>
          <cell r="CD44">
            <v>7.8723310000000044</v>
          </cell>
          <cell r="CK44">
            <v>7.6169950000000028</v>
          </cell>
          <cell r="CR44">
            <v>9.6188239999999912</v>
          </cell>
          <cell r="CY44">
            <v>8.5063290000000009</v>
          </cell>
          <cell r="DF44">
            <v>8.966075</v>
          </cell>
          <cell r="DM44">
            <v>8.7293690000000055</v>
          </cell>
          <cell r="DT44">
            <v>11.403828999999995</v>
          </cell>
          <cell r="EA44">
            <v>6.7375890000000007</v>
          </cell>
          <cell r="EH44">
            <v>6.6006479999999979</v>
          </cell>
          <cell r="EK44">
            <v>6.5109640000000226</v>
          </cell>
          <cell r="EO44">
            <v>7.1537130000000007</v>
          </cell>
          <cell r="ER44">
            <v>7.8876049999999989</v>
          </cell>
        </row>
        <row r="49">
          <cell r="F49">
            <v>10.995117504494822</v>
          </cell>
          <cell r="L49">
            <v>11.796364786157461</v>
          </cell>
          <cell r="S49">
            <v>12.107176074258334</v>
          </cell>
          <cell r="Z49">
            <v>12.917999999999999</v>
          </cell>
          <cell r="AG49">
            <v>14.103</v>
          </cell>
          <cell r="AN49">
            <v>14.077</v>
          </cell>
          <cell r="AU49">
            <v>13.504230000000002</v>
          </cell>
          <cell r="BB49">
            <v>13.680899000000002</v>
          </cell>
          <cell r="BI49">
            <v>14.255289999999999</v>
          </cell>
          <cell r="BP49">
            <v>15.166924</v>
          </cell>
          <cell r="BW49">
            <v>16.296265999999999</v>
          </cell>
          <cell r="CD49">
            <v>17.530569999999997</v>
          </cell>
          <cell r="CK49">
            <v>17.610872000000001</v>
          </cell>
          <cell r="CR49">
            <v>18.352394</v>
          </cell>
          <cell r="CY49">
            <v>19.066727</v>
          </cell>
          <cell r="DF49">
            <v>19.319099999999999</v>
          </cell>
          <cell r="DM49">
            <v>20.642830000000004</v>
          </cell>
          <cell r="DT49">
            <v>21.177797000000002</v>
          </cell>
          <cell r="EA49">
            <v>21.768089999999997</v>
          </cell>
          <cell r="EH49">
            <v>22.100074999999997</v>
          </cell>
          <cell r="EK49">
            <v>22.546447000000001</v>
          </cell>
          <cell r="EO49">
            <v>22.321219999999997</v>
          </cell>
          <cell r="ER49">
            <v>22.912533</v>
          </cell>
        </row>
        <row r="50">
          <cell r="F50">
            <v>8.7159999999999993</v>
          </cell>
          <cell r="L50">
            <v>9.2569999999999997</v>
          </cell>
          <cell r="S50">
            <v>9.4990000000000006</v>
          </cell>
          <cell r="Z50">
            <v>9.6760000000000002</v>
          </cell>
          <cell r="AG50">
            <v>11.042</v>
          </cell>
          <cell r="AN50">
            <v>11.949</v>
          </cell>
          <cell r="AU50">
            <v>11.83986</v>
          </cell>
          <cell r="BB50">
            <v>11.933963</v>
          </cell>
          <cell r="BI50">
            <v>12.364837999999999</v>
          </cell>
          <cell r="BP50">
            <v>13.129764999999999</v>
          </cell>
          <cell r="BW50">
            <v>13.964732</v>
          </cell>
          <cell r="CD50">
            <v>15.080693999999999</v>
          </cell>
          <cell r="CK50">
            <v>15.437688</v>
          </cell>
          <cell r="CR50">
            <v>15.76862</v>
          </cell>
          <cell r="CY50">
            <v>16.205348000000001</v>
          </cell>
          <cell r="DF50">
            <v>16.835643999999998</v>
          </cell>
          <cell r="DM50">
            <v>17.967200000000002</v>
          </cell>
          <cell r="DT50">
            <v>18.194932000000001</v>
          </cell>
          <cell r="EA50">
            <v>18.536258999999998</v>
          </cell>
          <cell r="EH50">
            <v>18.890884999999997</v>
          </cell>
          <cell r="EK50">
            <v>18.924275999999999</v>
          </cell>
          <cell r="EO50">
            <v>18.664567999999999</v>
          </cell>
          <cell r="ER50">
            <v>19.142606000000001</v>
          </cell>
        </row>
        <row r="51">
          <cell r="F51">
            <v>1.835</v>
          </cell>
          <cell r="L51">
            <v>2.0739999999999998</v>
          </cell>
          <cell r="S51">
            <v>2.0840000000000001</v>
          </cell>
          <cell r="Z51">
            <v>2.6680000000000001</v>
          </cell>
          <cell r="AG51">
            <v>2.452</v>
          </cell>
          <cell r="AN51">
            <v>1.49</v>
          </cell>
          <cell r="AU51">
            <v>0.998583</v>
          </cell>
          <cell r="BB51">
            <v>1.057968</v>
          </cell>
          <cell r="BI51">
            <v>1.161403</v>
          </cell>
          <cell r="BP51">
            <v>1.2478820000000002</v>
          </cell>
          <cell r="BW51">
            <v>1.472318</v>
          </cell>
          <cell r="CD51">
            <v>1.5333209999999999</v>
          </cell>
          <cell r="CK51">
            <v>1.1987719999999999</v>
          </cell>
          <cell r="CR51">
            <v>1.4129780000000001</v>
          </cell>
          <cell r="CY51">
            <v>1.658469</v>
          </cell>
          <cell r="DF51">
            <v>1.2120229999999999</v>
          </cell>
          <cell r="DM51">
            <v>1.3122199999999999</v>
          </cell>
          <cell r="DT51">
            <v>1.4699709999999999</v>
          </cell>
          <cell r="EA51">
            <v>1.6466310000000002</v>
          </cell>
          <cell r="EH51">
            <v>1.5382390000000001</v>
          </cell>
          <cell r="EK51">
            <v>1.898954</v>
          </cell>
          <cell r="EO51">
            <v>1.8661270000000001</v>
          </cell>
          <cell r="ER51">
            <v>1.9029070000000001</v>
          </cell>
        </row>
        <row r="52">
          <cell r="F52">
            <v>0.44400000000000001</v>
          </cell>
          <cell r="L52">
            <v>0.46500000000000002</v>
          </cell>
          <cell r="S52">
            <v>0.52400000000000002</v>
          </cell>
          <cell r="Z52">
            <v>0.57399999999999995</v>
          </cell>
          <cell r="AG52">
            <v>0.60899999999999999</v>
          </cell>
          <cell r="AN52">
            <v>0.63800000000000001</v>
          </cell>
          <cell r="AU52">
            <v>0.66578699999999991</v>
          </cell>
          <cell r="BB52">
            <v>0.68896799999999991</v>
          </cell>
          <cell r="BI52">
            <v>0.72904899999999995</v>
          </cell>
          <cell r="BP52">
            <v>0.78927700000000001</v>
          </cell>
          <cell r="BW52">
            <v>0.85921599999999998</v>
          </cell>
          <cell r="CD52">
            <v>0.91655500000000001</v>
          </cell>
          <cell r="CK52">
            <v>0.97441199999999994</v>
          </cell>
          <cell r="CR52">
            <v>1.1707959999999999</v>
          </cell>
          <cell r="CY52">
            <v>1.2029099999999999</v>
          </cell>
          <cell r="DF52">
            <v>1.271433</v>
          </cell>
          <cell r="DM52">
            <v>1.36341</v>
          </cell>
          <cell r="DT52">
            <v>1.512894</v>
          </cell>
          <cell r="EA52">
            <v>1.5851999999999999</v>
          </cell>
          <cell r="EH52">
            <v>1.6709510000000001</v>
          </cell>
          <cell r="EK52">
            <v>1.723217</v>
          </cell>
          <cell r="EO52">
            <v>1.7905250000000001</v>
          </cell>
          <cell r="ER52">
            <v>1.8668020000000001</v>
          </cell>
        </row>
        <row r="53">
          <cell r="F53">
            <v>3.3292800043056108</v>
          </cell>
          <cell r="L53">
            <v>3.1836292599899418</v>
          </cell>
          <cell r="S53">
            <v>3.193047783871787</v>
          </cell>
          <cell r="Z53">
            <v>3.3503034951132995</v>
          </cell>
          <cell r="AG53">
            <v>3.6669999999999998</v>
          </cell>
          <cell r="AN53">
            <v>3.8919999999999999</v>
          </cell>
          <cell r="AU53">
            <v>4.2889999999999997</v>
          </cell>
          <cell r="BB53">
            <v>4.7353869999999993</v>
          </cell>
          <cell r="BI53">
            <v>5.0679170000000004</v>
          </cell>
          <cell r="BP53">
            <v>5.4966490000000006</v>
          </cell>
          <cell r="BW53">
            <v>5.7566090000000001</v>
          </cell>
          <cell r="CD53">
            <v>6.4258599999999992</v>
          </cell>
          <cell r="CK53">
            <v>6.9104010000000002</v>
          </cell>
          <cell r="CR53">
            <v>7.4325479999999997</v>
          </cell>
          <cell r="CY53">
            <v>7.6604869999999998</v>
          </cell>
          <cell r="DF53">
            <v>8.0709949999999999</v>
          </cell>
          <cell r="DM53">
            <v>8.2880000000000003</v>
          </cell>
          <cell r="DT53">
            <v>8.1961960000000005</v>
          </cell>
          <cell r="EA53">
            <v>8.2332000000000001</v>
          </cell>
          <cell r="EH53">
            <v>8.8296679999999999</v>
          </cell>
          <cell r="EK53">
            <v>8.5406999999999993</v>
          </cell>
          <cell r="EO53">
            <v>8.4567550000000011</v>
          </cell>
          <cell r="ER53">
            <v>8.6407950000000007</v>
          </cell>
        </row>
        <row r="54">
          <cell r="F54">
            <v>5.8028198387750534</v>
          </cell>
          <cell r="L54">
            <v>5.9669712550014884</v>
          </cell>
          <cell r="S54">
            <v>6.1556781084913039</v>
          </cell>
          <cell r="Z54">
            <v>6.3894593262728048</v>
          </cell>
          <cell r="AG54">
            <v>6.6429999999999998</v>
          </cell>
          <cell r="AN54">
            <v>6.9893980000000004</v>
          </cell>
          <cell r="AU54">
            <v>7.4516820000000008</v>
          </cell>
          <cell r="BB54">
            <v>7.8861719999999993</v>
          </cell>
          <cell r="BI54">
            <v>8.2953600000000005</v>
          </cell>
          <cell r="BP54">
            <v>8.8087649999999993</v>
          </cell>
          <cell r="BW54">
            <v>9.124077999999999</v>
          </cell>
          <cell r="CD54">
            <v>9.7482170000000004</v>
          </cell>
          <cell r="CK54">
            <v>10.069919000000001</v>
          </cell>
          <cell r="CR54">
            <v>10.900157</v>
          </cell>
          <cell r="CY54">
            <v>11.395733999999999</v>
          </cell>
          <cell r="DF54">
            <v>11.638109999999999</v>
          </cell>
          <cell r="DM54">
            <v>11.900683000000001</v>
          </cell>
          <cell r="DT54">
            <v>11.784218999999998</v>
          </cell>
          <cell r="EA54">
            <v>9.1884719999999991</v>
          </cell>
          <cell r="EH54">
            <v>9.3507039999999986</v>
          </cell>
          <cell r="EK54">
            <v>9.1804520000000025</v>
          </cell>
          <cell r="EO54">
            <v>9.308109</v>
          </cell>
          <cell r="ER54">
            <v>9.3442340000000002</v>
          </cell>
        </row>
        <row r="55">
          <cell r="F55">
            <v>3.2978288620573086</v>
          </cell>
          <cell r="L55">
            <v>3.4717351780185108</v>
          </cell>
          <cell r="S55">
            <v>3.5008316892963522</v>
          </cell>
          <cell r="Z55">
            <v>3.6123402845403345</v>
          </cell>
          <cell r="AG55">
            <v>3.8</v>
          </cell>
          <cell r="AN55">
            <v>3.9706890000000001</v>
          </cell>
          <cell r="AU55">
            <v>4.2189850000000009</v>
          </cell>
          <cell r="BB55">
            <v>4.5213789999999987</v>
          </cell>
          <cell r="BI55">
            <v>4.7202320000000002</v>
          </cell>
          <cell r="BP55">
            <v>5.0862780000000001</v>
          </cell>
          <cell r="BW55">
            <v>5.2371229999999986</v>
          </cell>
          <cell r="CD55">
            <v>5.7122359999999999</v>
          </cell>
          <cell r="CK55">
            <v>5.8936460000000004</v>
          </cell>
          <cell r="CR55">
            <v>6.3098269999999994</v>
          </cell>
          <cell r="CY55">
            <v>6.588289999999998</v>
          </cell>
          <cell r="DF55">
            <v>6.7721149999999986</v>
          </cell>
          <cell r="DM55">
            <v>6.8809820000000004</v>
          </cell>
          <cell r="DT55">
            <v>6.6365459999999983</v>
          </cell>
          <cell r="EA55">
            <v>4.0327349999999988</v>
          </cell>
          <cell r="EH55">
            <v>4.064550999999998</v>
          </cell>
          <cell r="EK55">
            <v>3.9516930000000006</v>
          </cell>
          <cell r="EO55">
            <v>3.97</v>
          </cell>
          <cell r="ER55">
            <v>3.9083800000000006</v>
          </cell>
        </row>
        <row r="56">
          <cell r="F56">
            <v>1.2351721319333369</v>
          </cell>
          <cell r="L56">
            <v>1.2418996489917975</v>
          </cell>
          <cell r="S56">
            <v>1.2567001865204104</v>
          </cell>
          <cell r="Z56">
            <v>1.2538409917705648</v>
          </cell>
          <cell r="AG56">
            <v>1.268</v>
          </cell>
          <cell r="AN56">
            <v>1.3302179999999999</v>
          </cell>
          <cell r="AU56">
            <v>1.367931</v>
          </cell>
          <cell r="BB56">
            <v>1.3978569999999999</v>
          </cell>
          <cell r="BI56">
            <v>1.440266</v>
          </cell>
          <cell r="BP56">
            <v>1.5107029999999999</v>
          </cell>
          <cell r="BW56">
            <v>1.5773550000000001</v>
          </cell>
          <cell r="CD56">
            <v>1.754815</v>
          </cell>
          <cell r="CK56">
            <v>1.8134940000000002</v>
          </cell>
          <cell r="CR56">
            <v>1.95313</v>
          </cell>
          <cell r="CY56">
            <v>2.0342830000000003</v>
          </cell>
          <cell r="DF56">
            <v>2.0960029999999996</v>
          </cell>
          <cell r="DM56">
            <v>2.118843</v>
          </cell>
          <cell r="DT56">
            <v>2.185759</v>
          </cell>
          <cell r="EA56">
            <v>2.2571350000000003</v>
          </cell>
          <cell r="EH56">
            <v>2.37222</v>
          </cell>
          <cell r="EK56">
            <v>2.3447860000000027</v>
          </cell>
          <cell r="EO56">
            <v>2.2945340000000001</v>
          </cell>
          <cell r="ER56">
            <v>2.3290070000000003</v>
          </cell>
        </row>
        <row r="58">
          <cell r="F58">
            <v>1.2698188447844079</v>
          </cell>
          <cell r="L58">
            <v>1.2533364279911803</v>
          </cell>
          <cell r="S58">
            <v>1.3981462326745411</v>
          </cell>
          <cell r="Z58">
            <v>1.5232780499619052</v>
          </cell>
          <cell r="AG58">
            <v>1.575</v>
          </cell>
          <cell r="AN58">
            <v>1.688491</v>
          </cell>
          <cell r="AU58">
            <v>1.8647660000000001</v>
          </cell>
          <cell r="BB58">
            <v>1.9669360000000002</v>
          </cell>
          <cell r="BI58">
            <v>2.134862</v>
          </cell>
          <cell r="BP58">
            <v>2.2117839999999998</v>
          </cell>
          <cell r="BW58">
            <v>2.3096000000000001</v>
          </cell>
          <cell r="CD58">
            <v>2.2811660000000002</v>
          </cell>
          <cell r="CK58">
            <v>2.3627790000000002</v>
          </cell>
          <cell r="CR58">
            <v>2.6372</v>
          </cell>
          <cell r="CY58">
            <v>2.773161</v>
          </cell>
          <cell r="DF58">
            <v>2.7699919999999998</v>
          </cell>
          <cell r="DM58">
            <v>2.9008580000000004</v>
          </cell>
          <cell r="DT58">
            <v>2.9619139999999997</v>
          </cell>
          <cell r="EA58">
            <v>2.8986019999999999</v>
          </cell>
          <cell r="EH58">
            <v>2.9139330000000001</v>
          </cell>
          <cell r="EK58">
            <v>2.8839729999999988</v>
          </cell>
          <cell r="EO58">
            <v>2.271217</v>
          </cell>
          <cell r="ER58">
            <v>2.3540390000000002</v>
          </cell>
        </row>
        <row r="59">
          <cell r="F59">
            <v>0.86162674726232102</v>
          </cell>
          <cell r="L59">
            <v>0.78812862339864065</v>
          </cell>
          <cell r="S59">
            <v>0.739522312651264</v>
          </cell>
          <cell r="Z59">
            <v>0.90485104436292929</v>
          </cell>
          <cell r="AG59">
            <v>0.93700000000000006</v>
          </cell>
          <cell r="AN59">
            <v>1.4139999999999999</v>
          </cell>
          <cell r="AU59">
            <v>1.5009999999999999</v>
          </cell>
          <cell r="BB59">
            <v>1.8629680000000002</v>
          </cell>
          <cell r="BI59">
            <v>1.7917150000000002</v>
          </cell>
          <cell r="BP59">
            <v>1.6450709999999999</v>
          </cell>
          <cell r="BW59">
            <v>1.655788</v>
          </cell>
          <cell r="CD59">
            <v>1.6396930000000001</v>
          </cell>
          <cell r="CK59">
            <v>2.5901480000000001</v>
          </cell>
          <cell r="CR59">
            <v>3.2644729999999997</v>
          </cell>
          <cell r="CY59">
            <v>2.071761</v>
          </cell>
          <cell r="DF59">
            <v>2.96828</v>
          </cell>
          <cell r="DM59">
            <v>3.4003989999999997</v>
          </cell>
          <cell r="DT59">
            <v>2.8886459999999996</v>
          </cell>
          <cell r="EA59">
            <v>2.8483529999999999</v>
          </cell>
          <cell r="EH59">
            <v>2.778</v>
          </cell>
          <cell r="EK59">
            <v>2.3927879999999999</v>
          </cell>
          <cell r="EO59">
            <v>3.0438690000000004</v>
          </cell>
          <cell r="ER59">
            <v>4.4693659999999999</v>
          </cell>
        </row>
        <row r="60">
          <cell r="F60">
            <v>1.2928605907096353</v>
          </cell>
          <cell r="L60">
            <v>1.4935087869782178</v>
          </cell>
          <cell r="S60">
            <v>1.5934124152963556</v>
          </cell>
          <cell r="Z60">
            <v>1.8326783204080912</v>
          </cell>
          <cell r="AG60">
            <v>1.3119999999999998</v>
          </cell>
          <cell r="AN60">
            <v>1.42</v>
          </cell>
          <cell r="AU60">
            <v>1.3199999999999998</v>
          </cell>
          <cell r="BB60">
            <v>1.2171779999999999</v>
          </cell>
          <cell r="BI60">
            <v>1.4481090000000001</v>
          </cell>
          <cell r="BP60">
            <v>2.2558599999999998</v>
          </cell>
          <cell r="BW60">
            <v>1.5219309999999999</v>
          </cell>
          <cell r="CD60">
            <v>1.5505450000000001</v>
          </cell>
          <cell r="CK60">
            <v>1.3801440000000003</v>
          </cell>
          <cell r="CR60">
            <v>3.1147600000000009</v>
          </cell>
          <cell r="CY60">
            <v>1.5377000000000001</v>
          </cell>
          <cell r="DF60">
            <v>1.7257679999999997</v>
          </cell>
          <cell r="DM60">
            <v>2.3649999999999998</v>
          </cell>
          <cell r="DT60">
            <v>5.4778019999999996</v>
          </cell>
          <cell r="EA60">
            <v>1.870403</v>
          </cell>
          <cell r="EH60">
            <v>1.5966750000000005</v>
          </cell>
          <cell r="EK60">
            <v>1.7614370000000006</v>
          </cell>
          <cell r="EO60">
            <v>1.4549750000000001</v>
          </cell>
          <cell r="ER60">
            <v>2.1754109999999995</v>
          </cell>
        </row>
        <row r="61">
          <cell r="F61">
            <v>0.25446833273626618</v>
          </cell>
          <cell r="L61">
            <v>0.23512672119319242</v>
          </cell>
          <cell r="S61">
            <v>0.20754390125350461</v>
          </cell>
          <cell r="Z61">
            <v>0.24572256056026762</v>
          </cell>
          <cell r="AG61">
            <v>0.253</v>
          </cell>
          <cell r="AN61">
            <v>0.188</v>
          </cell>
          <cell r="AU61">
            <v>0.17899999999999999</v>
          </cell>
          <cell r="BB61">
            <v>0.15565399999999999</v>
          </cell>
          <cell r="BI61">
            <v>0.15958699999999998</v>
          </cell>
          <cell r="BP61">
            <v>0.20855099999999999</v>
          </cell>
          <cell r="BW61">
            <v>0.26108199999999998</v>
          </cell>
          <cell r="CD61">
            <v>0.289711</v>
          </cell>
          <cell r="CK61">
            <v>0.20729800000000001</v>
          </cell>
          <cell r="CR61">
            <v>0.23377100000000001</v>
          </cell>
          <cell r="CY61">
            <v>0.26375700000000002</v>
          </cell>
          <cell r="DF61">
            <v>0.22977200000000003</v>
          </cell>
          <cell r="DM61">
            <v>0.21199999999999999</v>
          </cell>
          <cell r="DT61">
            <v>0.206567</v>
          </cell>
          <cell r="EA61">
            <v>0.25561400000000001</v>
          </cell>
          <cell r="EH61">
            <v>0.25037500000000001</v>
          </cell>
          <cell r="EK61">
            <v>0.25167800000000018</v>
          </cell>
          <cell r="EO61">
            <v>0.24780000000000002</v>
          </cell>
          <cell r="ER61">
            <v>0.23622000000000001</v>
          </cell>
        </row>
        <row r="62">
          <cell r="F62">
            <v>0.12849557581659443</v>
          </cell>
          <cell r="L62">
            <v>0.15506926819751315</v>
          </cell>
          <cell r="S62">
            <v>0.20771208917996611</v>
          </cell>
          <cell r="Z62">
            <v>0.14620576447299155</v>
          </cell>
          <cell r="AG62">
            <v>0.151</v>
          </cell>
          <cell r="AN62">
            <v>0.16700000000000001</v>
          </cell>
          <cell r="AU62">
            <v>0.183</v>
          </cell>
          <cell r="BB62">
            <v>0.23694399999999999</v>
          </cell>
          <cell r="BI62">
            <v>0.26544000000000001</v>
          </cell>
          <cell r="BP62">
            <v>0.26880799999999999</v>
          </cell>
          <cell r="BW62">
            <v>0.29129700000000003</v>
          </cell>
          <cell r="CD62">
            <v>0.26356800000000002</v>
          </cell>
          <cell r="CK62">
            <v>0.32356699999999999</v>
          </cell>
          <cell r="CR62">
            <v>0.31494399999999995</v>
          </cell>
          <cell r="CY62">
            <v>0.30229500000000004</v>
          </cell>
          <cell r="DF62">
            <v>0.37941199999999997</v>
          </cell>
          <cell r="DM62">
            <v>0.36299999999999999</v>
          </cell>
          <cell r="DT62">
            <v>0.34276000000000006</v>
          </cell>
          <cell r="EA62">
            <v>0.390517</v>
          </cell>
          <cell r="EH62">
            <v>0.35296699999999998</v>
          </cell>
          <cell r="EK62">
            <v>0.42807799999999968</v>
          </cell>
          <cell r="EO62">
            <v>0.41853700000000005</v>
          </cell>
          <cell r="ER62">
            <v>0.54603699999999999</v>
          </cell>
        </row>
        <row r="63">
          <cell r="F63">
            <v>0.24942269494242086</v>
          </cell>
          <cell r="L63">
            <v>0.4174424334774704</v>
          </cell>
          <cell r="S63">
            <v>0.4342612261236215</v>
          </cell>
          <cell r="Z63">
            <v>0.69310244494788698</v>
          </cell>
          <cell r="AG63">
            <v>0.21</v>
          </cell>
          <cell r="AN63">
            <v>0.36699999999999999</v>
          </cell>
          <cell r="AU63">
            <v>0.27500000000000002</v>
          </cell>
          <cell r="BB63">
            <v>0.171543</v>
          </cell>
          <cell r="BI63">
            <v>0.32538</v>
          </cell>
          <cell r="BP63">
            <v>0.798655</v>
          </cell>
          <cell r="BW63">
            <v>0.24685399999999999</v>
          </cell>
          <cell r="CD63">
            <v>0.27880199999999999</v>
          </cell>
          <cell r="CK63">
            <v>0.17101</v>
          </cell>
          <cell r="CR63">
            <v>1.0873400000000002</v>
          </cell>
          <cell r="CY63">
            <v>0.15631999999999999</v>
          </cell>
          <cell r="DF63">
            <v>0.28420899999999999</v>
          </cell>
          <cell r="DM63">
            <v>0.39800000000000002</v>
          </cell>
          <cell r="DT63">
            <v>1.9692810000000001</v>
          </cell>
          <cell r="EA63">
            <v>0.35325499999999999</v>
          </cell>
          <cell r="EH63">
            <v>0.40222700000000006</v>
          </cell>
          <cell r="EK63">
            <v>0.16865400000000003</v>
          </cell>
          <cell r="EO63">
            <v>0.10265000000000001</v>
          </cell>
          <cell r="ER63">
            <v>0.41235200000000005</v>
          </cell>
        </row>
        <row r="64">
          <cell r="F64">
            <v>-9.5698930156599776E-2</v>
          </cell>
          <cell r="L64">
            <v>-0.30425195896887347</v>
          </cell>
          <cell r="S64">
            <v>-0.50658203450207118</v>
          </cell>
          <cell r="Z64">
            <v>-0.73447667485741863</v>
          </cell>
          <cell r="AG64">
            <v>-0.27500000000000002</v>
          </cell>
          <cell r="AN64">
            <v>-0.47</v>
          </cell>
          <cell r="AU64">
            <v>-0.44700000000000001</v>
          </cell>
          <cell r="BB64">
            <v>-0.38339299999999998</v>
          </cell>
          <cell r="BI64">
            <v>-0.60499999999999998</v>
          </cell>
          <cell r="BP64">
            <v>-1.0039819999999999</v>
          </cell>
          <cell r="BW64">
            <v>-0.53074399999999999</v>
          </cell>
          <cell r="CD64">
            <v>-0.5357670000000001</v>
          </cell>
          <cell r="CK64">
            <v>-0.38784800000000003</v>
          </cell>
          <cell r="CR64">
            <v>-1.382782</v>
          </cell>
          <cell r="CY64">
            <v>-0.45621899999999999</v>
          </cell>
          <cell r="DF64">
            <v>-0.54713800000000001</v>
          </cell>
          <cell r="DM64">
            <v>-0.64300000000000002</v>
          </cell>
          <cell r="DT64">
            <v>-2.6240000000000001</v>
          </cell>
          <cell r="EA64">
            <v>-0.61539999999999995</v>
          </cell>
          <cell r="EH64">
            <v>-0.63878699999999999</v>
          </cell>
          <cell r="EK64">
            <v>-0.54500900000000008</v>
          </cell>
          <cell r="EO64">
            <v>-0.55000000000000004</v>
          </cell>
          <cell r="ER64">
            <v>-0.89412900000000006</v>
          </cell>
        </row>
        <row r="65">
          <cell r="F65">
            <v>0.26977343404426368</v>
          </cell>
          <cell r="L65">
            <v>0.3476444439959433</v>
          </cell>
          <cell r="S65">
            <v>0.30593383823348858</v>
          </cell>
          <cell r="Z65">
            <v>0.22486725767904026</v>
          </cell>
          <cell r="AG65">
            <v>0.20699999999999999</v>
          </cell>
          <cell r="AN65">
            <v>0.17799999999999999</v>
          </cell>
          <cell r="AU65">
            <v>0.19600000000000001</v>
          </cell>
          <cell r="BB65">
            <v>0.21107399999999998</v>
          </cell>
          <cell r="BI65">
            <v>0.214</v>
          </cell>
          <cell r="BP65">
            <v>0.22326299999999999</v>
          </cell>
          <cell r="BW65">
            <v>0.23274600000000001</v>
          </cell>
          <cell r="CD65">
            <v>0.21067200000000003</v>
          </cell>
          <cell r="CK65">
            <v>0.23838299999999998</v>
          </cell>
          <cell r="CR65">
            <v>0.26058300000000001</v>
          </cell>
          <cell r="CY65">
            <v>0.24511700000000003</v>
          </cell>
          <cell r="DF65">
            <v>0.20993700000000001</v>
          </cell>
          <cell r="DM65">
            <v>0.23</v>
          </cell>
          <cell r="DT65">
            <v>0.24361200000000002</v>
          </cell>
          <cell r="EA65">
            <v>0.20856300000000003</v>
          </cell>
          <cell r="EH65">
            <v>0.14799999999999999</v>
          </cell>
          <cell r="EK65">
            <v>0.156584</v>
          </cell>
          <cell r="EO65">
            <v>0.14125700000000002</v>
          </cell>
          <cell r="ER65">
            <v>0.16086000000000003</v>
          </cell>
        </row>
        <row r="66">
          <cell r="F66">
            <v>0.28676041461687629</v>
          </cell>
          <cell r="L66">
            <v>0.45982579094577114</v>
          </cell>
          <cell r="S66">
            <v>0.68856137093342618</v>
          </cell>
          <cell r="Z66">
            <v>0.94218876403738472</v>
          </cell>
          <cell r="AG66">
            <v>0.49199999999999999</v>
          </cell>
          <cell r="AN66">
            <v>0.71299999999999997</v>
          </cell>
          <cell r="AU66">
            <v>0.67100000000000004</v>
          </cell>
          <cell r="BB66">
            <v>0.63034599999999996</v>
          </cell>
          <cell r="BI66">
            <v>0.92114399999999996</v>
          </cell>
          <cell r="BP66">
            <v>1.5808409999999999</v>
          </cell>
          <cell r="BW66">
            <v>0.87703900000000001</v>
          </cell>
          <cell r="CD66">
            <v>0.91448600000000002</v>
          </cell>
          <cell r="CK66">
            <v>0.66887300000000005</v>
          </cell>
          <cell r="CR66">
            <v>2.4085510000000001</v>
          </cell>
          <cell r="CY66">
            <v>0.74160900000000007</v>
          </cell>
          <cell r="DF66">
            <v>0.92453099999999999</v>
          </cell>
          <cell r="DM66">
            <v>0.94599999999999995</v>
          </cell>
          <cell r="DT66">
            <v>5.0472689999999991</v>
          </cell>
          <cell r="EA66">
            <v>0.95660299999999998</v>
          </cell>
          <cell r="EH66">
            <v>0.90780100000000008</v>
          </cell>
          <cell r="EK66">
            <v>1.0354890000000008</v>
          </cell>
          <cell r="EO66">
            <v>0.87287900000000007</v>
          </cell>
          <cell r="ER66">
            <v>1.2087509999999999</v>
          </cell>
        </row>
        <row r="67">
          <cell r="F67">
            <v>0.19963906870981357</v>
          </cell>
          <cell r="L67">
            <v>0.18265208813720099</v>
          </cell>
          <cell r="S67">
            <v>0.25598202407441978</v>
          </cell>
          <cell r="Z67">
            <v>0.282387528528877</v>
          </cell>
          <cell r="AG67">
            <v>0.23300000000000001</v>
          </cell>
          <cell r="AN67">
            <v>0.23</v>
          </cell>
          <cell r="AU67">
            <v>0.23899999999999999</v>
          </cell>
          <cell r="BB67">
            <v>0.19500999999999999</v>
          </cell>
          <cell r="BI67">
            <v>0.16755799999999998</v>
          </cell>
          <cell r="BP67">
            <v>0.16291399999999998</v>
          </cell>
          <cell r="BW67">
            <v>0.14365699999999998</v>
          </cell>
          <cell r="CD67">
            <v>0.12907300000000002</v>
          </cell>
          <cell r="CK67">
            <v>0.15476699999999999</v>
          </cell>
          <cell r="CR67">
            <v>0.18731899999999999</v>
          </cell>
          <cell r="CY67">
            <v>0.25868799999999997</v>
          </cell>
          <cell r="DF67">
            <v>0.24504499999999999</v>
          </cell>
          <cell r="DM67">
            <v>0.85899999999999999</v>
          </cell>
          <cell r="DT67">
            <v>0.29231299999999999</v>
          </cell>
          <cell r="EA67">
            <v>0.32125100000000001</v>
          </cell>
          <cell r="EH67">
            <v>0.17099400000000001</v>
          </cell>
          <cell r="EK67">
            <v>0.26596299999999989</v>
          </cell>
          <cell r="EO67">
            <v>0.22185200000000002</v>
          </cell>
          <cell r="ER67">
            <v>0.50531999999999999</v>
          </cell>
        </row>
        <row r="68">
          <cell r="Z68">
            <v>3.2680675039061642E-2</v>
          </cell>
          <cell r="AG68">
            <v>4.1000000000000002E-2</v>
          </cell>
          <cell r="AN68">
            <v>4.7E-2</v>
          </cell>
          <cell r="AU68">
            <v>2.4E-2</v>
          </cell>
          <cell r="BB68">
            <v>0</v>
          </cell>
          <cell r="BI68">
            <v>0</v>
          </cell>
          <cell r="BP68">
            <v>1.6810000000000002E-2</v>
          </cell>
          <cell r="BW68">
            <v>0</v>
          </cell>
          <cell r="CD68">
            <v>0</v>
          </cell>
          <cell r="CK68">
            <v>4.0939999999999995E-3</v>
          </cell>
          <cell r="CR68">
            <v>5.0339999999999916E-3</v>
          </cell>
          <cell r="CY68">
            <v>2.6133E-2</v>
          </cell>
          <cell r="DF68">
            <v>0</v>
          </cell>
          <cell r="DM68">
            <v>0</v>
          </cell>
          <cell r="DT68">
            <v>0</v>
          </cell>
          <cell r="EA68">
            <v>0</v>
          </cell>
          <cell r="EH68">
            <v>3.0980000000000001E-3</v>
          </cell>
          <cell r="EK68">
            <v>0</v>
          </cell>
        </row>
        <row r="70">
          <cell r="F70">
            <v>22.281704685547442</v>
          </cell>
          <cell r="L70">
            <v>23.228602711525753</v>
          </cell>
          <cell r="S70">
            <v>23.788836694569046</v>
          </cell>
          <cell r="Z70">
            <v>25.395292186157121</v>
          </cell>
          <cell r="AG70">
            <v>26.662000000000003</v>
          </cell>
          <cell r="AN70">
            <v>27.792398000000006</v>
          </cell>
          <cell r="AU70">
            <v>28.065912000000004</v>
          </cell>
          <cell r="BB70">
            <v>29.382603999999997</v>
          </cell>
          <cell r="BI70">
            <v>30.858390999999997</v>
          </cell>
          <cell r="BP70">
            <v>33.373269000000001</v>
          </cell>
          <cell r="BW70">
            <v>34.354672000000001</v>
          </cell>
          <cell r="CD70">
            <v>36.894884999999995</v>
          </cell>
          <cell r="CK70">
            <v>38.561484</v>
          </cell>
          <cell r="CR70">
            <v>43.064332000000007</v>
          </cell>
          <cell r="CY70">
            <v>41.732409000000004</v>
          </cell>
          <cell r="DF70">
            <v>43.722253000000002</v>
          </cell>
          <cell r="DM70">
            <v>46.596912000000003</v>
          </cell>
          <cell r="DT70">
            <v>49.524659999999997</v>
          </cell>
          <cell r="EA70">
            <v>43.908518000000001</v>
          </cell>
          <cell r="EH70">
            <v>44.655121999999992</v>
          </cell>
          <cell r="EK70">
            <v>44.421824000000008</v>
          </cell>
          <cell r="EO70">
            <v>44.584927999999998</v>
          </cell>
          <cell r="ER70">
            <v>47.542338999999998</v>
          </cell>
        </row>
        <row r="71">
          <cell r="F71">
            <v>20.127217347575485</v>
          </cell>
          <cell r="L71">
            <v>20.946965301148893</v>
          </cell>
          <cell r="S71">
            <v>21.455901966621425</v>
          </cell>
          <cell r="Z71">
            <v>22.6577628213861</v>
          </cell>
          <cell r="AG71">
            <v>24.413</v>
          </cell>
          <cell r="AN71">
            <v>24.958398000000003</v>
          </cell>
          <cell r="AU71">
            <v>25.244912000000003</v>
          </cell>
          <cell r="BB71">
            <v>26.302457999999998</v>
          </cell>
          <cell r="BI71">
            <v>27.618566999999999</v>
          </cell>
          <cell r="BP71">
            <v>29.472338000000001</v>
          </cell>
          <cell r="BW71">
            <v>31.176952999999997</v>
          </cell>
          <cell r="CD71">
            <v>33.704646999999994</v>
          </cell>
          <cell r="CK71">
            <v>34.591191999999999</v>
          </cell>
          <cell r="CR71">
            <v>36.685099000000001</v>
          </cell>
          <cell r="CY71">
            <v>38.122948000000001</v>
          </cell>
          <cell r="DF71">
            <v>39.028205</v>
          </cell>
          <cell r="DM71">
            <v>40.831513000000001</v>
          </cell>
          <cell r="DT71">
            <v>41.158211999999999</v>
          </cell>
          <cell r="EA71">
            <v>39.189761999999995</v>
          </cell>
          <cell r="EH71">
            <v>40.280446999999995</v>
          </cell>
          <cell r="EK71">
            <v>40.267599000000004</v>
          </cell>
          <cell r="EO71">
            <v>40.086084</v>
          </cell>
          <cell r="ER71">
            <v>40.897562000000001</v>
          </cell>
        </row>
        <row r="72">
          <cell r="F72">
            <v>-0.87323171418816514</v>
          </cell>
          <cell r="L72">
            <v>-0.26320199538155364</v>
          </cell>
          <cell r="S72">
            <v>-5.1633693423678295E-2</v>
          </cell>
          <cell r="Z72">
            <v>9.6076113446120104E-2</v>
          </cell>
          <cell r="AG72">
            <v>-0.30111544304399729</v>
          </cell>
          <cell r="AN72">
            <v>0.32712900000000289</v>
          </cell>
          <cell r="AU72">
            <v>-0.23250599999999366</v>
          </cell>
          <cell r="BB72">
            <v>-0.25636200000000287</v>
          </cell>
          <cell r="BI72">
            <v>-0.24703999999999837</v>
          </cell>
          <cell r="BP72">
            <v>0.45026599999999917</v>
          </cell>
          <cell r="BW72">
            <v>-9.9629999999990559E-3</v>
          </cell>
          <cell r="CD72">
            <v>-0.52979000000000553</v>
          </cell>
          <cell r="CK72">
            <v>0.13232799999999401</v>
          </cell>
          <cell r="CR72">
            <v>0.50288300000001129</v>
          </cell>
          <cell r="CY72">
            <v>-0.58785199999999804</v>
          </cell>
          <cell r="DF72">
            <v>-0.56530099999999806</v>
          </cell>
          <cell r="DM72">
            <v>0.78958999999999691</v>
          </cell>
          <cell r="DT72">
            <v>-0.18649299999999869</v>
          </cell>
          <cell r="EA72">
            <v>-0.19389400000000023</v>
          </cell>
          <cell r="EH72">
            <v>0.48317499999998859</v>
          </cell>
          <cell r="EK72">
            <v>0.4454810000000009</v>
          </cell>
          <cell r="EO72">
            <v>-0.59900800000001198</v>
          </cell>
          <cell r="ER72">
            <v>0.36742299999999517</v>
          </cell>
        </row>
        <row r="75">
          <cell r="F75">
            <v>5.8028198387750534</v>
          </cell>
          <cell r="L75">
            <v>5.9669712550014884</v>
          </cell>
          <cell r="S75">
            <v>6.1556781084913039</v>
          </cell>
          <cell r="Z75">
            <v>6.3894593262728048</v>
          </cell>
          <cell r="AG75">
            <v>6.6429999999999998</v>
          </cell>
          <cell r="AN75">
            <v>6.9893980000000004</v>
          </cell>
          <cell r="AU75">
            <v>7.4516820000000008</v>
          </cell>
          <cell r="BB75">
            <v>7.8861719999999993</v>
          </cell>
          <cell r="BI75">
            <v>8.2953600000000005</v>
          </cell>
          <cell r="BP75">
            <v>8.8087649999999993</v>
          </cell>
          <cell r="BW75">
            <v>9.124077999999999</v>
          </cell>
          <cell r="CD75">
            <v>9.7482170000000004</v>
          </cell>
          <cell r="CK75">
            <v>10.069919000000001</v>
          </cell>
          <cell r="CR75">
            <v>10.900157</v>
          </cell>
          <cell r="CY75">
            <v>11.395733999999999</v>
          </cell>
          <cell r="DF75">
            <v>11.638109999999999</v>
          </cell>
          <cell r="DM75">
            <v>11.900683000000001</v>
          </cell>
          <cell r="DT75">
            <v>11.784218999999998</v>
          </cell>
          <cell r="EA75">
            <v>9.1884719999999991</v>
          </cell>
          <cell r="EH75">
            <v>9.3507039999999986</v>
          </cell>
          <cell r="EK75">
            <v>9.1804520000000025</v>
          </cell>
          <cell r="EO75">
            <v>9.308109</v>
          </cell>
          <cell r="ER75">
            <v>9.3442340000000002</v>
          </cell>
        </row>
        <row r="76">
          <cell r="F76">
            <v>18.13620867412412</v>
          </cell>
          <cell r="L76">
            <v>18.665096295997298</v>
          </cell>
          <cell r="S76">
            <v>19.196128986684563</v>
          </cell>
          <cell r="Z76">
            <v>20.197015337057014</v>
          </cell>
          <cell r="AG76">
            <v>21.642928999999999</v>
          </cell>
          <cell r="AN76">
            <v>22.746269000000002</v>
          </cell>
          <cell r="AU76">
            <v>23.780217999999998</v>
          </cell>
          <cell r="BB76">
            <v>25.008502</v>
          </cell>
          <cell r="BI76">
            <v>26.303165999999997</v>
          </cell>
          <cell r="BP76">
            <v>27.518823000000005</v>
          </cell>
          <cell r="BW76">
            <v>28.903942000000004</v>
          </cell>
          <cell r="CD76">
            <v>31.175619000000005</v>
          </cell>
          <cell r="CK76">
            <v>32.480749000000003</v>
          </cell>
          <cell r="CR76">
            <v>33.845852999999991</v>
          </cell>
          <cell r="CY76">
            <v>35.657612</v>
          </cell>
          <cell r="DF76">
            <v>37.438417000000001</v>
          </cell>
          <cell r="DM76">
            <v>38.348651000000004</v>
          </cell>
          <cell r="DT76">
            <v>38.455828999999994</v>
          </cell>
          <cell r="EA76">
            <v>36.746760999999999</v>
          </cell>
          <cell r="EH76">
            <v>37.128785000000001</v>
          </cell>
          <cell r="EK76">
            <v>36.680230000000002</v>
          </cell>
          <cell r="EO76">
            <v>37.618897000000004</v>
          </cell>
          <cell r="ER76">
            <v>39.038925000000006</v>
          </cell>
        </row>
        <row r="77">
          <cell r="F77">
            <v>-12.333388835349066</v>
          </cell>
          <cell r="L77">
            <v>-12.698125040995809</v>
          </cell>
          <cell r="S77">
            <v>-13.040450878193258</v>
          </cell>
          <cell r="Z77">
            <v>-13.807556010784209</v>
          </cell>
          <cell r="AG77">
            <v>-14.999928999999998</v>
          </cell>
          <cell r="AN77">
            <v>-15.756871</v>
          </cell>
          <cell r="AU77">
            <v>-16.328535999999996</v>
          </cell>
          <cell r="BB77">
            <v>-17.122330000000002</v>
          </cell>
          <cell r="BI77">
            <v>-18.007805999999995</v>
          </cell>
          <cell r="BP77">
            <v>-18.710058000000004</v>
          </cell>
          <cell r="BW77">
            <v>-19.779864000000003</v>
          </cell>
          <cell r="CD77">
            <v>-21.427402000000004</v>
          </cell>
          <cell r="CK77">
            <v>-22.410830000000004</v>
          </cell>
          <cell r="CR77">
            <v>-22.945695999999991</v>
          </cell>
          <cell r="CY77">
            <v>-24.261878000000003</v>
          </cell>
          <cell r="DF77">
            <v>-25.800307000000004</v>
          </cell>
          <cell r="DM77">
            <v>-26.447968000000003</v>
          </cell>
          <cell r="DT77">
            <v>-26.671609999999994</v>
          </cell>
          <cell r="EA77">
            <v>-27.558289000000002</v>
          </cell>
          <cell r="EH77">
            <v>-27.778081</v>
          </cell>
          <cell r="EK77">
            <v>-27.499777999999999</v>
          </cell>
          <cell r="EO77">
            <v>-28.310788000000002</v>
          </cell>
          <cell r="ER77">
            <v>-29.694691000000006</v>
          </cell>
        </row>
        <row r="78">
          <cell r="F78">
            <v>-4.7092619409223074E-2</v>
          </cell>
          <cell r="L78">
            <v>-3.8851411012609138E-2</v>
          </cell>
          <cell r="S78">
            <v>9.4017050891984644E-2</v>
          </cell>
          <cell r="Z78">
            <v>5.2861465286852899E-2</v>
          </cell>
          <cell r="AG78">
            <v>6.3000000000000014E-2</v>
          </cell>
          <cell r="AN78">
            <v>4.8999999999999988E-2</v>
          </cell>
          <cell r="AU78">
            <v>0.12003299999999997</v>
          </cell>
          <cell r="BB78">
            <v>0.14579400000000001</v>
          </cell>
          <cell r="BI78">
            <v>0.16158499999999998</v>
          </cell>
          <cell r="BP78">
            <v>0.15078999999999998</v>
          </cell>
          <cell r="BW78">
            <v>0.11419899999999993</v>
          </cell>
          <cell r="CD78">
            <v>-0.12822899999999998</v>
          </cell>
          <cell r="CK78">
            <v>0.19570100000000004</v>
          </cell>
          <cell r="CR78">
            <v>0.18667799999999996</v>
          </cell>
          <cell r="CY78">
            <v>8.1848000000000004E-2</v>
          </cell>
          <cell r="DF78">
            <v>0.20170899999999997</v>
          </cell>
          <cell r="DM78">
            <v>0.20988899999999999</v>
          </cell>
          <cell r="DT78">
            <v>0.17214600000000013</v>
          </cell>
          <cell r="EA78">
            <v>0.254243</v>
          </cell>
          <cell r="EH78">
            <v>0.27083600000000002</v>
          </cell>
          <cell r="EK78">
            <v>0.3723889999999998</v>
          </cell>
          <cell r="EO78">
            <v>0.30919000000000008</v>
          </cell>
          <cell r="ER78">
            <v>0.47014199999999995</v>
          </cell>
        </row>
        <row r="80">
          <cell r="F80">
            <v>1.2482907901973339</v>
          </cell>
          <cell r="L80">
            <v>1.4928994421206463</v>
          </cell>
          <cell r="S80">
            <v>1.5824802000763574</v>
          </cell>
          <cell r="Z80">
            <v>1.697897506277614</v>
          </cell>
          <cell r="AG80">
            <v>1.9520710000000012</v>
          </cell>
          <cell r="AN80">
            <v>2.2611289999999995</v>
          </cell>
          <cell r="AU80">
            <v>1.5847270000000051</v>
          </cell>
          <cell r="BB80">
            <v>1.4397499999999996</v>
          </cell>
          <cell r="BI80">
            <v>1.4769860000000041</v>
          </cell>
          <cell r="BP80">
            <v>2.1043049999999965</v>
          </cell>
          <cell r="BW80">
            <v>2.3872099999999961</v>
          </cell>
          <cell r="CD80">
            <v>2.4007989999999921</v>
          </cell>
          <cell r="CK80">
            <v>2.3061439999999971</v>
          </cell>
          <cell r="CR80">
            <v>3.0259240000000092</v>
          </cell>
          <cell r="CY80">
            <v>2.547183999999997</v>
          </cell>
          <cell r="DF80">
            <v>1.791496999999995</v>
          </cell>
          <cell r="DM80">
            <v>2.6927510000000008</v>
          </cell>
          <cell r="DT80">
            <v>2.8745290000000088</v>
          </cell>
          <cell r="EA80">
            <v>2.6972439999999955</v>
          </cell>
          <cell r="EH80">
            <v>3.4224979999999965</v>
          </cell>
          <cell r="EK80">
            <v>3.9597580000000003</v>
          </cell>
          <cell r="EO80">
            <v>2.7763769999999957</v>
          </cell>
          <cell r="ER80">
            <v>2.3287789999999946</v>
          </cell>
        </row>
        <row r="82">
          <cell r="F82">
            <v>1.7215716152600267</v>
          </cell>
          <cell r="L82">
            <v>1.6884898910646799</v>
          </cell>
          <cell r="S82">
            <v>1.3335620689133214</v>
          </cell>
          <cell r="Z82">
            <v>1.6762126736330099</v>
          </cell>
          <cell r="AG82">
            <v>2.3370000000000002</v>
          </cell>
          <cell r="AN82">
            <v>2.109</v>
          </cell>
          <cell r="AU82">
            <v>2.3285</v>
          </cell>
          <cell r="BB82">
            <v>2.4512980000000004</v>
          </cell>
          <cell r="BI82">
            <v>2.0967410000000002</v>
          </cell>
          <cell r="BP82">
            <v>1.7488959999999998</v>
          </cell>
          <cell r="BW82">
            <v>2.6757759999999999</v>
          </cell>
          <cell r="CD82">
            <v>3.0035629999999993</v>
          </cell>
          <cell r="CK82">
            <v>3.0792190000000002</v>
          </cell>
          <cell r="CR82">
            <v>3.0168879999999989</v>
          </cell>
          <cell r="CY82">
            <v>3.3267399999999996</v>
          </cell>
          <cell r="DF82">
            <v>3.4596339999999994</v>
          </cell>
          <cell r="DM82">
            <v>3.5249999999999995</v>
          </cell>
          <cell r="DT82">
            <v>2.3281190000000009</v>
          </cell>
          <cell r="EA82">
            <v>3.2508599999999999</v>
          </cell>
          <cell r="EH82">
            <v>3.2841990000000001</v>
          </cell>
          <cell r="EK82">
            <v>3.4404350000000017</v>
          </cell>
          <cell r="EO82">
            <v>3.8162789999999998</v>
          </cell>
          <cell r="ER82">
            <v>4.0287430000000004</v>
          </cell>
        </row>
        <row r="84">
          <cell r="F84">
            <v>4.1036169999999998</v>
          </cell>
          <cell r="L84">
            <v>4.0940310000000002</v>
          </cell>
          <cell r="S84">
            <v>3.8669471495863408</v>
          </cell>
          <cell r="Z84">
            <v>4.0315657745121287</v>
          </cell>
          <cell r="AG84">
            <v>4.3152560000000006</v>
          </cell>
          <cell r="AN84">
            <v>4.8329379999999995</v>
          </cell>
          <cell r="AU84">
            <v>5.6051839999999995</v>
          </cell>
          <cell r="BB84">
            <v>6.6204399999999994</v>
          </cell>
          <cell r="BI84">
            <v>7.7051759999999998</v>
          </cell>
          <cell r="BP84">
            <v>8.4079999999999995</v>
          </cell>
          <cell r="BW84">
            <v>9.0113519999999987</v>
          </cell>
          <cell r="CD84">
            <v>9.5950000000000006</v>
          </cell>
          <cell r="CK84">
            <v>10.882921</v>
          </cell>
          <cell r="CR84">
            <v>11.672765</v>
          </cell>
          <cell r="CY84">
            <v>12.295763000000001</v>
          </cell>
          <cell r="DF84">
            <v>13.810441000000001</v>
          </cell>
          <cell r="DM84">
            <v>15.554</v>
          </cell>
          <cell r="DT84">
            <v>16.530999999999999</v>
          </cell>
          <cell r="EA84">
            <v>17.395697999999999</v>
          </cell>
          <cell r="EH84">
            <v>18.097000000000001</v>
          </cell>
          <cell r="EK84">
            <v>18.418134999999996</v>
          </cell>
          <cell r="EO84">
            <v>19.396035000000001</v>
          </cell>
          <cell r="ER84">
            <v>21.895212000000001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1ACC5-CE61-41B6-9622-F25688168605}">
  <dimension ref="A1:BR105"/>
  <sheetViews>
    <sheetView tabSelected="1" workbookViewId="0">
      <selection activeCell="BS4" sqref="BS4"/>
    </sheetView>
  </sheetViews>
  <sheetFormatPr defaultRowHeight="11.65" x14ac:dyDescent="0.35"/>
  <cols>
    <col min="1" max="1" width="28.3984375" customWidth="1"/>
    <col min="2" max="3" width="5.3984375" style="2" hidden="1" customWidth="1"/>
    <col min="4" max="6" width="5.3984375" hidden="1" customWidth="1"/>
    <col min="7" max="7" width="5.3984375" style="3" hidden="1" customWidth="1"/>
    <col min="8" max="28" width="5.3984375" hidden="1" customWidth="1"/>
    <col min="29" max="29" width="5.46484375" hidden="1" customWidth="1"/>
    <col min="30" max="30" width="4.9296875" hidden="1" customWidth="1"/>
    <col min="31" max="31" width="5.3984375" hidden="1" customWidth="1"/>
    <col min="32" max="32" width="5.59765625" hidden="1" customWidth="1"/>
    <col min="33" max="33" width="2.19921875" hidden="1" customWidth="1"/>
    <col min="34" max="34" width="5.3984375" hidden="1" customWidth="1"/>
    <col min="35" max="35" width="5.59765625" hidden="1" customWidth="1"/>
    <col min="36" max="36" width="4.9296875" hidden="1" customWidth="1"/>
    <col min="37" max="37" width="5" hidden="1" customWidth="1"/>
    <col min="38" max="38" width="5.46484375" hidden="1" customWidth="1"/>
    <col min="39" max="39" width="4.6640625" hidden="1" customWidth="1"/>
    <col min="40" max="40" width="5" customWidth="1"/>
    <col min="41" max="41" width="5.3984375" customWidth="1"/>
    <col min="42" max="42" width="5" customWidth="1"/>
    <col min="43" max="43" width="5.46484375" customWidth="1"/>
    <col min="44" max="44" width="5" customWidth="1"/>
    <col min="45" max="45" width="4.6640625" customWidth="1"/>
    <col min="46" max="46" width="5.46484375" customWidth="1"/>
    <col min="47" max="47" width="5.59765625" customWidth="1"/>
    <col min="48" max="48" width="4.796875" customWidth="1"/>
    <col min="49" max="49" width="5.46484375" customWidth="1"/>
    <col min="50" max="50" width="5.59765625" customWidth="1"/>
    <col min="51" max="51" width="4.796875" customWidth="1"/>
    <col min="52" max="52" width="5.46484375" customWidth="1"/>
    <col min="53" max="53" width="5.796875" customWidth="1"/>
    <col min="54" max="54" width="4.796875" customWidth="1"/>
    <col min="55" max="59" width="5.46484375" customWidth="1"/>
    <col min="60" max="60" width="8.796875" customWidth="1"/>
    <col min="61" max="63" width="5.9296875" customWidth="1"/>
    <col min="64" max="64" width="1.59765625" style="4" customWidth="1"/>
    <col min="65" max="65" width="7.53125" customWidth="1"/>
    <col min="66" max="66" width="5.9296875" customWidth="1"/>
    <col min="67" max="67" width="9" customWidth="1"/>
    <col min="68" max="68" width="7.53125" customWidth="1"/>
    <col min="69" max="69" width="5.9296875" customWidth="1"/>
    <col min="70" max="70" width="9" customWidth="1"/>
  </cols>
  <sheetData>
    <row r="1" spans="1:70" x14ac:dyDescent="0.35">
      <c r="A1" s="1">
        <v>44147</v>
      </c>
      <c r="BM1" s="5" t="s">
        <v>0</v>
      </c>
    </row>
    <row r="2" spans="1:70" ht="17.25" customHeight="1" x14ac:dyDescent="0.5">
      <c r="A2" s="6" t="s">
        <v>1</v>
      </c>
      <c r="AK2" s="7"/>
      <c r="AN2" s="7"/>
      <c r="BM2" s="8" t="s">
        <v>2</v>
      </c>
    </row>
    <row r="3" spans="1:70" ht="12.75" customHeight="1" x14ac:dyDescent="0.35">
      <c r="A3" s="2" t="s">
        <v>3</v>
      </c>
    </row>
    <row r="4" spans="1:70" ht="13.5" customHeight="1" x14ac:dyDescent="0.35">
      <c r="A4" s="9"/>
      <c r="B4" s="10" t="s">
        <v>4</v>
      </c>
      <c r="C4" s="11"/>
      <c r="D4" s="10" t="s">
        <v>5</v>
      </c>
      <c r="E4" s="12"/>
      <c r="F4" s="12"/>
      <c r="G4" s="10" t="s">
        <v>6</v>
      </c>
      <c r="H4" s="12"/>
      <c r="I4" s="12"/>
      <c r="J4" s="10" t="s">
        <v>7</v>
      </c>
      <c r="K4" s="12"/>
      <c r="L4" s="13"/>
      <c r="M4" s="10" t="s">
        <v>8</v>
      </c>
      <c r="N4" s="12"/>
      <c r="O4" s="13"/>
      <c r="P4" s="10" t="s">
        <v>9</v>
      </c>
      <c r="Q4" s="12"/>
      <c r="R4" s="13"/>
      <c r="S4" s="10" t="s">
        <v>10</v>
      </c>
      <c r="T4" s="12"/>
      <c r="U4" s="13"/>
      <c r="V4" s="10" t="s">
        <v>11</v>
      </c>
      <c r="W4" s="12"/>
      <c r="X4" s="13"/>
      <c r="Y4" s="10" t="s">
        <v>12</v>
      </c>
      <c r="Z4" s="12"/>
      <c r="AA4" s="13"/>
      <c r="AB4" s="10" t="s">
        <v>13</v>
      </c>
      <c r="AC4" s="12"/>
      <c r="AD4" s="13"/>
      <c r="AE4" s="10" t="s">
        <v>14</v>
      </c>
      <c r="AF4" s="12"/>
      <c r="AG4" s="13"/>
      <c r="AH4" s="10" t="s">
        <v>15</v>
      </c>
      <c r="AI4" s="12"/>
      <c r="AJ4" s="13"/>
      <c r="AK4" s="10" t="s">
        <v>16</v>
      </c>
      <c r="AL4" s="12"/>
      <c r="AM4" s="13"/>
      <c r="AN4" s="10" t="s">
        <v>17</v>
      </c>
      <c r="AO4" s="12"/>
      <c r="AP4" s="13"/>
      <c r="AQ4" s="10" t="s">
        <v>18</v>
      </c>
      <c r="AR4" s="12"/>
      <c r="AS4" s="13"/>
      <c r="AT4" s="10" t="s">
        <v>19</v>
      </c>
      <c r="AU4" s="12"/>
      <c r="AV4" s="13"/>
      <c r="AW4" s="10" t="s">
        <v>20</v>
      </c>
      <c r="AX4" s="12"/>
      <c r="AY4" s="13"/>
      <c r="AZ4" s="10" t="s">
        <v>21</v>
      </c>
      <c r="BA4" s="12"/>
      <c r="BB4" s="13"/>
      <c r="BC4" s="10" t="s">
        <v>22</v>
      </c>
      <c r="BD4" s="12"/>
      <c r="BE4" s="13"/>
      <c r="BF4" s="10" t="s">
        <v>23</v>
      </c>
      <c r="BG4" s="12"/>
      <c r="BH4" s="13"/>
      <c r="BI4" s="10" t="s">
        <v>24</v>
      </c>
      <c r="BJ4" s="12"/>
      <c r="BK4" s="13"/>
      <c r="BL4" s="14"/>
      <c r="BM4" s="10" t="s">
        <v>25</v>
      </c>
      <c r="BN4" s="12"/>
      <c r="BO4" s="13"/>
      <c r="BP4" s="10" t="s">
        <v>26</v>
      </c>
      <c r="BQ4" s="12"/>
      <c r="BR4" s="13"/>
    </row>
    <row r="5" spans="1:70" ht="13.5" customHeight="1" x14ac:dyDescent="0.35">
      <c r="A5" s="9"/>
      <c r="B5" s="15" t="s">
        <v>27</v>
      </c>
      <c r="C5" s="16" t="s">
        <v>28</v>
      </c>
      <c r="D5" s="17" t="s">
        <v>27</v>
      </c>
      <c r="E5" s="18" t="s">
        <v>29</v>
      </c>
      <c r="F5" s="16" t="s">
        <v>28</v>
      </c>
      <c r="G5" s="17" t="s">
        <v>27</v>
      </c>
      <c r="H5" s="18" t="s">
        <v>29</v>
      </c>
      <c r="I5" s="16" t="s">
        <v>28</v>
      </c>
      <c r="J5" s="17" t="s">
        <v>27</v>
      </c>
      <c r="K5" s="18" t="s">
        <v>29</v>
      </c>
      <c r="L5" s="16" t="s">
        <v>28</v>
      </c>
      <c r="M5" s="17" t="s">
        <v>27</v>
      </c>
      <c r="N5" s="18" t="s">
        <v>29</v>
      </c>
      <c r="O5" s="16" t="s">
        <v>28</v>
      </c>
      <c r="P5" s="17" t="s">
        <v>27</v>
      </c>
      <c r="Q5" s="18" t="s">
        <v>29</v>
      </c>
      <c r="R5" s="16" t="s">
        <v>28</v>
      </c>
      <c r="S5" s="17" t="s">
        <v>27</v>
      </c>
      <c r="T5" s="18" t="s">
        <v>29</v>
      </c>
      <c r="U5" s="16" t="s">
        <v>28</v>
      </c>
      <c r="V5" s="17" t="s">
        <v>27</v>
      </c>
      <c r="W5" s="18" t="s">
        <v>29</v>
      </c>
      <c r="X5" s="16" t="s">
        <v>28</v>
      </c>
      <c r="Y5" s="17" t="s">
        <v>27</v>
      </c>
      <c r="Z5" s="18" t="s">
        <v>29</v>
      </c>
      <c r="AA5" s="16" t="s">
        <v>28</v>
      </c>
      <c r="AB5" s="17" t="s">
        <v>27</v>
      </c>
      <c r="AC5" s="18" t="s">
        <v>29</v>
      </c>
      <c r="AD5" s="16" t="s">
        <v>28</v>
      </c>
      <c r="AE5" s="17" t="s">
        <v>27</v>
      </c>
      <c r="AF5" s="18" t="s">
        <v>29</v>
      </c>
      <c r="AG5" s="16" t="s">
        <v>28</v>
      </c>
      <c r="AH5" s="17" t="s">
        <v>27</v>
      </c>
      <c r="AI5" s="18" t="s">
        <v>29</v>
      </c>
      <c r="AJ5" s="16" t="s">
        <v>28</v>
      </c>
      <c r="AK5" s="17" t="s">
        <v>27</v>
      </c>
      <c r="AL5" s="18" t="s">
        <v>29</v>
      </c>
      <c r="AM5" s="16" t="s">
        <v>28</v>
      </c>
      <c r="AN5" s="17" t="s">
        <v>27</v>
      </c>
      <c r="AO5" s="18" t="s">
        <v>29</v>
      </c>
      <c r="AP5" s="16" t="s">
        <v>28</v>
      </c>
      <c r="AQ5" s="17" t="s">
        <v>27</v>
      </c>
      <c r="AR5" s="18" t="s">
        <v>29</v>
      </c>
      <c r="AS5" s="16" t="s">
        <v>28</v>
      </c>
      <c r="AT5" s="17" t="s">
        <v>27</v>
      </c>
      <c r="AU5" s="18" t="s">
        <v>29</v>
      </c>
      <c r="AV5" s="16" t="s">
        <v>28</v>
      </c>
      <c r="AW5" s="17" t="s">
        <v>27</v>
      </c>
      <c r="AX5" s="18" t="s">
        <v>29</v>
      </c>
      <c r="AY5" s="16" t="s">
        <v>28</v>
      </c>
      <c r="AZ5" s="17" t="s">
        <v>27</v>
      </c>
      <c r="BA5" s="18" t="s">
        <v>29</v>
      </c>
      <c r="BB5" s="16" t="s">
        <v>28</v>
      </c>
      <c r="BC5" s="17" t="s">
        <v>27</v>
      </c>
      <c r="BD5" s="18" t="s">
        <v>29</v>
      </c>
      <c r="BE5" s="16" t="s">
        <v>28</v>
      </c>
      <c r="BF5" s="17" t="s">
        <v>27</v>
      </c>
      <c r="BG5" s="18" t="s">
        <v>29</v>
      </c>
      <c r="BH5" s="16" t="s">
        <v>28</v>
      </c>
      <c r="BI5" s="17" t="s">
        <v>27</v>
      </c>
      <c r="BJ5" s="18" t="s">
        <v>29</v>
      </c>
      <c r="BK5" s="16" t="s">
        <v>28</v>
      </c>
      <c r="BL5" s="19"/>
      <c r="BM5" s="17" t="s">
        <v>27</v>
      </c>
      <c r="BN5" s="18" t="s">
        <v>29</v>
      </c>
      <c r="BO5" s="16" t="s">
        <v>28</v>
      </c>
      <c r="BP5" s="17" t="s">
        <v>27</v>
      </c>
      <c r="BQ5" s="18" t="s">
        <v>29</v>
      </c>
      <c r="BR5" s="16" t="s">
        <v>28</v>
      </c>
    </row>
    <row r="6" spans="1:70" ht="10.5" customHeight="1" x14ac:dyDescent="0.35">
      <c r="A6" s="9"/>
      <c r="B6" s="20"/>
      <c r="C6" s="16" t="s">
        <v>30</v>
      </c>
      <c r="D6" s="21"/>
      <c r="E6" s="22" t="s">
        <v>30</v>
      </c>
      <c r="F6" s="16" t="s">
        <v>30</v>
      </c>
      <c r="G6" s="21"/>
      <c r="H6" s="22" t="s">
        <v>30</v>
      </c>
      <c r="I6" s="16" t="s">
        <v>30</v>
      </c>
      <c r="J6" s="21"/>
      <c r="K6" s="22" t="s">
        <v>30</v>
      </c>
      <c r="L6" s="16" t="s">
        <v>30</v>
      </c>
      <c r="M6" s="21"/>
      <c r="N6" s="22" t="s">
        <v>30</v>
      </c>
      <c r="O6" s="16" t="s">
        <v>30</v>
      </c>
      <c r="P6" s="21"/>
      <c r="Q6" s="22" t="s">
        <v>30</v>
      </c>
      <c r="R6" s="16" t="s">
        <v>30</v>
      </c>
      <c r="S6" s="21"/>
      <c r="T6" s="22" t="s">
        <v>30</v>
      </c>
      <c r="U6" s="16" t="s">
        <v>30</v>
      </c>
      <c r="V6" s="21"/>
      <c r="W6" s="22" t="s">
        <v>30</v>
      </c>
      <c r="X6" s="16" t="s">
        <v>30</v>
      </c>
      <c r="Y6" s="21"/>
      <c r="Z6" s="22" t="s">
        <v>30</v>
      </c>
      <c r="AA6" s="16" t="s">
        <v>30</v>
      </c>
      <c r="AB6" s="21"/>
      <c r="AC6" s="22" t="s">
        <v>30</v>
      </c>
      <c r="AD6" s="16" t="s">
        <v>30</v>
      </c>
      <c r="AE6" s="21"/>
      <c r="AF6" s="22" t="s">
        <v>30</v>
      </c>
      <c r="AG6" s="16" t="s">
        <v>30</v>
      </c>
      <c r="AH6" s="21"/>
      <c r="AI6" s="22" t="s">
        <v>30</v>
      </c>
      <c r="AJ6" s="16" t="s">
        <v>30</v>
      </c>
      <c r="AK6" s="21"/>
      <c r="AL6" s="22" t="s">
        <v>30</v>
      </c>
      <c r="AM6" s="16" t="s">
        <v>30</v>
      </c>
      <c r="AN6" s="21"/>
      <c r="AO6" s="22" t="s">
        <v>30</v>
      </c>
      <c r="AP6" s="16" t="s">
        <v>30</v>
      </c>
      <c r="AQ6" s="21"/>
      <c r="AR6" s="22" t="s">
        <v>30</v>
      </c>
      <c r="AS6" s="16" t="s">
        <v>30</v>
      </c>
      <c r="AT6" s="21"/>
      <c r="AU6" s="22" t="s">
        <v>30</v>
      </c>
      <c r="AV6" s="16" t="s">
        <v>30</v>
      </c>
      <c r="AW6" s="21"/>
      <c r="AX6" s="22" t="s">
        <v>30</v>
      </c>
      <c r="AY6" s="16" t="s">
        <v>30</v>
      </c>
      <c r="AZ6" s="21"/>
      <c r="BA6" s="22" t="s">
        <v>30</v>
      </c>
      <c r="BB6" s="16" t="s">
        <v>30</v>
      </c>
      <c r="BC6" s="21"/>
      <c r="BD6" s="22" t="s">
        <v>30</v>
      </c>
      <c r="BE6" s="16" t="s">
        <v>30</v>
      </c>
      <c r="BF6" s="21"/>
      <c r="BG6" s="22" t="s">
        <v>30</v>
      </c>
      <c r="BH6" s="16" t="s">
        <v>30</v>
      </c>
      <c r="BI6" s="21"/>
      <c r="BJ6" s="22" t="s">
        <v>30</v>
      </c>
      <c r="BK6" s="16" t="s">
        <v>30</v>
      </c>
      <c r="BL6" s="19"/>
      <c r="BM6" s="21"/>
      <c r="BN6" s="22" t="s">
        <v>30</v>
      </c>
      <c r="BO6" s="16" t="s">
        <v>30</v>
      </c>
      <c r="BP6" s="21"/>
      <c r="BQ6" s="22" t="s">
        <v>30</v>
      </c>
      <c r="BR6" s="16" t="s">
        <v>30</v>
      </c>
    </row>
    <row r="7" spans="1:70" ht="5.25" customHeight="1" x14ac:dyDescent="0.35">
      <c r="A7" s="9"/>
      <c r="B7" s="23"/>
      <c r="C7" s="9"/>
      <c r="D7" s="24"/>
      <c r="E7" s="25"/>
      <c r="F7" s="9"/>
      <c r="G7" s="26"/>
      <c r="H7" s="25"/>
      <c r="I7" s="9"/>
      <c r="J7" s="27"/>
      <c r="L7" s="9"/>
      <c r="M7" s="27"/>
      <c r="O7" s="9"/>
      <c r="P7" s="27"/>
      <c r="R7" s="9"/>
      <c r="U7" s="9"/>
      <c r="V7" s="7"/>
      <c r="X7" s="9"/>
      <c r="AA7" s="9"/>
      <c r="AD7" s="9"/>
      <c r="AG7" s="9"/>
      <c r="AJ7" s="9"/>
      <c r="AM7" s="9"/>
      <c r="AP7" s="9"/>
      <c r="AS7" s="9"/>
      <c r="AV7" s="9"/>
      <c r="AY7" s="9"/>
      <c r="BB7" s="9"/>
      <c r="BE7" s="9"/>
      <c r="BH7" s="9"/>
      <c r="BK7" s="9"/>
      <c r="BO7" s="9"/>
      <c r="BR7" s="9"/>
    </row>
    <row r="8" spans="1:70" ht="13.5" customHeight="1" x14ac:dyDescent="0.35">
      <c r="A8" s="28" t="s">
        <v>31</v>
      </c>
      <c r="B8" s="29">
        <f>[1]perus!F7</f>
        <v>18.13620867412412</v>
      </c>
      <c r="C8" s="30">
        <f t="shared" ref="C8:C25" si="0">100*B8/B$30</f>
        <v>78.325452339964997</v>
      </c>
      <c r="D8" s="31">
        <f>[1]perus!L7</f>
        <v>18.665096295997298</v>
      </c>
      <c r="E8" s="32">
        <f t="shared" ref="E8:E25" si="1">100*(D8-B8)/B8</f>
        <v>2.9161972679977466</v>
      </c>
      <c r="F8" s="30">
        <f>100*D8/D$30</f>
        <v>79.453650023359813</v>
      </c>
      <c r="G8" s="31">
        <f>[1]perus!S7</f>
        <v>19.196128986684563</v>
      </c>
      <c r="H8" s="32">
        <f t="shared" ref="H8:H25" si="2">100*(G8-D8)/D8</f>
        <v>2.8450573319632135</v>
      </c>
      <c r="I8" s="30">
        <f>100*G8/G$30</f>
        <v>80.51908655440252</v>
      </c>
      <c r="J8" s="33">
        <f>[1]perus!Z7</f>
        <v>20.197015337057014</v>
      </c>
      <c r="K8" s="32">
        <f t="shared" ref="K8:K16" si="3">100*(J8-G8)/G8</f>
        <v>5.2140009637709639</v>
      </c>
      <c r="L8" s="30">
        <f>100*J8/J$30</f>
        <v>79.832573780191254</v>
      </c>
      <c r="M8" s="33">
        <f>[1]perus!AG7</f>
        <v>21.642928999999999</v>
      </c>
      <c r="N8" s="32">
        <f t="shared" ref="N8:N16" si="4">100*(M8-J8)/J8</f>
        <v>7.1590462195176743</v>
      </c>
      <c r="O8" s="30">
        <f>100*M8/M$30</f>
        <v>80.268650874999267</v>
      </c>
      <c r="P8" s="33">
        <f>[1]perus!AN7</f>
        <v>22.746269000000002</v>
      </c>
      <c r="Q8" s="32">
        <f>100*(P8-M8)/M8</f>
        <v>5.0979236682798472</v>
      </c>
      <c r="R8" s="30">
        <f>100*P8/P$30</f>
        <v>82.818300450652785</v>
      </c>
      <c r="S8" s="33">
        <f>[1]perus!AU7</f>
        <v>23.780217999999998</v>
      </c>
      <c r="T8" s="32">
        <f>100*(S8-P8)/P8</f>
        <v>4.5455762437347245</v>
      </c>
      <c r="U8" s="30">
        <f>100*S8/S$30</f>
        <v>84.03373644420688</v>
      </c>
      <c r="V8" s="33">
        <f>[1]perus!BB7</f>
        <v>25.008502</v>
      </c>
      <c r="W8" s="32">
        <f>100*(V8-S8)/S8</f>
        <v>5.1651502942487841</v>
      </c>
      <c r="X8" s="30">
        <f>100*V8/V$30</f>
        <v>84.377106812700546</v>
      </c>
      <c r="Y8" s="33">
        <f>[1]perus!BI7</f>
        <v>26.303165999999997</v>
      </c>
      <c r="Z8" s="32">
        <f>100*(Y8-V8)/V8</f>
        <v>5.1768954413982788</v>
      </c>
      <c r="AA8" s="30">
        <f>100*Y8/Y$30</f>
        <v>84.561329499018996</v>
      </c>
      <c r="AB8" s="33">
        <f>[1]perus!BP7</f>
        <v>27.518823000000005</v>
      </c>
      <c r="AC8" s="32">
        <f>100*(AB8-Y8)/Y8</f>
        <v>4.6217135990397784</v>
      </c>
      <c r="AD8" s="30">
        <f>100*AB8/AB$30</f>
        <v>83.585397723287898</v>
      </c>
      <c r="AE8" s="33">
        <f>[1]perus!BW7</f>
        <v>28.903942000000004</v>
      </c>
      <c r="AF8" s="32">
        <f>100*(AE8-AB8)/AB8</f>
        <v>5.0333511720323196</v>
      </c>
      <c r="AG8" s="30">
        <f>100*AE8/AE$30</f>
        <v>84.109556234192524</v>
      </c>
      <c r="AH8" s="33">
        <f>[1]perus!CD7</f>
        <v>31.175619000000005</v>
      </c>
      <c r="AI8" s="32">
        <f t="shared" ref="AI8:AI16" si="5">100*(AH8-AE8)/AE8</f>
        <v>7.8594020151299775</v>
      </c>
      <c r="AJ8" s="30">
        <f t="shared" ref="AJ8:AJ20" si="6">100*AH8/AH$30</f>
        <v>83.302310574507345</v>
      </c>
      <c r="AK8" s="33">
        <f>[1]perus!CK7</f>
        <v>32.480749000000003</v>
      </c>
      <c r="AL8" s="32">
        <f t="shared" ref="AL8:AL16" si="7">100*(AK8-AH8)/AH8</f>
        <v>4.1863803891111129</v>
      </c>
      <c r="AM8" s="30">
        <f t="shared" ref="AM8:AM20" si="8">100*AK8/AK$30</f>
        <v>84.521109440967166</v>
      </c>
      <c r="AN8" s="33">
        <f>[1]perus!CR7</f>
        <v>33.845852999999991</v>
      </c>
      <c r="AO8" s="32">
        <f t="shared" ref="AO8:AO16" si="9">100*(AN8-AK8)/AK8</f>
        <v>4.202809485704865</v>
      </c>
      <c r="AP8" s="30">
        <f t="shared" ref="AP8:AP20" si="10">100*AN8/AN$30</f>
        <v>79.522323123914305</v>
      </c>
      <c r="AQ8" s="33">
        <f>[1]perus!CY7</f>
        <v>35.657612</v>
      </c>
      <c r="AR8" s="32">
        <f t="shared" ref="AR8:AR16" si="11">100*(AQ8-AN8)/AN8</f>
        <v>5.3529718988025197</v>
      </c>
      <c r="AS8" s="30">
        <f t="shared" ref="AS8:AS20" si="12">100*AQ8/AQ$30</f>
        <v>84.256597566825022</v>
      </c>
      <c r="AT8" s="33">
        <f>[1]perus!DF7</f>
        <v>37.438417000000001</v>
      </c>
      <c r="AU8" s="32">
        <f t="shared" ref="AU8:AU16" si="13">100*(AT8-AQ8)/AQ8</f>
        <v>4.9941790829963626</v>
      </c>
      <c r="AV8" s="30">
        <f t="shared" ref="AV8:AV20" si="14">100*AT8/AT$30</f>
        <v>84.534849226489229</v>
      </c>
      <c r="AW8" s="33">
        <f>[1]perus!DM7</f>
        <v>38.348651000000004</v>
      </c>
      <c r="AX8" s="32">
        <f t="shared" ref="AX8:AX16" si="15">100*(AW8-AT8)/AT8</f>
        <v>2.4312833526054338</v>
      </c>
      <c r="AY8" s="30">
        <f t="shared" ref="AY8:AY20" si="16">100*AW8/AW$30</f>
        <v>83.717295239394261</v>
      </c>
      <c r="AZ8" s="33">
        <f>[1]perus!DT7</f>
        <v>38.455828999999994</v>
      </c>
      <c r="BA8" s="32">
        <f t="shared" ref="BA8:BA16" si="17">100*(AZ8-AW8)/AW8</f>
        <v>0.27948310359076367</v>
      </c>
      <c r="BB8" s="30">
        <f t="shared" ref="BB8:BB20" si="18">100*AZ8/AZ$30</f>
        <v>77.358553723346546</v>
      </c>
      <c r="BC8" s="33">
        <f>[1]perus!EA7</f>
        <v>36.746760999999999</v>
      </c>
      <c r="BD8" s="32">
        <f t="shared" ref="BD8:BD16" si="19">100*(BC8-AZ8)/AZ8</f>
        <v>-4.4442365291357913</v>
      </c>
      <c r="BE8" s="30">
        <f t="shared" ref="BE8:BE20" si="20">100*BC8/BC$30</f>
        <v>83.321431489960233</v>
      </c>
      <c r="BF8" s="33">
        <f>[1]perus!EH7</f>
        <v>37.128785000000001</v>
      </c>
      <c r="BG8" s="32">
        <f t="shared" ref="BG8:BG16" si="21">100*(BF8-BC8)/BC8</f>
        <v>1.0396127157982746</v>
      </c>
      <c r="BH8" s="30">
        <f t="shared" ref="BH8:BH20" si="22">100*BF8/BF$30</f>
        <v>84.055124398297409</v>
      </c>
      <c r="BI8" s="33">
        <f>[1]perus!EK7</f>
        <v>36.680230000000002</v>
      </c>
      <c r="BJ8" s="32">
        <f t="shared" ref="BJ8:BJ16" si="23">100*(BI8-BF8)/BF8</f>
        <v>-1.2081057863864895</v>
      </c>
      <c r="BK8" s="30">
        <f t="shared" ref="BK8:BK20" si="24">100*BI8/BI$30</f>
        <v>83.409004700550014</v>
      </c>
      <c r="BL8" s="34"/>
      <c r="BM8" s="33">
        <f>[1]perus!EO7</f>
        <v>37.618897000000004</v>
      </c>
      <c r="BN8" s="32">
        <f t="shared" ref="BN8:BN16" si="25">100*(BM8-BI8)/BI8</f>
        <v>2.5590542916443062</v>
      </c>
      <c r="BO8" s="30">
        <f t="shared" ref="BO8:BO20" si="26">100*BM8/BM$30</f>
        <v>83.257237705010908</v>
      </c>
      <c r="BP8" s="33">
        <f>[1]perus!ER7</f>
        <v>39.038925000000006</v>
      </c>
      <c r="BQ8" s="32">
        <f t="shared" ref="BQ8:BQ16" si="27">100*(BP8-BM8)/BM8</f>
        <v>3.7747730881104831</v>
      </c>
      <c r="BR8" s="30">
        <f t="shared" ref="BR8:BR20" si="28">100*BP8/BP$30</f>
        <v>82.753565475347116</v>
      </c>
    </row>
    <row r="9" spans="1:70" ht="13.5" customHeight="1" x14ac:dyDescent="0.35">
      <c r="A9" s="35" t="s">
        <v>32</v>
      </c>
      <c r="B9" s="36">
        <f>[1]perus!F8</f>
        <v>9.0513696383791391</v>
      </c>
      <c r="C9" s="37">
        <f t="shared" si="0"/>
        <v>39.090453465821184</v>
      </c>
      <c r="D9" s="38">
        <f>[1]perus!L8</f>
        <v>9.2342946955209868</v>
      </c>
      <c r="E9" s="39">
        <f t="shared" si="1"/>
        <v>2.0209654941746997</v>
      </c>
      <c r="F9" s="37">
        <f t="shared" ref="F9:F30" si="29">100*D9/D$30</f>
        <v>39.308579356637608</v>
      </c>
      <c r="G9" s="38">
        <f>[1]perus!S8</f>
        <v>9.4403883122846146</v>
      </c>
      <c r="H9" s="39">
        <f t="shared" si="2"/>
        <v>2.2318284564125044</v>
      </c>
      <c r="I9" s="37">
        <f t="shared" ref="I9:I30" si="30">100*G9/G$30</f>
        <v>39.598162950003186</v>
      </c>
      <c r="J9" s="40">
        <f>[1]perus!Z8</f>
        <v>9.8615308801442367</v>
      </c>
      <c r="K9" s="39">
        <f t="shared" si="3"/>
        <v>4.46107251024406</v>
      </c>
      <c r="L9" s="37">
        <f t="shared" ref="L9:L30" si="31">100*J9/J$30</f>
        <v>38.979590718549488</v>
      </c>
      <c r="M9" s="40">
        <f>[1]perus!AG8</f>
        <v>10.428996999999999</v>
      </c>
      <c r="N9" s="39">
        <f t="shared" si="4"/>
        <v>5.7543410526486367</v>
      </c>
      <c r="O9" s="37">
        <f t="shared" ref="O9:O25" si="32">100*M9/M$30</f>
        <v>38.6787536552661</v>
      </c>
      <c r="P9" s="40">
        <f>[1]perus!AN8</f>
        <v>10.933078</v>
      </c>
      <c r="Q9" s="39">
        <f t="shared" ref="Q9:Q16" si="33">100*(P9-M9)/M9</f>
        <v>4.8334561799183673</v>
      </c>
      <c r="R9" s="37">
        <f t="shared" ref="R9:R20" si="34">100*P9/P$30</f>
        <v>39.806921242970532</v>
      </c>
      <c r="S9" s="40">
        <f>[1]perus!AU8</f>
        <v>11.428884</v>
      </c>
      <c r="T9" s="39">
        <f t="shared" ref="T9:T16" si="35">100*(S9-P9)/P9</f>
        <v>4.5349168825101218</v>
      </c>
      <c r="U9" s="37">
        <f t="shared" ref="U9:U20" si="36">100*S9/S$30</f>
        <v>40.387006793100596</v>
      </c>
      <c r="V9" s="40">
        <f>[1]perus!BB8</f>
        <v>11.917472</v>
      </c>
      <c r="W9" s="39">
        <f t="shared" ref="W9:W16" si="37">100*(V9-S9)/S9</f>
        <v>4.2750280779820677</v>
      </c>
      <c r="X9" s="37">
        <f t="shared" ref="X9:X20" si="38">100*V9/V$30</f>
        <v>40.208798107194426</v>
      </c>
      <c r="Y9" s="40">
        <f>[1]perus!BI8</f>
        <v>12.384919</v>
      </c>
      <c r="Z9" s="39">
        <f t="shared" ref="Z9:Z16" si="39">100*(Y9-V9)/V9</f>
        <v>3.9223670926182996</v>
      </c>
      <c r="AA9" s="37">
        <f t="shared" ref="AA9:AA20" si="40">100*Y9/Y$30</f>
        <v>39.815937609094696</v>
      </c>
      <c r="AB9" s="40">
        <f>[1]perus!BP8</f>
        <v>12.789206</v>
      </c>
      <c r="AC9" s="39">
        <f t="shared" ref="AC9:AC16" si="41">100*(AB9-Y9)/Y9</f>
        <v>3.2643491653033827</v>
      </c>
      <c r="AD9" s="37">
        <f t="shared" ref="AD9:AD20" si="42">100*AB9/AB$30</f>
        <v>38.845806380420399</v>
      </c>
      <c r="AE9" s="40">
        <f>[1]perus!BW8</f>
        <v>13.324468000000001</v>
      </c>
      <c r="AF9" s="39">
        <f t="shared" ref="AF9:AF16" si="43">100*(AE9-AB9)/AB9</f>
        <v>4.1852637294293427</v>
      </c>
      <c r="AG9" s="37">
        <f t="shared" ref="AG9:AG20" si="44">100*AE9/AE$30</f>
        <v>38.773780079433408</v>
      </c>
      <c r="AH9" s="40">
        <f>[1]perus!CD8</f>
        <v>14.158101</v>
      </c>
      <c r="AI9" s="39">
        <f t="shared" si="5"/>
        <v>6.2564073852704576</v>
      </c>
      <c r="AJ9" s="37">
        <f t="shared" si="6"/>
        <v>37.830925719461824</v>
      </c>
      <c r="AK9" s="40">
        <f>[1]perus!CK8</f>
        <v>14.596110000000001</v>
      </c>
      <c r="AL9" s="39">
        <f t="shared" si="7"/>
        <v>3.0936987947748147</v>
      </c>
      <c r="AM9" s="37">
        <f t="shared" si="8"/>
        <v>37.981864603011317</v>
      </c>
      <c r="AN9" s="40">
        <f>[1]perus!CR8</f>
        <v>15.007947</v>
      </c>
      <c r="AO9" s="39">
        <f t="shared" si="9"/>
        <v>2.821553139843413</v>
      </c>
      <c r="AP9" s="37">
        <f t="shared" si="10"/>
        <v>35.261832838444953</v>
      </c>
      <c r="AQ9" s="40">
        <f>[1]perus!CY8</f>
        <v>15.647099000000001</v>
      </c>
      <c r="AR9" s="39">
        <f t="shared" si="11"/>
        <v>4.2587570438515083</v>
      </c>
      <c r="AS9" s="37">
        <f t="shared" si="12"/>
        <v>36.973068289914373</v>
      </c>
      <c r="AT9" s="40">
        <f>[1]perus!DF8</f>
        <v>16.288643</v>
      </c>
      <c r="AU9" s="39">
        <f t="shared" si="13"/>
        <v>4.1000827054267353</v>
      </c>
      <c r="AV9" s="37">
        <f t="shared" si="14"/>
        <v>36.779278891762679</v>
      </c>
      <c r="AW9" s="40">
        <f>[1]perus!DM8</f>
        <v>16.385555</v>
      </c>
      <c r="AX9" s="39">
        <f t="shared" si="15"/>
        <v>0.59496668936755293</v>
      </c>
      <c r="AY9" s="37">
        <f t="shared" si="16"/>
        <v>35.77060235042773</v>
      </c>
      <c r="AZ9" s="40">
        <f>[1]perus!DT8</f>
        <v>16.299296999999999</v>
      </c>
      <c r="BA9" s="39">
        <f t="shared" si="17"/>
        <v>-0.52642708776114588</v>
      </c>
      <c r="BB9" s="37">
        <f t="shared" si="18"/>
        <v>32.788008356997878</v>
      </c>
      <c r="BC9" s="40">
        <f>[1]perus!EA8</f>
        <v>16.133240999999998</v>
      </c>
      <c r="BD9" s="39">
        <f t="shared" si="19"/>
        <v>-1.0187924055865789</v>
      </c>
      <c r="BE9" s="37">
        <f t="shared" si="20"/>
        <v>36.581312151362603</v>
      </c>
      <c r="BF9" s="40">
        <f>[1]perus!EH8</f>
        <v>15.930610999999999</v>
      </c>
      <c r="BG9" s="39">
        <f t="shared" si="21"/>
        <v>-1.2559782625202167</v>
      </c>
      <c r="BH9" s="37">
        <f t="shared" si="22"/>
        <v>36.06499618411658</v>
      </c>
      <c r="BI9" s="40">
        <f>[1]perus!EK8</f>
        <v>15.878689999999999</v>
      </c>
      <c r="BJ9" s="39">
        <f t="shared" si="23"/>
        <v>-0.32591970264040787</v>
      </c>
      <c r="BK9" s="37">
        <f t="shared" si="24"/>
        <v>36.107345260609769</v>
      </c>
      <c r="BL9" s="41"/>
      <c r="BM9" s="40">
        <f>[1]perus!EO8</f>
        <v>16.283282</v>
      </c>
      <c r="BN9" s="39">
        <f t="shared" si="25"/>
        <v>2.5480187597339641</v>
      </c>
      <c r="BO9" s="37">
        <f t="shared" si="26"/>
        <v>36.03776793593191</v>
      </c>
      <c r="BP9" s="40">
        <f>[1]perus!ER8</f>
        <v>16.739183000000001</v>
      </c>
      <c r="BQ9" s="39">
        <f t="shared" si="27"/>
        <v>2.7998102593813754</v>
      </c>
      <c r="BR9" s="37">
        <f t="shared" si="28"/>
        <v>35.483227993453127</v>
      </c>
    </row>
    <row r="10" spans="1:70" ht="13.5" customHeight="1" x14ac:dyDescent="0.35">
      <c r="A10" s="35" t="s">
        <v>33</v>
      </c>
      <c r="B10" s="36">
        <f>[1]perus!F9</f>
        <v>2.5784891005814257</v>
      </c>
      <c r="C10" s="37">
        <f t="shared" si="0"/>
        <v>11.135807311528042</v>
      </c>
      <c r="D10" s="38">
        <f>[1]perus!L9</f>
        <v>2.7306991740290933</v>
      </c>
      <c r="E10" s="39">
        <f t="shared" si="1"/>
        <v>5.9030722066401484</v>
      </c>
      <c r="F10" s="37">
        <f t="shared" si="29"/>
        <v>11.624050208565647</v>
      </c>
      <c r="G10" s="38">
        <f>[1]perus!S9</f>
        <v>2.8186614595684634</v>
      </c>
      <c r="H10" s="39">
        <f t="shared" si="2"/>
        <v>3.2212367578221142</v>
      </c>
      <c r="I10" s="37">
        <f t="shared" si="30"/>
        <v>11.82301109708005</v>
      </c>
      <c r="J10" s="40">
        <f>[1]perus!Z9</f>
        <v>2.9150331414309094</v>
      </c>
      <c r="K10" s="39">
        <f t="shared" si="3"/>
        <v>3.4190584163733</v>
      </c>
      <c r="L10" s="37">
        <f t="shared" si="31"/>
        <v>11.52222714353276</v>
      </c>
      <c r="M10" s="40">
        <f>[1]perus!AG9</f>
        <v>3.1556959999999998</v>
      </c>
      <c r="N10" s="39">
        <f t="shared" si="4"/>
        <v>8.255921867528258</v>
      </c>
      <c r="O10" s="37">
        <f t="shared" si="32"/>
        <v>11.703751395739074</v>
      </c>
      <c r="P10" s="40">
        <f>[1]perus!AN9</f>
        <v>3.3025630000000001</v>
      </c>
      <c r="Q10" s="39">
        <f t="shared" si="33"/>
        <v>4.6540287784374765</v>
      </c>
      <c r="R10" s="37">
        <f t="shared" si="34"/>
        <v>12.024506295569141</v>
      </c>
      <c r="S10" s="40">
        <f>[1]perus!AU9</f>
        <v>3.4214419999999999</v>
      </c>
      <c r="T10" s="39">
        <f t="shared" si="35"/>
        <v>3.5995982514186626</v>
      </c>
      <c r="U10" s="37">
        <f t="shared" si="36"/>
        <v>12.09057693613827</v>
      </c>
      <c r="V10" s="40">
        <f>[1]perus!BB9</f>
        <v>3.5714390000000003</v>
      </c>
      <c r="W10" s="39">
        <f t="shared" si="37"/>
        <v>4.3840287223924994</v>
      </c>
      <c r="X10" s="37">
        <f t="shared" si="38"/>
        <v>12.049809699839058</v>
      </c>
      <c r="Y10" s="40">
        <f>[1]perus!BI9</f>
        <v>3.7896800000000002</v>
      </c>
      <c r="Z10" s="39">
        <f t="shared" si="39"/>
        <v>6.1107301566679393</v>
      </c>
      <c r="AA10" s="37">
        <f t="shared" si="40"/>
        <v>12.183338658769912</v>
      </c>
      <c r="AB10" s="40">
        <f>[1]perus!BP9</f>
        <v>3.990097</v>
      </c>
      <c r="AC10" s="39">
        <f t="shared" si="41"/>
        <v>5.2884940153258277</v>
      </c>
      <c r="AD10" s="37">
        <f t="shared" si="42"/>
        <v>12.119480716871422</v>
      </c>
      <c r="AE10" s="40">
        <f>[1]perus!BW9</f>
        <v>4.2248590000000004</v>
      </c>
      <c r="AF10" s="39">
        <f t="shared" si="43"/>
        <v>5.8836163632112291</v>
      </c>
      <c r="AG10" s="37">
        <f t="shared" si="44"/>
        <v>12.2942059474806</v>
      </c>
      <c r="AH10" s="40">
        <f>[1]perus!CD9</f>
        <v>4.4425419999999995</v>
      </c>
      <c r="AI10" s="39">
        <f t="shared" si="5"/>
        <v>5.1524323060248678</v>
      </c>
      <c r="AJ10" s="37">
        <f t="shared" si="6"/>
        <v>11.87062279097948</v>
      </c>
      <c r="AK10" s="40">
        <f>[1]perus!CK9</f>
        <v>4.4566470000000002</v>
      </c>
      <c r="AL10" s="39">
        <f t="shared" si="7"/>
        <v>0.31749840519235839</v>
      </c>
      <c r="AM10" s="37">
        <f t="shared" si="8"/>
        <v>11.597046263519292</v>
      </c>
      <c r="AN10" s="40">
        <f>[1]perus!CR9</f>
        <v>4.4748679999999998</v>
      </c>
      <c r="AO10" s="39">
        <f t="shared" si="9"/>
        <v>0.40884997173883408</v>
      </c>
      <c r="AP10" s="37">
        <f t="shared" si="10"/>
        <v>10.513899562019141</v>
      </c>
      <c r="AQ10" s="40">
        <f>[1]perus!CY9</f>
        <v>4.6677900000000001</v>
      </c>
      <c r="AR10" s="39">
        <f t="shared" si="11"/>
        <v>4.3112333145916315</v>
      </c>
      <c r="AS10" s="37">
        <f t="shared" si="12"/>
        <v>11.029681504090913</v>
      </c>
      <c r="AT10" s="40">
        <f>[1]perus!DF9</f>
        <v>4.8515159999999993</v>
      </c>
      <c r="AU10" s="39">
        <f t="shared" si="13"/>
        <v>3.9360382536489253</v>
      </c>
      <c r="AV10" s="37">
        <f t="shared" si="14"/>
        <v>10.954581054532836</v>
      </c>
      <c r="AW10" s="40">
        <f>[1]perus!DM9</f>
        <v>4.9640889999999995</v>
      </c>
      <c r="AX10" s="39">
        <f t="shared" si="15"/>
        <v>2.3203674892549109</v>
      </c>
      <c r="AY10" s="37">
        <f t="shared" si="16"/>
        <v>10.836889788056151</v>
      </c>
      <c r="AZ10" s="40">
        <f>[1]perus!DT9</f>
        <v>4.9088359999999991</v>
      </c>
      <c r="BA10" s="39">
        <f t="shared" si="17"/>
        <v>-1.113054177715195</v>
      </c>
      <c r="BB10" s="37">
        <f t="shared" si="18"/>
        <v>9.8747176513890143</v>
      </c>
      <c r="BC10" s="40">
        <f>[1]perus!EA9</f>
        <v>4.875718</v>
      </c>
      <c r="BD10" s="39">
        <f t="shared" si="19"/>
        <v>-0.67466095832085449</v>
      </c>
      <c r="BE10" s="37">
        <f t="shared" si="20"/>
        <v>11.0554452214541</v>
      </c>
      <c r="BF10" s="40">
        <f>[1]perus!EH9</f>
        <v>4.851</v>
      </c>
      <c r="BG10" s="39">
        <f t="shared" si="21"/>
        <v>-0.50696123114585412</v>
      </c>
      <c r="BH10" s="37">
        <f t="shared" si="22"/>
        <v>10.982083266558298</v>
      </c>
      <c r="BI10" s="40">
        <f>[1]perus!EK9</f>
        <v>4.3167450000000009</v>
      </c>
      <c r="BJ10" s="39">
        <f t="shared" si="23"/>
        <v>-11.013296227581922</v>
      </c>
      <c r="BK10" s="37">
        <f t="shared" si="24"/>
        <v>9.8160617857651324</v>
      </c>
      <c r="BL10" s="41"/>
      <c r="BM10" s="40">
        <f>[1]perus!EO9</f>
        <v>4.2171130000000003</v>
      </c>
      <c r="BN10" s="39">
        <f t="shared" si="25"/>
        <v>-2.3080353368105038</v>
      </c>
      <c r="BO10" s="37">
        <f t="shared" si="26"/>
        <v>9.33321302508927</v>
      </c>
      <c r="BP10" s="40">
        <f>[1]perus!ER9</f>
        <v>4.1810530000000004</v>
      </c>
      <c r="BQ10" s="39">
        <f t="shared" si="27"/>
        <v>-0.85508735478513331</v>
      </c>
      <c r="BR10" s="37">
        <f t="shared" si="28"/>
        <v>8.8628732269496791</v>
      </c>
    </row>
    <row r="11" spans="1:70" ht="13.5" customHeight="1" x14ac:dyDescent="0.35">
      <c r="A11" s="35" t="s">
        <v>34</v>
      </c>
      <c r="B11" s="36">
        <f>[1]perus!F10</f>
        <v>2.2037664004251791</v>
      </c>
      <c r="C11" s="37">
        <f t="shared" si="0"/>
        <v>9.5174798253833366</v>
      </c>
      <c r="D11" s="38">
        <f>[1]perus!L10</f>
        <v>2.2294991531737902</v>
      </c>
      <c r="E11" s="39">
        <f t="shared" si="1"/>
        <v>1.1676715256048187</v>
      </c>
      <c r="F11" s="37">
        <f t="shared" si="29"/>
        <v>9.4905401308663588</v>
      </c>
      <c r="G11" s="38">
        <f>[1]perus!S10</f>
        <v>2.2495135164227098</v>
      </c>
      <c r="H11" s="39">
        <f t="shared" si="2"/>
        <v>0.89770669885333931</v>
      </c>
      <c r="I11" s="37">
        <f t="shared" si="30"/>
        <v>9.4356926680258777</v>
      </c>
      <c r="J11" s="40">
        <f>[1]perus!Z10</f>
        <v>2.4022281536497623</v>
      </c>
      <c r="K11" s="39">
        <f t="shared" si="3"/>
        <v>6.788785046728993</v>
      </c>
      <c r="L11" s="37">
        <f t="shared" si="31"/>
        <v>9.4952671527278092</v>
      </c>
      <c r="M11" s="40">
        <f>[1]perus!AG10</f>
        <v>2.6191779999999998</v>
      </c>
      <c r="N11" s="39">
        <f t="shared" si="4"/>
        <v>9.031192396135248</v>
      </c>
      <c r="O11" s="37">
        <f t="shared" si="32"/>
        <v>9.7139294067581528</v>
      </c>
      <c r="P11" s="40">
        <f>[1]perus!AN10</f>
        <v>2.7149490000000003</v>
      </c>
      <c r="Q11" s="39">
        <f t="shared" si="33"/>
        <v>3.656528880435026</v>
      </c>
      <c r="R11" s="37">
        <f t="shared" si="34"/>
        <v>9.8850260669210996</v>
      </c>
      <c r="S11" s="40">
        <f>[1]perus!AU10</f>
        <v>2.8473169999999999</v>
      </c>
      <c r="T11" s="39">
        <f t="shared" si="35"/>
        <v>4.8755243652827209</v>
      </c>
      <c r="U11" s="37">
        <f t="shared" si="36"/>
        <v>10.061753275395112</v>
      </c>
      <c r="V11" s="40">
        <f>[1]perus!BB10</f>
        <v>2.9340199999999999</v>
      </c>
      <c r="W11" s="39">
        <f t="shared" si="37"/>
        <v>3.0450771726506032</v>
      </c>
      <c r="X11" s="37">
        <f t="shared" si="38"/>
        <v>9.8991982378872461</v>
      </c>
      <c r="Y11" s="40">
        <f>[1]perus!BI10</f>
        <v>3.0473750000000002</v>
      </c>
      <c r="Z11" s="39">
        <f t="shared" si="39"/>
        <v>3.8634705966557936</v>
      </c>
      <c r="AA11" s="37">
        <f t="shared" si="40"/>
        <v>9.7969226017154387</v>
      </c>
      <c r="AB11" s="40">
        <f>[1]perus!BP10</f>
        <v>3.2179389999999999</v>
      </c>
      <c r="AC11" s="39">
        <f t="shared" si="41"/>
        <v>5.5970794536281128</v>
      </c>
      <c r="AD11" s="37">
        <f t="shared" si="42"/>
        <v>9.7741357311785926</v>
      </c>
      <c r="AE11" s="40">
        <f>[1]perus!BW10</f>
        <v>3.3040879999999997</v>
      </c>
      <c r="AF11" s="39">
        <f t="shared" si="43"/>
        <v>2.6771483238184381</v>
      </c>
      <c r="AG11" s="37">
        <f t="shared" si="44"/>
        <v>9.6147914854908247</v>
      </c>
      <c r="AH11" s="40">
        <f>[1]perus!CD10</f>
        <v>3.6622240000000001</v>
      </c>
      <c r="AI11" s="39">
        <f t="shared" si="5"/>
        <v>10.839178617518677</v>
      </c>
      <c r="AJ11" s="37">
        <f t="shared" si="6"/>
        <v>9.785586648381047</v>
      </c>
      <c r="AK11" s="40">
        <f>[1]perus!CK10</f>
        <v>3.6273620000000002</v>
      </c>
      <c r="AL11" s="39">
        <f t="shared" si="7"/>
        <v>-0.95193521750717458</v>
      </c>
      <c r="AM11" s="37">
        <f t="shared" si="8"/>
        <v>9.4390883838302333</v>
      </c>
      <c r="AN11" s="40">
        <f>[1]perus!CR10</f>
        <v>3.734775</v>
      </c>
      <c r="AO11" s="39">
        <f t="shared" si="9"/>
        <v>2.9611877722708613</v>
      </c>
      <c r="AP11" s="37">
        <f t="shared" si="10"/>
        <v>8.7750184445083175</v>
      </c>
      <c r="AQ11" s="40">
        <f>[1]perus!CY10</f>
        <v>3.9356390000000001</v>
      </c>
      <c r="AR11" s="39">
        <f t="shared" si="11"/>
        <v>5.3782088613102568</v>
      </c>
      <c r="AS11" s="37">
        <f t="shared" si="12"/>
        <v>9.2996567294327406</v>
      </c>
      <c r="AT11" s="40">
        <f>[1]perus!DF10</f>
        <v>4.0584930000000004</v>
      </c>
      <c r="AU11" s="39">
        <f t="shared" si="13"/>
        <v>3.121576953577303</v>
      </c>
      <c r="AV11" s="37">
        <f t="shared" si="14"/>
        <v>9.1639583436917746</v>
      </c>
      <c r="AW11" s="40">
        <f>[1]perus!DM10</f>
        <v>4.0696750000000002</v>
      </c>
      <c r="AX11" s="39">
        <f t="shared" si="15"/>
        <v>0.27552098771637162</v>
      </c>
      <c r="AY11" s="37">
        <f t="shared" si="16"/>
        <v>8.8843329457242657</v>
      </c>
      <c r="AZ11" s="40">
        <f>[1]perus!DT10</f>
        <v>3.9746550000000003</v>
      </c>
      <c r="BA11" s="39">
        <f t="shared" si="17"/>
        <v>-2.3348301768568716</v>
      </c>
      <c r="BB11" s="37">
        <f t="shared" si="18"/>
        <v>7.9954995210028637</v>
      </c>
      <c r="BC11" s="40">
        <f>[1]perus!EA10</f>
        <v>3.443648</v>
      </c>
      <c r="BD11" s="39">
        <f t="shared" si="19"/>
        <v>-13.359826198751847</v>
      </c>
      <c r="BE11" s="37">
        <f t="shared" si="20"/>
        <v>7.8082985574575829</v>
      </c>
      <c r="BF11" s="40">
        <f>[1]perus!EH10</f>
        <v>3.5002049999999998</v>
      </c>
      <c r="BG11" s="39">
        <f t="shared" si="21"/>
        <v>1.6423571747170369</v>
      </c>
      <c r="BH11" s="37">
        <f t="shared" si="22"/>
        <v>7.9240450958614064</v>
      </c>
      <c r="BI11" s="40">
        <f>[1]perus!EK10</f>
        <v>3.5894039999999992</v>
      </c>
      <c r="BJ11" s="39">
        <f t="shared" si="23"/>
        <v>2.5483935940894709</v>
      </c>
      <c r="BK11" s="37">
        <f t="shared" si="24"/>
        <v>8.1621248042384931</v>
      </c>
      <c r="BL11" s="41"/>
      <c r="BM11" s="40">
        <f>[1]perus!EO10</f>
        <v>3.6681330000000005</v>
      </c>
      <c r="BN11" s="39">
        <f t="shared" si="25"/>
        <v>2.1933724930378804</v>
      </c>
      <c r="BO11" s="37">
        <f t="shared" si="26"/>
        <v>8.1182236979089186</v>
      </c>
      <c r="BP11" s="40">
        <f>[1]perus!ER10</f>
        <v>3.6918250000000001</v>
      </c>
      <c r="BQ11" s="39">
        <f t="shared" si="27"/>
        <v>0.64588715839909838</v>
      </c>
      <c r="BR11" s="37">
        <f t="shared" si="28"/>
        <v>7.8258220957934501</v>
      </c>
    </row>
    <row r="12" spans="1:70" ht="13.5" customHeight="1" x14ac:dyDescent="0.35">
      <c r="A12" s="35" t="s">
        <v>35</v>
      </c>
      <c r="B12" s="36">
        <f>[1]perus!F11</f>
        <v>2.4829583583512873</v>
      </c>
      <c r="C12" s="37">
        <f t="shared" si="0"/>
        <v>10.723235492798153</v>
      </c>
      <c r="D12" s="38">
        <f>[1]perus!L11</f>
        <v>2.6622466879592581</v>
      </c>
      <c r="E12" s="39">
        <f t="shared" si="1"/>
        <v>7.2207545891756437</v>
      </c>
      <c r="F12" s="37">
        <f t="shared" si="29"/>
        <v>11.332661416074503</v>
      </c>
      <c r="G12" s="38">
        <f>[1]perus!S11</f>
        <v>2.8593629377721492</v>
      </c>
      <c r="H12" s="39">
        <f t="shared" si="2"/>
        <v>7.4041316570851041</v>
      </c>
      <c r="I12" s="37">
        <f t="shared" si="30"/>
        <v>11.993735405540782</v>
      </c>
      <c r="J12" s="40">
        <f>[1]perus!Z11</f>
        <v>3.2298809397668582</v>
      </c>
      <c r="K12" s="39">
        <f t="shared" si="3"/>
        <v>12.958061290512328</v>
      </c>
      <c r="L12" s="37">
        <f t="shared" si="31"/>
        <v>12.766723405515989</v>
      </c>
      <c r="M12" s="40">
        <f>[1]perus!AG11</f>
        <v>3.5926909999999999</v>
      </c>
      <c r="N12" s="39">
        <f t="shared" si="4"/>
        <v>11.232923658768991</v>
      </c>
      <c r="O12" s="37">
        <f t="shared" si="32"/>
        <v>13.32446544461482</v>
      </c>
      <c r="P12" s="40">
        <f>[1]perus!AN11</f>
        <v>3.8716200000000009</v>
      </c>
      <c r="Q12" s="39">
        <f t="shared" si="33"/>
        <v>7.7637904289570443</v>
      </c>
      <c r="R12" s="37">
        <f t="shared" si="34"/>
        <v>14.096421192889101</v>
      </c>
      <c r="S12" s="40">
        <f>[1]perus!AU11</f>
        <v>4.1057939999999995</v>
      </c>
      <c r="T12" s="39">
        <f t="shared" si="35"/>
        <v>6.0484758318222989</v>
      </c>
      <c r="U12" s="37">
        <f t="shared" si="36"/>
        <v>14.508917070911879</v>
      </c>
      <c r="V12" s="40">
        <f>[1]perus!BB11</f>
        <v>4.5460190000000003</v>
      </c>
      <c r="W12" s="39">
        <f t="shared" si="37"/>
        <v>10.722043044536594</v>
      </c>
      <c r="X12" s="37">
        <f t="shared" si="38"/>
        <v>15.337981088813962</v>
      </c>
      <c r="Y12" s="40">
        <f>[1]perus!BI11</f>
        <v>4.877648999999999</v>
      </c>
      <c r="Z12" s="39">
        <f t="shared" si="39"/>
        <v>7.29495411259827</v>
      </c>
      <c r="AA12" s="37">
        <f t="shared" si="40"/>
        <v>15.681020462310904</v>
      </c>
      <c r="AB12" s="40">
        <f>[1]perus!BP11</f>
        <v>5.2842360000000008</v>
      </c>
      <c r="AC12" s="39">
        <f t="shared" si="41"/>
        <v>8.3357166536583893</v>
      </c>
      <c r="AD12" s="37">
        <f t="shared" si="42"/>
        <v>16.050285570851482</v>
      </c>
      <c r="AE12" s="40">
        <f>[1]perus!BW11</f>
        <v>5.7837930000000002</v>
      </c>
      <c r="AF12" s="39">
        <f t="shared" si="43"/>
        <v>9.453722354565528</v>
      </c>
      <c r="AG12" s="37">
        <f t="shared" si="44"/>
        <v>16.830654537724612</v>
      </c>
      <c r="AH12" s="40">
        <f>[1]perus!CD11</f>
        <v>6.554132000000001</v>
      </c>
      <c r="AI12" s="39">
        <f t="shared" si="5"/>
        <v>13.318924103957398</v>
      </c>
      <c r="AJ12" s="37">
        <f t="shared" si="6"/>
        <v>17.512862837152227</v>
      </c>
      <c r="AK12" s="40">
        <f>[1]perus!CK11</f>
        <v>7.2908799999999996</v>
      </c>
      <c r="AL12" s="39">
        <f t="shared" si="7"/>
        <v>11.240969818734174</v>
      </c>
      <c r="AM12" s="37">
        <f t="shared" si="8"/>
        <v>18.972261581805228</v>
      </c>
      <c r="AN12" s="40">
        <f>[1]perus!CR11</f>
        <v>7.9902279999999992</v>
      </c>
      <c r="AO12" s="39">
        <f t="shared" si="9"/>
        <v>9.5920931355337036</v>
      </c>
      <c r="AP12" s="37">
        <f t="shared" si="10"/>
        <v>18.773392794968046</v>
      </c>
      <c r="AQ12" s="40">
        <f>[1]perus!CY11</f>
        <v>8.7705769999999976</v>
      </c>
      <c r="AR12" s="39">
        <f t="shared" si="11"/>
        <v>9.7662920257093848</v>
      </c>
      <c r="AS12" s="37">
        <f t="shared" si="12"/>
        <v>20.724297990506241</v>
      </c>
      <c r="AT12" s="40">
        <f>[1]perus!DF11</f>
        <v>9.3282240000000023</v>
      </c>
      <c r="AU12" s="39">
        <f t="shared" si="13"/>
        <v>6.3581563675913779</v>
      </c>
      <c r="AV12" s="37">
        <f t="shared" si="14"/>
        <v>21.062856621072374</v>
      </c>
      <c r="AW12" s="40">
        <f>[1]perus!DM11</f>
        <v>9.7838849999999979</v>
      </c>
      <c r="AX12" s="39">
        <f t="shared" si="15"/>
        <v>4.8847561979643235</v>
      </c>
      <c r="AY12" s="37">
        <f t="shared" si="16"/>
        <v>21.358779716482871</v>
      </c>
      <c r="AZ12" s="40">
        <f>[1]perus!DT11</f>
        <v>9.8951490000000017</v>
      </c>
      <c r="BA12" s="39">
        <f t="shared" si="17"/>
        <v>1.1372169644267469</v>
      </c>
      <c r="BB12" s="37">
        <f t="shared" si="18"/>
        <v>19.905289664071969</v>
      </c>
      <c r="BC12" s="40">
        <f>[1]perus!EA11</f>
        <v>8.7137419999999981</v>
      </c>
      <c r="BD12" s="39">
        <f t="shared" si="19"/>
        <v>-11.939254274998824</v>
      </c>
      <c r="BE12" s="37">
        <f t="shared" si="20"/>
        <v>19.757971514120356</v>
      </c>
      <c r="BF12" s="40">
        <f>[1]perus!EH11</f>
        <v>9.042726</v>
      </c>
      <c r="BG12" s="39">
        <f t="shared" si="21"/>
        <v>3.7754617935670121</v>
      </c>
      <c r="BH12" s="37">
        <f t="shared" si="22"/>
        <v>20.47164912155672</v>
      </c>
      <c r="BI12" s="40">
        <f>[1]perus!EK11</f>
        <v>9.4635079999999991</v>
      </c>
      <c r="BJ12" s="39">
        <f t="shared" si="23"/>
        <v>4.6532649557224124</v>
      </c>
      <c r="BK12" s="37">
        <f t="shared" si="24"/>
        <v>21.519542905147883</v>
      </c>
      <c r="BL12" s="41"/>
      <c r="BM12" s="40">
        <f>[1]perus!EO11</f>
        <v>9.7409959999999991</v>
      </c>
      <c r="BN12" s="39">
        <f t="shared" si="25"/>
        <v>2.9321896277786208</v>
      </c>
      <c r="BO12" s="37">
        <f t="shared" si="26"/>
        <v>21.558537972433381</v>
      </c>
      <c r="BP12" s="40">
        <f>[1]perus!ER11</f>
        <v>10.493285999999998</v>
      </c>
      <c r="BQ12" s="39">
        <f t="shared" si="27"/>
        <v>7.7229268957712192</v>
      </c>
      <c r="BR12" s="37">
        <f t="shared" si="28"/>
        <v>22.243359161466227</v>
      </c>
    </row>
    <row r="13" spans="1:70" s="46" customFormat="1" ht="13.5" customHeight="1" x14ac:dyDescent="0.35">
      <c r="A13" s="42" t="s">
        <v>36</v>
      </c>
      <c r="B13" s="43">
        <f>[1]perus!F12</f>
        <v>0.5563385824785182</v>
      </c>
      <c r="C13" s="37">
        <f t="shared" si="0"/>
        <v>2.4026780850275653</v>
      </c>
      <c r="D13" s="44">
        <f>[1]perus!L12</f>
        <v>0.6081663647693385</v>
      </c>
      <c r="E13" s="39">
        <f>100*(D13-B13)/B13</f>
        <v>9.3158705729027016</v>
      </c>
      <c r="F13" s="37">
        <f>100*D13/D$30</f>
        <v>2.5888448008020393</v>
      </c>
      <c r="G13" s="44">
        <f>[1]perus!S12</f>
        <v>0.64954429481325271</v>
      </c>
      <c r="H13" s="39">
        <f>100*(G13-D13)/D13</f>
        <v>6.8037189231285042</v>
      </c>
      <c r="I13" s="37">
        <f>100*G13/G$30</f>
        <v>2.7245447939668019</v>
      </c>
      <c r="J13" s="45">
        <f>[1]perus!Z12</f>
        <v>0.7231290354590606</v>
      </c>
      <c r="K13" s="39">
        <f>100*(J13-G13)/G13</f>
        <v>11.328671690814231</v>
      </c>
      <c r="L13" s="37">
        <f>100*J13/J$30</f>
        <v>2.8583060968401455</v>
      </c>
      <c r="M13" s="45">
        <f>[1]perus!AG12</f>
        <v>0.86842700000000017</v>
      </c>
      <c r="N13" s="39">
        <f>100*(M13-J13)/J13</f>
        <v>20.092951246066445</v>
      </c>
      <c r="O13" s="37">
        <f>100*M13/M$30</f>
        <v>3.2207962089337818</v>
      </c>
      <c r="P13" s="45">
        <f>[1]perus!AN12</f>
        <v>0.96618300000000046</v>
      </c>
      <c r="Q13" s="39">
        <f>100*(P13-M13)/M13</f>
        <v>11.25667442398731</v>
      </c>
      <c r="R13" s="37">
        <f>100*P13/P$30</f>
        <v>3.5178355617052226</v>
      </c>
      <c r="S13" s="45">
        <f>[1]perus!AU12</f>
        <v>1.0994129999999995</v>
      </c>
      <c r="T13" s="39">
        <f>100*(S13-P13)/P13</f>
        <v>13.789313204641255</v>
      </c>
      <c r="U13" s="37">
        <f>100*S13/S$30</f>
        <v>3.8850687695686723</v>
      </c>
      <c r="V13" s="45">
        <f>[1]perus!BB12</f>
        <v>1.2283410000000003</v>
      </c>
      <c r="W13" s="39">
        <f>100*(V13-S13)/S13</f>
        <v>11.726985218475757</v>
      </c>
      <c r="X13" s="37">
        <f>100*V13/V$30</f>
        <v>4.1443449815354567</v>
      </c>
      <c r="Y13" s="45">
        <f>[1]perus!BI12</f>
        <v>1.3884559999999992</v>
      </c>
      <c r="Z13" s="39">
        <f>100*(Y13-V13)/V13</f>
        <v>13.035061110880356</v>
      </c>
      <c r="AA13" s="37">
        <f>100*Y13/Y$30</f>
        <v>4.4637092474301339</v>
      </c>
      <c r="AB13" s="45">
        <f>[1]perus!BP12</f>
        <v>1.5665900000000001</v>
      </c>
      <c r="AC13" s="39">
        <f>100*(AB13-Y13)/Y13</f>
        <v>12.829646744297335</v>
      </c>
      <c r="AD13" s="37">
        <f>100*AB13/AB$30</f>
        <v>4.7583447961900687</v>
      </c>
      <c r="AE13" s="45">
        <f>[1]perus!BW12</f>
        <v>1.6959449999999998</v>
      </c>
      <c r="AF13" s="39">
        <f>100*(AE13-AB13)/AB13</f>
        <v>8.2571061988139611</v>
      </c>
      <c r="AG13" s="37">
        <f>100*AE13/AE$30</f>
        <v>4.9351462630113776</v>
      </c>
      <c r="AH13" s="45">
        <f>[1]perus!CD12</f>
        <v>1.9583899999999994</v>
      </c>
      <c r="AI13" s="39">
        <f t="shared" si="5"/>
        <v>15.474853252906176</v>
      </c>
      <c r="AJ13" s="37">
        <f t="shared" si="6"/>
        <v>5.2328844539064114</v>
      </c>
      <c r="AK13" s="45">
        <f>[1]perus!CK12</f>
        <v>2.1259089999999987</v>
      </c>
      <c r="AL13" s="39">
        <f t="shared" si="7"/>
        <v>8.5539141846107967</v>
      </c>
      <c r="AM13" s="37">
        <f t="shared" si="8"/>
        <v>5.5320210519325439</v>
      </c>
      <c r="AN13" s="45">
        <f>[1]perus!CR12</f>
        <v>2.3875690000000005</v>
      </c>
      <c r="AO13" s="39">
        <f t="shared" si="9"/>
        <v>12.308146773921271</v>
      </c>
      <c r="AP13" s="37">
        <f t="shared" si="10"/>
        <v>5.6096985795760874</v>
      </c>
      <c r="AQ13" s="45">
        <f>[1]perus!CY12</f>
        <v>2.5735360000000003</v>
      </c>
      <c r="AR13" s="39">
        <f t="shared" si="11"/>
        <v>7.7889686120065944</v>
      </c>
      <c r="AS13" s="37">
        <f t="shared" si="12"/>
        <v>6.0810967115727381</v>
      </c>
      <c r="AT13" s="45">
        <f>[1]perus!DF12</f>
        <v>2.6854030000000004</v>
      </c>
      <c r="AU13" s="39">
        <f t="shared" si="13"/>
        <v>4.346820872138573</v>
      </c>
      <c r="AV13" s="37">
        <f t="shared" si="14"/>
        <v>6.0635613337327241</v>
      </c>
      <c r="AW13" s="45">
        <f>[1]perus!DM12</f>
        <v>2.8732999999999991</v>
      </c>
      <c r="AX13" s="39">
        <f t="shared" si="15"/>
        <v>6.9969758728950042</v>
      </c>
      <c r="AY13" s="37">
        <f t="shared" si="16"/>
        <v>6.2725779952820622</v>
      </c>
      <c r="AZ13" s="45">
        <f>[1]perus!DT12</f>
        <v>2.9283760000000001</v>
      </c>
      <c r="BA13" s="39">
        <f t="shared" si="17"/>
        <v>1.9168203807469122</v>
      </c>
      <c r="BB13" s="37">
        <f t="shared" si="18"/>
        <v>5.8907826982005433</v>
      </c>
      <c r="BC13" s="45">
        <f>[1]perus!EA12</f>
        <v>3.1349530000000003</v>
      </c>
      <c r="BD13" s="39">
        <f t="shared" si="19"/>
        <v>7.0543195272738277</v>
      </c>
      <c r="BE13" s="37">
        <f t="shared" si="20"/>
        <v>7.1083481783263922</v>
      </c>
      <c r="BF13" s="45">
        <f>[1]perus!EH12</f>
        <v>3.3513600000000006</v>
      </c>
      <c r="BG13" s="39">
        <f t="shared" si="21"/>
        <v>6.9030380997737515</v>
      </c>
      <c r="BH13" s="37">
        <f t="shared" si="22"/>
        <v>7.5870778347171353</v>
      </c>
      <c r="BI13" s="45">
        <f>[1]perus!EK12</f>
        <v>3.5143559999999998</v>
      </c>
      <c r="BJ13" s="39">
        <f t="shared" si="23"/>
        <v>4.8635777714121806</v>
      </c>
      <c r="BK13" s="37">
        <f t="shared" si="24"/>
        <v>7.9914694134525899</v>
      </c>
      <c r="BL13" s="41"/>
      <c r="BM13" s="45">
        <f>[1]perus!EO12</f>
        <v>3.6534779999999998</v>
      </c>
      <c r="BN13" s="39">
        <f t="shared" si="25"/>
        <v>3.9586769240224946</v>
      </c>
      <c r="BO13" s="37">
        <f t="shared" si="26"/>
        <v>8.085789604517851</v>
      </c>
      <c r="BP13" s="45">
        <f>[1]perus!ER12</f>
        <v>3.8028789999999999</v>
      </c>
      <c r="BQ13" s="39">
        <f t="shared" si="27"/>
        <v>4.0892815010792489</v>
      </c>
      <c r="BR13" s="37">
        <f t="shared" si="28"/>
        <v>8.0612311000193397</v>
      </c>
    </row>
    <row r="14" spans="1:70" s="46" customFormat="1" ht="13.5" customHeight="1" x14ac:dyDescent="0.35">
      <c r="A14" s="42" t="s">
        <v>37</v>
      </c>
      <c r="B14" s="43">
        <f>[1]perus!F13</f>
        <v>1.926619775872769</v>
      </c>
      <c r="C14" s="37">
        <f t="shared" si="0"/>
        <v>8.3205574077705862</v>
      </c>
      <c r="D14" s="44">
        <f>[1]perus!L13</f>
        <v>2.0540803231899196</v>
      </c>
      <c r="E14" s="39">
        <f>100*(D14-B14)/B14</f>
        <v>6.6157603546558805</v>
      </c>
      <c r="F14" s="37">
        <f>100*D14/D$30</f>
        <v>8.743816615272463</v>
      </c>
      <c r="G14" s="44">
        <f>[1]perus!S13</f>
        <v>2.2098186429588962</v>
      </c>
      <c r="H14" s="39">
        <f>100*(G14-D14)/D14</f>
        <v>7.581900182321986</v>
      </c>
      <c r="I14" s="37">
        <f>100*G14/G$30</f>
        <v>9.2691906115739791</v>
      </c>
      <c r="J14" s="45">
        <f>[1]perus!Z13</f>
        <v>2.5067519043077979</v>
      </c>
      <c r="K14" s="39">
        <f>100*(J14-G14)/G14</f>
        <v>13.436996845646798</v>
      </c>
      <c r="L14" s="37">
        <f>100*J14/J$30</f>
        <v>9.908417308675844</v>
      </c>
      <c r="M14" s="45">
        <f>[1]perus!AG13</f>
        <v>2.7242639999999998</v>
      </c>
      <c r="N14" s="39">
        <f>100*(M14-J14)/J14</f>
        <v>8.6770491853785821</v>
      </c>
      <c r="O14" s="37">
        <f>100*M14/M$30</f>
        <v>10.103669235681039</v>
      </c>
      <c r="P14" s="45">
        <f>[1]perus!AN13</f>
        <v>2.9054370000000005</v>
      </c>
      <c r="Q14" s="39">
        <f>100*(P14-M14)/M14</f>
        <v>6.6503466624380279</v>
      </c>
      <c r="R14" s="37">
        <f>100*P14/P$30</f>
        <v>10.578585631183879</v>
      </c>
      <c r="S14" s="45">
        <f>[1]perus!AU13</f>
        <v>3.0063810000000002</v>
      </c>
      <c r="T14" s="39">
        <f>100*(S14-P14)/P14</f>
        <v>3.4743138467638324</v>
      </c>
      <c r="U14" s="37">
        <f>100*S14/S$30</f>
        <v>10.623848301343207</v>
      </c>
      <c r="V14" s="45">
        <f>[1]perus!BB13</f>
        <v>3.3176779999999999</v>
      </c>
      <c r="W14" s="39">
        <f>100*(V14-S14)/S14</f>
        <v>10.354542554652909</v>
      </c>
      <c r="X14" s="37">
        <f>100*V14/V$30</f>
        <v>11.193636107278506</v>
      </c>
      <c r="Y14" s="45">
        <f>[1]perus!BI13</f>
        <v>3.4891930000000002</v>
      </c>
      <c r="Z14" s="39">
        <f>100*(Y14-V14)/V14</f>
        <v>5.169730154644312</v>
      </c>
      <c r="AA14" s="37">
        <f>100*Y14/Y$30</f>
        <v>11.217311214880773</v>
      </c>
      <c r="AB14" s="45">
        <f>[1]perus!BP13</f>
        <v>3.7176460000000007</v>
      </c>
      <c r="AC14" s="39">
        <f>100*(AB14-Y14)/Y14</f>
        <v>6.5474452115431969</v>
      </c>
      <c r="AD14" s="37">
        <f>100*AB14/AB$30</f>
        <v>11.291940774661414</v>
      </c>
      <c r="AE14" s="45">
        <f>[1]perus!BW13</f>
        <v>4.087848000000001</v>
      </c>
      <c r="AF14" s="39">
        <f>100*(AE14-AB14)/AB14</f>
        <v>9.9579680260035595</v>
      </c>
      <c r="AG14" s="37">
        <f>100*AE14/AE$30</f>
        <v>11.895508274713237</v>
      </c>
      <c r="AH14" s="45">
        <f>[1]perus!CD13</f>
        <v>4.5957420000000013</v>
      </c>
      <c r="AI14" s="39">
        <f t="shared" si="5"/>
        <v>12.424483493515419</v>
      </c>
      <c r="AJ14" s="37">
        <f t="shared" si="6"/>
        <v>12.279978383245817</v>
      </c>
      <c r="AK14" s="45">
        <f>[1]perus!CK13</f>
        <v>5.1649710000000004</v>
      </c>
      <c r="AL14" s="39">
        <f t="shared" si="7"/>
        <v>12.386008614060557</v>
      </c>
      <c r="AM14" s="37">
        <f t="shared" si="8"/>
        <v>13.440240529872682</v>
      </c>
      <c r="AN14" s="45">
        <f>[1]perus!CR13</f>
        <v>5.6026589999999992</v>
      </c>
      <c r="AO14" s="39">
        <f t="shared" si="9"/>
        <v>8.4741618103954242</v>
      </c>
      <c r="AP14" s="37">
        <f t="shared" si="10"/>
        <v>13.16369421539196</v>
      </c>
      <c r="AQ14" s="45">
        <f>[1]perus!CY13</f>
        <v>6.1970409999999978</v>
      </c>
      <c r="AR14" s="39">
        <f t="shared" si="11"/>
        <v>10.608926939869065</v>
      </c>
      <c r="AS14" s="37">
        <f t="shared" si="12"/>
        <v>14.643201278933507</v>
      </c>
      <c r="AT14" s="45">
        <f>[1]perus!DF13</f>
        <v>6.6428210000000014</v>
      </c>
      <c r="AU14" s="39">
        <f t="shared" si="13"/>
        <v>7.1934331239700322</v>
      </c>
      <c r="AV14" s="37">
        <f t="shared" si="14"/>
        <v>14.999295287339647</v>
      </c>
      <c r="AW14" s="45">
        <f>[1]perus!DM13</f>
        <v>6.9105849999999993</v>
      </c>
      <c r="AX14" s="39">
        <f t="shared" si="15"/>
        <v>4.0308778454213625</v>
      </c>
      <c r="AY14" s="37">
        <f t="shared" si="16"/>
        <v>15.086201721200814</v>
      </c>
      <c r="AZ14" s="45">
        <f>[1]perus!DT13</f>
        <v>6.9667730000000008</v>
      </c>
      <c r="BA14" s="39">
        <f t="shared" si="17"/>
        <v>0.81307154170018114</v>
      </c>
      <c r="BB14" s="37">
        <f t="shared" si="18"/>
        <v>14.014506965871423</v>
      </c>
      <c r="BC14" s="45">
        <f>[1]perus!EA13</f>
        <v>5.5787889999999978</v>
      </c>
      <c r="BD14" s="39">
        <f t="shared" si="19"/>
        <v>-19.922911224465082</v>
      </c>
      <c r="BE14" s="37">
        <f t="shared" si="20"/>
        <v>12.649623335793965</v>
      </c>
      <c r="BF14" s="45">
        <f>[1]perus!EH13</f>
        <v>5.6913660000000004</v>
      </c>
      <c r="BG14" s="39">
        <f t="shared" si="21"/>
        <v>2.0179469056815491</v>
      </c>
      <c r="BH14" s="37">
        <f t="shared" si="22"/>
        <v>12.884571286839586</v>
      </c>
      <c r="BI14" s="45">
        <f>[1]perus!EK13</f>
        <v>5.9491519999999998</v>
      </c>
      <c r="BJ14" s="39">
        <f t="shared" si="23"/>
        <v>4.5294222863193019</v>
      </c>
      <c r="BK14" s="37">
        <f t="shared" si="24"/>
        <v>13.528073491695295</v>
      </c>
      <c r="BL14" s="41"/>
      <c r="BM14" s="45">
        <f>[1]perus!EO13</f>
        <v>6.0875180000000002</v>
      </c>
      <c r="BN14" s="39">
        <f t="shared" si="25"/>
        <v>2.3258104684499648</v>
      </c>
      <c r="BO14" s="37">
        <f t="shared" si="26"/>
        <v>13.472748367915532</v>
      </c>
      <c r="BP14" s="45">
        <f>[1]perus!ER13</f>
        <v>6.6904069999999987</v>
      </c>
      <c r="BQ14" s="39">
        <f t="shared" si="27"/>
        <v>9.9036914552038837</v>
      </c>
      <c r="BR14" s="37">
        <f t="shared" si="28"/>
        <v>14.182128061446889</v>
      </c>
    </row>
    <row r="15" spans="1:70" ht="13.5" customHeight="1" x14ac:dyDescent="0.35">
      <c r="A15" s="35" t="s">
        <v>38</v>
      </c>
      <c r="B15" s="36">
        <f>[1]perus!F14</f>
        <v>1.3550901235003945</v>
      </c>
      <c r="C15" s="37">
        <f t="shared" si="0"/>
        <v>5.8522731399766119</v>
      </c>
      <c r="D15" s="38">
        <f>[1]perus!L14</f>
        <v>1.3683769696908537</v>
      </c>
      <c r="E15" s="39">
        <f t="shared" si="1"/>
        <v>0.98051383889783761</v>
      </c>
      <c r="F15" s="37">
        <f t="shared" si="29"/>
        <v>5.8249120779065091</v>
      </c>
      <c r="G15" s="38">
        <f>[1]perus!S14</f>
        <v>1.3983144206010027</v>
      </c>
      <c r="H15" s="39">
        <f t="shared" si="2"/>
        <v>2.1878072763028618</v>
      </c>
      <c r="I15" s="37">
        <f t="shared" si="30"/>
        <v>5.865297109679787</v>
      </c>
      <c r="J15" s="40">
        <f>[1]perus!Z14</f>
        <v>1.5173914725357525</v>
      </c>
      <c r="K15" s="39">
        <f t="shared" si="3"/>
        <v>8.5157565552080747</v>
      </c>
      <c r="L15" s="37">
        <f t="shared" si="31"/>
        <v>5.9977805959469501</v>
      </c>
      <c r="M15" s="40">
        <f>[1]perus!AG14</f>
        <v>1.584311</v>
      </c>
      <c r="N15" s="39">
        <f t="shared" si="4"/>
        <v>4.4101689429173208</v>
      </c>
      <c r="O15" s="37">
        <f t="shared" si="32"/>
        <v>5.8758454798988149</v>
      </c>
      <c r="P15" s="40">
        <f>[1]perus!AN14</f>
        <v>1.6424749999999999</v>
      </c>
      <c r="Q15" s="39">
        <f t="shared" si="33"/>
        <v>3.671248889895979</v>
      </c>
      <c r="R15" s="37">
        <f t="shared" si="34"/>
        <v>5.9801890161716598</v>
      </c>
      <c r="S15" s="40">
        <f>[1]perus!AU14</f>
        <v>1.684088</v>
      </c>
      <c r="T15" s="39">
        <f t="shared" si="35"/>
        <v>2.533554544209204</v>
      </c>
      <c r="U15" s="37">
        <f t="shared" si="36"/>
        <v>5.9511736663159063</v>
      </c>
      <c r="V15" s="40">
        <f>[1]perus!BB14</f>
        <v>1.7088979999999998</v>
      </c>
      <c r="W15" s="39">
        <f t="shared" si="37"/>
        <v>1.4732009253673073</v>
      </c>
      <c r="X15" s="37">
        <f t="shared" si="38"/>
        <v>5.7657139591171962</v>
      </c>
      <c r="Y15" s="40">
        <f>[1]perus!BI14</f>
        <v>1.7870739999999998</v>
      </c>
      <c r="Z15" s="39">
        <f t="shared" si="39"/>
        <v>4.5746440103505321</v>
      </c>
      <c r="AA15" s="37">
        <f t="shared" si="40"/>
        <v>5.7452153612660117</v>
      </c>
      <c r="AB15" s="40">
        <f>[1]perus!BP14</f>
        <v>1.8054100000000002</v>
      </c>
      <c r="AC15" s="39">
        <f t="shared" si="41"/>
        <v>1.0260347361105557</v>
      </c>
      <c r="AD15" s="37">
        <f t="shared" si="42"/>
        <v>5.4837342753940161</v>
      </c>
      <c r="AE15" s="40">
        <f>[1]perus!BW14</f>
        <v>1.8231659999999998</v>
      </c>
      <c r="AF15" s="39">
        <f t="shared" si="43"/>
        <v>0.98348851507411938</v>
      </c>
      <c r="AG15" s="37">
        <f t="shared" si="44"/>
        <v>5.3053553456918721</v>
      </c>
      <c r="AH15" s="40">
        <f>[1]perus!CD14</f>
        <v>1.9075499999999999</v>
      </c>
      <c r="AI15" s="39">
        <f t="shared" si="5"/>
        <v>4.6284320791414508</v>
      </c>
      <c r="AJ15" s="37">
        <f t="shared" si="6"/>
        <v>5.0970382508331733</v>
      </c>
      <c r="AK15" s="40">
        <f>[1]perus!CK14</f>
        <v>1.9903949999999999</v>
      </c>
      <c r="AL15" s="39">
        <f t="shared" si="7"/>
        <v>4.3430054258079762</v>
      </c>
      <c r="AM15" s="37">
        <f t="shared" si="8"/>
        <v>5.1793877544435265</v>
      </c>
      <c r="AN15" s="40">
        <f>[1]perus!CR14</f>
        <v>2.0198709999999997</v>
      </c>
      <c r="AO15" s="39">
        <f t="shared" si="9"/>
        <v>1.4809120802654667</v>
      </c>
      <c r="AP15" s="37">
        <f t="shared" si="10"/>
        <v>4.7457759250630778</v>
      </c>
      <c r="AQ15" s="40">
        <f>[1]perus!CY14</f>
        <v>2.0797220000000003</v>
      </c>
      <c r="AR15" s="39">
        <f t="shared" si="11"/>
        <v>2.9631100203924188</v>
      </c>
      <c r="AS15" s="37">
        <f t="shared" si="12"/>
        <v>4.9142466300006991</v>
      </c>
      <c r="AT15" s="40">
        <f>[1]perus!DF14</f>
        <v>2.2394830000000003</v>
      </c>
      <c r="AU15" s="39">
        <f t="shared" si="13"/>
        <v>7.6818440156905599</v>
      </c>
      <c r="AV15" s="37">
        <f t="shared" si="14"/>
        <v>5.0566870322077406</v>
      </c>
      <c r="AW15" s="40">
        <f>[1]perus!DM14</f>
        <v>2.3647320000000001</v>
      </c>
      <c r="AX15" s="39">
        <f t="shared" si="15"/>
        <v>5.5927640442012603</v>
      </c>
      <c r="AY15" s="37">
        <f t="shared" si="16"/>
        <v>5.1623450067655119</v>
      </c>
      <c r="AZ15" s="40">
        <f>[1]perus!DT14</f>
        <v>2.4574009999999999</v>
      </c>
      <c r="BA15" s="39">
        <f t="shared" si="17"/>
        <v>3.9187950262439841</v>
      </c>
      <c r="BB15" s="37">
        <f t="shared" si="18"/>
        <v>4.9433594911789713</v>
      </c>
      <c r="BC15" s="40">
        <f>[1]perus!EA14</f>
        <v>2.682474</v>
      </c>
      <c r="BD15" s="39">
        <f t="shared" si="19"/>
        <v>9.1589854484473676</v>
      </c>
      <c r="BE15" s="37">
        <f t="shared" si="20"/>
        <v>6.0823748143298833</v>
      </c>
      <c r="BF15" s="40">
        <f>[1]perus!EH14</f>
        <v>2.7708219999999995</v>
      </c>
      <c r="BG15" s="39">
        <f t="shared" si="21"/>
        <v>3.2935267965318369</v>
      </c>
      <c r="BH15" s="37">
        <f t="shared" si="22"/>
        <v>6.2728093013423187</v>
      </c>
      <c r="BI15" s="40">
        <f>[1]perus!EK14</f>
        <v>2.1936010000000006</v>
      </c>
      <c r="BJ15" s="39">
        <f t="shared" si="23"/>
        <v>-20.83212129830061</v>
      </c>
      <c r="BK15" s="37">
        <f t="shared" si="24"/>
        <v>4.9881387363201171</v>
      </c>
      <c r="BL15" s="41"/>
      <c r="BM15" s="40">
        <f>[1]perus!EO14</f>
        <v>2.2277620000000002</v>
      </c>
      <c r="BN15" s="39">
        <f t="shared" si="25"/>
        <v>1.5573023535273578</v>
      </c>
      <c r="BO15" s="37">
        <f t="shared" si="26"/>
        <v>4.9304292569819497</v>
      </c>
      <c r="BP15" s="40">
        <f>[1]perus!ER14</f>
        <v>2.3428170000000001</v>
      </c>
      <c r="BQ15" s="39">
        <f t="shared" si="27"/>
        <v>5.1646001682405887</v>
      </c>
      <c r="BR15" s="37">
        <f t="shared" si="28"/>
        <v>4.9662345980647844</v>
      </c>
    </row>
    <row r="16" spans="1:70" ht="13.5" customHeight="1" x14ac:dyDescent="0.35">
      <c r="A16" s="35" t="s">
        <v>39</v>
      </c>
      <c r="B16" s="36">
        <f>[1]perus!F15</f>
        <v>0.58378029274790477</v>
      </c>
      <c r="C16" s="37">
        <f t="shared" si="0"/>
        <v>2.5211915190342333</v>
      </c>
      <c r="D16" s="38">
        <f>[1]perus!L15</f>
        <v>0.56998888277806092</v>
      </c>
      <c r="E16" s="39">
        <f t="shared" si="1"/>
        <v>-2.3624315759147123</v>
      </c>
      <c r="F16" s="37">
        <f t="shared" si="29"/>
        <v>2.4263307561486194</v>
      </c>
      <c r="G16" s="38">
        <f>[1]perus!S15</f>
        <v>0.59757170271774873</v>
      </c>
      <c r="H16" s="39">
        <f t="shared" si="2"/>
        <v>4.8391856004721152</v>
      </c>
      <c r="I16" s="37">
        <f t="shared" si="30"/>
        <v>2.5065432560370802</v>
      </c>
      <c r="J16" s="40">
        <f>[1]perus!Z15</f>
        <v>0.60446740770267071</v>
      </c>
      <c r="K16" s="39">
        <f t="shared" si="3"/>
        <v>1.1539544047284032</v>
      </c>
      <c r="L16" s="37">
        <f t="shared" si="31"/>
        <v>2.3892732722049814</v>
      </c>
      <c r="M16" s="40">
        <f>[1]perus!AG15</f>
        <v>0.64170100000000008</v>
      </c>
      <c r="N16" s="39">
        <f t="shared" si="4"/>
        <v>6.1597353013355622</v>
      </c>
      <c r="O16" s="37">
        <f t="shared" si="32"/>
        <v>2.3799215686166098</v>
      </c>
      <c r="P16" s="40">
        <f>[1]perus!AN15</f>
        <v>0.685442</v>
      </c>
      <c r="Q16" s="39">
        <f t="shared" si="33"/>
        <v>6.8164144983411132</v>
      </c>
      <c r="R16" s="37">
        <f t="shared" si="34"/>
        <v>2.4956682565169852</v>
      </c>
      <c r="S16" s="40">
        <f>[1]perus!AU15</f>
        <v>0.71532700000000005</v>
      </c>
      <c r="T16" s="39">
        <f t="shared" si="35"/>
        <v>4.3599604342891229</v>
      </c>
      <c r="U16" s="37">
        <f t="shared" si="36"/>
        <v>2.527798550434869</v>
      </c>
      <c r="V16" s="40">
        <f>[1]perus!BB15</f>
        <v>0.74572800000000006</v>
      </c>
      <c r="W16" s="39">
        <f t="shared" si="37"/>
        <v>4.2499444310084771</v>
      </c>
      <c r="X16" s="37">
        <f t="shared" si="38"/>
        <v>2.5160391897612082</v>
      </c>
      <c r="Y16" s="40">
        <f>[1]perus!BI15</f>
        <v>0.785161</v>
      </c>
      <c r="Z16" s="39">
        <f t="shared" si="39"/>
        <v>5.2878529437006438</v>
      </c>
      <c r="AA16" s="37">
        <f t="shared" si="40"/>
        <v>2.5241926401855679</v>
      </c>
      <c r="AB16" s="40">
        <f>[1]perus!BP15</f>
        <v>0.83484700000000001</v>
      </c>
      <c r="AC16" s="39">
        <f t="shared" si="41"/>
        <v>6.328128880573539</v>
      </c>
      <c r="AD16" s="37">
        <f t="shared" si="42"/>
        <v>2.5357559272463694</v>
      </c>
      <c r="AE16" s="40">
        <f>[1]perus!BW15</f>
        <v>0.86515500000000001</v>
      </c>
      <c r="AF16" s="39">
        <f t="shared" si="43"/>
        <v>3.6303658035544237</v>
      </c>
      <c r="AG16" s="37">
        <f t="shared" si="44"/>
        <v>2.5175736625749119</v>
      </c>
      <c r="AH16" s="40">
        <f>[1]perus!CD15</f>
        <v>0.94771599999999989</v>
      </c>
      <c r="AI16" s="39">
        <f t="shared" si="5"/>
        <v>9.5429142754766367</v>
      </c>
      <c r="AJ16" s="37">
        <f t="shared" si="6"/>
        <v>2.5323292720644868</v>
      </c>
      <c r="AK16" s="40">
        <f>[1]perus!CK15</f>
        <v>1.01353</v>
      </c>
      <c r="AL16" s="39">
        <f t="shared" si="7"/>
        <v>6.9444854787721377</v>
      </c>
      <c r="AM16" s="37">
        <f t="shared" si="8"/>
        <v>2.6373985418779426</v>
      </c>
      <c r="AN16" s="40">
        <f>[1]perus!CR15</f>
        <v>1.115089</v>
      </c>
      <c r="AO16" s="39">
        <f t="shared" si="9"/>
        <v>10.020325002713284</v>
      </c>
      <c r="AP16" s="37">
        <f t="shared" si="10"/>
        <v>2.619950744628079</v>
      </c>
      <c r="AQ16" s="40">
        <f>[1]perus!CY15</f>
        <v>1.19716</v>
      </c>
      <c r="AR16" s="39">
        <f t="shared" si="11"/>
        <v>7.360040319651616</v>
      </c>
      <c r="AS16" s="37">
        <f t="shared" si="12"/>
        <v>2.8288105312015914</v>
      </c>
      <c r="AT16" s="40">
        <f>[1]perus!DF15</f>
        <v>1.2764270000000002</v>
      </c>
      <c r="AU16" s="39">
        <f t="shared" si="13"/>
        <v>6.6212536335995358</v>
      </c>
      <c r="AV16" s="37">
        <f t="shared" si="14"/>
        <v>2.8821347866716689</v>
      </c>
      <c r="AW16" s="40">
        <f>[1]perus!DM15</f>
        <v>1.375408</v>
      </c>
      <c r="AX16" s="39">
        <f t="shared" si="15"/>
        <v>7.7545366871744132</v>
      </c>
      <c r="AY16" s="37">
        <f t="shared" si="16"/>
        <v>3.0025942140865598</v>
      </c>
      <c r="AZ16" s="40">
        <f>[1]perus!DT15</f>
        <v>1.4327999999999999</v>
      </c>
      <c r="BA16" s="39">
        <f t="shared" si="17"/>
        <v>4.1727254749136176</v>
      </c>
      <c r="BB16" s="37">
        <f t="shared" si="18"/>
        <v>2.8822505887159764</v>
      </c>
      <c r="BC16" s="40">
        <f>[1]perus!EA15</f>
        <v>1.4137840000000002</v>
      </c>
      <c r="BD16" s="39">
        <f t="shared" si="19"/>
        <v>-1.3271915131211405</v>
      </c>
      <c r="BE16" s="37">
        <f t="shared" si="20"/>
        <v>3.2056840791383481</v>
      </c>
      <c r="BF16" s="40">
        <f>[1]perus!EH15</f>
        <v>1.4864729999999999</v>
      </c>
      <c r="BG16" s="39">
        <f t="shared" si="21"/>
        <v>5.1414501790938205</v>
      </c>
      <c r="BH16" s="37">
        <f t="shared" si="22"/>
        <v>3.3651969201176484</v>
      </c>
      <c r="BI16" s="40">
        <f>[1]perus!EK15</f>
        <v>1.6543489999999998</v>
      </c>
      <c r="BJ16" s="39">
        <f t="shared" si="23"/>
        <v>11.29357882719699</v>
      </c>
      <c r="BK16" s="37">
        <f t="shared" si="24"/>
        <v>3.7619067142531599</v>
      </c>
      <c r="BL16" s="41"/>
      <c r="BM16" s="40">
        <f>[1]perus!EO15</f>
        <v>1.8016110000000001</v>
      </c>
      <c r="BN16" s="39">
        <f t="shared" si="25"/>
        <v>8.9015074811905013</v>
      </c>
      <c r="BO16" s="37">
        <f t="shared" si="26"/>
        <v>3.9872821172551229</v>
      </c>
      <c r="BP16" s="40">
        <f>[1]perus!ER15</f>
        <v>1.9303210000000002</v>
      </c>
      <c r="BQ16" s="39">
        <f t="shared" si="27"/>
        <v>7.1441615309853281</v>
      </c>
      <c r="BR16" s="37">
        <f t="shared" si="28"/>
        <v>4.0918377045970784</v>
      </c>
    </row>
    <row r="17" spans="1:70" ht="13.5" customHeight="1" x14ac:dyDescent="0.35">
      <c r="A17" s="35" t="s">
        <v>40</v>
      </c>
      <c r="B17" s="36">
        <f>[1]perus!F16</f>
        <v>-0.11924523986121131</v>
      </c>
      <c r="C17" s="37">
        <f t="shared" si="0"/>
        <v>-0.51498841457656908</v>
      </c>
      <c r="D17" s="38">
        <f>[1]perus!L16</f>
        <v>-0.130009267154748</v>
      </c>
      <c r="E17" s="39">
        <f t="shared" si="1"/>
        <v>9.0267983074753051</v>
      </c>
      <c r="F17" s="37">
        <f t="shared" si="29"/>
        <v>-0.55342392283944586</v>
      </c>
      <c r="G17" s="38">
        <f>[1]perus!S16</f>
        <v>-0.1676833626821265</v>
      </c>
      <c r="H17" s="39">
        <f t="shared" si="2"/>
        <v>28.978007761966385</v>
      </c>
      <c r="I17" s="37">
        <f t="shared" si="30"/>
        <v>-0.70335593196424673</v>
      </c>
      <c r="J17" s="40">
        <f>[1]perus!Z16</f>
        <v>-0.33351665817317638</v>
      </c>
      <c r="K17" s="39"/>
      <c r="L17" s="37">
        <f t="shared" si="31"/>
        <v>-1.3182885082867217</v>
      </c>
      <c r="M17" s="40">
        <f>[1]perus!AG16</f>
        <v>-0.37964499999999995</v>
      </c>
      <c r="N17" s="39"/>
      <c r="O17" s="37">
        <f t="shared" si="32"/>
        <v>-1.4080160758943068</v>
      </c>
      <c r="P17" s="40">
        <f>[1]perus!AN16</f>
        <v>-0.40385799999999999</v>
      </c>
      <c r="Q17" s="39"/>
      <c r="R17" s="37">
        <f t="shared" si="34"/>
        <v>-1.4704316203857313</v>
      </c>
      <c r="S17" s="40">
        <f>[1]perus!AU16</f>
        <v>-0.42263400000000001</v>
      </c>
      <c r="T17" s="39"/>
      <c r="U17" s="37">
        <f t="shared" si="36"/>
        <v>-1.4934898480897416</v>
      </c>
      <c r="V17" s="40">
        <f>[1]perus!BB16</f>
        <v>-0.415074</v>
      </c>
      <c r="W17" s="39"/>
      <c r="X17" s="37">
        <f t="shared" si="38"/>
        <v>-1.4004334699125467</v>
      </c>
      <c r="Y17" s="40">
        <f>[1]perus!BI16</f>
        <v>-0.36869200000000002</v>
      </c>
      <c r="Z17" s="39"/>
      <c r="AA17" s="37">
        <f t="shared" si="40"/>
        <v>-1.1852978343235303</v>
      </c>
      <c r="AB17" s="40">
        <f>[1]perus!BP16</f>
        <v>-0.40291200000000005</v>
      </c>
      <c r="AC17" s="39"/>
      <c r="AD17" s="37">
        <f t="shared" si="42"/>
        <v>-1.2238008786744028</v>
      </c>
      <c r="AE17" s="40">
        <f>[1]perus!BW16</f>
        <v>-0.42158699999999999</v>
      </c>
      <c r="AF17" s="39"/>
      <c r="AG17" s="37">
        <f t="shared" si="44"/>
        <v>-1.2268048242037197</v>
      </c>
      <c r="AH17" s="40">
        <f>[1]perus!CD16</f>
        <v>-0.49664600000000003</v>
      </c>
      <c r="AI17" s="39"/>
      <c r="AJ17" s="37">
        <f t="shared" si="6"/>
        <v>-1.3270549443649142</v>
      </c>
      <c r="AK17" s="40">
        <f>[1]perus!CK16</f>
        <v>-0.49417500000000003</v>
      </c>
      <c r="AL17" s="39"/>
      <c r="AM17" s="37">
        <f t="shared" si="8"/>
        <v>-1.2859376875203816</v>
      </c>
      <c r="AN17" s="40">
        <f>[1]perus!CR16</f>
        <v>-0.49692500000000001</v>
      </c>
      <c r="AO17" s="39"/>
      <c r="AP17" s="37">
        <f t="shared" si="10"/>
        <v>-1.167547185717291</v>
      </c>
      <c r="AQ17" s="40">
        <f>[1]perus!CY16</f>
        <v>-0.64037500000000003</v>
      </c>
      <c r="AR17" s="39"/>
      <c r="AS17" s="37">
        <f t="shared" si="12"/>
        <v>-1.5131641083215437</v>
      </c>
      <c r="AT17" s="40">
        <f>[1]perus!DF16</f>
        <v>-0.60436899999999993</v>
      </c>
      <c r="AU17" s="39"/>
      <c r="AV17" s="37">
        <f t="shared" si="14"/>
        <v>-1.3646475034498404</v>
      </c>
      <c r="AW17" s="40">
        <f>[1]perus!DM16</f>
        <v>-0.59469300000000003</v>
      </c>
      <c r="AX17" s="39"/>
      <c r="AY17" s="37">
        <f t="shared" si="16"/>
        <v>-1.2982487821488451</v>
      </c>
      <c r="AZ17" s="40">
        <f>[1]perus!DT16</f>
        <v>-0.51230900000000001</v>
      </c>
      <c r="BA17" s="39"/>
      <c r="BB17" s="37">
        <f t="shared" si="18"/>
        <v>-1.0305715500101156</v>
      </c>
      <c r="BC17" s="40">
        <f>[1]perus!EA16</f>
        <v>-0.51584600000000003</v>
      </c>
      <c r="BD17" s="39"/>
      <c r="BE17" s="37">
        <f t="shared" si="20"/>
        <v>-1.1696548479026498</v>
      </c>
      <c r="BF17" s="40">
        <f>[1]perus!EH16</f>
        <v>-0.45305200000000001</v>
      </c>
      <c r="BG17" s="39"/>
      <c r="BH17" s="37">
        <f t="shared" si="22"/>
        <v>-1.02565549125557</v>
      </c>
      <c r="BI17" s="40">
        <f>[1]perus!EK16</f>
        <v>-0.41606700000000002</v>
      </c>
      <c r="BJ17" s="39"/>
      <c r="BK17" s="37">
        <f t="shared" si="24"/>
        <v>-0.94611550578455328</v>
      </c>
      <c r="BL17" s="41"/>
      <c r="BM17" s="40">
        <f>[1]perus!EO16</f>
        <v>-0.32</v>
      </c>
      <c r="BN17" s="39"/>
      <c r="BO17" s="37">
        <f t="shared" si="26"/>
        <v>-0.70821630058966079</v>
      </c>
      <c r="BP17" s="40">
        <f>[1]perus!ER16</f>
        <v>-0.33955999999999997</v>
      </c>
      <c r="BQ17" s="39"/>
      <c r="BR17" s="37">
        <f t="shared" si="28"/>
        <v>-0.71978930497724669</v>
      </c>
    </row>
    <row r="18" spans="1:70" ht="13.5" customHeight="1" x14ac:dyDescent="0.35">
      <c r="A18" s="28" t="s">
        <v>41</v>
      </c>
      <c r="B18" s="29">
        <f>[1]perus!F17</f>
        <v>1.1702515923191938</v>
      </c>
      <c r="C18" s="30">
        <f t="shared" si="0"/>
        <v>5.05400477944114</v>
      </c>
      <c r="D18" s="31">
        <f>[1]perus!L17</f>
        <v>1.1815201833921152</v>
      </c>
      <c r="E18" s="32">
        <f t="shared" si="1"/>
        <v>0.96292037941938113</v>
      </c>
      <c r="F18" s="30">
        <f t="shared" si="29"/>
        <v>5.0294994281333878</v>
      </c>
      <c r="G18" s="31">
        <f>[1]perus!S17</f>
        <v>1.2669596500345626</v>
      </c>
      <c r="H18" s="32">
        <f t="shared" si="2"/>
        <v>7.2313167259786288</v>
      </c>
      <c r="I18" s="30">
        <f t="shared" si="30"/>
        <v>5.3143232051019762</v>
      </c>
      <c r="J18" s="33">
        <f>[1]perus!Z17</f>
        <v>1.0203961498419873</v>
      </c>
      <c r="K18" s="32">
        <f t="shared" ref="K18:K25" si="45">100*(J18-G18)/G18</f>
        <v>-19.461038099030937</v>
      </c>
      <c r="L18" s="30">
        <f t="shared" si="31"/>
        <v>4.0333113362458599</v>
      </c>
      <c r="M18" s="33">
        <f>[1]perus!AG17</f>
        <v>1.004</v>
      </c>
      <c r="N18" s="32">
        <f t="shared" ref="N18:N25" si="46">100*(M18-J18)/J18</f>
        <v>-1.6068416021097642</v>
      </c>
      <c r="O18" s="30">
        <f t="shared" si="32"/>
        <v>3.7236053160133396</v>
      </c>
      <c r="P18" s="33">
        <f>[1]perus!AN17</f>
        <v>1.1160000000000001</v>
      </c>
      <c r="Q18" s="32">
        <f>100*(P18-M18)/M18</f>
        <v>11.155378486055787</v>
      </c>
      <c r="R18" s="30">
        <f t="shared" si="34"/>
        <v>4.0633135615748017</v>
      </c>
      <c r="S18" s="33">
        <f>[1]perus!AU17</f>
        <v>0.94557100000000005</v>
      </c>
      <c r="T18" s="32">
        <f>100*(S18-P18)/P18</f>
        <v>-15.271415770609323</v>
      </c>
      <c r="U18" s="30">
        <f t="shared" si="36"/>
        <v>3.3414270720009864</v>
      </c>
      <c r="V18" s="33">
        <f>[1]perus!BB17</f>
        <v>1.0308549999999999</v>
      </c>
      <c r="W18" s="32">
        <f>100*(V18-S18)/S18</f>
        <v>9.0193121404949803</v>
      </c>
      <c r="X18" s="30">
        <f t="shared" si="38"/>
        <v>3.4780396859998417</v>
      </c>
      <c r="Y18" s="33">
        <f>[1]perus!BI17</f>
        <v>1.0237890000000001</v>
      </c>
      <c r="Z18" s="32">
        <f>100*(Y18-V18)/V18</f>
        <v>-0.68545042707265291</v>
      </c>
      <c r="AA18" s="30">
        <f t="shared" si="40"/>
        <v>3.2913512756020005</v>
      </c>
      <c r="AB18" s="33">
        <f>[1]perus!BP17</f>
        <v>1.2189220000000001</v>
      </c>
      <c r="AC18" s="32">
        <f>100*(AB18-Y18)/Y18</f>
        <v>19.059884409775844</v>
      </c>
      <c r="AD18" s="30">
        <f t="shared" si="42"/>
        <v>3.7023414905377861</v>
      </c>
      <c r="AE18" s="33">
        <f>[1]perus!BW17</f>
        <v>1.407494</v>
      </c>
      <c r="AF18" s="32">
        <f>100*(AE18-AB18)/AB18</f>
        <v>15.470391050452772</v>
      </c>
      <c r="AG18" s="30">
        <f t="shared" si="44"/>
        <v>4.0957629842423762</v>
      </c>
      <c r="AH18" s="33">
        <f>[1]perus!CD17</f>
        <v>1.468145</v>
      </c>
      <c r="AI18" s="32">
        <f>100*(AH18-AE18)/AE18</f>
        <v>4.3091480318921436</v>
      </c>
      <c r="AJ18" s="30">
        <f t="shared" si="6"/>
        <v>3.9229331984846896</v>
      </c>
      <c r="AK18" s="33">
        <f>[1]perus!CK17</f>
        <v>1.590287</v>
      </c>
      <c r="AL18" s="32">
        <f>100*(AK18-AH18)/AH18</f>
        <v>8.3194779807171617</v>
      </c>
      <c r="AM18" s="30">
        <f t="shared" si="8"/>
        <v>4.1382303582207216</v>
      </c>
      <c r="AN18" s="33">
        <f>[1]perus!CR17</f>
        <v>1.5746259999999999</v>
      </c>
      <c r="AO18" s="32">
        <f>100*(AN18-AK18)/AK18</f>
        <v>-0.98479079562369232</v>
      </c>
      <c r="AP18" s="30">
        <f t="shared" si="10"/>
        <v>3.6996531767515717</v>
      </c>
      <c r="AQ18" s="33">
        <f>[1]perus!CY17</f>
        <v>1.7918090000000002</v>
      </c>
      <c r="AR18" s="32">
        <f>100*(AQ18-AN18)/AN18</f>
        <v>13.792672037677542</v>
      </c>
      <c r="AS18" s="30">
        <f t="shared" si="12"/>
        <v>4.2339271017255777</v>
      </c>
      <c r="AT18" s="33">
        <f>[1]perus!DF17</f>
        <v>1.8134890000000001</v>
      </c>
      <c r="AU18" s="32">
        <f>100*(AT18-AQ18)/AQ18</f>
        <v>1.2099503909177776</v>
      </c>
      <c r="AV18" s="30">
        <f t="shared" si="14"/>
        <v>4.0948050551629027</v>
      </c>
      <c r="AW18" s="33">
        <f>[1]perus!DM17</f>
        <v>1.9447209999999999</v>
      </c>
      <c r="AX18" s="32">
        <f>100*(AW18-AT18)/AT18</f>
        <v>7.2364376072862742</v>
      </c>
      <c r="AY18" s="30">
        <f t="shared" si="16"/>
        <v>4.2454370067737193</v>
      </c>
      <c r="AZ18" s="33">
        <f>[1]perus!DT17</f>
        <v>2.24458</v>
      </c>
      <c r="BA18" s="32">
        <f>100*(AZ18-AW18)/AW18</f>
        <v>15.419126959599865</v>
      </c>
      <c r="BB18" s="30">
        <f t="shared" si="18"/>
        <v>4.5152442953797518</v>
      </c>
      <c r="BC18" s="33">
        <f>[1]perus!EA17</f>
        <v>2.2564030000000002</v>
      </c>
      <c r="BD18" s="32">
        <f>100*(BC18-AZ18)/AZ18</f>
        <v>0.52673551399371543</v>
      </c>
      <c r="BE18" s="30">
        <f t="shared" si="20"/>
        <v>5.1162802614968097</v>
      </c>
      <c r="BF18" s="33">
        <f>[1]perus!EH17</f>
        <v>2.3454979999999996</v>
      </c>
      <c r="BG18" s="32">
        <f>100*(BF18-BC18)/BC18</f>
        <v>3.9485411072401284</v>
      </c>
      <c r="BH18" s="30">
        <f t="shared" si="22"/>
        <v>5.3099266826522262</v>
      </c>
      <c r="BI18" s="33">
        <f>[1]perus!EK17</f>
        <v>2.2703160000000016</v>
      </c>
      <c r="BJ18" s="32">
        <f>100*(BI18-BF18)/BF18</f>
        <v>-3.2053747221271598</v>
      </c>
      <c r="BK18" s="30">
        <f t="shared" si="24"/>
        <v>5.162584801560242</v>
      </c>
      <c r="BL18" s="34"/>
      <c r="BM18" s="33">
        <f>[1]perus!EO17</f>
        <v>2.293472</v>
      </c>
      <c r="BN18" s="32">
        <f>100*(BM18-BI18)/BI18</f>
        <v>1.0199461220375658</v>
      </c>
      <c r="BO18" s="30">
        <f t="shared" si="26"/>
        <v>5.0758570479561573</v>
      </c>
      <c r="BP18" s="33">
        <f>[1]perus!ER17</f>
        <v>2.2252830000000001</v>
      </c>
      <c r="BQ18" s="32">
        <f>100*(BP18-BM18)/BM18</f>
        <v>-2.9731777845990637</v>
      </c>
      <c r="BR18" s="30">
        <f t="shared" si="28"/>
        <v>4.7170894803501078</v>
      </c>
    </row>
    <row r="19" spans="1:70" ht="13.5" customHeight="1" x14ac:dyDescent="0.35">
      <c r="A19" s="35" t="s">
        <v>42</v>
      </c>
      <c r="B19" s="36">
        <f>[1]perus!F18</f>
        <v>0.3128295432184105</v>
      </c>
      <c r="C19" s="37">
        <f t="shared" si="0"/>
        <v>1.3510274345732278</v>
      </c>
      <c r="D19" s="38">
        <f>[1]perus!L18</f>
        <v>0.28726497839626086</v>
      </c>
      <c r="E19" s="39">
        <f t="shared" si="1"/>
        <v>-8.1720430107526756</v>
      </c>
      <c r="F19" s="37">
        <f t="shared" si="29"/>
        <v>1.2228306082920746</v>
      </c>
      <c r="G19" s="38">
        <f>[1]perus!S18</f>
        <v>0.23933141935473021</v>
      </c>
      <c r="H19" s="39">
        <f t="shared" si="2"/>
        <v>-16.686182669789229</v>
      </c>
      <c r="I19" s="37">
        <f t="shared" si="30"/>
        <v>1.0038871526430524</v>
      </c>
      <c r="J19" s="40">
        <f>[1]perus!Z18</f>
        <v>0.24387249336919101</v>
      </c>
      <c r="K19" s="39">
        <f t="shared" si="45"/>
        <v>1.8973998594518631</v>
      </c>
      <c r="L19" s="37">
        <f t="shared" si="31"/>
        <v>0.9639527670276079</v>
      </c>
      <c r="M19" s="40">
        <f>[1]perus!AG18</f>
        <v>0.25900000000000001</v>
      </c>
      <c r="N19" s="39">
        <f t="shared" si="46"/>
        <v>6.2030393103448267</v>
      </c>
      <c r="O19" s="37">
        <f t="shared" si="32"/>
        <v>0.96057149088391924</v>
      </c>
      <c r="P19" s="40">
        <f>[1]perus!AN18</f>
        <v>0.20599999999999999</v>
      </c>
      <c r="Q19" s="39">
        <f>100*(P19-M19)/M19</f>
        <v>-20.463320463320468</v>
      </c>
      <c r="R19" s="37">
        <f t="shared" si="34"/>
        <v>0.7500381663838791</v>
      </c>
      <c r="S19" s="40">
        <f>[1]perus!AU18</f>
        <v>0.18696700000000002</v>
      </c>
      <c r="T19" s="39">
        <f>100*(S19-P19)/P19</f>
        <v>-9.2393203883494994</v>
      </c>
      <c r="U19" s="37">
        <f t="shared" si="36"/>
        <v>0.66069771108759523</v>
      </c>
      <c r="V19" s="40">
        <f>[1]perus!BB18</f>
        <v>0.18801799999999999</v>
      </c>
      <c r="W19" s="39">
        <f>100*(V19-S19)/S19</f>
        <v>0.56213128520004518</v>
      </c>
      <c r="X19" s="37">
        <f t="shared" si="38"/>
        <v>0.63436086130670011</v>
      </c>
      <c r="Y19" s="40">
        <f>[1]perus!BI18</f>
        <v>0.21018000000000001</v>
      </c>
      <c r="Z19" s="39">
        <f>100*(Y19-V19)/V19</f>
        <v>11.787169313576369</v>
      </c>
      <c r="AA19" s="37">
        <f t="shared" si="40"/>
        <v>0.67570193770984888</v>
      </c>
      <c r="AB19" s="40">
        <f>[1]perus!BP18</f>
        <v>0.26832699999999998</v>
      </c>
      <c r="AC19" s="39">
        <f>100*(AB19-Y19)/Y19</f>
        <v>27.665334475211711</v>
      </c>
      <c r="AD19" s="37">
        <f t="shared" si="42"/>
        <v>0.81501374586030317</v>
      </c>
      <c r="AE19" s="40">
        <f>[1]perus!BW18</f>
        <v>0.36337000000000003</v>
      </c>
      <c r="AF19" s="39">
        <f>100*(AE19-AB19)/AB19</f>
        <v>35.42058756666308</v>
      </c>
      <c r="AG19" s="37">
        <f t="shared" si="44"/>
        <v>1.0573951971263482</v>
      </c>
      <c r="AH19" s="40">
        <f>[1]perus!CD18</f>
        <v>0.42690500000000003</v>
      </c>
      <c r="AI19" s="39">
        <f>100*(AH19-AE19)/AE19</f>
        <v>17.484932713212427</v>
      </c>
      <c r="AJ19" s="37">
        <f t="shared" si="6"/>
        <v>1.1407046286975104</v>
      </c>
      <c r="AK19" s="40">
        <f>[1]perus!CK18</f>
        <v>0.29422199999999998</v>
      </c>
      <c r="AL19" s="39">
        <f>100*(AK19-AH19)/AH19</f>
        <v>-31.08021691008539</v>
      </c>
      <c r="AM19" s="37">
        <f t="shared" si="8"/>
        <v>0.76562181068977919</v>
      </c>
      <c r="AN19" s="40">
        <f>[1]perus!CR18</f>
        <v>0.29549700000000001</v>
      </c>
      <c r="AO19" s="39">
        <f>100*(AN19-AK19)/AK19</f>
        <v>0.43334624875095207</v>
      </c>
      <c r="AP19" s="37">
        <f t="shared" si="10"/>
        <v>0.69428322329909409</v>
      </c>
      <c r="AQ19" s="40">
        <f>[1]perus!CY18</f>
        <v>0.35398000000000002</v>
      </c>
      <c r="AR19" s="39">
        <f>100*(AQ19-AN19)/AN19</f>
        <v>19.791402281579849</v>
      </c>
      <c r="AS19" s="37">
        <f t="shared" si="12"/>
        <v>0.8364315144464729</v>
      </c>
      <c r="AT19" s="40">
        <f>[1]perus!DF18</f>
        <v>0.33441599999999999</v>
      </c>
      <c r="AU19" s="39">
        <f>100*(AT19-AQ19)/AQ19</f>
        <v>-5.5268659246285168</v>
      </c>
      <c r="AV19" s="37">
        <f t="shared" si="14"/>
        <v>0.75510153484656206</v>
      </c>
      <c r="AW19" s="40">
        <f>[1]perus!DM18</f>
        <v>0.29839499999999997</v>
      </c>
      <c r="AX19" s="39">
        <f>100*(AW19-AT19)/AT19</f>
        <v>-10.771314769628257</v>
      </c>
      <c r="AY19" s="37">
        <f t="shared" si="16"/>
        <v>0.65141332645466576</v>
      </c>
      <c r="AZ19" s="40">
        <f>[1]perus!DT18</f>
        <v>0.312973</v>
      </c>
      <c r="BA19" s="39">
        <f>100*(AZ19-AW19)/AW19</f>
        <v>4.8854706010489579</v>
      </c>
      <c r="BB19" s="37">
        <f t="shared" si="18"/>
        <v>0.62958306358333715</v>
      </c>
      <c r="BC19" s="40">
        <f>[1]perus!EA18</f>
        <v>0.29111400000000004</v>
      </c>
      <c r="BD19" s="39">
        <f>100*(BC19-AZ19)/AZ19</f>
        <v>-6.9843085505778335</v>
      </c>
      <c r="BE19" s="37">
        <f t="shared" si="20"/>
        <v>0.66008634629779439</v>
      </c>
      <c r="BF19" s="40">
        <f>[1]perus!EH18</f>
        <v>0.26777600000000001</v>
      </c>
      <c r="BG19" s="39">
        <f>100*(BF19-BC19)/BC19</f>
        <v>-8.0167906730696643</v>
      </c>
      <c r="BH19" s="37">
        <f t="shared" si="22"/>
        <v>0.60621280741824668</v>
      </c>
      <c r="BI19" s="40">
        <f>[1]perus!EK18</f>
        <v>0.25629599999999997</v>
      </c>
      <c r="BJ19" s="39">
        <f>100*(BI19-BF19)/BF19</f>
        <v>-4.2871653919694239</v>
      </c>
      <c r="BK19" s="37">
        <f t="shared" si="24"/>
        <v>0.58280425909903399</v>
      </c>
      <c r="BL19" s="41"/>
      <c r="BM19" s="40">
        <f>[1]perus!EO18</f>
        <v>0.25059700000000001</v>
      </c>
      <c r="BN19" s="39">
        <f>100*(BM19-BI19)/BI19</f>
        <v>-2.2236008365327415</v>
      </c>
      <c r="BO19" s="37">
        <f t="shared" si="26"/>
        <v>0.55461525087146013</v>
      </c>
      <c r="BP19" s="40">
        <f>[1]perus!ER18</f>
        <v>0.24947200000000003</v>
      </c>
      <c r="BQ19" s="39">
        <f>100*(BP19-BM19)/BM19</f>
        <v>-0.44892796003143975</v>
      </c>
      <c r="BR19" s="37">
        <f t="shared" si="28"/>
        <v>0.52882341115350373</v>
      </c>
    </row>
    <row r="20" spans="1:70" ht="13.5" customHeight="1" x14ac:dyDescent="0.35">
      <c r="A20" s="35" t="s">
        <v>43</v>
      </c>
      <c r="B20" s="36">
        <f>[1]perus!F19</f>
        <v>0.85742204910078312</v>
      </c>
      <c r="C20" s="37">
        <f t="shared" si="0"/>
        <v>3.7029773448679113</v>
      </c>
      <c r="D20" s="38">
        <f>[1]perus!L19</f>
        <v>0.89425520499585409</v>
      </c>
      <c r="E20" s="39">
        <f t="shared" si="1"/>
        <v>4.2958022754021252</v>
      </c>
      <c r="F20" s="37">
        <f t="shared" si="29"/>
        <v>3.8066688198413114</v>
      </c>
      <c r="G20" s="38">
        <f>[1]perus!S19</f>
        <v>1.0276282306798323</v>
      </c>
      <c r="H20" s="39">
        <f t="shared" si="2"/>
        <v>14.91442542787286</v>
      </c>
      <c r="I20" s="37">
        <f t="shared" si="30"/>
        <v>4.3104360524589245</v>
      </c>
      <c r="J20" s="40">
        <f>[1]perus!Z19</f>
        <v>0.77652365647279631</v>
      </c>
      <c r="K20" s="39">
        <f t="shared" si="45"/>
        <v>-24.435351882160401</v>
      </c>
      <c r="L20" s="37">
        <f t="shared" si="31"/>
        <v>3.0693585692182519</v>
      </c>
      <c r="M20" s="40">
        <f>[1]perus!AG19</f>
        <v>0.745</v>
      </c>
      <c r="N20" s="39">
        <f t="shared" si="46"/>
        <v>-4.0595873944119401</v>
      </c>
      <c r="O20" s="37">
        <f t="shared" si="32"/>
        <v>2.76303382512942</v>
      </c>
      <c r="P20" s="40">
        <f>[1]perus!AN19</f>
        <v>0.91</v>
      </c>
      <c r="Q20" s="39">
        <f>100*(P20-M20)/M20</f>
        <v>22.147651006711413</v>
      </c>
      <c r="R20" s="37">
        <f t="shared" si="34"/>
        <v>3.3132753951909226</v>
      </c>
      <c r="S20" s="40">
        <f>[1]perus!AU19</f>
        <v>0.75860400000000006</v>
      </c>
      <c r="T20" s="39">
        <f>100*(S20-P20)/P20</f>
        <v>-16.636923076923075</v>
      </c>
      <c r="U20" s="37">
        <f t="shared" si="36"/>
        <v>2.6807293609133911</v>
      </c>
      <c r="V20" s="40">
        <f>[1]perus!BB19</f>
        <v>0.84283699999999995</v>
      </c>
      <c r="W20" s="39">
        <f>100*(V20-S20)/S20</f>
        <v>11.103685190165077</v>
      </c>
      <c r="X20" s="37">
        <f t="shared" si="38"/>
        <v>2.8436788246931419</v>
      </c>
      <c r="Y20" s="40">
        <f>[1]perus!BI19</f>
        <v>0.81360900000000003</v>
      </c>
      <c r="Z20" s="39">
        <f>100*(Y20-V20)/V20</f>
        <v>-3.4678116883810182</v>
      </c>
      <c r="AA20" s="37">
        <f t="shared" si="40"/>
        <v>2.6156493378921519</v>
      </c>
      <c r="AB20" s="40">
        <f>[1]perus!BP19</f>
        <v>0.95059500000000008</v>
      </c>
      <c r="AC20" s="39">
        <f>100*(AB20-Y20)/Y20</f>
        <v>16.836834400799408</v>
      </c>
      <c r="AD20" s="37">
        <f t="shared" si="42"/>
        <v>2.8873277446774832</v>
      </c>
      <c r="AE20" s="40">
        <f>[1]perus!BW19</f>
        <v>1.0441240000000001</v>
      </c>
      <c r="AF20" s="39">
        <f>100*(AE20-AB20)/AB20</f>
        <v>9.8389955764547441</v>
      </c>
      <c r="AG20" s="37">
        <f t="shared" si="44"/>
        <v>3.038367787116028</v>
      </c>
      <c r="AH20" s="40">
        <f>[1]perus!CD19</f>
        <v>1.0412399999999999</v>
      </c>
      <c r="AI20" s="39">
        <f>100*(AH20-AE20)/AE20</f>
        <v>-0.27621240389073604</v>
      </c>
      <c r="AJ20" s="37">
        <f t="shared" si="6"/>
        <v>2.7822285697871791</v>
      </c>
      <c r="AK20" s="40">
        <f>[1]perus!CK19</f>
        <v>1.296065</v>
      </c>
      <c r="AL20" s="39">
        <f>100*(AK20-AH20)/AH20</f>
        <v>24.473224232645702</v>
      </c>
      <c r="AM20" s="37">
        <f t="shared" si="8"/>
        <v>3.372608547530942</v>
      </c>
      <c r="AN20" s="40">
        <f>[1]perus!CR19</f>
        <v>1.279129</v>
      </c>
      <c r="AO20" s="39">
        <f>100*(AN20-AK20)/AK20</f>
        <v>-1.3067245855724876</v>
      </c>
      <c r="AP20" s="37">
        <f t="shared" si="10"/>
        <v>3.0053699534524778</v>
      </c>
      <c r="AQ20" s="40">
        <f>[1]perus!CY19</f>
        <v>1.4378290000000002</v>
      </c>
      <c r="AR20" s="39">
        <f>100*(AQ20-AN20)/AN20</f>
        <v>12.406879994121024</v>
      </c>
      <c r="AS20" s="37">
        <f t="shared" si="12"/>
        <v>3.3974955872791051</v>
      </c>
      <c r="AT20" s="40">
        <f>[1]perus!DF19</f>
        <v>1.4790730000000001</v>
      </c>
      <c r="AU20" s="39">
        <f>100*(AT20-AQ20)/AQ20</f>
        <v>2.8684913157266845</v>
      </c>
      <c r="AV20" s="37">
        <f t="shared" si="14"/>
        <v>3.3397035203163403</v>
      </c>
      <c r="AW20" s="40">
        <f>[1]perus!DM19</f>
        <v>1.646326</v>
      </c>
      <c r="AX20" s="39">
        <f>100*(AW20-AT20)/AT20</f>
        <v>11.307961135116377</v>
      </c>
      <c r="AY20" s="37">
        <f t="shared" si="16"/>
        <v>3.5940236803190539</v>
      </c>
      <c r="AZ20" s="40">
        <f>[1]perus!DT19</f>
        <v>1.9316070000000001</v>
      </c>
      <c r="BA20" s="39">
        <f>100*(AZ20-AW20)/AW20</f>
        <v>17.328342017316142</v>
      </c>
      <c r="BB20" s="37">
        <f t="shared" si="18"/>
        <v>3.8856612317964148</v>
      </c>
      <c r="BC20" s="40">
        <f>[1]perus!EA19</f>
        <v>1.9652890000000001</v>
      </c>
      <c r="BD20" s="39">
        <f>100*(BC20-AZ20)/AZ20</f>
        <v>1.7437294439293287</v>
      </c>
      <c r="BE20" s="37">
        <f t="shared" si="20"/>
        <v>4.4561939151990142</v>
      </c>
      <c r="BF20" s="40">
        <f>[1]perus!EH19</f>
        <v>2.0777219999999996</v>
      </c>
      <c r="BG20" s="39">
        <f>100*(BF20-BC20)/BC20</f>
        <v>5.72093977018136</v>
      </c>
      <c r="BH20" s="37">
        <f t="shared" si="22"/>
        <v>4.7037138752339791</v>
      </c>
      <c r="BI20" s="40">
        <f>[1]perus!EK19</f>
        <v>2.0140200000000017</v>
      </c>
      <c r="BJ20" s="39">
        <f>100*(BI20-BF20)/BF20</f>
        <v>-3.0659539630421171</v>
      </c>
      <c r="BK20" s="37">
        <f t="shared" si="24"/>
        <v>4.5797805424612079</v>
      </c>
      <c r="BL20" s="41"/>
      <c r="BM20" s="40">
        <f>[1]perus!EO19</f>
        <v>2.042875</v>
      </c>
      <c r="BN20" s="39">
        <f>100*(BM20-BI20)/BI20</f>
        <v>1.4327067258516935</v>
      </c>
      <c r="BO20" s="37">
        <f t="shared" si="26"/>
        <v>4.5212417970846976</v>
      </c>
      <c r="BP20" s="40">
        <f>[1]perus!ER19</f>
        <v>1.9758110000000002</v>
      </c>
      <c r="BQ20" s="39">
        <f>100*(BP20-BM20)/BM20</f>
        <v>-3.2828244508352098</v>
      </c>
      <c r="BR20" s="37">
        <f t="shared" si="28"/>
        <v>4.1882660691966045</v>
      </c>
    </row>
    <row r="21" spans="1:70" ht="14.25" customHeight="1" x14ac:dyDescent="0.35">
      <c r="A21" s="28" t="s">
        <v>44</v>
      </c>
      <c r="B21" s="29">
        <f>[1]perus!F20</f>
        <v>2.2781054639211669</v>
      </c>
      <c r="C21" s="30">
        <f t="shared" si="0"/>
        <v>9.8385304308034254</v>
      </c>
      <c r="D21" s="31">
        <f>[1]perus!L20</f>
        <v>2.4959601260063944</v>
      </c>
      <c r="E21" s="32">
        <f t="shared" si="1"/>
        <v>9.5629752676264292</v>
      </c>
      <c r="F21" s="30">
        <f t="shared" si="29"/>
        <v>10.624812172359436</v>
      </c>
      <c r="G21" s="31">
        <f>[1]perus!S20</f>
        <v>2.328057278080236</v>
      </c>
      <c r="H21" s="32">
        <f t="shared" si="2"/>
        <v>-6.7269843847548803</v>
      </c>
      <c r="I21" s="30">
        <f t="shared" si="30"/>
        <v>9.7651482550141466</v>
      </c>
      <c r="J21" s="33">
        <f>[1]perus!Z20</f>
        <v>2.8432686953494346</v>
      </c>
      <c r="K21" s="32">
        <f t="shared" si="45"/>
        <v>22.130530125704322</v>
      </c>
      <c r="L21" s="30">
        <f t="shared" si="31"/>
        <v>11.238564417086133</v>
      </c>
      <c r="M21" s="33">
        <f>[1]perus!AG20</f>
        <v>3.036</v>
      </c>
      <c r="N21" s="32">
        <f t="shared" si="46"/>
        <v>6.7785118221786265</v>
      </c>
      <c r="O21" s="30">
        <f t="shared" si="32"/>
        <v>11.259826433681772</v>
      </c>
      <c r="P21" s="33">
        <f>[1]perus!AN20</f>
        <v>3</v>
      </c>
      <c r="Q21" s="32">
        <f>100*(P21-M21)/M21</f>
        <v>-1.1857707509881434</v>
      </c>
      <c r="R21" s="30">
        <f>100*P21/P$30</f>
        <v>10.922885918211833</v>
      </c>
      <c r="S21" s="33">
        <f>[1]perus!AU20</f>
        <v>3.1955</v>
      </c>
      <c r="T21" s="32">
        <f>100*(S21-P21)/P21</f>
        <v>6.5166666666666666</v>
      </c>
      <c r="U21" s="30">
        <f>100*S21/S$30</f>
        <v>11.292150677822345</v>
      </c>
      <c r="V21" s="33">
        <f>[1]perus!BB20</f>
        <v>3.2927180000000003</v>
      </c>
      <c r="W21" s="32">
        <f>100*(V21-S21)/S21</f>
        <v>3.0423407917383898</v>
      </c>
      <c r="X21" s="30">
        <f>100*V21/V$30</f>
        <v>11.109422643151587</v>
      </c>
      <c r="Y21" s="33">
        <f>[1]perus!BI20</f>
        <v>3.2318850000000001</v>
      </c>
      <c r="Z21" s="32">
        <f>100*(Y21-V21)/V21</f>
        <v>-1.8475010614331422</v>
      </c>
      <c r="AA21" s="30">
        <f>100*Y21/Y$30</f>
        <v>10.390098757995029</v>
      </c>
      <c r="AB21" s="33">
        <f>[1]perus!BP20</f>
        <v>3.5529999999999999</v>
      </c>
      <c r="AC21" s="32">
        <f>100*(AB21-Y21)/Y21</f>
        <v>9.9358423953822541</v>
      </c>
      <c r="AD21" s="30">
        <f>100*AB21/AB$30</f>
        <v>10.79184666113234</v>
      </c>
      <c r="AE21" s="33">
        <f>[1]perus!BW20</f>
        <v>3.785561</v>
      </c>
      <c r="AF21" s="32">
        <f>100*(AE21-AB21)/AB21</f>
        <v>6.5454826906839303</v>
      </c>
      <c r="AG21" s="30">
        <f>100*AE21/AE$30</f>
        <v>11.015862673937901</v>
      </c>
      <c r="AH21" s="33">
        <f>[1]perus!CD20</f>
        <v>4.1287209999999996</v>
      </c>
      <c r="AI21" s="32">
        <f>100*(AH21-AE21)/AE21</f>
        <v>9.0649708193844898</v>
      </c>
      <c r="AJ21" s="30">
        <f>100*AH21/AH$30</f>
        <v>11.032082442933707</v>
      </c>
      <c r="AK21" s="33">
        <f>[1]perus!CK20</f>
        <v>3.986475</v>
      </c>
      <c r="AL21" s="32">
        <f>100*(AK21-AH21)/AH21</f>
        <v>-3.4452800273983071</v>
      </c>
      <c r="AM21" s="30">
        <f>100*AK21/AK$30</f>
        <v>10.373568964147948</v>
      </c>
      <c r="AN21" s="33">
        <f>[1]perus!CR20</f>
        <v>5.6860219999999995</v>
      </c>
      <c r="AO21" s="32">
        <f>100*(AN21-AK21)/AK21</f>
        <v>42.632827247129342</v>
      </c>
      <c r="AP21" s="30">
        <f>100*AN21/AN$30</f>
        <v>13.359559257486746</v>
      </c>
      <c r="AQ21" s="33">
        <f>[1]perus!CY20</f>
        <v>4.313466</v>
      </c>
      <c r="AR21" s="32">
        <f>100*(AQ21-AN21)/AN21</f>
        <v>-24.139125736762885</v>
      </c>
      <c r="AS21" s="30">
        <f>100*AQ21/AQ$30</f>
        <v>10.19243714021518</v>
      </c>
      <c r="AT21" s="33">
        <f>[1]perus!DF20</f>
        <v>4.5941019999999995</v>
      </c>
      <c r="AU21" s="32">
        <f>100*(AT21-AQ21)/AQ21</f>
        <v>6.5060440953979803</v>
      </c>
      <c r="AV21" s="30">
        <f>100*AT21/AT$30</f>
        <v>10.373347780733159</v>
      </c>
      <c r="AW21" s="33">
        <f>[1]perus!DM20</f>
        <v>4.7009999999999996</v>
      </c>
      <c r="AX21" s="32">
        <f>100*(AW21-AT21)/AT21</f>
        <v>2.3268529954276196</v>
      </c>
      <c r="AY21" s="30">
        <f>100*AW21/AW$30</f>
        <v>10.262551475940896</v>
      </c>
      <c r="AZ21" s="33">
        <f>[1]perus!DT20</f>
        <v>7.6189999999999998</v>
      </c>
      <c r="BA21" s="32">
        <f>100*(AZ21-AW21)/AW21</f>
        <v>62.071899595830679</v>
      </c>
      <c r="BB21" s="30">
        <f>100*AZ21/AZ$30</f>
        <v>15.326540504904404</v>
      </c>
      <c r="BC21" s="33">
        <f>[1]perus!EA20</f>
        <v>4.4160259999999996</v>
      </c>
      <c r="BD21" s="32">
        <f>100*(BC21-AZ21)/AZ21</f>
        <v>-42.039296495603104</v>
      </c>
      <c r="BE21" s="30">
        <f>100*BC21/BC$30</f>
        <v>10.013116742911928</v>
      </c>
      <c r="BF21" s="33">
        <f>[1]perus!EH20</f>
        <v>4.34</v>
      </c>
      <c r="BG21" s="32">
        <f>100*(BF21-BC21)/BC21</f>
        <v>-1.7215931246781544</v>
      </c>
      <c r="BH21" s="30">
        <f>100*BF21/BF$30</f>
        <v>9.8252404404994866</v>
      </c>
      <c r="BI21" s="33">
        <f>[1]perus!EK20</f>
        <v>4.6325080000000023</v>
      </c>
      <c r="BJ21" s="32">
        <f>100*(BI21-BF21)/BF21</f>
        <v>6.7398156682028212</v>
      </c>
      <c r="BK21" s="30">
        <f>100*BI21/BI$30</f>
        <v>10.534091022530005</v>
      </c>
      <c r="BL21" s="34"/>
      <c r="BM21" s="33">
        <f>[1]perus!EO20</f>
        <v>4.8304150000000003</v>
      </c>
      <c r="BN21" s="32">
        <f>100*(BM21-BI21)/BI21</f>
        <v>4.2721350939922385</v>
      </c>
      <c r="BO21" s="30">
        <f>100*BM21/BM$30</f>
        <v>10.69055825504002</v>
      </c>
      <c r="BP21" s="33">
        <f>[1]perus!ER20</f>
        <v>5.3983540000000003</v>
      </c>
      <c r="BQ21" s="32">
        <f>100*(BP21-BM21)/BM21</f>
        <v>11.757561203333459</v>
      </c>
      <c r="BR21" s="30">
        <f>100*BP21/BP$30</f>
        <v>11.443272098248146</v>
      </c>
    </row>
    <row r="22" spans="1:70" ht="14.25" customHeight="1" x14ac:dyDescent="0.35">
      <c r="A22" s="28" t="s">
        <v>45</v>
      </c>
      <c r="B22" s="29">
        <f>[1]perus!F21</f>
        <v>1.5703706693711286</v>
      </c>
      <c r="C22" s="30">
        <f t="shared" si="0"/>
        <v>6.7820124497904457</v>
      </c>
      <c r="D22" s="31">
        <f>[1]perus!L21</f>
        <v>1.1492281015115047</v>
      </c>
      <c r="E22" s="32">
        <f t="shared" si="1"/>
        <v>-26.818035771661151</v>
      </c>
      <c r="F22" s="30">
        <f t="shared" si="29"/>
        <v>4.8920383761473918</v>
      </c>
      <c r="G22" s="31">
        <f>[1]perus!S21</f>
        <v>1.0493244731933673</v>
      </c>
      <c r="H22" s="32">
        <f t="shared" si="2"/>
        <v>-8.6931069808283183</v>
      </c>
      <c r="I22" s="30">
        <f t="shared" si="30"/>
        <v>4.4014419854813793</v>
      </c>
      <c r="J22" s="33">
        <f>[1]perus!Z21</f>
        <v>1.2385358904625674</v>
      </c>
      <c r="K22" s="32">
        <f t="shared" si="45"/>
        <v>18.031735855105001</v>
      </c>
      <c r="L22" s="30">
        <f t="shared" si="31"/>
        <v>4.8955504664767622</v>
      </c>
      <c r="M22" s="33">
        <f>[1]perus!AG21</f>
        <v>1.2801864430439998</v>
      </c>
      <c r="N22" s="32">
        <f t="shared" si="46"/>
        <v>3.3628862031504583</v>
      </c>
      <c r="O22" s="30">
        <f t="shared" si="32"/>
        <v>4.7479173753056223</v>
      </c>
      <c r="P22" s="33">
        <f>[1]perus!AN21</f>
        <v>0.60299999999999998</v>
      </c>
      <c r="Q22" s="32">
        <f>100*(P22-M22)/M22</f>
        <v>-52.897485887586839</v>
      </c>
      <c r="R22" s="30">
        <f>100*P22/P$30</f>
        <v>2.1955000695605782</v>
      </c>
      <c r="S22" s="33">
        <f>[1]perus!AU21</f>
        <v>0.37712900000000005</v>
      </c>
      <c r="T22" s="32">
        <f>100*(S22-P22)/P22</f>
        <v>-37.457877280265329</v>
      </c>
      <c r="U22" s="30">
        <f>100*S22/S$30</f>
        <v>1.3326858059697899</v>
      </c>
      <c r="V22" s="33">
        <f>[1]perus!BB21</f>
        <v>0.30689099999999997</v>
      </c>
      <c r="W22" s="32">
        <f>100*(V22-S22)/S22</f>
        <v>-18.624396426686907</v>
      </c>
      <c r="X22" s="30">
        <f>100*V22/V$30</f>
        <v>1.0354308581480203</v>
      </c>
      <c r="Y22" s="33">
        <f>[1]perus!BI21</f>
        <v>0.54659099999999994</v>
      </c>
      <c r="Z22" s="32">
        <f>100*(Y22-V22)/V22</f>
        <v>78.105907309109739</v>
      </c>
      <c r="AA22" s="30">
        <f>100*Y22/Y$30</f>
        <v>1.7572204673839755</v>
      </c>
      <c r="AB22" s="33">
        <f>[1]perus!BP21</f>
        <v>0.6322580000000001</v>
      </c>
      <c r="AC22" s="32">
        <f>100*(AB22-Y22)/Y22</f>
        <v>15.672962050235032</v>
      </c>
      <c r="AD22" s="30">
        <f>100*AB22/AB$30</f>
        <v>1.9204141250419959</v>
      </c>
      <c r="AE22" s="33">
        <f>[1]perus!BW21</f>
        <v>0.26763799999999999</v>
      </c>
      <c r="AF22" s="32">
        <f>100*(AE22-AB22)/AB22</f>
        <v>-57.669495680560793</v>
      </c>
      <c r="AG22" s="30">
        <f>100*AE22/AE$30</f>
        <v>0.77881810762721615</v>
      </c>
      <c r="AH22" s="33">
        <f>[1]perus!CD21</f>
        <v>0.65219000000000005</v>
      </c>
      <c r="AI22" s="32">
        <f>100*(AH22-AE22)/AE22</f>
        <v>143.68363236909559</v>
      </c>
      <c r="AJ22" s="30">
        <f>100*AH22/AH$30</f>
        <v>1.7426737840742774</v>
      </c>
      <c r="AK22" s="33">
        <f>[1]perus!CK21</f>
        <v>0.37164499999999995</v>
      </c>
      <c r="AL22" s="32">
        <f>100*(AK22-AH22)/AH22</f>
        <v>-43.015838942639427</v>
      </c>
      <c r="AM22" s="30">
        <f>100*AK22/AK$30</f>
        <v>0.96709123666416175</v>
      </c>
      <c r="AN22" s="33">
        <f>[1]perus!CR21</f>
        <v>1.4549480000000001</v>
      </c>
      <c r="AO22" s="32">
        <f>100*(AN22-AK22)/AK22</f>
        <v>291.4886518048138</v>
      </c>
      <c r="AP22" s="30">
        <f>100*AN22/AN$30</f>
        <v>3.4184644418473638</v>
      </c>
      <c r="AQ22" s="33">
        <f>[1]perus!CY21</f>
        <v>0.55737399999999993</v>
      </c>
      <c r="AR22" s="32">
        <f>100*(AQ22-AN22)/AN22</f>
        <v>-61.691139477149704</v>
      </c>
      <c r="AS22" s="30">
        <f>100*AQ22/AQ$30</f>
        <v>1.3170381912342173</v>
      </c>
      <c r="AT22" s="33">
        <f>[1]perus!DF21</f>
        <v>0.44154599999999999</v>
      </c>
      <c r="AU22" s="32">
        <f>100*(AT22-AQ22)/AQ22</f>
        <v>-20.781019566754093</v>
      </c>
      <c r="AV22" s="30">
        <f>100*AT22/AT$30</f>
        <v>0.99699793761470779</v>
      </c>
      <c r="AW22" s="33">
        <f>[1]perus!DM21</f>
        <v>0.81294999999999995</v>
      </c>
      <c r="AX22" s="32">
        <f>100*(AW22-AT22)/AT22</f>
        <v>84.114452401335299</v>
      </c>
      <c r="AY22" s="30">
        <f>100*AW22/AW$30</f>
        <v>1.7747162778911194</v>
      </c>
      <c r="AZ22" s="33">
        <f>[1]perus!DT21</f>
        <v>1.3917439999999999</v>
      </c>
      <c r="BA22" s="32">
        <f>100*(AZ22-AW22)/AW22</f>
        <v>71.196752567808588</v>
      </c>
      <c r="BB22" s="30">
        <f>100*AZ22/AZ$30</f>
        <v>2.7996614763692969</v>
      </c>
      <c r="BC22" s="33">
        <f>[1]perus!EA21</f>
        <v>0.68322200000000011</v>
      </c>
      <c r="BD22" s="32">
        <f>100*(BC22-AZ22)/AZ22</f>
        <v>-50.908931527637257</v>
      </c>
      <c r="BE22" s="30">
        <f>100*BC22/BC$30</f>
        <v>1.54917150563103</v>
      </c>
      <c r="BF22" s="33">
        <f>[1]perus!EH21</f>
        <v>0.35766399999999998</v>
      </c>
      <c r="BG22" s="32">
        <f>100*(BF22-BC22)/BC22</f>
        <v>-47.65039767454796</v>
      </c>
      <c r="BH22" s="30">
        <f>100*BF22/BF$30</f>
        <v>0.80970847855087746</v>
      </c>
      <c r="BI22" s="33">
        <f>[1]perus!EK21</f>
        <v>0.393289</v>
      </c>
      <c r="BJ22" s="32">
        <f>100*(BI22-BF22)/BF22</f>
        <v>9.9604656884673943</v>
      </c>
      <c r="BK22" s="30">
        <f>100*BI22/BI$30</f>
        <v>0.89431947535974032</v>
      </c>
      <c r="BL22" s="34"/>
      <c r="BM22" s="33">
        <f>[1]perus!EO21</f>
        <v>0.44115200000000004</v>
      </c>
      <c r="BN22" s="32">
        <f>100*(BM22-BI22)/BI22</f>
        <v>12.16993101764861</v>
      </c>
      <c r="BO22" s="30">
        <f>100*BM22/BM$30</f>
        <v>0.97634699199290631</v>
      </c>
      <c r="BP22" s="33">
        <f>[1]perus!ER21</f>
        <v>0.51235400000000009</v>
      </c>
      <c r="BQ22" s="32">
        <f>100*(BP22-BM22)/BM22</f>
        <v>16.140015232844924</v>
      </c>
      <c r="BR22" s="30">
        <f>100*BP22/BP$30</f>
        <v>1.0860729460546363</v>
      </c>
    </row>
    <row r="23" spans="1:70" ht="13.5" hidden="1" customHeight="1" x14ac:dyDescent="0.35">
      <c r="A23" s="35" t="s">
        <v>46</v>
      </c>
      <c r="B23" s="36">
        <f>[1]perus!F22</f>
        <v>0.6956252638448096</v>
      </c>
      <c r="C23" s="37">
        <f t="shared" si="0"/>
        <v>3.0042201448359518</v>
      </c>
      <c r="D23" s="38">
        <f>[1]perus!L22</f>
        <v>0.7501181520183392</v>
      </c>
      <c r="E23" s="39">
        <f t="shared" si="1"/>
        <v>7.8336557059961347</v>
      </c>
      <c r="F23" s="37">
        <f t="shared" si="29"/>
        <v>3.1931056867579937</v>
      </c>
      <c r="G23" s="38">
        <f>[1]perus!S22</f>
        <v>0.7713098307524896</v>
      </c>
      <c r="H23" s="39">
        <f t="shared" si="2"/>
        <v>2.8251121076233194</v>
      </c>
      <c r="I23" s="37">
        <f t="shared" si="30"/>
        <v>3.2352961925657331</v>
      </c>
      <c r="J23" s="40">
        <f>[1]perus!Z22</f>
        <v>0.81571144333832857</v>
      </c>
      <c r="K23" s="39">
        <f t="shared" si="45"/>
        <v>5.7566506759703522</v>
      </c>
      <c r="L23" s="37">
        <f t="shared" si="31"/>
        <v>3.2242558069544129</v>
      </c>
      <c r="M23" s="40">
        <f>[1]perus!AG22</f>
        <v>0.88100000000000001</v>
      </c>
      <c r="N23" s="39">
        <f t="shared" si="46"/>
        <v>8.0038789690721579</v>
      </c>
      <c r="O23" s="37">
        <f t="shared" si="32"/>
        <v>3.267426577099354</v>
      </c>
      <c r="P23" s="40">
        <f>[1]perus!AN22</f>
        <v>0</v>
      </c>
      <c r="Q23" s="39"/>
      <c r="R23" s="37"/>
      <c r="S23" s="40">
        <f>[1]perus!AU22</f>
        <v>0</v>
      </c>
      <c r="T23" s="39"/>
      <c r="U23" s="37"/>
      <c r="V23" s="40">
        <f>[1]perus!BB22</f>
        <v>0</v>
      </c>
      <c r="W23" s="39"/>
      <c r="X23" s="37"/>
      <c r="Y23" s="40">
        <f>[1]perus!BI22</f>
        <v>0</v>
      </c>
      <c r="Z23" s="39"/>
      <c r="AA23" s="37"/>
      <c r="AB23" s="40">
        <f>[1]perus!BP22</f>
        <v>0</v>
      </c>
      <c r="AC23" s="39"/>
      <c r="AD23" s="37"/>
      <c r="AE23" s="40">
        <f>[1]perus!BW22</f>
        <v>0</v>
      </c>
      <c r="AF23" s="39"/>
      <c r="AG23" s="37"/>
      <c r="AH23" s="40">
        <f>[1]perus!CD22</f>
        <v>0</v>
      </c>
      <c r="AI23" s="39"/>
      <c r="AJ23" s="37"/>
      <c r="AK23" s="40">
        <f>[1]perus!CK22</f>
        <v>0</v>
      </c>
      <c r="AL23" s="39"/>
      <c r="AM23" s="37"/>
      <c r="AN23" s="40">
        <f>[1]perus!CR22</f>
        <v>0</v>
      </c>
      <c r="AO23" s="39"/>
      <c r="AP23" s="37"/>
      <c r="AQ23" s="40">
        <f>[1]perus!CY22</f>
        <v>0</v>
      </c>
      <c r="AR23" s="39"/>
      <c r="AS23" s="37"/>
      <c r="AT23" s="40">
        <f>[1]perus!DF22</f>
        <v>0</v>
      </c>
      <c r="AU23" s="39"/>
      <c r="AV23" s="37"/>
      <c r="AW23" s="40">
        <f>[1]perus!DM22</f>
        <v>0</v>
      </c>
      <c r="AX23" s="39"/>
      <c r="AY23" s="37"/>
      <c r="AZ23" s="40">
        <f>[1]perus!DT22</f>
        <v>0</v>
      </c>
      <c r="BA23" s="39"/>
      <c r="BB23" s="37"/>
      <c r="BC23" s="40">
        <f>[1]perus!EA22</f>
        <v>0</v>
      </c>
      <c r="BD23" s="39"/>
      <c r="BE23" s="37"/>
      <c r="BF23" s="40">
        <f>[1]perus!EH22</f>
        <v>0</v>
      </c>
      <c r="BG23" s="39"/>
      <c r="BH23" s="37"/>
      <c r="BI23" s="40">
        <f>[1]perus!EK22</f>
        <v>0</v>
      </c>
      <c r="BJ23" s="39"/>
      <c r="BK23" s="37"/>
      <c r="BL23" s="41"/>
      <c r="BM23" s="40">
        <f>[1]perus!EO22</f>
        <v>0</v>
      </c>
      <c r="BN23" s="39"/>
      <c r="BO23" s="37"/>
      <c r="BP23" s="40">
        <f>[1]perus!ER22</f>
        <v>0</v>
      </c>
      <c r="BQ23" s="39"/>
      <c r="BR23" s="37"/>
    </row>
    <row r="24" spans="1:70" ht="13.5" customHeight="1" x14ac:dyDescent="0.35">
      <c r="A24" s="35" t="s">
        <v>47</v>
      </c>
      <c r="B24" s="36">
        <f>[1]perus!F23</f>
        <v>0.11722698474367318</v>
      </c>
      <c r="C24" s="37">
        <f t="shared" si="0"/>
        <v>0.50627210854706439</v>
      </c>
      <c r="D24" s="38">
        <f>[1]perus!L23</f>
        <v>0.14178242200705382</v>
      </c>
      <c r="E24" s="39">
        <f t="shared" si="1"/>
        <v>20.946915351506476</v>
      </c>
      <c r="F24" s="37">
        <f t="shared" si="29"/>
        <v>0.60353993137600648</v>
      </c>
      <c r="G24" s="38">
        <f>[1]perus!S23</f>
        <v>8.1907520186755872E-2</v>
      </c>
      <c r="H24" s="39">
        <f t="shared" si="2"/>
        <v>-42.230130486358256</v>
      </c>
      <c r="I24" s="37">
        <f t="shared" si="30"/>
        <v>0.34356503396849364</v>
      </c>
      <c r="J24" s="40">
        <f>[1]perus!Z23</f>
        <v>9.5194366377215234E-2</v>
      </c>
      <c r="K24" s="39">
        <f t="shared" si="45"/>
        <v>16.22176591375769</v>
      </c>
      <c r="L24" s="37">
        <f t="shared" si="31"/>
        <v>0.37627397664663859</v>
      </c>
      <c r="M24" s="40">
        <f>[1]perus!AG23</f>
        <v>8.2000000000000003E-2</v>
      </c>
      <c r="N24" s="39">
        <f t="shared" si="46"/>
        <v>-13.860448763250869</v>
      </c>
      <c r="O24" s="37">
        <f t="shared" si="32"/>
        <v>0.30411915927598987</v>
      </c>
      <c r="P24" s="40">
        <f>[1]perus!AN23</f>
        <v>0.1</v>
      </c>
      <c r="Q24" s="39">
        <f>100*(P24-M24)/M24</f>
        <v>21.951219512195124</v>
      </c>
      <c r="R24" s="37">
        <f>100*P24/P$30</f>
        <v>0.36409619727372772</v>
      </c>
      <c r="S24" s="40">
        <f>[1]perus!AU23</f>
        <v>5.5E-2</v>
      </c>
      <c r="T24" s="39">
        <f>100*(S24-P24)/P24</f>
        <v>-45.000000000000007</v>
      </c>
      <c r="U24" s="37">
        <f>100*S24/S$30</f>
        <v>0.19435715452362037</v>
      </c>
      <c r="V24" s="40">
        <f>[1]perus!BB23</f>
        <v>5.8785999999999998E-2</v>
      </c>
      <c r="W24" s="39">
        <f>100*(V24-S24)/S24</f>
        <v>6.8836363636363593</v>
      </c>
      <c r="X24" s="37">
        <f>100*V24/V$30</f>
        <v>0.19834025249058956</v>
      </c>
      <c r="Y24" s="40">
        <f>[1]perus!BI23</f>
        <v>5.3262000000000004E-2</v>
      </c>
      <c r="Z24" s="39">
        <f>100*(Y24-V24)/V24</f>
        <v>-9.3967951553090785</v>
      </c>
      <c r="AA24" s="37">
        <f>100*Y24/Y$30</f>
        <v>0.17123054813161087</v>
      </c>
      <c r="AB24" s="40">
        <f>[1]perus!BP23</f>
        <v>5.8242000000000002E-2</v>
      </c>
      <c r="AC24" s="39">
        <f>100*(AB24-Y24)/Y24</f>
        <v>9.3500056325335095</v>
      </c>
      <c r="AD24" s="37">
        <f>100*AB24/AB$30</f>
        <v>0.17690366823463827</v>
      </c>
      <c r="AE24" s="40">
        <f>[1]perus!BW23</f>
        <v>7.4810000000000001E-2</v>
      </c>
      <c r="AF24" s="39">
        <f>100*(AE24-AB24)/AB24</f>
        <v>28.446825315064729</v>
      </c>
      <c r="AG24" s="37">
        <f>100*AE24/AE$30</f>
        <v>0.21769473180786003</v>
      </c>
      <c r="AH24" s="40">
        <f>[1]perus!CD23</f>
        <v>0.25460300000000002</v>
      </c>
      <c r="AI24" s="39">
        <f>100*(AH24-AE24)/AE24</f>
        <v>240.3328432027804</v>
      </c>
      <c r="AJ24" s="37">
        <f>100*AH24/AH$30</f>
        <v>0.68030784502470643</v>
      </c>
      <c r="AK24" s="40">
        <f>[1]perus!CK23</f>
        <v>4.0941999999999999E-2</v>
      </c>
      <c r="AL24" s="39">
        <f>100*(AK24-AH24)/AH24</f>
        <v>-83.919278248881596</v>
      </c>
      <c r="AM24" s="37">
        <f>100*AK24/AK$30</f>
        <v>0.10653889978744262</v>
      </c>
      <c r="AN24" s="40">
        <f>[1]perus!CR23</f>
        <v>6.6540000000000002E-2</v>
      </c>
      <c r="AO24" s="39">
        <f>100*(AN24-AK24)/AK24</f>
        <v>62.522592936348985</v>
      </c>
      <c r="AP24" s="37">
        <f>100*AN24/AN$30</f>
        <v>0.15633866224808277</v>
      </c>
      <c r="AQ24" s="40">
        <f>[1]perus!CY23</f>
        <v>0.13022399999999998</v>
      </c>
      <c r="AR24" s="39">
        <f>100*(AQ24-AN24)/AN24</f>
        <v>95.707844905320073</v>
      </c>
      <c r="AS24" s="37">
        <f>100*AQ24/AQ$30</f>
        <v>0.30771076766279859</v>
      </c>
      <c r="AT24" s="40">
        <f>[1]perus!DF23</f>
        <v>7.3058999999999999E-2</v>
      </c>
      <c r="AU24" s="39">
        <f>100*(AT24-AQ24)/AQ24</f>
        <v>-43.897438260228519</v>
      </c>
      <c r="AV24" s="37">
        <f>100*AT24/AT$30</f>
        <v>0.16496508251505604</v>
      </c>
      <c r="AW24" s="40">
        <f>[1]perus!DM23</f>
        <v>6.6716000000000011E-2</v>
      </c>
      <c r="AX24" s="39">
        <f>100*(AW24-AT24)/AT24</f>
        <v>-8.6820241174940627</v>
      </c>
      <c r="AY24" s="37">
        <f>100*AW24/AW$30</f>
        <v>0.1456448381767439</v>
      </c>
      <c r="AZ24" s="40">
        <f>[1]perus!DT23</f>
        <v>6.4208000000000001E-2</v>
      </c>
      <c r="BA24" s="39">
        <f>100*(AZ24-AW24)/AW24</f>
        <v>-3.7592181785478891</v>
      </c>
      <c r="BB24" s="37">
        <f>100*AZ24/AZ$30</f>
        <v>0.12916216206049375</v>
      </c>
      <c r="BC24" s="40">
        <f>[1]perus!EA23</f>
        <v>0.100774</v>
      </c>
      <c r="BD24" s="39">
        <f>100*(BC24-AZ24)/AZ24</f>
        <v>56.949289808123595</v>
      </c>
      <c r="BE24" s="37">
        <f>100*BC24/BC$30</f>
        <v>0.22849997410572467</v>
      </c>
      <c r="BF24" s="40">
        <f>[1]perus!EH23</f>
        <v>6.4729999999999996E-2</v>
      </c>
      <c r="BG24" s="39">
        <f>100*(BF24-BC24)/BC24</f>
        <v>-35.767162164844109</v>
      </c>
      <c r="BH24" s="37">
        <f>100*BF24/BF$30</f>
        <v>0.14654097090173543</v>
      </c>
      <c r="BI24" s="40">
        <f>[1]perus!EK23</f>
        <v>5.1071000000000019E-2</v>
      </c>
      <c r="BJ24" s="39">
        <f>100*(BI24-BF24)/BF24</f>
        <v>-21.101498532365174</v>
      </c>
      <c r="BK24" s="37">
        <f>100*BI24/BI$30</f>
        <v>0.11613289445191022</v>
      </c>
      <c r="BL24" s="41"/>
      <c r="BM24" s="40">
        <f>[1]perus!EO23</f>
        <v>0.10655000000000001</v>
      </c>
      <c r="BN24" s="39">
        <f>100*(BM24-BI24)/BI24</f>
        <v>108.63112138003949</v>
      </c>
      <c r="BO24" s="37">
        <f>100*BM24/BM$30</f>
        <v>0.23581389633696362</v>
      </c>
      <c r="BP24" s="40">
        <f>[1]perus!ER23</f>
        <v>6.2643000000000004E-2</v>
      </c>
      <c r="BQ24" s="39">
        <f>100*(BP24-BM24)/BM24</f>
        <v>-41.207883622712338</v>
      </c>
      <c r="BR24" s="37">
        <f>100*BP24/BP$30</f>
        <v>0.13278878970340932</v>
      </c>
    </row>
    <row r="25" spans="1:70" ht="13.5" customHeight="1" x14ac:dyDescent="0.35">
      <c r="A25" s="35" t="s">
        <v>48</v>
      </c>
      <c r="B25" s="36">
        <f>[1]perus!F24</f>
        <v>0.56595237254298458</v>
      </c>
      <c r="C25" s="37">
        <f t="shared" si="0"/>
        <v>2.4441974824402752</v>
      </c>
      <c r="D25" s="38">
        <f>[1]perus!L24</f>
        <v>6.5425103393527792E-2</v>
      </c>
      <c r="E25" s="39">
        <f t="shared" si="1"/>
        <v>-88.439821693907874</v>
      </c>
      <c r="F25" s="37">
        <f t="shared" si="29"/>
        <v>0.27850181886745728</v>
      </c>
      <c r="G25" s="38">
        <f>[1]perus!S24</f>
        <v>7.3666311790141839E-2</v>
      </c>
      <c r="H25" s="39">
        <f t="shared" si="2"/>
        <v>12.596401028277645</v>
      </c>
      <c r="I25" s="37">
        <f t="shared" si="30"/>
        <v>0.30899688886694093</v>
      </c>
      <c r="J25" s="40">
        <f>[1]perus!Z24</f>
        <v>3.145114224830256E-2</v>
      </c>
      <c r="K25" s="39">
        <f t="shared" si="45"/>
        <v>-57.305936073059364</v>
      </c>
      <c r="L25" s="37">
        <f t="shared" si="31"/>
        <v>0.12431666719597424</v>
      </c>
      <c r="M25" s="40">
        <f>[1]perus!AG24</f>
        <v>3.1E-2</v>
      </c>
      <c r="N25" s="39">
        <f t="shared" si="46"/>
        <v>-1.4344224598930397</v>
      </c>
      <c r="O25" s="37">
        <f t="shared" si="32"/>
        <v>0.11497187728726446</v>
      </c>
      <c r="P25" s="40">
        <f>[1]perus!AN24</f>
        <v>3.3000000000000002E-2</v>
      </c>
      <c r="Q25" s="39">
        <f>100*(P25-M25)/M25</f>
        <v>6.4516129032258123</v>
      </c>
      <c r="R25" s="37">
        <f>100*P25/P$30</f>
        <v>0.12015174510033017</v>
      </c>
      <c r="S25" s="40">
        <f>[1]perus!AU24</f>
        <v>2.3315000000000002E-2</v>
      </c>
      <c r="T25" s="39">
        <f>100*(S25-P25)/P25</f>
        <v>-29.348484848484844</v>
      </c>
      <c r="U25" s="37">
        <f>100*S25/S$30</f>
        <v>8.2389764685785627E-2</v>
      </c>
      <c r="V25" s="40">
        <f>[1]perus!BB24</f>
        <v>2.4464E-2</v>
      </c>
      <c r="W25" s="39">
        <f>100*(V25-S25)/S25</f>
        <v>4.9281578383015106</v>
      </c>
      <c r="X25" s="37">
        <f>100*V25/V$30</f>
        <v>8.2539991442346541E-2</v>
      </c>
      <c r="Y25" s="40">
        <f>[1]perus!BI24</f>
        <v>4.0369000000000002E-2</v>
      </c>
      <c r="Z25" s="39">
        <f>100*(Y25-V25)/V25</f>
        <v>65.013897972531083</v>
      </c>
      <c r="AA25" s="37">
        <f>100*Y25/Y$30</f>
        <v>0.12978119480164094</v>
      </c>
      <c r="AB25" s="40">
        <f>[1]perus!BP24</f>
        <v>3.7454999999999995E-2</v>
      </c>
      <c r="AC25" s="39">
        <f>100*(AB25-Y25)/Y25</f>
        <v>-7.2184101662166675</v>
      </c>
      <c r="AD25" s="37">
        <f>100*AB25/AB$30</f>
        <v>0.11376544235651891</v>
      </c>
      <c r="AE25" s="40">
        <f>[1]perus!BW24</f>
        <v>1.3138E-2</v>
      </c>
      <c r="AF25" s="39">
        <f>100*(AE25-AB25)/AB25</f>
        <v>-64.923241222800684</v>
      </c>
      <c r="AG25" s="37">
        <f>100*AE25/AE$30</f>
        <v>3.8231164102281313E-2</v>
      </c>
      <c r="AH25" s="40">
        <f>[1]perus!CD24</f>
        <v>1.7833999999999999E-2</v>
      </c>
      <c r="AI25" s="39">
        <f>100*(AH25-AE25)/AE25</f>
        <v>35.743644390318153</v>
      </c>
      <c r="AJ25" s="37">
        <f>100*AH25/AH$30</f>
        <v>4.7653052431317032E-2</v>
      </c>
      <c r="AK25" s="40">
        <f>[1]perus!CK24</f>
        <v>1.149E-2</v>
      </c>
      <c r="AL25" s="39">
        <f>100*(AK25-AH25)/AH25</f>
        <v>-35.572501962543448</v>
      </c>
      <c r="AM25" s="37">
        <f>100*AK25/AK$30</f>
        <v>2.9899173429674068E-2</v>
      </c>
      <c r="AN25" s="40">
        <f>[1]perus!CR24</f>
        <v>2.6900000000000004E-2</v>
      </c>
      <c r="AO25" s="39">
        <f>100*(AN25-AK25)/AK25</f>
        <v>134.11662315056574</v>
      </c>
      <c r="AP25" s="37">
        <f>100*AN25/AN$30</f>
        <v>6.3202735414388755E-2</v>
      </c>
      <c r="AQ25" s="40">
        <f>[1]perus!CY24</f>
        <v>3.458E-2</v>
      </c>
      <c r="AR25" s="39">
        <f>100*(AQ25-AN25)/AN25</f>
        <v>28.55018587360593</v>
      </c>
      <c r="AS25" s="37">
        <f>100*AQ25/AQ$30</f>
        <v>8.1710271115766508E-2</v>
      </c>
      <c r="AT25" s="40">
        <f>[1]perus!DF24</f>
        <v>3.5417000000000004E-2</v>
      </c>
      <c r="AU25" s="39">
        <f>100*(AT25-AQ25)/AQ25</f>
        <v>2.4204742625795386</v>
      </c>
      <c r="AV25" s="37">
        <f>100*AT25/AT$30</f>
        <v>7.997054883636158E-2</v>
      </c>
      <c r="AW25" s="40">
        <f>[1]perus!DM24</f>
        <v>2.9347999999999999E-2</v>
      </c>
      <c r="AX25" s="39">
        <f>100*(AW25-AT25)/AT25</f>
        <v>-17.135838721517924</v>
      </c>
      <c r="AY25" s="37">
        <f>100*AW25/AW$30</f>
        <v>6.4068360075710165E-2</v>
      </c>
      <c r="AZ25" s="40">
        <f>[1]perus!DT24</f>
        <v>4.6838999999999999E-2</v>
      </c>
      <c r="BA25" s="39">
        <f>100*(AZ25-AW25)/AW25</f>
        <v>59.598609786016084</v>
      </c>
      <c r="BB25" s="37">
        <f>100*AZ25/AZ$30</f>
        <v>9.4222316670063963E-2</v>
      </c>
      <c r="BC25" s="40">
        <f>[1]perus!EA24</f>
        <v>2.0643999999999999E-2</v>
      </c>
      <c r="BD25" s="39">
        <f>100*(BC25-AZ25)/AZ25</f>
        <v>-55.925617540938106</v>
      </c>
      <c r="BE25" s="37">
        <f>100*BC25/BC$30</f>
        <v>4.6809231204860177E-2</v>
      </c>
      <c r="BF25" s="40">
        <f>[1]perus!EH24</f>
        <v>2.6222000000000002E-2</v>
      </c>
      <c r="BG25" s="39">
        <f>100*(BF25-BC25)/BC25</f>
        <v>27.019957372602224</v>
      </c>
      <c r="BH25" s="37">
        <f>100*BF25/BF$30</f>
        <v>5.9363468855017872E-2</v>
      </c>
      <c r="BI25" s="40">
        <f>[1]perus!EK24</f>
        <v>3.1113000000000002E-2</v>
      </c>
      <c r="BJ25" s="39">
        <f>100*(BI25-BF25)/BF25</f>
        <v>18.652276714209439</v>
      </c>
      <c r="BK25" s="37">
        <f>100*BI25/BI$30</f>
        <v>7.0749402695899466E-2</v>
      </c>
      <c r="BL25" s="41"/>
      <c r="BM25" s="40">
        <f>[1]perus!EO24</f>
        <v>3.0682000000000004E-2</v>
      </c>
      <c r="BN25" s="39">
        <f>100*(BM25-BI25)/BI25</f>
        <v>-1.3852730369941739</v>
      </c>
      <c r="BO25" s="37">
        <f>100*BM25/BM$30</f>
        <v>6.7904664170912413E-2</v>
      </c>
      <c r="BP25" s="40">
        <f>[1]perus!ER24</f>
        <v>1.2204000000000001E-2</v>
      </c>
      <c r="BQ25" s="39">
        <f>100*(BP25-BM25)/BM25</f>
        <v>-60.224235708232833</v>
      </c>
      <c r="BR25" s="37">
        <f>100*BP25/BP$30</f>
        <v>2.5869680403882437E-2</v>
      </c>
    </row>
    <row r="26" spans="1:70" ht="13.5" customHeight="1" x14ac:dyDescent="0.35">
      <c r="A26" s="35" t="s">
        <v>49</v>
      </c>
      <c r="B26" s="36">
        <f>[1]perus!F25</f>
        <v>0</v>
      </c>
      <c r="C26" s="37"/>
      <c r="D26" s="38">
        <f>[1]perus!L25</f>
        <v>0</v>
      </c>
      <c r="E26" s="39"/>
      <c r="F26" s="37"/>
      <c r="G26" s="38">
        <f>[1]perus!S25</f>
        <v>-3.0273826763071984E-2</v>
      </c>
      <c r="H26" s="39"/>
      <c r="I26" s="37"/>
      <c r="J26" s="40">
        <f>[1]perus!Z25</f>
        <v>-1.6986980572612612E-2</v>
      </c>
      <c r="K26" s="39"/>
      <c r="L26" s="37"/>
      <c r="M26" s="40">
        <f>[1]perus!AG25</f>
        <v>-4.0000000000000001E-3</v>
      </c>
      <c r="N26" s="39"/>
      <c r="O26" s="37"/>
      <c r="P26" s="40">
        <f>[1]perus!AN25</f>
        <v>-5.0000000000000001E-3</v>
      </c>
      <c r="Q26" s="39"/>
      <c r="R26" s="37"/>
      <c r="S26" s="40">
        <f>[1]perus!AU25</f>
        <v>-4.0000000000000001E-3</v>
      </c>
      <c r="T26" s="39"/>
      <c r="U26" s="37"/>
      <c r="V26" s="40">
        <f>[1]perus!BB25</f>
        <v>-9.6069999999999992E-3</v>
      </c>
      <c r="W26" s="39"/>
      <c r="X26" s="37"/>
      <c r="Y26" s="40">
        <f>[1]perus!BI25</f>
        <v>-1E-3</v>
      </c>
      <c r="Z26" s="39"/>
      <c r="AA26" s="37"/>
      <c r="AB26" s="40">
        <f>[1]perus!BP25</f>
        <v>-8.8450000000000004E-3</v>
      </c>
      <c r="AC26" s="39"/>
      <c r="AD26" s="37"/>
      <c r="AE26" s="40">
        <f>[1]perus!BW25</f>
        <v>0</v>
      </c>
      <c r="AF26" s="39"/>
      <c r="AG26" s="37"/>
      <c r="AH26" s="40">
        <f>[1]perus!CD25</f>
        <v>-3.1520000000000003E-3</v>
      </c>
      <c r="AI26" s="39"/>
      <c r="AJ26" s="37"/>
      <c r="AK26" s="40">
        <f>[1]perus!CK25</f>
        <v>0</v>
      </c>
      <c r="AL26" s="39"/>
      <c r="AM26" s="37"/>
      <c r="AN26" s="40">
        <f>[1]perus!CR25</f>
        <v>0</v>
      </c>
      <c r="AO26" s="39"/>
      <c r="AP26" s="37"/>
      <c r="AQ26" s="40">
        <f>[1]perus!CY25</f>
        <v>0</v>
      </c>
      <c r="AR26" s="39"/>
      <c r="AS26" s="37"/>
      <c r="AT26" s="40">
        <f>[1]perus!DF25</f>
        <v>0</v>
      </c>
      <c r="AU26" s="39"/>
      <c r="AV26" s="37"/>
      <c r="AW26" s="40">
        <f>[1]perus!DM25</f>
        <v>-2.1491E-2</v>
      </c>
      <c r="AX26" s="39"/>
      <c r="AY26" s="37"/>
      <c r="AZ26" s="40">
        <f>[1]perus!DT25</f>
        <v>-6.4000000000000001E-2</v>
      </c>
      <c r="BA26" s="39"/>
      <c r="BB26" s="37"/>
      <c r="BC26" s="40">
        <f>[1]perus!EA25</f>
        <v>-6.9849999999999999E-3</v>
      </c>
      <c r="BD26" s="39"/>
      <c r="BE26" s="37"/>
      <c r="BF26" s="40">
        <f>[1]perus!EH25</f>
        <v>-1.6820000000000002E-2</v>
      </c>
      <c r="BG26" s="39"/>
      <c r="BH26" s="37"/>
      <c r="BI26" s="40">
        <f>[1]perus!EK25</f>
        <v>-1.9557999999999999E-2</v>
      </c>
      <c r="BJ26" s="39"/>
      <c r="BK26" s="37"/>
      <c r="BL26" s="41"/>
      <c r="BM26" s="40">
        <f>[1]perus!EO25</f>
        <v>0</v>
      </c>
      <c r="BN26" s="39"/>
      <c r="BO26" s="37"/>
      <c r="BP26" s="40">
        <f>[1]perus!ER25</f>
        <v>0</v>
      </c>
      <c r="BQ26" s="39"/>
      <c r="BR26" s="37"/>
    </row>
    <row r="27" spans="1:70" ht="13.5" customHeight="1" x14ac:dyDescent="0.35">
      <c r="A27" s="35" t="s">
        <v>50</v>
      </c>
      <c r="B27" s="36">
        <f>[1]perus!F26</f>
        <v>0.13421396531628579</v>
      </c>
      <c r="C27" s="37">
        <f>100*B27/B$30</f>
        <v>0.57963435096206228</v>
      </c>
      <c r="D27" s="38">
        <f>[1]perus!L26</f>
        <v>0.14396886505105344</v>
      </c>
      <c r="E27" s="39">
        <f>100*(D27-B27)/B27</f>
        <v>7.2681704260651685</v>
      </c>
      <c r="F27" s="37">
        <f t="shared" si="29"/>
        <v>0.61284719010422484</v>
      </c>
      <c r="G27" s="38">
        <f>[1]perus!S26</f>
        <v>0.152714637227052</v>
      </c>
      <c r="H27" s="39">
        <f>100*(G27-D27)/D27</f>
        <v>6.0747663551401789</v>
      </c>
      <c r="I27" s="37">
        <f t="shared" si="30"/>
        <v>0.64056889290224273</v>
      </c>
      <c r="J27" s="40">
        <f>[1]perus!Z26</f>
        <v>0.31316591907133351</v>
      </c>
      <c r="K27" s="39">
        <f>100*(J27-G27)/G27</f>
        <v>105.06607929515418</v>
      </c>
      <c r="L27" s="37">
        <f t="shared" si="31"/>
        <v>1.237848311865797</v>
      </c>
      <c r="M27" s="40">
        <f>[1]perus!AG26</f>
        <v>0.29018644304399965</v>
      </c>
      <c r="N27" s="39">
        <f>100*(M27-J27)/J27</f>
        <v>-7.3377959183673331</v>
      </c>
      <c r="O27" s="37">
        <f>100*M27/M$30</f>
        <v>1.0762348425833059</v>
      </c>
      <c r="P27" s="40">
        <f>[1]perus!AN26</f>
        <v>0.47499999999999998</v>
      </c>
      <c r="Q27" s="39">
        <f>100*(P27-M27)/M27</f>
        <v>63.687867364630087</v>
      </c>
      <c r="R27" s="37">
        <f>100*P27/P$30</f>
        <v>1.7294569370502069</v>
      </c>
      <c r="S27" s="40">
        <f>[1]perus!AU26</f>
        <v>0.30281400000000003</v>
      </c>
      <c r="T27" s="39">
        <f>100*(S27-P27)/P27</f>
        <v>-36.249684210526304</v>
      </c>
      <c r="U27" s="37">
        <f>100*S27/S$30</f>
        <v>1.0700739525439198</v>
      </c>
      <c r="V27" s="40">
        <f>[1]perus!BB26</f>
        <v>0.23199099999999998</v>
      </c>
      <c r="W27" s="39">
        <f>100*(V27-S27)/S27</f>
        <v>-23.388284557517171</v>
      </c>
      <c r="X27" s="37">
        <f>100*V27/V$30</f>
        <v>0.78272298702997933</v>
      </c>
      <c r="Y27" s="40">
        <f>[1]perus!BI26</f>
        <v>0.45395999999999997</v>
      </c>
      <c r="Z27" s="39">
        <f>100*(Y27-V27)/V27</f>
        <v>95.680004827773502</v>
      </c>
      <c r="AA27" s="37">
        <f>100*Y27/Y$30</f>
        <v>1.4594235971203873</v>
      </c>
      <c r="AB27" s="40">
        <f>[1]perus!BP26</f>
        <v>0.54540600000000006</v>
      </c>
      <c r="AC27" s="39">
        <f>100*(AB27-Y27)/Y27</f>
        <v>20.144065556436708</v>
      </c>
      <c r="AD27" s="37">
        <f>100*AB27/AB$30</f>
        <v>1.656610728978763</v>
      </c>
      <c r="AE27" s="40">
        <f>[1]perus!BW26</f>
        <v>0.17283100000000001</v>
      </c>
      <c r="AF27" s="39">
        <f>100*(AE27-AB27)/AB27</f>
        <v>-68.311496389845374</v>
      </c>
      <c r="AG27" s="37">
        <f>100*AE27/AE$30</f>
        <v>0.50293273884620049</v>
      </c>
      <c r="AH27" s="40">
        <f>[1]perus!CD26</f>
        <v>0.38281600000000005</v>
      </c>
      <c r="AI27" s="39">
        <f>100*(AH27-AE27)/AE27</f>
        <v>121.49730083144807</v>
      </c>
      <c r="AJ27" s="37">
        <f>100*AH27/AH$30</f>
        <v>1.0228973264296886</v>
      </c>
      <c r="AK27" s="40">
        <f>[1]perus!CK26</f>
        <v>0.31912399999999996</v>
      </c>
      <c r="AL27" s="39">
        <f>100*(AK27-AH27)/AH27</f>
        <v>-16.637758087436282</v>
      </c>
      <c r="AM27" s="37">
        <f>100*AK27/AK$30</f>
        <v>0.83042156845703285</v>
      </c>
      <c r="AN27" s="40">
        <f>[1]perus!CR26</f>
        <v>1.3614190000000002</v>
      </c>
      <c r="AO27" s="39">
        <f>100*(AN27-AK27)/AK27</f>
        <v>326.61128589513805</v>
      </c>
      <c r="AP27" s="37">
        <f>100*AN27/AN$30</f>
        <v>3.198713934762889</v>
      </c>
      <c r="AQ27" s="40">
        <f>[1]perus!CY26</f>
        <v>0.39248099999999997</v>
      </c>
      <c r="AR27" s="39">
        <f>100*(AQ27-AN27)/AN27</f>
        <v>-71.171182420694876</v>
      </c>
      <c r="AS27" s="37">
        <f>100*AQ27/AQ$30</f>
        <v>0.92740685129517497</v>
      </c>
      <c r="AT27" s="40">
        <f>[1]perus!DF26</f>
        <v>0.32617699999999999</v>
      </c>
      <c r="AU27" s="39">
        <f>100*(AT27-AQ27)/AQ27</f>
        <v>-16.893556630766835</v>
      </c>
      <c r="AV27" s="37">
        <f>100*AT27/AT$30</f>
        <v>0.73649811412027855</v>
      </c>
      <c r="AW27" s="40">
        <f>[1]perus!DM26</f>
        <v>0.72844799999999998</v>
      </c>
      <c r="AX27" s="39">
        <f>100*(AW27-AT27)/AT27</f>
        <v>123.32905140460548</v>
      </c>
      <c r="AY27" s="37">
        <f>100*AW27/AW$30</f>
        <v>1.5902435859489883</v>
      </c>
      <c r="AZ27" s="40">
        <f>[1]perus!DT26</f>
        <v>1.3446969999999998</v>
      </c>
      <c r="BA27" s="39">
        <f>100*(AZ27-AW27)/AW27</f>
        <v>84.597527894921782</v>
      </c>
      <c r="BB27" s="37">
        <f>100*AZ27/AZ$30</f>
        <v>2.7050207425283417</v>
      </c>
      <c r="BC27" s="40">
        <f>[1]perus!EA26</f>
        <v>0.56030100000000005</v>
      </c>
      <c r="BD27" s="39">
        <f>100*(BC27-AZ27)/AZ27</f>
        <v>-58.332546291097536</v>
      </c>
      <c r="BE27" s="37">
        <f>100*BC27/BC$30</f>
        <v>1.2704543234506087</v>
      </c>
      <c r="BF27" s="40">
        <f>[1]perus!EH26</f>
        <v>0.28353200000000001</v>
      </c>
      <c r="BG27" s="39">
        <f>100*(BF27-BC27)/BC27</f>
        <v>-49.39648510354256</v>
      </c>
      <c r="BH27" s="37">
        <f>100*BF27/BF$30</f>
        <v>0.64188250520177426</v>
      </c>
      <c r="BI27" s="40">
        <f>[1]perus!EK26</f>
        <v>0.33066299999999998</v>
      </c>
      <c r="BJ27" s="39">
        <f>100*(BI27-BF27)/BF27</f>
        <v>16.622815061439265</v>
      </c>
      <c r="BK27" s="37">
        <f>100*BI27/BI$30</f>
        <v>0.75191109001491996</v>
      </c>
      <c r="BL27" s="41"/>
      <c r="BM27" s="40">
        <f>[1]perus!EO26</f>
        <v>0.26392000000000004</v>
      </c>
      <c r="BN27" s="39">
        <f>100*(BM27-BI27)/BI27</f>
        <v>-20.184598821156268</v>
      </c>
      <c r="BO27" s="37">
        <f>100*BM27/BM$30</f>
        <v>0.58410139391132276</v>
      </c>
      <c r="BP27" s="40">
        <f>[1]perus!ER26</f>
        <v>0.43968699999999999</v>
      </c>
      <c r="BQ27" s="39">
        <f>100*(BP27-BM27)/BM27</f>
        <v>66.598590481964209</v>
      </c>
      <c r="BR27" s="37">
        <f>100*BP27/BP$30</f>
        <v>0.93203557585560926</v>
      </c>
    </row>
    <row r="28" spans="1:70" ht="13.5" customHeight="1" x14ac:dyDescent="0.35">
      <c r="A28" s="35" t="s">
        <v>51</v>
      </c>
      <c r="B28" s="36">
        <f>[1]perus!F27</f>
        <v>5.7352082923375264E-2</v>
      </c>
      <c r="C28" s="37">
        <f>100*B28/B$30</f>
        <v>0.24768836300509181</v>
      </c>
      <c r="D28" s="38">
        <f>[1]perus!L27</f>
        <v>4.7933559041530641E-2</v>
      </c>
      <c r="E28" s="39">
        <f>100*(D28-B28)/B28</f>
        <v>-16.422287390029332</v>
      </c>
      <c r="F28" s="37">
        <f t="shared" si="29"/>
        <v>0.20404374904171035</v>
      </c>
      <c r="G28" s="38">
        <f>[1]perus!S27</f>
        <v>0</v>
      </c>
      <c r="H28" s="39"/>
      <c r="I28" s="37">
        <f t="shared" si="30"/>
        <v>0</v>
      </c>
      <c r="J28" s="40">
        <f>[1]perus!Z27</f>
        <v>0</v>
      </c>
      <c r="K28" s="39"/>
      <c r="L28" s="37">
        <f t="shared" si="31"/>
        <v>0</v>
      </c>
      <c r="M28" s="40">
        <f>[1]perus!AG27</f>
        <v>0</v>
      </c>
      <c r="N28" s="39"/>
      <c r="O28" s="37">
        <f>100*M28/M$30</f>
        <v>0</v>
      </c>
      <c r="P28" s="40">
        <f>[1]perus!AN27</f>
        <v>0</v>
      </c>
      <c r="Q28" s="39"/>
      <c r="R28" s="37">
        <f>100*P28/P$30</f>
        <v>0</v>
      </c>
      <c r="S28" s="40">
        <f>[1]perus!AU27</f>
        <v>0</v>
      </c>
      <c r="T28" s="39"/>
      <c r="U28" s="37">
        <f>100*S28/S$30</f>
        <v>0</v>
      </c>
      <c r="V28" s="40">
        <f>[1]perus!BB27</f>
        <v>1.2569999999999999E-3</v>
      </c>
      <c r="W28" s="39"/>
      <c r="X28" s="37">
        <f>100*V28/V$30</f>
        <v>4.2410386381225304E-3</v>
      </c>
      <c r="Y28" s="40">
        <f>[1]perus!BI27</f>
        <v>0</v>
      </c>
      <c r="Z28" s="39"/>
      <c r="AA28" s="37">
        <f>100*Y28/Y$30</f>
        <v>0</v>
      </c>
      <c r="AB28" s="40">
        <f>[1]perus!BP27</f>
        <v>0</v>
      </c>
      <c r="AC28" s="39"/>
      <c r="AD28" s="37">
        <f>100*AB28/AB$30</f>
        <v>0</v>
      </c>
      <c r="AE28" s="40">
        <f>[1]perus!BW27</f>
        <v>6.8589999999999996E-3</v>
      </c>
      <c r="AF28" s="39"/>
      <c r="AG28" s="37">
        <f>100*AE28/AE$30</f>
        <v>1.9959472870874372E-2</v>
      </c>
      <c r="AH28" s="40">
        <f>[1]perus!CD27</f>
        <v>8.8999999999999995E-5</v>
      </c>
      <c r="AI28" s="39"/>
      <c r="AJ28" s="37">
        <f>100*AH28/AH$30</f>
        <v>2.3781101639493195E-4</v>
      </c>
      <c r="AK28" s="40">
        <f>[1]perus!CK27</f>
        <v>8.8999999999999995E-5</v>
      </c>
      <c r="AL28" s="39"/>
      <c r="AM28" s="37">
        <f>100*AK28/AK$30</f>
        <v>2.3159499001227084E-4</v>
      </c>
      <c r="AN28" s="40">
        <f>[1]perus!CR27</f>
        <v>8.8999999999999995E-5</v>
      </c>
      <c r="AO28" s="39"/>
      <c r="AP28" s="37">
        <f>100*AN28/AN$30</f>
        <v>2.0910942200299621E-4</v>
      </c>
      <c r="AQ28" s="40">
        <f>[1]perus!CY27</f>
        <v>8.8999999999999995E-5</v>
      </c>
      <c r="AR28" s="39"/>
      <c r="AS28" s="37">
        <f>100*AQ28/AQ$30</f>
        <v>2.1030116047724752E-4</v>
      </c>
      <c r="AT28" s="40">
        <f>[1]perus!DF27</f>
        <v>6.8930000000000007E-3</v>
      </c>
      <c r="AU28" s="39"/>
      <c r="AV28" s="37">
        <f>100*AT28/AT$30</f>
        <v>1.5564192143011557E-2</v>
      </c>
      <c r="AW28" s="40">
        <f>[1]perus!DM27</f>
        <v>9.9289999999999986E-3</v>
      </c>
      <c r="AX28" s="39"/>
      <c r="AY28" s="37">
        <f>100*AW28/AW$30</f>
        <v>2.1675574049057043E-2</v>
      </c>
      <c r="AZ28" s="40">
        <f>[1]perus!DT27</f>
        <v>0</v>
      </c>
      <c r="BA28" s="39"/>
      <c r="BB28" s="37">
        <f>100*AZ28/AZ$30</f>
        <v>0</v>
      </c>
      <c r="BC28" s="40">
        <f>[1]perus!EA27</f>
        <v>8.4880000000000008E-3</v>
      </c>
      <c r="BD28" s="39"/>
      <c r="BE28" s="37">
        <f>100*BC28/BC$30</f>
        <v>1.9246112888338173E-2</v>
      </c>
      <c r="BF28" s="40">
        <f>[1]perus!EH27</f>
        <v>0</v>
      </c>
      <c r="BG28" s="39"/>
      <c r="BH28" s="37">
        <f>100*BF28/BF$30</f>
        <v>0</v>
      </c>
      <c r="BI28" s="40">
        <f>[1]perus!EK27</f>
        <v>0</v>
      </c>
      <c r="BJ28" s="39"/>
      <c r="BK28" s="37">
        <f>100*BI28/BI$30</f>
        <v>0</v>
      </c>
      <c r="BL28" s="41"/>
      <c r="BM28" s="40">
        <f>[1]perus!EO27</f>
        <v>0.04</v>
      </c>
      <c r="BN28" s="39"/>
      <c r="BO28" s="37">
        <f>100*BM28/BM$30</f>
        <v>8.8527037573707598E-2</v>
      </c>
      <c r="BP28" s="40">
        <f>[1]perus!ER27</f>
        <v>-2.1800000000000001E-3</v>
      </c>
      <c r="BQ28" s="39"/>
      <c r="BR28" s="37">
        <f>100*BP28/BP$30</f>
        <v>-4.6210999082648072E-3</v>
      </c>
    </row>
    <row r="29" spans="1:70" ht="3.75" customHeight="1" x14ac:dyDescent="0.35">
      <c r="A29" s="35"/>
      <c r="B29" s="36"/>
      <c r="C29" s="37"/>
      <c r="D29" s="31"/>
      <c r="E29" s="39"/>
      <c r="F29" s="37"/>
      <c r="G29" s="31"/>
      <c r="H29" s="39"/>
      <c r="I29" s="37"/>
      <c r="J29" s="33"/>
      <c r="K29" s="39"/>
      <c r="L29" s="37"/>
      <c r="M29" s="33"/>
      <c r="N29" s="39"/>
      <c r="O29" s="37"/>
      <c r="P29" s="33"/>
      <c r="Q29" s="39"/>
      <c r="R29" s="37"/>
      <c r="S29" s="33"/>
      <c r="T29" s="39"/>
      <c r="U29" s="37"/>
      <c r="V29" s="33"/>
      <c r="W29" s="39"/>
      <c r="X29" s="37"/>
      <c r="Y29" s="33"/>
      <c r="Z29" s="39"/>
      <c r="AA29" s="37"/>
      <c r="AB29" s="33"/>
      <c r="AC29" s="39"/>
      <c r="AD29" s="37"/>
      <c r="AE29" s="33"/>
      <c r="AF29" s="39"/>
      <c r="AG29" s="37"/>
      <c r="AH29" s="33"/>
      <c r="AI29" s="39"/>
      <c r="AJ29" s="37"/>
      <c r="AK29" s="33"/>
      <c r="AL29" s="39"/>
      <c r="AM29" s="37"/>
      <c r="AN29" s="33"/>
      <c r="AO29" s="39"/>
      <c r="AP29" s="37"/>
      <c r="AQ29" s="33"/>
      <c r="AR29" s="39"/>
      <c r="AS29" s="37"/>
      <c r="AT29" s="33"/>
      <c r="AU29" s="39"/>
      <c r="AV29" s="37"/>
      <c r="AW29" s="33"/>
      <c r="AX29" s="39"/>
      <c r="AY29" s="37"/>
      <c r="AZ29" s="33"/>
      <c r="BA29" s="39"/>
      <c r="BB29" s="37"/>
      <c r="BC29" s="33"/>
      <c r="BD29" s="39"/>
      <c r="BE29" s="37"/>
      <c r="BF29" s="33"/>
      <c r="BG29" s="39"/>
      <c r="BH29" s="37"/>
      <c r="BI29" s="33"/>
      <c r="BJ29" s="39"/>
      <c r="BK29" s="37"/>
      <c r="BL29" s="41"/>
      <c r="BM29" s="33"/>
      <c r="BN29" s="39"/>
      <c r="BO29" s="37"/>
      <c r="BP29" s="33"/>
      <c r="BQ29" s="39"/>
      <c r="BR29" s="37"/>
    </row>
    <row r="30" spans="1:70" ht="12.75" x14ac:dyDescent="0.35">
      <c r="A30" s="28" t="s">
        <v>52</v>
      </c>
      <c r="B30" s="29">
        <f>[1]perus!F29</f>
        <v>23.154936399735607</v>
      </c>
      <c r="C30" s="30">
        <f>100*B30/B$30</f>
        <v>100</v>
      </c>
      <c r="D30" s="31">
        <f>[1]perus!L29</f>
        <v>23.491804706907306</v>
      </c>
      <c r="E30" s="32">
        <f>100*(D30-B30)/B30</f>
        <v>1.4548444502553035</v>
      </c>
      <c r="F30" s="30">
        <f t="shared" si="29"/>
        <v>100</v>
      </c>
      <c r="G30" s="31">
        <f>[1]perus!S29</f>
        <v>23.840470387992724</v>
      </c>
      <c r="H30" s="32">
        <f>100*(G30-D30)/D30</f>
        <v>1.4842013435557784</v>
      </c>
      <c r="I30" s="30">
        <f t="shared" si="30"/>
        <v>100</v>
      </c>
      <c r="J30" s="33">
        <f>[1]perus!Z29</f>
        <v>25.299216072711001</v>
      </c>
      <c r="K30" s="32">
        <f>100*(J30-G30)/G30</f>
        <v>6.1187789543488869</v>
      </c>
      <c r="L30" s="30">
        <f t="shared" si="31"/>
        <v>100</v>
      </c>
      <c r="M30" s="33">
        <f>[1]perus!AG29</f>
        <v>26.963115443044</v>
      </c>
      <c r="N30" s="32">
        <f>100*(M30-J30)/J30</f>
        <v>6.5768811395218041</v>
      </c>
      <c r="O30" s="30">
        <f>100*M30/M$30</f>
        <v>100</v>
      </c>
      <c r="P30" s="33">
        <f>[1]perus!AN29</f>
        <v>27.465269000000003</v>
      </c>
      <c r="Q30" s="32">
        <f>100*(P30-M30)/M30</f>
        <v>1.8623721654744818</v>
      </c>
      <c r="R30" s="30">
        <f>100*P30/P$30</f>
        <v>100</v>
      </c>
      <c r="S30" s="33">
        <f>[1]perus!AU29</f>
        <v>28.298417999999998</v>
      </c>
      <c r="T30" s="32">
        <f>100*(S30-P30)/P30</f>
        <v>3.0334638266240725</v>
      </c>
      <c r="U30" s="30">
        <f>100*S30/S$30</f>
        <v>100</v>
      </c>
      <c r="V30" s="33">
        <f>[1]perus!BB29</f>
        <v>29.638966</v>
      </c>
      <c r="W30" s="32">
        <f>100*(V30-S30)/S30</f>
        <v>4.7371835414969201</v>
      </c>
      <c r="X30" s="30">
        <f>100*V30/V$30</f>
        <v>100</v>
      </c>
      <c r="Y30" s="33">
        <f>[1]perus!BI29</f>
        <v>31.105430999999996</v>
      </c>
      <c r="Z30" s="32">
        <f>100*(Y30-V30)/V30</f>
        <v>4.9477603233526972</v>
      </c>
      <c r="AA30" s="30">
        <f>100*Y30/Y$30</f>
        <v>100</v>
      </c>
      <c r="AB30" s="33">
        <f>[1]perus!BP29</f>
        <v>32.923003000000001</v>
      </c>
      <c r="AC30" s="32">
        <f>100*(AB30-Y30)/Y30</f>
        <v>5.8432625479454243</v>
      </c>
      <c r="AD30" s="30">
        <f>100*AB30/AB$30</f>
        <v>100</v>
      </c>
      <c r="AE30" s="33">
        <f>[1]perus!BW29</f>
        <v>34.364635</v>
      </c>
      <c r="AF30" s="32">
        <f>100*(AE30-AB30)/AB30</f>
        <v>4.3787986168819364</v>
      </c>
      <c r="AG30" s="30">
        <f>100*AE30/AE$30</f>
        <v>100</v>
      </c>
      <c r="AH30" s="33">
        <f>[1]perus!CD29</f>
        <v>37.424675000000001</v>
      </c>
      <c r="AI30" s="32">
        <f>100*(AH30-AE30)/AE30</f>
        <v>8.9046195310964329</v>
      </c>
      <c r="AJ30" s="30">
        <f>100*AH30/AH$30</f>
        <v>100</v>
      </c>
      <c r="AK30" s="33">
        <f>[1]perus!CK29</f>
        <v>38.429156000000006</v>
      </c>
      <c r="AL30" s="32">
        <f>100*(AK30-AH30)/AH30</f>
        <v>2.6840072759483027</v>
      </c>
      <c r="AM30" s="30">
        <f>100*AK30/AK$30</f>
        <v>100</v>
      </c>
      <c r="AN30" s="33">
        <f>[1]perus!CR29</f>
        <v>42.561448999999996</v>
      </c>
      <c r="AO30" s="32">
        <f>100*(AN30-AK30)/AK30</f>
        <v>10.753015236660387</v>
      </c>
      <c r="AP30" s="30">
        <f>100*AN30/AN$30</f>
        <v>100</v>
      </c>
      <c r="AQ30" s="33">
        <f>[1]perus!CY29</f>
        <v>42.320261000000002</v>
      </c>
      <c r="AR30" s="32">
        <f>100*(AQ30-AN30)/AN30</f>
        <v>-0.56668183453997067</v>
      </c>
      <c r="AS30" s="30">
        <f>100*AQ30/AQ$30</f>
        <v>100</v>
      </c>
      <c r="AT30" s="33">
        <f>[1]perus!DF29</f>
        <v>44.287554</v>
      </c>
      <c r="AU30" s="32">
        <f>100*(AT30-AQ30)/AQ30</f>
        <v>4.6485842797614074</v>
      </c>
      <c r="AV30" s="30">
        <f>100*AT30/AT$30</f>
        <v>100</v>
      </c>
      <c r="AW30" s="33">
        <f>[1]perus!DM29</f>
        <v>45.807322000000006</v>
      </c>
      <c r="AX30" s="32">
        <f>100*(AW30-AT30)/AT30</f>
        <v>3.4315916385899436</v>
      </c>
      <c r="AY30" s="30">
        <f>100*AW30/AW$30</f>
        <v>100</v>
      </c>
      <c r="AZ30" s="33">
        <f>[1]perus!DT29</f>
        <v>49.711152999999996</v>
      </c>
      <c r="BA30" s="32">
        <f>100*(AZ30-AW30)/AW30</f>
        <v>8.5222860223088119</v>
      </c>
      <c r="BB30" s="30">
        <f>100*AZ30/AZ$30</f>
        <v>100</v>
      </c>
      <c r="BC30" s="33">
        <f>[1]perus!EA29</f>
        <v>44.102412000000001</v>
      </c>
      <c r="BD30" s="32">
        <f>100*(BC30-AZ30)/AZ30</f>
        <v>-11.282661257122715</v>
      </c>
      <c r="BE30" s="30">
        <f>100*BC30/BC$30</f>
        <v>100</v>
      </c>
      <c r="BF30" s="33">
        <f>[1]perus!EH29</f>
        <v>44.171947000000003</v>
      </c>
      <c r="BG30" s="32">
        <f>100*(BF30-BC30)/BC30</f>
        <v>0.15766711353565402</v>
      </c>
      <c r="BH30" s="30">
        <f>100*BF30/BF$30</f>
        <v>100</v>
      </c>
      <c r="BI30" s="33">
        <f>[1]perus!EK29</f>
        <v>43.976343000000007</v>
      </c>
      <c r="BJ30" s="32">
        <f>100*(BI30-BF30)/BF30</f>
        <v>-0.44282403942935972</v>
      </c>
      <c r="BK30" s="30">
        <f>100*BI30/BI$30</f>
        <v>100</v>
      </c>
      <c r="BL30" s="34"/>
      <c r="BM30" s="33">
        <f>[1]perus!EO29</f>
        <v>45.18393600000001</v>
      </c>
      <c r="BN30" s="32">
        <f>100*(BM30-BI30)/BI30</f>
        <v>2.746005960522917</v>
      </c>
      <c r="BO30" s="30">
        <f>100*BM30/BM$30</f>
        <v>100</v>
      </c>
      <c r="BP30" s="33">
        <f>[1]perus!ER29</f>
        <v>47.174916000000003</v>
      </c>
      <c r="BQ30" s="32">
        <f>100*(BP30-BM30)/BM30</f>
        <v>4.4063890317124939</v>
      </c>
      <c r="BR30" s="30">
        <f>100*BP30/BP$30</f>
        <v>100</v>
      </c>
    </row>
    <row r="31" spans="1:70" ht="12" customHeight="1" x14ac:dyDescent="0.35">
      <c r="A31" s="35" t="s">
        <v>53</v>
      </c>
      <c r="B31" s="36"/>
      <c r="C31" s="47"/>
      <c r="D31" s="31"/>
      <c r="E31" s="39"/>
      <c r="F31" s="47"/>
      <c r="G31" s="31"/>
      <c r="H31" s="18"/>
      <c r="I31" s="47"/>
      <c r="J31" s="33"/>
      <c r="K31" s="18"/>
      <c r="L31" s="47"/>
      <c r="M31" s="33"/>
      <c r="N31" s="18"/>
      <c r="O31" s="47"/>
      <c r="P31" s="33"/>
      <c r="Q31" s="18"/>
      <c r="R31" s="47"/>
      <c r="S31" s="33"/>
      <c r="T31" s="18"/>
      <c r="U31" s="47"/>
      <c r="V31" s="33"/>
      <c r="W31" s="18"/>
      <c r="X31" s="47"/>
      <c r="Y31" s="33"/>
      <c r="Z31" s="18"/>
      <c r="AA31" s="47"/>
      <c r="AB31" s="33"/>
      <c r="AC31" s="18"/>
      <c r="AD31" s="47"/>
      <c r="AE31" s="33"/>
      <c r="AF31" s="18"/>
      <c r="AG31" s="47"/>
      <c r="AH31" s="48"/>
      <c r="AI31" s="18"/>
      <c r="AJ31" s="47"/>
      <c r="AK31" s="33"/>
      <c r="AL31" s="18"/>
      <c r="AM31" s="47"/>
      <c r="AN31" s="33"/>
      <c r="AO31" s="18"/>
      <c r="AP31" s="47"/>
      <c r="AQ31" s="33"/>
      <c r="AR31" s="18"/>
      <c r="AS31" s="47"/>
      <c r="AT31" s="33"/>
      <c r="AU31" s="18"/>
      <c r="AV31" s="47"/>
      <c r="AW31" s="49" t="s">
        <v>54</v>
      </c>
      <c r="AX31" s="18"/>
      <c r="AY31" s="47"/>
      <c r="AZ31" s="33"/>
      <c r="BA31" s="18"/>
      <c r="BB31" s="47"/>
      <c r="BC31" s="33"/>
      <c r="BD31" s="18"/>
      <c r="BE31" s="47"/>
      <c r="BF31" s="33"/>
      <c r="BG31" s="18"/>
      <c r="BH31" s="47"/>
      <c r="BI31" s="7"/>
      <c r="BJ31" s="18"/>
      <c r="BK31" s="47"/>
      <c r="BL31" s="50"/>
      <c r="BM31" s="7"/>
      <c r="BN31" s="18"/>
      <c r="BO31" s="47"/>
      <c r="BP31" s="7"/>
      <c r="BQ31" s="18"/>
      <c r="BR31" s="47"/>
    </row>
    <row r="32" spans="1:70" ht="12.75" customHeight="1" x14ac:dyDescent="0.35">
      <c r="A32" s="35" t="s">
        <v>55</v>
      </c>
      <c r="B32" s="36"/>
      <c r="C32" s="47"/>
      <c r="D32" s="31"/>
      <c r="E32" s="39"/>
      <c r="F32" s="47"/>
      <c r="G32" s="31"/>
      <c r="H32" s="18"/>
      <c r="I32" s="47"/>
      <c r="J32" s="33"/>
      <c r="K32" s="18"/>
      <c r="L32" s="47"/>
      <c r="M32" s="33"/>
      <c r="N32" s="18"/>
      <c r="O32" s="47"/>
      <c r="P32" s="33"/>
      <c r="Q32" s="18"/>
      <c r="R32" s="47"/>
      <c r="S32" s="33"/>
      <c r="T32" s="18"/>
      <c r="U32" s="47"/>
      <c r="V32" s="33"/>
      <c r="W32" s="18"/>
      <c r="X32" s="47"/>
      <c r="Y32" s="33"/>
      <c r="Z32" s="18"/>
      <c r="AA32" s="47"/>
      <c r="AB32" s="33"/>
      <c r="AC32" s="18"/>
      <c r="AD32" s="47"/>
      <c r="AE32" s="33"/>
      <c r="AF32" s="18"/>
      <c r="AG32" s="47"/>
      <c r="AH32" s="33"/>
      <c r="AI32" s="18"/>
      <c r="AJ32" s="47"/>
      <c r="AK32" s="33"/>
      <c r="AL32" s="18"/>
      <c r="AM32" s="47"/>
      <c r="AN32" s="33"/>
      <c r="AO32" s="18"/>
      <c r="AP32" s="47"/>
      <c r="AQ32" s="33"/>
      <c r="AR32" s="18"/>
      <c r="AS32" s="47"/>
      <c r="AT32" s="33"/>
      <c r="AU32" s="18"/>
      <c r="AV32" s="47"/>
      <c r="AW32" s="49" t="s">
        <v>56</v>
      </c>
      <c r="AX32" s="18"/>
      <c r="AY32" s="47"/>
      <c r="AZ32" s="33"/>
      <c r="BA32" s="18"/>
      <c r="BB32" s="47"/>
      <c r="BC32" s="33"/>
      <c r="BD32" s="18"/>
      <c r="BE32" s="47"/>
      <c r="BF32" s="33"/>
      <c r="BG32" s="18"/>
      <c r="BH32" s="47"/>
      <c r="BI32" s="49" t="s">
        <v>57</v>
      </c>
      <c r="BJ32" s="18"/>
      <c r="BK32" s="47"/>
      <c r="BL32" s="50"/>
      <c r="BM32" s="49"/>
      <c r="BN32" s="18"/>
      <c r="BO32" s="47"/>
      <c r="BP32" s="49"/>
      <c r="BQ32" s="18"/>
      <c r="BR32" s="47"/>
    </row>
    <row r="33" spans="1:70" ht="13.5" customHeight="1" x14ac:dyDescent="0.35">
      <c r="A33" s="35" t="s">
        <v>58</v>
      </c>
      <c r="B33" s="36">
        <f>[1]perus!F32</f>
        <v>9.8183065830436291</v>
      </c>
      <c r="C33" s="37">
        <f>100*B33/B$30</f>
        <v>42.402649757032968</v>
      </c>
      <c r="D33" s="38">
        <f>[1]perus!L32</f>
        <v>10.052830855084238</v>
      </c>
      <c r="E33" s="39">
        <f>100*(D33-B33)/B33</f>
        <v>2.3886427873991654</v>
      </c>
      <c r="F33" s="37">
        <f>100*D33/D$30</f>
        <v>42.792927067576038</v>
      </c>
      <c r="G33" s="38">
        <f>[1]perus!S32</f>
        <v>10.341539222265389</v>
      </c>
      <c r="H33" s="39">
        <f>100*(G33-D33)/D33</f>
        <v>2.87191111979305</v>
      </c>
      <c r="I33" s="37">
        <f>100*G33/G$30</f>
        <v>43.378083796005619</v>
      </c>
      <c r="J33" s="40">
        <f>[1]perus!Z32</f>
        <v>10.978466899775134</v>
      </c>
      <c r="K33" s="39">
        <f>100*(J33-G33)/G33</f>
        <v>6.1589253187614048</v>
      </c>
      <c r="L33" s="37">
        <f>100*J33/J$30</f>
        <v>43.394494391535936</v>
      </c>
      <c r="M33" s="40">
        <f>[1]perus!AG32</f>
        <v>11.787000000000001</v>
      </c>
      <c r="N33" s="39">
        <f>100*(M33-J33)/J33</f>
        <v>7.3647177479892756</v>
      </c>
      <c r="O33" s="37">
        <f>100*M33/M$30</f>
        <v>43.715274760806004</v>
      </c>
      <c r="P33" s="40">
        <f>[1]perus!AN32</f>
        <v>12.488400000000002</v>
      </c>
      <c r="Q33" s="39">
        <f>100*(P33-M33)/M33</f>
        <v>5.9506235683380098</v>
      </c>
      <c r="R33" s="37">
        <f>100*P33/P$30</f>
        <v>45.469789500332219</v>
      </c>
      <c r="S33" s="40">
        <f>[1]perus!AU32</f>
        <v>13.157</v>
      </c>
      <c r="T33" s="39">
        <f>100*(S33-P33)/P33</f>
        <v>5.3537682969795792</v>
      </c>
      <c r="U33" s="37">
        <f>100*S33/S$30</f>
        <v>46.49376512849588</v>
      </c>
      <c r="V33" s="40">
        <f>[1]perus!BB32</f>
        <v>13.874779999999999</v>
      </c>
      <c r="W33" s="39">
        <f>100*(V33-S33)/S33</f>
        <v>5.4554989739302222</v>
      </c>
      <c r="X33" s="37">
        <f>100*V33/V$30</f>
        <v>46.812631722712588</v>
      </c>
      <c r="Y33" s="40">
        <f>[1]perus!BI32</f>
        <v>14.804</v>
      </c>
      <c r="Z33" s="39">
        <f>100*(Y33-V33)/V33</f>
        <v>6.6971872707170919</v>
      </c>
      <c r="AA33" s="37">
        <f>100*Y33/Y$30</f>
        <v>47.592975001696658</v>
      </c>
      <c r="AB33" s="40">
        <f>[1]perus!BP32</f>
        <v>15.6</v>
      </c>
      <c r="AC33" s="39">
        <f>100*(AB33-Y33)/Y33</f>
        <v>5.376925155363411</v>
      </c>
      <c r="AD33" s="37">
        <f>100*AB33/AB$30</f>
        <v>47.383283961065153</v>
      </c>
      <c r="AE33" s="40">
        <f>[1]perus!BW32</f>
        <v>16.457000000000001</v>
      </c>
      <c r="AF33" s="39">
        <f>100*(AE33-AB33)/AB33</f>
        <v>5.4935897435897498</v>
      </c>
      <c r="AG33" s="37">
        <f>100*AE33/AE$30</f>
        <v>47.889349035716513</v>
      </c>
      <c r="AH33" s="40">
        <f>[1]perus!CD32</f>
        <v>17.738</v>
      </c>
      <c r="AI33" s="39">
        <f>100*(AH33-AE33)/AE33</f>
        <v>7.7839217354317238</v>
      </c>
      <c r="AJ33" s="37">
        <f>100*AH33/AH$30</f>
        <v>47.396537177677558</v>
      </c>
      <c r="AK33" s="40">
        <f>[1]perus!CK32</f>
        <v>18.972448</v>
      </c>
      <c r="AL33" s="39">
        <f>100*(AK33-AH33)/AH33</f>
        <v>6.9593415266659173</v>
      </c>
      <c r="AM33" s="37">
        <f>100*AK33/AK$30</f>
        <v>49.369931517621666</v>
      </c>
      <c r="AN33" s="40">
        <f>[1]perus!CR32</f>
        <v>19.52</v>
      </c>
      <c r="AO33" s="39">
        <f>100*(AN33-AK33)/AK33</f>
        <v>2.8860376900229197</v>
      </c>
      <c r="AP33" s="37">
        <f>100*AN33/AN$30</f>
        <v>45.863100196612201</v>
      </c>
      <c r="AQ33" s="40">
        <f>[1]perus!CY32</f>
        <v>20.757999999999999</v>
      </c>
      <c r="AR33" s="39">
        <f>100*(AQ33-AN33)/AN33</f>
        <v>6.3422131147540961</v>
      </c>
      <c r="AS33" s="37">
        <f>100*AQ33/AQ$30</f>
        <v>49.049792013333743</v>
      </c>
      <c r="AT33" s="40">
        <f>[1]perus!DF32</f>
        <v>21.98</v>
      </c>
      <c r="AU33" s="39">
        <f>100*(AT33-AQ33)/AQ33</f>
        <v>5.8868869833317339</v>
      </c>
      <c r="AV33" s="37">
        <f>100*AT33/AT$30</f>
        <v>49.63019633010213</v>
      </c>
      <c r="AW33" s="40">
        <f>[1]perus!DM32</f>
        <v>20.091000000000001</v>
      </c>
      <c r="AX33" s="39">
        <f>100*(AW33-AT33)/AT33</f>
        <v>-8.5941765241128252</v>
      </c>
      <c r="AY33" s="37">
        <f>100*AW33/AW$30</f>
        <v>43.859800404834843</v>
      </c>
      <c r="AZ33" s="40">
        <f>[1]perus!DT32</f>
        <v>20.548999999999999</v>
      </c>
      <c r="BA33" s="39">
        <f>100*(AZ33-AW33)/AW33</f>
        <v>2.2796276939923268</v>
      </c>
      <c r="BB33" s="37">
        <f>100*AZ33/AZ$30</f>
        <v>41.336800214631921</v>
      </c>
      <c r="BC33" s="40">
        <f>[1]perus!EA32</f>
        <v>20.137530999999999</v>
      </c>
      <c r="BD33" s="39">
        <f>100*(BC33-AZ33)/AZ33</f>
        <v>-2.0023796778432055</v>
      </c>
      <c r="BE33" s="37">
        <f>100*BC33/BC$30</f>
        <v>45.660838232611852</v>
      </c>
      <c r="BF33" s="40">
        <f>[1]perus!EH32</f>
        <v>20.347150000000003</v>
      </c>
      <c r="BG33" s="39">
        <f>100*(BF33-BC33)/BC33</f>
        <v>1.0409369450505306</v>
      </c>
      <c r="BH33" s="37">
        <f>100*BF33/BF$30</f>
        <v>46.063511757813174</v>
      </c>
      <c r="BI33" s="40">
        <f>[1]perus!EK32</f>
        <v>20.337070999999977</v>
      </c>
      <c r="BJ33" s="39">
        <f>100*(BI33-BF33)/BF33</f>
        <v>-4.953519288954928E-2</v>
      </c>
      <c r="BK33" s="37">
        <f>100*BI33/BI$30</f>
        <v>46.245480211940254</v>
      </c>
      <c r="BL33" s="41"/>
      <c r="BM33" s="40">
        <f>[1]perus!EO32</f>
        <v>21.026874999999997</v>
      </c>
      <c r="BN33" s="39">
        <f>100*(BM33-BI33)/BI33</f>
        <v>3.3918551988141306</v>
      </c>
      <c r="BO33" s="37">
        <f>100*BM33/BM$30</f>
        <v>46.536173829566309</v>
      </c>
      <c r="BP33" s="40">
        <f>[1]perus!ER32</f>
        <v>21.437432000000001</v>
      </c>
      <c r="BQ33" s="39">
        <f>100*(BP33-BM33)/BM33</f>
        <v>1.952534553993422</v>
      </c>
      <c r="BR33" s="37">
        <f>100*BP33/BP$30</f>
        <v>45.442438095703231</v>
      </c>
    </row>
    <row r="34" spans="1:70" ht="13.5" customHeight="1" x14ac:dyDescent="0.35">
      <c r="A34" s="35" t="s">
        <v>59</v>
      </c>
      <c r="B34" s="36">
        <f>[1]perus!F33</f>
        <v>0.34393035001589378</v>
      </c>
      <c r="C34" s="37">
        <f>100*B34/B$30</f>
        <v>1.4853435314113879</v>
      </c>
      <c r="D34" s="38">
        <f>[1]perus!L33</f>
        <v>0.32933920645572534</v>
      </c>
      <c r="E34" s="39">
        <f>100*(D34-B34)/B34</f>
        <v>-4.2424704767968722</v>
      </c>
      <c r="F34" s="37">
        <f>100*D34/D$30</f>
        <v>1.4019323358281179</v>
      </c>
      <c r="G34" s="38">
        <f>[1]perus!S33</f>
        <v>0.33882988295802202</v>
      </c>
      <c r="H34" s="39">
        <f>100*(G34-D34)/D34</f>
        <v>2.8817329720421725</v>
      </c>
      <c r="I34" s="37">
        <f>100*G34/G$30</f>
        <v>1.4212382450669849</v>
      </c>
      <c r="J34" s="40">
        <f>[1]perus!Z33</f>
        <v>0.43422018826956488</v>
      </c>
      <c r="K34" s="39">
        <f>100*(J34-G34)/G34</f>
        <v>28.152860804004366</v>
      </c>
      <c r="L34" s="37">
        <f>100*J34/J$30</f>
        <v>1.7163385103380198</v>
      </c>
      <c r="M34" s="40">
        <f>[1]perus!AG33</f>
        <v>0.51206399999999996</v>
      </c>
      <c r="N34" s="39">
        <f>100*(M34-J34)/J34</f>
        <v>17.927266818398014</v>
      </c>
      <c r="O34" s="37">
        <f>100*M34/M$30</f>
        <v>1.8991277216524445</v>
      </c>
      <c r="P34" s="40">
        <f>[1]perus!AN33</f>
        <v>0.54971000000000003</v>
      </c>
      <c r="Q34" s="39">
        <f>100*(P34-M34)/M34</f>
        <v>7.3518153980752547</v>
      </c>
      <c r="R34" s="37">
        <f>100*P34/P$30</f>
        <v>2.0014732060334088</v>
      </c>
      <c r="S34" s="40">
        <f>[1]perus!AU33</f>
        <v>0.54534199999999999</v>
      </c>
      <c r="T34" s="39">
        <f>100*(S34-P34)/P34</f>
        <v>-0.7946007895072017</v>
      </c>
      <c r="U34" s="37">
        <f>100*S34/S$30</f>
        <v>1.927111261131276</v>
      </c>
      <c r="V34" s="40">
        <f>[1]perus!BB33</f>
        <v>0.54709300000000005</v>
      </c>
      <c r="W34" s="39">
        <f>100*(V34-S34)/S34</f>
        <v>0.32108291677517192</v>
      </c>
      <c r="X34" s="37">
        <f>100*V34/V$30</f>
        <v>1.8458572407687908</v>
      </c>
      <c r="Y34" s="40">
        <f>[1]perus!BI33</f>
        <v>0.56508100000000006</v>
      </c>
      <c r="Z34" s="39">
        <f>100*(Y34-V34)/V34</f>
        <v>3.2879236254165201</v>
      </c>
      <c r="AA34" s="37">
        <f>100*Y34/Y$30</f>
        <v>1.8166634630460519</v>
      </c>
      <c r="AB34" s="40">
        <f>[1]perus!BP33</f>
        <v>0.65998699999999999</v>
      </c>
      <c r="AC34" s="39">
        <f>100*(AB34-Y34)/Y34</f>
        <v>16.795114328742237</v>
      </c>
      <c r="AD34" s="37">
        <f>100*AB34/AB$30</f>
        <v>2.0046379122827891</v>
      </c>
      <c r="AE34" s="40">
        <f>[1]perus!BW33</f>
        <v>0.67511300000000007</v>
      </c>
      <c r="AF34" s="39">
        <f>100*(AE34-AB34)/AB34</f>
        <v>2.2918633245806483</v>
      </c>
      <c r="AG34" s="37">
        <f>100*AE34/AE$30</f>
        <v>1.9645574585616872</v>
      </c>
      <c r="AH34" s="40">
        <f>[1]perus!CD33</f>
        <v>0.74105200000000016</v>
      </c>
      <c r="AI34" s="39">
        <f>100*(AH34-AE34)/AE34</f>
        <v>9.7671056549051904</v>
      </c>
      <c r="AJ34" s="37">
        <f>100*AH34/AH$30</f>
        <v>1.9801160597921026</v>
      </c>
      <c r="AK34" s="40">
        <f>[1]perus!CK33</f>
        <v>0.76399400000000006</v>
      </c>
      <c r="AL34" s="39">
        <f>100*(AK34-AH34)/AH34</f>
        <v>3.0958691157975289</v>
      </c>
      <c r="AM34" s="37">
        <f>100*AK34/AK$30</f>
        <v>1.9880582337015154</v>
      </c>
      <c r="AN34" s="40">
        <f>[1]perus!CR33</f>
        <v>0.70731600000000006</v>
      </c>
      <c r="AO34" s="39">
        <f>100*(AN34-AK34)/AK34</f>
        <v>-7.418644649041747</v>
      </c>
      <c r="AP34" s="37">
        <f>100*AN34/AN$30</f>
        <v>1.6618701116120367</v>
      </c>
      <c r="AQ34" s="40">
        <f>[1]perus!CY33</f>
        <v>0.72355800000000003</v>
      </c>
      <c r="AR34" s="39">
        <f>100*(AQ34-AN34)/AN34</f>
        <v>2.2962862426411927</v>
      </c>
      <c r="AS34" s="37">
        <f>100*AQ34/AQ$30</f>
        <v>1.7097200794673737</v>
      </c>
      <c r="AT34" s="40">
        <f>[1]perus!DF33</f>
        <v>0.85308300000000004</v>
      </c>
      <c r="AU34" s="39">
        <f>100*(AT34-AQ34)/AQ34</f>
        <v>17.901121955669069</v>
      </c>
      <c r="AV34" s="37">
        <f>100*AT34/AT$30</f>
        <v>1.9262364320233174</v>
      </c>
      <c r="AW34" s="40">
        <f>[1]perus!DM33</f>
        <v>0.74674499999999999</v>
      </c>
      <c r="AX34" s="39">
        <f>100*(AW34-AT34)/AT34</f>
        <v>-12.465141141014419</v>
      </c>
      <c r="AY34" s="37">
        <f>100*AW34/AW$30</f>
        <v>1.6301869818977845</v>
      </c>
      <c r="AZ34" s="40">
        <f>[1]perus!DT33</f>
        <v>0.72599999999999998</v>
      </c>
      <c r="BA34" s="39">
        <f>100*(AZ34-AW34)/AW34</f>
        <v>-2.7780567663660305</v>
      </c>
      <c r="BB34" s="37">
        <f>100*AZ34/AZ$30</f>
        <v>1.4604368560914289</v>
      </c>
      <c r="BC34" s="40">
        <f>[1]perus!EA33</f>
        <v>0.76800000000000002</v>
      </c>
      <c r="BD34" s="39">
        <f>100*(BC34-AZ34)/AZ34</f>
        <v>5.7851239669421544</v>
      </c>
      <c r="BE34" s="37">
        <f>100*BC34/BC$30</f>
        <v>1.7414013546469975</v>
      </c>
      <c r="BF34" s="40">
        <f>[1]perus!EH33</f>
        <v>0.87098700000000007</v>
      </c>
      <c r="BG34" s="39">
        <f>100*(BF34-BC34)/BC34</f>
        <v>13.409765625000007</v>
      </c>
      <c r="BH34" s="37">
        <f>100*BF34/BF$30</f>
        <v>1.9718102985136698</v>
      </c>
      <c r="BI34" s="40">
        <f>[1]perus!EK33</f>
        <v>1.0005160000000002</v>
      </c>
      <c r="BJ34" s="39">
        <f>100*(BI34-BF34)/BF34</f>
        <v>14.871519322332034</v>
      </c>
      <c r="BK34" s="37">
        <f>100*BI34/BI$30</f>
        <v>2.2751232406932975</v>
      </c>
      <c r="BL34" s="41"/>
      <c r="BM34" s="40">
        <f>[1]perus!EO33</f>
        <v>1.025776</v>
      </c>
      <c r="BN34" s="39">
        <f>100*(BM34-BI34)/BI34</f>
        <v>2.5246972562157759</v>
      </c>
      <c r="BO34" s="37">
        <f>100*BM34/BM$30</f>
        <v>2.2702227623551869</v>
      </c>
      <c r="BP34" s="40">
        <f>[1]perus!ER33</f>
        <v>1.0729629999999999</v>
      </c>
      <c r="BQ34" s="39">
        <f>100*(BP34-BM34)/BM34</f>
        <v>4.6001271232705649</v>
      </c>
      <c r="BR34" s="37">
        <f>100*BP34/BP$30</f>
        <v>2.2744354224181338</v>
      </c>
    </row>
    <row r="35" spans="1:70" ht="13.5" customHeight="1" x14ac:dyDescent="0.35">
      <c r="A35" s="35" t="s">
        <v>60</v>
      </c>
      <c r="B35" s="36">
        <f>[1]perus!F34</f>
        <v>10.162236933059523</v>
      </c>
      <c r="C35" s="37">
        <f>100*B35/B$30</f>
        <v>43.887993288444356</v>
      </c>
      <c r="D35" s="38">
        <f>[1]perus!L34</f>
        <v>10.382170061539963</v>
      </c>
      <c r="E35" s="39">
        <f>100*(D35-B35)/B35</f>
        <v>2.1642196489727481</v>
      </c>
      <c r="F35" s="37">
        <f>100*D35/D$30</f>
        <v>44.194859403404145</v>
      </c>
      <c r="G35" s="38">
        <f>[1]perus!S34</f>
        <v>10.680369105223411</v>
      </c>
      <c r="H35" s="39">
        <f>100*(G35-D35)/D35</f>
        <v>2.8722226848133245</v>
      </c>
      <c r="I35" s="37">
        <f>100*G35/G$30</f>
        <v>44.7993220410726</v>
      </c>
      <c r="J35" s="40">
        <f>[1]perus!Z34</f>
        <v>11.412687088044699</v>
      </c>
      <c r="K35" s="39">
        <f>100*(J35-G35)/G35</f>
        <v>6.8566729820520465</v>
      </c>
      <c r="L35" s="37">
        <f>100*J35/J$30</f>
        <v>45.110832901873962</v>
      </c>
      <c r="M35" s="40">
        <f>[1]perus!AG34</f>
        <v>12.299064</v>
      </c>
      <c r="N35" s="39">
        <f>100*(M35-J35)/J35</f>
        <v>7.766592609761644</v>
      </c>
      <c r="O35" s="37">
        <f>100*M35/M$30</f>
        <v>45.614402482458445</v>
      </c>
      <c r="P35" s="40">
        <f>[1]perus!AN34</f>
        <v>13.038110000000001</v>
      </c>
      <c r="Q35" s="39">
        <f>100*(P35-M35)/M35</f>
        <v>6.0089613323420537</v>
      </c>
      <c r="R35" s="37">
        <f>100*P35/P$30</f>
        <v>47.471262706365629</v>
      </c>
      <c r="S35" s="40">
        <f>[1]perus!AU34</f>
        <v>13.702342</v>
      </c>
      <c r="T35" s="39">
        <f>100*(S35-P35)/P35</f>
        <v>5.0945420770341583</v>
      </c>
      <c r="U35" s="37">
        <f>100*S35/S$30</f>
        <v>48.420876389627153</v>
      </c>
      <c r="V35" s="40">
        <f>[1]perus!BB34</f>
        <v>14.421873</v>
      </c>
      <c r="W35" s="39">
        <f>100*(V35-S35)/S35</f>
        <v>5.2511534159634898</v>
      </c>
      <c r="X35" s="37">
        <f>100*V35/V$30</f>
        <v>48.658488963481389</v>
      </c>
      <c r="Y35" s="40">
        <f>[1]perus!BI34</f>
        <v>15.369081000000001</v>
      </c>
      <c r="Z35" s="39">
        <f>100*(Y35-V35)/V35</f>
        <v>6.5678570321622001</v>
      </c>
      <c r="AA35" s="37">
        <f>100*Y35/Y$30</f>
        <v>49.409638464742713</v>
      </c>
      <c r="AB35" s="40">
        <f>[1]perus!BP34</f>
        <v>16.259986999999999</v>
      </c>
      <c r="AC35" s="39">
        <f>100*(AB35-Y35)/Y35</f>
        <v>5.796742173458501</v>
      </c>
      <c r="AD35" s="37">
        <f>100*AB35/AB$30</f>
        <v>49.387921873347942</v>
      </c>
      <c r="AE35" s="40">
        <f>[1]perus!BW34</f>
        <v>17.132113</v>
      </c>
      <c r="AF35" s="39">
        <f>100*(AE35-AB35)/AB35</f>
        <v>5.3636328245526981</v>
      </c>
      <c r="AG35" s="37">
        <f>100*AE35/AE$30</f>
        <v>49.853906494278199</v>
      </c>
      <c r="AH35" s="40">
        <f>[1]perus!CD34</f>
        <v>18.479051999999999</v>
      </c>
      <c r="AI35" s="39">
        <f>100*(AH35-AE35)/AE35</f>
        <v>7.8620716545588918</v>
      </c>
      <c r="AJ35" s="37">
        <f>100*AH35/AH$30</f>
        <v>49.376653237469661</v>
      </c>
      <c r="AK35" s="40">
        <f>[1]perus!CK34</f>
        <v>19.736442</v>
      </c>
      <c r="AL35" s="39">
        <f>100*(AK35-AH35)/AH35</f>
        <v>6.8044074988262437</v>
      </c>
      <c r="AM35" s="37">
        <f>100*AK35/AK$30</f>
        <v>51.357989751323181</v>
      </c>
      <c r="AN35" s="40">
        <f>[1]perus!CR34</f>
        <v>20.227315999999998</v>
      </c>
      <c r="AO35" s="39">
        <f>100*(AN35-AK35)/AK35</f>
        <v>2.487145352743914</v>
      </c>
      <c r="AP35" s="37">
        <f>100*AN35/AN$30</f>
        <v>47.524970308224233</v>
      </c>
      <c r="AQ35" s="40">
        <f>[1]perus!CY34</f>
        <v>21.481558</v>
      </c>
      <c r="AR35" s="39">
        <f>100*(AQ35-AN35)/AN35</f>
        <v>6.2007337009022923</v>
      </c>
      <c r="AS35" s="37">
        <f>100*AQ35/AQ$30</f>
        <v>50.759512092801124</v>
      </c>
      <c r="AT35" s="40">
        <f>[1]perus!DF34</f>
        <v>22.833083000000002</v>
      </c>
      <c r="AU35" s="39">
        <f>100*(AT35-AQ35)/AQ35</f>
        <v>6.2915594855829466</v>
      </c>
      <c r="AV35" s="37">
        <f>100*AT35/AT$30</f>
        <v>51.556432762125453</v>
      </c>
      <c r="AW35" s="40">
        <f>[1]perus!DM34</f>
        <v>20.837744999999998</v>
      </c>
      <c r="AX35" s="39">
        <f>100*(AW35-AT35)/AT35</f>
        <v>-8.7388023772348387</v>
      </c>
      <c r="AY35" s="37">
        <f>100*AW35/AW$30</f>
        <v>45.489987386732622</v>
      </c>
      <c r="AZ35" s="40">
        <f>[1]perus!DT34</f>
        <v>21.274999999999999</v>
      </c>
      <c r="BA35" s="39">
        <f>100*(AZ35-AW35)/AW35</f>
        <v>2.0983796471259266</v>
      </c>
      <c r="BB35" s="37">
        <f>100*AZ35/AZ$30</f>
        <v>42.797237070723348</v>
      </c>
      <c r="BC35" s="40">
        <f>[1]perus!EA34</f>
        <v>20.905531</v>
      </c>
      <c r="BD35" s="39">
        <f>100*(BC35-AZ35)/AZ35</f>
        <v>-1.7366345475910634</v>
      </c>
      <c r="BE35" s="37">
        <f>100*BC35/BC$30</f>
        <v>47.402239587258855</v>
      </c>
      <c r="BF35" s="40">
        <f>[1]perus!EH34</f>
        <v>21.218136999999999</v>
      </c>
      <c r="BG35" s="39">
        <f>100*(BF35-BC35)/BC35</f>
        <v>1.4953267630465776</v>
      </c>
      <c r="BH35" s="37">
        <f>100*BF35/BF$30</f>
        <v>48.035322056326827</v>
      </c>
      <c r="BI35" s="40">
        <f>[1]perus!EK34</f>
        <v>21.337586999999978</v>
      </c>
      <c r="BJ35" s="39">
        <f>100*(BI35-BF35)/BF35</f>
        <v>0.5629617718086144</v>
      </c>
      <c r="BK35" s="37">
        <f>100*BI35/BI$30</f>
        <v>48.520603452633551</v>
      </c>
      <c r="BL35" s="41"/>
      <c r="BM35" s="40">
        <f>[1]perus!EO34</f>
        <v>22.052650999999997</v>
      </c>
      <c r="BN35" s="39">
        <f>100*(BM35-BI35)/BI35</f>
        <v>3.3511943032734686</v>
      </c>
      <c r="BO35" s="37">
        <f>100*BM35/BM$30</f>
        <v>48.806396591921498</v>
      </c>
      <c r="BP35" s="40">
        <f>[1]perus!ER34</f>
        <v>22.510395000000003</v>
      </c>
      <c r="BQ35" s="39">
        <f>100*(BP35-BM35)/BM35</f>
        <v>2.0756869548246391</v>
      </c>
      <c r="BR35" s="37">
        <f>100*BP35/BP$30</f>
        <v>47.716873518121368</v>
      </c>
    </row>
    <row r="36" spans="1:70" ht="12" customHeight="1" x14ac:dyDescent="0.35">
      <c r="A36" s="35"/>
      <c r="B36" s="36"/>
      <c r="C36" s="47"/>
      <c r="D36" s="38"/>
      <c r="E36" s="39"/>
      <c r="F36" s="47"/>
      <c r="G36" s="38"/>
      <c r="H36" s="39"/>
      <c r="I36" s="47"/>
      <c r="J36" s="40"/>
      <c r="K36" s="39"/>
      <c r="L36" s="47"/>
      <c r="M36" s="40"/>
      <c r="N36" s="39"/>
      <c r="O36" s="47"/>
      <c r="P36" s="40"/>
      <c r="Q36" s="39"/>
      <c r="R36" s="47"/>
      <c r="S36" s="40"/>
      <c r="T36" s="39"/>
      <c r="U36" s="47"/>
      <c r="V36" s="40"/>
      <c r="W36" s="39"/>
      <c r="X36" s="47"/>
      <c r="Y36" s="40"/>
      <c r="Z36" s="39"/>
      <c r="AA36" s="47"/>
      <c r="AB36" s="40"/>
      <c r="AC36" s="39"/>
      <c r="AD36" s="47"/>
      <c r="AE36" s="40"/>
      <c r="AF36" s="39"/>
      <c r="AG36" s="47"/>
      <c r="AH36" s="40"/>
      <c r="AI36" s="39"/>
      <c r="AJ36" s="47"/>
      <c r="AK36" s="40"/>
      <c r="AL36" s="39"/>
      <c r="AM36" s="47"/>
      <c r="AN36" s="40"/>
      <c r="AO36" s="39"/>
      <c r="AP36" s="47"/>
      <c r="AQ36" s="40"/>
      <c r="AR36" s="39"/>
      <c r="AS36" s="47"/>
      <c r="AT36" s="40"/>
      <c r="AU36" s="39"/>
      <c r="AV36" s="47"/>
      <c r="AW36" s="49" t="s">
        <v>54</v>
      </c>
      <c r="AX36" s="39"/>
      <c r="AY36" s="47"/>
      <c r="AZ36" s="49" t="s">
        <v>61</v>
      </c>
      <c r="BA36" s="39"/>
      <c r="BB36" s="47"/>
      <c r="BC36" s="49" t="s">
        <v>61</v>
      </c>
      <c r="BD36" s="39"/>
      <c r="BE36" s="47"/>
      <c r="BF36" s="49"/>
      <c r="BG36" s="39"/>
      <c r="BH36" s="47"/>
      <c r="BI36" s="49"/>
      <c r="BJ36" s="39"/>
      <c r="BK36" s="47"/>
      <c r="BL36" s="50"/>
      <c r="BM36" s="49"/>
      <c r="BN36" s="39"/>
      <c r="BO36" s="47"/>
      <c r="BP36" s="49"/>
      <c r="BQ36" s="39"/>
      <c r="BR36" s="47"/>
    </row>
    <row r="37" spans="1:70" ht="12.75" customHeight="1" x14ac:dyDescent="0.35">
      <c r="A37" s="35" t="s">
        <v>62</v>
      </c>
      <c r="B37" s="36"/>
      <c r="C37" s="47"/>
      <c r="D37" s="38"/>
      <c r="E37" s="39"/>
      <c r="F37" s="47"/>
      <c r="G37" s="38"/>
      <c r="H37" s="39"/>
      <c r="I37" s="47"/>
      <c r="J37" s="40"/>
      <c r="K37" s="39"/>
      <c r="L37" s="47"/>
      <c r="M37" s="40"/>
      <c r="N37" s="39"/>
      <c r="O37" s="47"/>
      <c r="P37" s="40"/>
      <c r="Q37" s="39"/>
      <c r="R37" s="47"/>
      <c r="S37" s="40"/>
      <c r="T37" s="39"/>
      <c r="U37" s="47"/>
      <c r="V37" s="40"/>
      <c r="W37" s="39"/>
      <c r="X37" s="47"/>
      <c r="Y37" s="40"/>
      <c r="Z37" s="39"/>
      <c r="AA37" s="47"/>
      <c r="AB37" s="40"/>
      <c r="AC37" s="39"/>
      <c r="AD37" s="47"/>
      <c r="AE37" s="40"/>
      <c r="AF37" s="39"/>
      <c r="AG37" s="47"/>
      <c r="AH37" s="40"/>
      <c r="AI37" s="39"/>
      <c r="AJ37" s="47"/>
      <c r="AK37" s="40"/>
      <c r="AL37" s="39"/>
      <c r="AM37" s="47"/>
      <c r="AN37" s="40"/>
      <c r="AO37" s="39"/>
      <c r="AP37" s="47"/>
      <c r="AQ37" s="40"/>
      <c r="AR37" s="39"/>
      <c r="AS37" s="47"/>
      <c r="AT37" s="40"/>
      <c r="AU37" s="39"/>
      <c r="AV37" s="47"/>
      <c r="AW37" s="49" t="s">
        <v>56</v>
      </c>
      <c r="AX37" s="39"/>
      <c r="AY37" s="47"/>
      <c r="AZ37" s="49"/>
      <c r="BA37" s="39"/>
      <c r="BB37" s="47"/>
      <c r="BC37" s="49"/>
      <c r="BD37" s="39"/>
      <c r="BE37" s="47"/>
      <c r="BF37" s="49"/>
      <c r="BG37" s="39"/>
      <c r="BH37" s="47"/>
      <c r="BI37" s="49"/>
      <c r="BJ37" s="39"/>
      <c r="BK37" s="47"/>
      <c r="BL37" s="50"/>
      <c r="BM37" s="49"/>
      <c r="BN37" s="39"/>
      <c r="BO37" s="47"/>
      <c r="BP37" s="49"/>
      <c r="BQ37" s="39"/>
      <c r="BR37" s="47"/>
    </row>
    <row r="38" spans="1:70" ht="13.5" customHeight="1" x14ac:dyDescent="0.35">
      <c r="A38" s="35" t="s">
        <v>58</v>
      </c>
      <c r="B38" s="36">
        <f>[1]perus!F37</f>
        <v>5.054047190168407</v>
      </c>
      <c r="C38" s="37">
        <f>100*B38/B$30</f>
        <v>21.827083015551345</v>
      </c>
      <c r="D38" s="38">
        <f>[1]perus!L37</f>
        <v>5.3141392226017663</v>
      </c>
      <c r="E38" s="39">
        <f>100*(D38-B38)/B38</f>
        <v>5.146212978369376</v>
      </c>
      <c r="F38" s="37">
        <f>100*D38/D$30</f>
        <v>22.621247234527058</v>
      </c>
      <c r="G38" s="38">
        <f>[1]perus!S37</f>
        <v>5.4948677454240267</v>
      </c>
      <c r="H38" s="39">
        <f>100*(G38-D38)/D38</f>
        <v>3.4008992849415209</v>
      </c>
      <c r="I38" s="37">
        <f>100*G38/G$30</f>
        <v>23.048487114547548</v>
      </c>
      <c r="J38" s="40">
        <f>[1]perus!Z37</f>
        <v>5.7429449369547552</v>
      </c>
      <c r="K38" s="39">
        <f>100*(J38-G38)/G38</f>
        <v>4.5147072327140227</v>
      </c>
      <c r="L38" s="37">
        <f>100*J38/J$30</f>
        <v>22.700090470982545</v>
      </c>
      <c r="M38" s="40">
        <f>[1]perus!AG37</f>
        <v>6.0880000000000001</v>
      </c>
      <c r="N38" s="39">
        <f>100*(M38-J38)/J38</f>
        <v>6.0083296432964453</v>
      </c>
      <c r="O38" s="37">
        <f>100*M38/M$30</f>
        <v>22.578993191124709</v>
      </c>
      <c r="P38" s="40">
        <f>[1]perus!AN37</f>
        <v>6.3890000000000002</v>
      </c>
      <c r="Q38" s="39">
        <f>100*(P38-M38)/M38</f>
        <v>4.9441524310118288</v>
      </c>
      <c r="R38" s="37">
        <f>100*P38/P$30</f>
        <v>23.262106043818463</v>
      </c>
      <c r="S38" s="40">
        <f>[1]perus!AU37</f>
        <v>6.6849999999999996</v>
      </c>
      <c r="T38" s="39">
        <f>100*(S38-P38)/P38</f>
        <v>4.6329629049929464</v>
      </c>
      <c r="U38" s="37">
        <f>100*S38/S$30</f>
        <v>23.623228690734585</v>
      </c>
      <c r="V38" s="40">
        <f>[1]perus!BB37</f>
        <v>6.9685500000000005</v>
      </c>
      <c r="W38" s="39">
        <f>100*(V38-S38)/S38</f>
        <v>4.2415856394914115</v>
      </c>
      <c r="X38" s="37">
        <f>100*V38/V$30</f>
        <v>23.511447734040384</v>
      </c>
      <c r="Y38" s="40">
        <f>[1]perus!BI37</f>
        <v>7.2279999999999998</v>
      </c>
      <c r="Z38" s="39">
        <f>100*(Y38-V38)/V38</f>
        <v>3.7231561802670465</v>
      </c>
      <c r="AA38" s="37">
        <f>100*Y38/Y$30</f>
        <v>23.237099656326897</v>
      </c>
      <c r="AB38" s="40">
        <f>[1]perus!BP37</f>
        <v>7.4809999999999999</v>
      </c>
      <c r="AC38" s="39">
        <f>100*(AB38-Y38)/Y38</f>
        <v>3.5002767017155523</v>
      </c>
      <c r="AD38" s="37">
        <f>100*AB38/AB$30</f>
        <v>22.722714571328744</v>
      </c>
      <c r="AE38" s="40">
        <f>[1]perus!BW37</f>
        <v>7.8230000000000004</v>
      </c>
      <c r="AF38" s="39">
        <f>100*(AE38-AB38)/AB38</f>
        <v>4.5715813393931359</v>
      </c>
      <c r="AG38" s="37">
        <f>100*AE38/AE$30</f>
        <v>22.764682354403011</v>
      </c>
      <c r="AH38" s="40">
        <f>[1]perus!CD37</f>
        <v>8.24</v>
      </c>
      <c r="AI38" s="39">
        <f>100*(AH38-AE38)/AE38</f>
        <v>5.3304358941582484</v>
      </c>
      <c r="AJ38" s="37">
        <f>100*AH38/AH$30</f>
        <v>22.01755927072179</v>
      </c>
      <c r="AK38" s="40">
        <f>[1]perus!CK37</f>
        <v>8.4562810000000006</v>
      </c>
      <c r="AL38" s="39">
        <f>100*(AK38-AH38)/AH38</f>
        <v>2.6247694174757328</v>
      </c>
      <c r="AM38" s="37">
        <f>100*AK38/AK$30</f>
        <v>22.00485745770737</v>
      </c>
      <c r="AN38" s="40">
        <f>[1]perus!CR37</f>
        <v>8.9049999999999994</v>
      </c>
      <c r="AO38" s="39">
        <f>100*(AN38-AK38)/AK38</f>
        <v>5.3063397491166473</v>
      </c>
      <c r="AP38" s="37">
        <f>100*AN38/AN$30</f>
        <v>20.922689920636866</v>
      </c>
      <c r="AQ38" s="40">
        <f>[1]perus!CY37</f>
        <v>9.1989999999999998</v>
      </c>
      <c r="AR38" s="39">
        <f>100*(AQ38-AN38)/AN38</f>
        <v>3.3015160022459349</v>
      </c>
      <c r="AS38" s="37">
        <f>100*AQ38/AQ$30</f>
        <v>21.736633429552807</v>
      </c>
      <c r="AT38" s="40">
        <f>[1]perus!DF37</f>
        <v>9.423</v>
      </c>
      <c r="AU38" s="39">
        <f>100*(AT38-AQ38)/AQ38</f>
        <v>2.4350472877486706</v>
      </c>
      <c r="AV38" s="37">
        <f>100*AT38/AT$30</f>
        <v>21.276858053619307</v>
      </c>
      <c r="AW38" s="40">
        <f>[1]perus!DM37</f>
        <v>12.526999999999999</v>
      </c>
      <c r="AX38" s="39">
        <f>100*(AW38-AT38)/AT38</f>
        <v>32.940677066751554</v>
      </c>
      <c r="AY38" s="37">
        <f>100*AW38/AW$30</f>
        <v>27.347156421848883</v>
      </c>
      <c r="AZ38" s="40">
        <f>[1]perus!DT37</f>
        <v>12.391</v>
      </c>
      <c r="BA38" s="39">
        <f>100*(AZ38-AW38)/AW38</f>
        <v>-1.0856549852318931</v>
      </c>
      <c r="BB38" s="37">
        <f>100*AZ38/AZ$30</f>
        <v>24.925995983235392</v>
      </c>
      <c r="BC38" s="40">
        <f>[1]perus!EA37</f>
        <v>12.255666999999999</v>
      </c>
      <c r="BD38" s="39">
        <f>100*(BC38-AZ38)/AZ38</f>
        <v>-1.0921878782987735</v>
      </c>
      <c r="BE38" s="37">
        <f>100*BC38/BC$30</f>
        <v>27.789108223831381</v>
      </c>
      <c r="BF38" s="40">
        <f>[1]perus!EH37</f>
        <v>12.35</v>
      </c>
      <c r="BG38" s="39">
        <f>100*(BF38-BC38)/BC38</f>
        <v>0.76970922920801188</v>
      </c>
      <c r="BH38" s="37">
        <f>100*BF38/BF$30</f>
        <v>27.958921529992779</v>
      </c>
      <c r="BI38" s="40">
        <f>[1]perus!EK37</f>
        <v>12.241424000000004</v>
      </c>
      <c r="BJ38" s="39">
        <f>100*(BI38-BF38)/BF38</f>
        <v>-0.87915789473680805</v>
      </c>
      <c r="BK38" s="37">
        <f>100*BI38/BI$30</f>
        <v>27.836384667092492</v>
      </c>
      <c r="BL38" s="41"/>
      <c r="BM38" s="40">
        <f>[1]perus!EO37</f>
        <v>12.437117999999998</v>
      </c>
      <c r="BN38" s="39">
        <f>100*(BM38-BI38)/BI38</f>
        <v>1.5986212061602816</v>
      </c>
      <c r="BO38" s="37">
        <f>100*BM38/BM$30</f>
        <v>27.52553031236587</v>
      </c>
      <c r="BP38" s="40">
        <f>[1]perus!ER37</f>
        <v>13.011782999999999</v>
      </c>
      <c r="BQ38" s="39">
        <f>100*(BP38-BM38)/BM38</f>
        <v>4.6205640245593989</v>
      </c>
      <c r="BR38" s="37">
        <f>100*BP38/BP$30</f>
        <v>27.581995058560359</v>
      </c>
    </row>
    <row r="39" spans="1:70" ht="13.5" customHeight="1" x14ac:dyDescent="0.35">
      <c r="A39" s="35" t="s">
        <v>59</v>
      </c>
      <c r="B39" s="36">
        <f>[1]perus!F38</f>
        <v>0.56161917880563017</v>
      </c>
      <c r="C39" s="37">
        <f>100*B39/B$30</f>
        <v>2.4254835733949283</v>
      </c>
      <c r="D39" s="38">
        <f>[1]perus!L38</f>
        <v>0.60502865081327273</v>
      </c>
      <c r="E39" s="39">
        <f>100*(D39-B39)/B39</f>
        <v>7.7293428796287724</v>
      </c>
      <c r="F39" s="37">
        <f>100*D39/D$30</f>
        <v>2.5754881685840676</v>
      </c>
      <c r="G39" s="38">
        <f>[1]perus!S38</f>
        <v>0.56748254629793149</v>
      </c>
      <c r="H39" s="39">
        <f>100*(G39-D39)/D39</f>
        <v>-6.2056738081530831</v>
      </c>
      <c r="I39" s="37">
        <f>100*G39/G$30</f>
        <v>2.3803328418542642</v>
      </c>
      <c r="J39" s="40">
        <f>[1]perus!Z38</f>
        <v>0.59942311541223703</v>
      </c>
      <c r="K39" s="39">
        <f>100*(J39-G39)/G39</f>
        <v>5.628467222943728</v>
      </c>
      <c r="L39" s="37">
        <f>100*J39/J$30</f>
        <v>2.3693347402127798</v>
      </c>
      <c r="M39" s="40">
        <f>[1]perus!AG38</f>
        <v>0.67364699999999988</v>
      </c>
      <c r="N39" s="39">
        <f>100*(M39-J39)/J39</f>
        <v>12.382552937872173</v>
      </c>
      <c r="O39" s="37">
        <f>100*M39/M$30</f>
        <v>2.4984019425462525</v>
      </c>
      <c r="P39" s="40">
        <f>[1]perus!AN38</f>
        <v>0.73781700000000006</v>
      </c>
      <c r="Q39" s="39">
        <f>100*(P39-M39)/M39</f>
        <v>9.5257605244289945</v>
      </c>
      <c r="R39" s="37">
        <f>100*P39/P$30</f>
        <v>2.6863636398391</v>
      </c>
      <c r="S39" s="40">
        <f>[1]perus!AU38</f>
        <v>0.80963099999999999</v>
      </c>
      <c r="T39" s="39">
        <f>100*(S39-P39)/P39</f>
        <v>9.7333078527602268</v>
      </c>
      <c r="U39" s="37">
        <f>100*S39/S$30</f>
        <v>2.8610468613475142</v>
      </c>
      <c r="V39" s="40">
        <f>[1]perus!BB38</f>
        <v>0.81925399999999993</v>
      </c>
      <c r="W39" s="39">
        <f>100*(V39-S39)/S39</f>
        <v>1.1885661492704624</v>
      </c>
      <c r="X39" s="37">
        <f>100*V39/V$30</f>
        <v>2.7641112716280318</v>
      </c>
      <c r="Y39" s="40">
        <f>[1]perus!BI38</f>
        <v>0.70415800000000017</v>
      </c>
      <c r="Z39" s="39">
        <f>100*(Y39-V39)/V39</f>
        <v>-14.048878613958525</v>
      </c>
      <c r="AA39" s="37">
        <f>100*Y39/Y$30</f>
        <v>2.263778309324826</v>
      </c>
      <c r="AB39" s="40">
        <f>[1]perus!BP38</f>
        <v>0.73502099999999992</v>
      </c>
      <c r="AC39" s="39">
        <f>100*(AB39-Y39)/Y39</f>
        <v>4.382965186790428</v>
      </c>
      <c r="AD39" s="37">
        <f>100*AB39/AB$30</f>
        <v>2.2325454333555173</v>
      </c>
      <c r="AE39" s="40">
        <f>[1]perus!BW38</f>
        <v>0.68731600000000004</v>
      </c>
      <c r="AF39" s="39">
        <f>100*(AE39-AB39)/AB39</f>
        <v>-6.4902907535975016</v>
      </c>
      <c r="AG39" s="37">
        <f>100*AE39/AE$30</f>
        <v>2.000067802262413</v>
      </c>
      <c r="AH39" s="40">
        <f>[1]perus!CD38</f>
        <v>0.71295700000000006</v>
      </c>
      <c r="AI39" s="39">
        <f>100*(AH39-AE39)/AE39</f>
        <v>3.7305984438016901</v>
      </c>
      <c r="AJ39" s="37">
        <f>100*AH39/AH$30</f>
        <v>1.9050452675941745</v>
      </c>
      <c r="AK39" s="40">
        <f>[1]perus!CK38</f>
        <v>0.65750600000000003</v>
      </c>
      <c r="AL39" s="39">
        <f>100*(AK39-AH39)/AH39</f>
        <v>-7.7776079062271677</v>
      </c>
      <c r="AM39" s="37">
        <f>100*AK39/AK$30</f>
        <v>1.7109561292472828</v>
      </c>
      <c r="AN39" s="40">
        <f>[1]perus!CR38</f>
        <v>0.78073500000000007</v>
      </c>
      <c r="AO39" s="39">
        <f>100*(AN39-AK39)/AK39</f>
        <v>18.741882203356326</v>
      </c>
      <c r="AP39" s="37">
        <f>100*AN39/AN$30</f>
        <v>1.8343712875001041</v>
      </c>
      <c r="AQ39" s="40">
        <f>[1]perus!CY38</f>
        <v>0.78419099999999997</v>
      </c>
      <c r="AR39" s="39">
        <f>100*(AQ39-AN39)/AN39</f>
        <v>0.44265980134103161</v>
      </c>
      <c r="AS39" s="37">
        <f>100*AQ39/AQ$30</f>
        <v>1.8529918801776766</v>
      </c>
      <c r="AT39" s="40">
        <f>[1]perus!DF38</f>
        <v>0.81036100000000011</v>
      </c>
      <c r="AU39" s="39">
        <f>100*(AT39-AQ39)/AQ39</f>
        <v>3.3371971879299989</v>
      </c>
      <c r="AV39" s="37">
        <f>100*AT39/AT$30</f>
        <v>1.8297714071090945</v>
      </c>
      <c r="AW39" s="40">
        <f>[1]perus!DM38</f>
        <v>0.95553700000000008</v>
      </c>
      <c r="AX39" s="39">
        <f>100*(AW39-AT39)/AT39</f>
        <v>17.914978632979619</v>
      </c>
      <c r="AY39" s="37">
        <f>100*AW39/AW$30</f>
        <v>2.0859918420902228</v>
      </c>
      <c r="AZ39" s="40">
        <f>[1]perus!DT38</f>
        <v>1.0049999999999999</v>
      </c>
      <c r="BA39" s="39">
        <f>100*(AZ39-AW39)/AW39</f>
        <v>5.1764609847656144</v>
      </c>
      <c r="BB39" s="37">
        <f>100*AZ39/AZ$30</f>
        <v>2.0216791189695398</v>
      </c>
      <c r="BC39" s="40">
        <f>[1]perus!EA38</f>
        <v>1.264</v>
      </c>
      <c r="BD39" s="39">
        <f>100*(BC39-AZ39)/AZ39</f>
        <v>25.771144278606979</v>
      </c>
      <c r="BE39" s="37">
        <f>100*BC39/BC$30</f>
        <v>2.8660563961898502</v>
      </c>
      <c r="BF39" s="40">
        <f>[1]perus!EH38</f>
        <v>1.3</v>
      </c>
      <c r="BG39" s="39">
        <f>100*(BF39-BC39)/BC39</f>
        <v>2.8481012658227871</v>
      </c>
      <c r="BH39" s="37">
        <f>100*BF39/BF$30</f>
        <v>2.9430443715781873</v>
      </c>
      <c r="BI39" s="40">
        <f>[1]perus!EK38</f>
        <v>1.222763</v>
      </c>
      <c r="BJ39" s="39">
        <f>100*(BI39-BF39)/BF39</f>
        <v>-5.9413076923076922</v>
      </c>
      <c r="BK39" s="37">
        <f>100*BI39/BI$30</f>
        <v>2.7805017802412535</v>
      </c>
      <c r="BL39" s="41"/>
      <c r="BM39" s="40">
        <f>[1]perus!EO38</f>
        <v>1.3803120000000002</v>
      </c>
      <c r="BN39" s="39">
        <f>100*(BM39-BI39)/BI39</f>
        <v>12.884671845647944</v>
      </c>
      <c r="BO39" s="37">
        <f>100*BM39/BM$30</f>
        <v>3.054873307185987</v>
      </c>
      <c r="BP39" s="40">
        <f>[1]perus!ER38</f>
        <v>1.6295950000000001</v>
      </c>
      <c r="BQ39" s="39">
        <f>100*(BP39-BM39)/BM39</f>
        <v>18.059902398877927</v>
      </c>
      <c r="BR39" s="37">
        <f>100*BP39/BP$30</f>
        <v>3.4543675711049491</v>
      </c>
    </row>
    <row r="40" spans="1:70" ht="13.5" customHeight="1" x14ac:dyDescent="0.35">
      <c r="A40" s="35" t="s">
        <v>60</v>
      </c>
      <c r="B40" s="36">
        <f>[1]perus!F39</f>
        <v>5.6156663689740363</v>
      </c>
      <c r="C40" s="37">
        <f>100*B40/B$30</f>
        <v>24.252566588946273</v>
      </c>
      <c r="D40" s="38">
        <f>[1]perus!L39</f>
        <v>5.9191678734150379</v>
      </c>
      <c r="E40" s="39">
        <f>100*(D40-B40)/B40</f>
        <v>5.4045501370561366</v>
      </c>
      <c r="F40" s="37">
        <f>100*D40/D$30</f>
        <v>25.19673540311112</v>
      </c>
      <c r="G40" s="38">
        <f>[1]perus!S39</f>
        <v>6.0623502917219572</v>
      </c>
      <c r="H40" s="39">
        <f>100*(G40-D40)/D40</f>
        <v>2.4189619448030757</v>
      </c>
      <c r="I40" s="37">
        <f>100*G40/G$30</f>
        <v>25.428819956401806</v>
      </c>
      <c r="J40" s="40">
        <f>[1]perus!Z39</f>
        <v>6.342368052366993</v>
      </c>
      <c r="K40" s="39">
        <f>100*(J40-G40)/G40</f>
        <v>4.6189637215024613</v>
      </c>
      <c r="L40" s="37">
        <f>100*J40/J$30</f>
        <v>25.06942521119533</v>
      </c>
      <c r="M40" s="40">
        <f>[1]perus!AG39</f>
        <v>6.7616470000000009</v>
      </c>
      <c r="N40" s="39">
        <f>100*(M40-J40)/J40</f>
        <v>6.610763427337389</v>
      </c>
      <c r="O40" s="37">
        <f>100*M40/M$30</f>
        <v>25.077395133670965</v>
      </c>
      <c r="P40" s="40">
        <f>[1]perus!AN39</f>
        <v>7.126817</v>
      </c>
      <c r="Q40" s="39">
        <f>100*(P40-M40)/M40</f>
        <v>5.4006072780788328</v>
      </c>
      <c r="R40" s="37">
        <f>100*P40/P$30</f>
        <v>25.948469683657564</v>
      </c>
      <c r="S40" s="40">
        <f>[1]perus!AU39</f>
        <v>7.494631</v>
      </c>
      <c r="T40" s="39">
        <f>100*(S40-P40)/P40</f>
        <v>5.1609856125111682</v>
      </c>
      <c r="U40" s="37">
        <f>100*S40/S$30</f>
        <v>26.484275552082103</v>
      </c>
      <c r="V40" s="40">
        <f>[1]perus!BB39</f>
        <v>7.7878040000000004</v>
      </c>
      <c r="W40" s="39">
        <f>100*(V40-S40)/S40</f>
        <v>3.9117736416909699</v>
      </c>
      <c r="X40" s="37">
        <f>100*V40/V$30</f>
        <v>26.275559005668416</v>
      </c>
      <c r="Y40" s="40">
        <f>[1]perus!BI39</f>
        <v>7.9321580000000003</v>
      </c>
      <c r="Z40" s="39">
        <f>100*(Y40-V40)/V40</f>
        <v>1.853590562885248</v>
      </c>
      <c r="AA40" s="37">
        <f>100*Y40/Y$30</f>
        <v>25.500877965651728</v>
      </c>
      <c r="AB40" s="40">
        <f>[1]perus!BP39</f>
        <v>8.2160209999999996</v>
      </c>
      <c r="AC40" s="39">
        <f>100*(AB40-Y40)/Y40</f>
        <v>3.5786352213357233</v>
      </c>
      <c r="AD40" s="37">
        <f>100*AB40/AB$30</f>
        <v>24.955260004684259</v>
      </c>
      <c r="AE40" s="40">
        <f>[1]perus!BW39</f>
        <v>8.5103159999999995</v>
      </c>
      <c r="AF40" s="39">
        <f>100*(AE40-AB40)/AB40</f>
        <v>3.5819650412285946</v>
      </c>
      <c r="AG40" s="37">
        <f>100*AE40/AE$30</f>
        <v>24.764750156665418</v>
      </c>
      <c r="AH40" s="40">
        <f>[1]perus!CD39</f>
        <v>8.9529569999999996</v>
      </c>
      <c r="AI40" s="39">
        <f>100*(AH40-AE40)/AE40</f>
        <v>5.2012287205316472</v>
      </c>
      <c r="AJ40" s="37">
        <f>100*AH40/AH$30</f>
        <v>23.922604538315962</v>
      </c>
      <c r="AK40" s="40">
        <f>[1]perus!CK39</f>
        <v>9.1137870000000003</v>
      </c>
      <c r="AL40" s="39">
        <f>100*(AK40-AH40)/AH40</f>
        <v>1.7963897291140871</v>
      </c>
      <c r="AM40" s="37">
        <f>100*AK40/AK$30</f>
        <v>23.715813586954649</v>
      </c>
      <c r="AN40" s="40">
        <f>[1]perus!CR39</f>
        <v>9.6857350000000011</v>
      </c>
      <c r="AO40" s="39">
        <f>100*(AN40-AK40)/AK40</f>
        <v>6.2756349254157549</v>
      </c>
      <c r="AP40" s="37">
        <f>100*AN40/AN$30</f>
        <v>22.757061208136975</v>
      </c>
      <c r="AQ40" s="40">
        <f>[1]perus!CY39</f>
        <v>9.9831910000000015</v>
      </c>
      <c r="AR40" s="39">
        <f>100*(AQ40-AN40)/AN40</f>
        <v>3.0710730780885536</v>
      </c>
      <c r="AS40" s="37">
        <f>100*AQ40/AQ$30</f>
        <v>23.58962530973049</v>
      </c>
      <c r="AT40" s="40">
        <f>[1]perus!DF39</f>
        <v>10.233360999999999</v>
      </c>
      <c r="AU40" s="39">
        <f>100*(AT40-AQ40)/AQ40</f>
        <v>2.5059121877964379</v>
      </c>
      <c r="AV40" s="37">
        <f>100*AT40/AT$30</f>
        <v>23.106629460728399</v>
      </c>
      <c r="AW40" s="40">
        <f>[1]perus!DM39</f>
        <v>13.482537000000001</v>
      </c>
      <c r="AX40" s="39">
        <f>100*(AW40-AT40)/AT40</f>
        <v>31.750819696480978</v>
      </c>
      <c r="AY40" s="37">
        <f>100*AW40/AW$30</f>
        <v>29.43314826393911</v>
      </c>
      <c r="AZ40" s="40">
        <f>[1]perus!DT39</f>
        <v>13.396000000000001</v>
      </c>
      <c r="BA40" s="39">
        <f>100*(AZ40-AW40)/AW40</f>
        <v>-0.64184507708007665</v>
      </c>
      <c r="BB40" s="37">
        <f>100*AZ40/AZ$30</f>
        <v>26.947675102204936</v>
      </c>
      <c r="BC40" s="40">
        <f>[1]perus!EA39</f>
        <v>13.519667</v>
      </c>
      <c r="BD40" s="39">
        <f>100*(BC40-AZ40)/AZ40</f>
        <v>0.92316363093460208</v>
      </c>
      <c r="BE40" s="37">
        <f>100*BC40/BC$30</f>
        <v>30.655164620021235</v>
      </c>
      <c r="BF40" s="40">
        <f>[1]perus!EH39</f>
        <v>13.65</v>
      </c>
      <c r="BG40" s="39">
        <f>100*(BF40-BC40)/BC40</f>
        <v>0.96402522340232388</v>
      </c>
      <c r="BH40" s="37">
        <f>100*BF40/BF$30</f>
        <v>30.901965901570964</v>
      </c>
      <c r="BI40" s="40">
        <f>[1]perus!EK39</f>
        <v>13.464187000000004</v>
      </c>
      <c r="BJ40" s="39">
        <f>100*(BI40-BF40)/BF40</f>
        <v>-1.3612673992673701</v>
      </c>
      <c r="BK40" s="37">
        <f>100*BI40/BI$30</f>
        <v>30.616886447333744</v>
      </c>
      <c r="BL40" s="41"/>
      <c r="BM40" s="40">
        <f>[1]perus!EO39</f>
        <v>13.817429999999998</v>
      </c>
      <c r="BN40" s="39">
        <f>100*(BM40-BI40)/BI40</f>
        <v>2.6235746725739446</v>
      </c>
      <c r="BO40" s="37">
        <f>100*BM40/BM$30</f>
        <v>30.580403619551856</v>
      </c>
      <c r="BP40" s="40">
        <f>[1]perus!ER39</f>
        <v>14.641378</v>
      </c>
      <c r="BQ40" s="39">
        <f>100*(BP40-BM40)/BM40</f>
        <v>5.963106018991966</v>
      </c>
      <c r="BR40" s="37">
        <f>100*BP40/BP$30</f>
        <v>31.036362629665305</v>
      </c>
    </row>
    <row r="41" spans="1:70" ht="4.5" customHeight="1" x14ac:dyDescent="0.35">
      <c r="A41" s="35"/>
      <c r="B41" s="36"/>
      <c r="C41" s="47"/>
      <c r="D41" s="38"/>
      <c r="E41" s="39"/>
      <c r="F41" s="47"/>
      <c r="G41" s="38"/>
      <c r="H41" s="39"/>
      <c r="I41" s="47"/>
      <c r="J41" s="40"/>
      <c r="K41" s="39"/>
      <c r="L41" s="47"/>
      <c r="M41" s="40"/>
      <c r="N41" s="39"/>
      <c r="O41" s="47"/>
      <c r="P41" s="40"/>
      <c r="Q41" s="39"/>
      <c r="R41" s="47"/>
      <c r="S41" s="40"/>
      <c r="T41" s="39"/>
      <c r="U41" s="47"/>
      <c r="V41" s="40"/>
      <c r="W41" s="39"/>
      <c r="X41" s="47"/>
      <c r="Y41" s="40"/>
      <c r="Z41" s="39"/>
      <c r="AA41" s="47"/>
      <c r="AB41" s="40"/>
      <c r="AC41" s="39"/>
      <c r="AD41" s="47"/>
      <c r="AE41" s="40"/>
      <c r="AF41" s="39"/>
      <c r="AG41" s="47"/>
      <c r="AH41" s="40"/>
      <c r="AI41" s="39"/>
      <c r="AJ41" s="47"/>
      <c r="AK41" s="40"/>
      <c r="AL41" s="39"/>
      <c r="AM41" s="47"/>
      <c r="AN41" s="40"/>
      <c r="AO41" s="39"/>
      <c r="AP41" s="47"/>
      <c r="AQ41" s="40"/>
      <c r="AR41" s="39"/>
      <c r="AS41" s="47"/>
      <c r="AT41" s="40"/>
      <c r="AU41" s="39"/>
      <c r="AV41" s="47"/>
      <c r="AW41" s="40"/>
      <c r="AX41" s="39"/>
      <c r="AY41" s="47"/>
      <c r="AZ41" s="40"/>
      <c r="BA41" s="39"/>
      <c r="BB41" s="47"/>
      <c r="BC41" s="40"/>
      <c r="BD41" s="39"/>
      <c r="BE41" s="47"/>
      <c r="BF41" s="40"/>
      <c r="BG41" s="39"/>
      <c r="BH41" s="47"/>
      <c r="BI41" s="40"/>
      <c r="BJ41" s="39"/>
      <c r="BK41" s="47"/>
      <c r="BL41" s="50"/>
      <c r="BM41" s="40"/>
      <c r="BN41" s="39"/>
      <c r="BO41" s="47"/>
      <c r="BP41" s="40"/>
      <c r="BQ41" s="39"/>
      <c r="BR41" s="47"/>
    </row>
    <row r="42" spans="1:70" ht="12.75" customHeight="1" x14ac:dyDescent="0.35">
      <c r="A42" s="35" t="s">
        <v>63</v>
      </c>
      <c r="B42" s="36"/>
      <c r="C42" s="47"/>
      <c r="D42" s="38"/>
      <c r="E42" s="39"/>
      <c r="F42" s="47"/>
      <c r="G42" s="38"/>
      <c r="H42" s="39"/>
      <c r="I42" s="47"/>
      <c r="J42" s="40"/>
      <c r="K42" s="39"/>
      <c r="L42" s="47"/>
      <c r="M42" s="40"/>
      <c r="N42" s="39"/>
      <c r="O42" s="47"/>
      <c r="P42" s="40"/>
      <c r="Q42" s="39"/>
      <c r="R42" s="47"/>
      <c r="S42" s="40"/>
      <c r="T42" s="39"/>
      <c r="U42" s="47"/>
      <c r="V42" s="40"/>
      <c r="W42" s="39"/>
      <c r="X42" s="47"/>
      <c r="Y42" s="40"/>
      <c r="Z42" s="39"/>
      <c r="AA42" s="47"/>
      <c r="AB42" s="40"/>
      <c r="AC42" s="39"/>
      <c r="AD42" s="47"/>
      <c r="AE42" s="40"/>
      <c r="AF42" s="39"/>
      <c r="AG42" s="47"/>
      <c r="AH42" s="40"/>
      <c r="AI42" s="39"/>
      <c r="AJ42" s="47"/>
      <c r="AK42" s="40"/>
      <c r="AL42" s="39"/>
      <c r="AM42" s="47"/>
      <c r="AN42" s="40"/>
      <c r="AO42" s="39"/>
      <c r="AP42" s="47"/>
      <c r="AQ42" s="40"/>
      <c r="AR42" s="39"/>
      <c r="AS42" s="47"/>
      <c r="AT42" s="40"/>
      <c r="AU42" s="39"/>
      <c r="AV42" s="47"/>
      <c r="AW42" s="49" t="s">
        <v>64</v>
      </c>
      <c r="AX42" s="39"/>
      <c r="AY42" s="47"/>
      <c r="AZ42" s="49" t="s">
        <v>64</v>
      </c>
      <c r="BA42" s="39"/>
      <c r="BB42" s="47"/>
      <c r="BC42" s="49" t="s">
        <v>64</v>
      </c>
      <c r="BD42" s="39"/>
      <c r="BE42" s="47"/>
      <c r="BF42" s="49"/>
      <c r="BG42" s="39"/>
      <c r="BH42" s="47"/>
      <c r="BI42" s="49"/>
      <c r="BJ42" s="39"/>
      <c r="BK42" s="47"/>
      <c r="BL42" s="50"/>
      <c r="BM42" s="49"/>
      <c r="BN42" s="39"/>
      <c r="BO42" s="47"/>
      <c r="BP42" s="49"/>
      <c r="BQ42" s="39"/>
      <c r="BR42" s="47"/>
    </row>
    <row r="43" spans="1:70" ht="13.5" customHeight="1" x14ac:dyDescent="0.35">
      <c r="A43" s="35" t="s">
        <v>58</v>
      </c>
      <c r="B43" s="36">
        <f>[1]perus!F42</f>
        <v>3.263854900912083</v>
      </c>
      <c r="C43" s="37">
        <f>100*B43/B$30</f>
        <v>14.095719567380677</v>
      </c>
      <c r="D43" s="38">
        <f>[1]perus!L42</f>
        <v>3.2981262183112916</v>
      </c>
      <c r="E43" s="39">
        <f>100*(D43-B43)/B43</f>
        <v>1.0500257652272327</v>
      </c>
      <c r="F43" s="37">
        <f>100*D43/D$30</f>
        <v>14.039475721256707</v>
      </c>
      <c r="G43" s="38">
        <f>[1]perus!S42</f>
        <v>3.3595538310686828</v>
      </c>
      <c r="H43" s="39">
        <f>100*(G43-D43)/D43</f>
        <v>1.8625003620644747</v>
      </c>
      <c r="I43" s="37">
        <f>100*G43/G$30</f>
        <v>14.091810171500329</v>
      </c>
      <c r="J43" s="40">
        <f>[1]perus!Z42</f>
        <v>3.4756035003271246</v>
      </c>
      <c r="K43" s="39">
        <f>100*(J43-G43)/G43</f>
        <v>3.4543178973716917</v>
      </c>
      <c r="L43" s="37">
        <f>100*J43/J$30</f>
        <v>13.737988917672766</v>
      </c>
      <c r="M43" s="40">
        <f>[1]perus!AG42</f>
        <v>3.7679290000000019</v>
      </c>
      <c r="N43" s="39">
        <f>100*(M43-J43)/J43</f>
        <v>8.41078390113727</v>
      </c>
      <c r="O43" s="37">
        <f>100*M43/M$30</f>
        <v>13.974382923068559</v>
      </c>
      <c r="P43" s="40">
        <f>[1]perus!AN42</f>
        <v>3.8688690000000041</v>
      </c>
      <c r="Q43" s="39">
        <f>100*(P43-M43)/M43</f>
        <v>2.678925213293621</v>
      </c>
      <c r="R43" s="37">
        <f>100*P43/P$30</f>
        <v>14.086404906502112</v>
      </c>
      <c r="S43" s="40">
        <f>[1]perus!AU42</f>
        <v>3.9382180000000018</v>
      </c>
      <c r="T43" s="39">
        <f>100*(S43-P43)/P43</f>
        <v>1.7924876753386478</v>
      </c>
      <c r="U43" s="37">
        <f>100*S43/S$30</f>
        <v>13.916742624976427</v>
      </c>
      <c r="V43" s="40">
        <f>[1]perus!BB42</f>
        <v>4.1651720000000001</v>
      </c>
      <c r="W43" s="39">
        <f>100*(V43-S43)/S43</f>
        <v>5.7628602581166968</v>
      </c>
      <c r="X43" s="37">
        <f>100*V43/V$30</f>
        <v>14.053027355947572</v>
      </c>
      <c r="Y43" s="40">
        <f>[1]perus!BI42</f>
        <v>4.2711660000000027</v>
      </c>
      <c r="Z43" s="39">
        <f>100*(Y43-V43)/V43</f>
        <v>2.5447688594853366</v>
      </c>
      <c r="AA43" s="37">
        <f>100*Y43/Y$30</f>
        <v>13.731254840995463</v>
      </c>
      <c r="AB43" s="40">
        <f>[1]perus!BP42</f>
        <v>4.4378230000000052</v>
      </c>
      <c r="AC43" s="39">
        <f>100*(AB43-Y43)/Y43</f>
        <v>3.9019087527855953</v>
      </c>
      <c r="AD43" s="37">
        <f>100*AB43/AB$30</f>
        <v>13.479399190893993</v>
      </c>
      <c r="AE43" s="40">
        <f>[1]perus!BW42</f>
        <v>4.6239420000000031</v>
      </c>
      <c r="AF43" s="39">
        <f>100*(AE43-AB43)/AB43</f>
        <v>4.1939257153788629</v>
      </c>
      <c r="AG43" s="37">
        <f>100*AE43/AE$30</f>
        <v>13.455524844072993</v>
      </c>
      <c r="AH43" s="40">
        <f>[1]perus!CD42</f>
        <v>5.1976190000000049</v>
      </c>
      <c r="AI43" s="39">
        <f>100*(AH43-AE43)/AE43</f>
        <v>12.406665135505623</v>
      </c>
      <c r="AJ43" s="37">
        <f>100*AH43/AH$30</f>
        <v>13.888214126107989</v>
      </c>
      <c r="AK43" s="40">
        <f>[1]perus!CK42</f>
        <v>5.0520200000000024</v>
      </c>
      <c r="AL43" s="39">
        <f>100*(AK43-AH43)/AH43</f>
        <v>-2.8012634246566042</v>
      </c>
      <c r="AM43" s="37">
        <f>100*AK43/AK$30</f>
        <v>13.146320465638125</v>
      </c>
      <c r="AN43" s="40">
        <f>[1]perus!CR42</f>
        <v>5.4208529999999922</v>
      </c>
      <c r="AO43" s="39">
        <f>100*(AN43-AK43)/AK43</f>
        <v>7.3007034809836382</v>
      </c>
      <c r="AP43" s="37">
        <f>100*AN43/AN$30</f>
        <v>12.736533006665239</v>
      </c>
      <c r="AQ43" s="40">
        <f>[1]perus!CY42</f>
        <v>5.7006120000000005</v>
      </c>
      <c r="AR43" s="39">
        <f>100*(AQ43-AN43)/AN43</f>
        <v>5.1607929600748941</v>
      </c>
      <c r="AS43" s="37">
        <f>100*AQ43/AQ$30</f>
        <v>13.470172123938463</v>
      </c>
      <c r="AT43" s="40">
        <f>[1]perus!DF42</f>
        <v>6.0354170000000007</v>
      </c>
      <c r="AU43" s="39">
        <f>100*(AT43-AQ43)/AQ43</f>
        <v>5.8731413399122792</v>
      </c>
      <c r="AV43" s="37">
        <f>100*AT43/AT$30</f>
        <v>13.627794842767791</v>
      </c>
      <c r="AW43" s="40">
        <f>[1]perus!DM42</f>
        <v>5.730651000000007</v>
      </c>
      <c r="AX43" s="39">
        <f>100*(AW43-AT43)/AT43</f>
        <v>-5.049626231294269</v>
      </c>
      <c r="AY43" s="37">
        <f>100*AW43/AW$30</f>
        <v>12.51033841271054</v>
      </c>
      <c r="AZ43" s="40">
        <f>[1]perus!DT42</f>
        <v>5.5158289999999948</v>
      </c>
      <c r="BA43" s="39">
        <f>100*(AZ43-AW43)/AW43</f>
        <v>-3.7486491499833443</v>
      </c>
      <c r="BB43" s="37">
        <f>100*AZ43/AZ$30</f>
        <v>11.095757525479231</v>
      </c>
      <c r="BC43" s="40">
        <f>[1]perus!EA42</f>
        <v>4.3535630000000012</v>
      </c>
      <c r="BD43" s="39">
        <f>100*(BC43-AZ43)/AZ43</f>
        <v>-21.07146541344909</v>
      </c>
      <c r="BE43" s="37">
        <f>100*BC43/BC$30</f>
        <v>9.8714850335169899</v>
      </c>
      <c r="BF43" s="40">
        <f>[1]perus!EH42</f>
        <v>4.4316349999999982</v>
      </c>
      <c r="BG43" s="39">
        <f>100*(BF43-BC43)/BC43</f>
        <v>1.7932897720785712</v>
      </c>
      <c r="BH43" s="37">
        <f>100*BF43/BF$30</f>
        <v>10.032691110491458</v>
      </c>
      <c r="BI43" s="40">
        <f>[1]perus!EK42</f>
        <v>4.101735000000021</v>
      </c>
      <c r="BJ43" s="39">
        <f>100*(BI43-BF43)/BF43</f>
        <v>-7.4442051297089531</v>
      </c>
      <c r="BK43" s="37">
        <f>100*BI43/BI$30</f>
        <v>9.3271398215172656</v>
      </c>
      <c r="BL43" s="41"/>
      <c r="BM43" s="40">
        <f>[1]perus!EO42</f>
        <v>4.74</v>
      </c>
      <c r="BN43" s="39">
        <f>100*(BM43-BI43)/BI43</f>
        <v>15.560854126363013</v>
      </c>
      <c r="BO43" s="37">
        <f>100*BM43/BM$30</f>
        <v>10.49045395248435</v>
      </c>
      <c r="BP43" s="40">
        <f>[1]perus!ER42</f>
        <v>5.1761269999999993</v>
      </c>
      <c r="BQ43" s="39">
        <f>100*(BP43-BM43)/BM43</f>
        <v>9.2009915611814144</v>
      </c>
      <c r="BR43" s="37">
        <f>100*BP43/BP$30</f>
        <v>10.972201837094948</v>
      </c>
    </row>
    <row r="44" spans="1:70" ht="13.5" customHeight="1" x14ac:dyDescent="0.35">
      <c r="A44" s="35" t="s">
        <v>59</v>
      </c>
      <c r="B44" s="36">
        <f>[1]perus!F43</f>
        <v>1.372555935099643</v>
      </c>
      <c r="C44" s="37">
        <f>100*B44/B$30</f>
        <v>5.9277033259971104</v>
      </c>
      <c r="D44" s="38">
        <f>[1]perus!L43</f>
        <v>1.5617091593462871</v>
      </c>
      <c r="E44" s="39">
        <f>100*(D44-B44)/B44</f>
        <v>13.781094045752834</v>
      </c>
      <c r="F44" s="37">
        <f>100*D44/D$30</f>
        <v>6.6478892483177212</v>
      </c>
      <c r="G44" s="38">
        <f>[1]perus!S43</f>
        <v>1.4217448488242821</v>
      </c>
      <c r="H44" s="39">
        <f>100*(G44-D44)/D44</f>
        <v>-8.962252009880789</v>
      </c>
      <c r="I44" s="37">
        <f>100*G44/G$30</f>
        <v>5.963577168092896</v>
      </c>
      <c r="J44" s="40">
        <f>[1]perus!Z43</f>
        <v>1.8096253916676326</v>
      </c>
      <c r="K44" s="39">
        <f>100*(J44-G44)/G44</f>
        <v>27.282007961140842</v>
      </c>
      <c r="L44" s="37">
        <f>100*J44/J$30</f>
        <v>7.1528911665353343</v>
      </c>
      <c r="M44" s="40">
        <f>[1]perus!AG43</f>
        <v>1.8502890000000003</v>
      </c>
      <c r="N44" s="39">
        <f>100*(M44-J44)/J44</f>
        <v>2.2470732627648853</v>
      </c>
      <c r="O44" s="37">
        <f>100*M44/M$30</f>
        <v>6.8622967694830743</v>
      </c>
      <c r="P44" s="40">
        <f>[1]perus!AN43</f>
        <v>1.7124729999999999</v>
      </c>
      <c r="Q44" s="39">
        <f>100*(P44-M44)/M44</f>
        <v>-7.4483499604656549</v>
      </c>
      <c r="R44" s="37">
        <f>100*P44/P$30</f>
        <v>6.235049072339323</v>
      </c>
      <c r="S44" s="40">
        <f>[1]perus!AU43</f>
        <v>1.8405269999999998</v>
      </c>
      <c r="T44" s="39">
        <f>100*(S44-P44)/P44</f>
        <v>7.477723736374231</v>
      </c>
      <c r="U44" s="37">
        <f>100*S44/S$30</f>
        <v>6.5039925553435527</v>
      </c>
      <c r="V44" s="40">
        <f>[1]perus!BB43</f>
        <v>1.9263710000000005</v>
      </c>
      <c r="W44" s="39">
        <f>100*(V44-S44)/S44</f>
        <v>4.6640989238408732</v>
      </c>
      <c r="X44" s="37">
        <f>100*V44/V$30</f>
        <v>6.4994541307547662</v>
      </c>
      <c r="Y44" s="40">
        <f>[1]perus!BI43</f>
        <v>1.9626459999999999</v>
      </c>
      <c r="Z44" s="39">
        <f>100*(Y44-V44)/V44</f>
        <v>1.8830744441231404</v>
      </c>
      <c r="AA44" s="37">
        <f>100*Y44/Y$30</f>
        <v>6.3096569856241516</v>
      </c>
      <c r="AB44" s="40">
        <f>[1]perus!BP43</f>
        <v>2.1579920000000001</v>
      </c>
      <c r="AC44" s="39">
        <f>100*(AB44-Y44)/Y44</f>
        <v>9.9531958386790222</v>
      </c>
      <c r="AD44" s="37">
        <f>100*AB44/AB$30</f>
        <v>6.5546633154940332</v>
      </c>
      <c r="AE44" s="40">
        <f>[1]perus!BW43</f>
        <v>2.4231319999999998</v>
      </c>
      <c r="AF44" s="39">
        <f>100*(AE44-AB44)/AB44</f>
        <v>12.286421821767629</v>
      </c>
      <c r="AG44" s="37">
        <f>100*AE44/AE$30</f>
        <v>7.0512374131138014</v>
      </c>
      <c r="AH44" s="40">
        <f>[1]perus!CD43</f>
        <v>2.6747119999999995</v>
      </c>
      <c r="AI44" s="39">
        <f>100*(AH44-AE44)/AE44</f>
        <v>10.382430672369466</v>
      </c>
      <c r="AJ44" s="37">
        <f>100*AH44/AH$30</f>
        <v>7.1469211155474284</v>
      </c>
      <c r="AK44" s="40">
        <f>[1]perus!CK43</f>
        <v>2.564975</v>
      </c>
      <c r="AL44" s="39">
        <f>100*(AK44-AH44)/AH44</f>
        <v>-4.1027594746649187</v>
      </c>
      <c r="AM44" s="37">
        <f>100*AK44/AK$30</f>
        <v>6.6745546011991514</v>
      </c>
      <c r="AN44" s="40">
        <f>[1]perus!CR43</f>
        <v>4.197970999999999</v>
      </c>
      <c r="AO44" s="39">
        <f>100*(AN44-AK44)/AK44</f>
        <v>63.665181921851058</v>
      </c>
      <c r="AP44" s="37">
        <f>100*AN44/AN$30</f>
        <v>9.8633178583746037</v>
      </c>
      <c r="AQ44" s="40">
        <f>[1]perus!CY43</f>
        <v>2.805717</v>
      </c>
      <c r="AR44" s="39">
        <f>100*(AQ44-AN44)/AN44</f>
        <v>-33.164926580007325</v>
      </c>
      <c r="AS44" s="37">
        <f>100*AQ44/AQ$30</f>
        <v>6.6297251805701292</v>
      </c>
      <c r="AT44" s="40">
        <f>[1]perus!DF43</f>
        <v>2.9306579999999998</v>
      </c>
      <c r="AU44" s="39">
        <f>100*(AT44-AQ44)/AQ44</f>
        <v>4.4530863233889857</v>
      </c>
      <c r="AV44" s="37">
        <f>100*AT44/AT$30</f>
        <v>6.6173399416007479</v>
      </c>
      <c r="AW44" s="40">
        <f>[1]perus!DM43</f>
        <v>2.9987179999999998</v>
      </c>
      <c r="AX44" s="39">
        <f>100*(AW44-AT44)/AT44</f>
        <v>2.3223453572542416</v>
      </c>
      <c r="AY44" s="37">
        <f>100*AW44/AW$30</f>
        <v>6.5463726519528889</v>
      </c>
      <c r="AZ44" s="40">
        <f>[1]perus!DT43</f>
        <v>5.8879999999999999</v>
      </c>
      <c r="BA44" s="39">
        <f>100*(AZ44-AW44)/AW44</f>
        <v>96.35057381187562</v>
      </c>
      <c r="BB44" s="37">
        <f>100*AZ44/AZ$30</f>
        <v>11.844424529843433</v>
      </c>
      <c r="BC44" s="40">
        <f>[1]perus!EA43</f>
        <v>2.3840259999999995</v>
      </c>
      <c r="BD44" s="39">
        <f>100*(BC44-AZ44)/AZ44</f>
        <v>-59.510427989130449</v>
      </c>
      <c r="BE44" s="37">
        <f>100*BC44/BC$30</f>
        <v>5.4056589920750806</v>
      </c>
      <c r="BF44" s="40">
        <f>[1]perus!EH43</f>
        <v>2.1690129999999996</v>
      </c>
      <c r="BG44" s="39">
        <f>100*(BF44-BC44)/BC44</f>
        <v>-9.0189033173295901</v>
      </c>
      <c r="BH44" s="37">
        <f>100*BF44/BF$30</f>
        <v>4.910385770407629</v>
      </c>
      <c r="BI44" s="40">
        <f>[1]perus!EK43</f>
        <v>2.4092290000000021</v>
      </c>
      <c r="BJ44" s="39">
        <f>100*(BI44-BF44)/BF44</f>
        <v>11.074899043943141</v>
      </c>
      <c r="BK44" s="37">
        <f>100*BI44/BI$30</f>
        <v>5.4784660015954527</v>
      </c>
      <c r="BL44" s="41"/>
      <c r="BM44" s="40">
        <f>[1]perus!EO43</f>
        <v>2.4137130000000004</v>
      </c>
      <c r="BN44" s="39">
        <f>100*(BM44-BI44)/BI44</f>
        <v>0.18611763348350757</v>
      </c>
      <c r="BO44" s="37">
        <f>100*BM44/BM$30</f>
        <v>5.3419715360786633</v>
      </c>
      <c r="BP44" s="40">
        <f>[1]perus!ER43</f>
        <v>2.7114780000000001</v>
      </c>
      <c r="BQ44" s="39">
        <f>100*(BP44-BM44)/BM44</f>
        <v>12.33638796327482</v>
      </c>
      <c r="BR44" s="37">
        <f>100*BP44/BP$30</f>
        <v>5.7477113472761667</v>
      </c>
    </row>
    <row r="45" spans="1:70" ht="13.5" customHeight="1" x14ac:dyDescent="0.35">
      <c r="A45" s="35" t="s">
        <v>60</v>
      </c>
      <c r="B45" s="36">
        <f>[1]perus!F44</f>
        <v>4.6364108360117262</v>
      </c>
      <c r="C45" s="37">
        <f>100*B45/B$30</f>
        <v>20.023422893377788</v>
      </c>
      <c r="D45" s="38">
        <f>[1]perus!L44</f>
        <v>4.8598353776575784</v>
      </c>
      <c r="E45" s="39">
        <f>100*(D45-B45)/B45</f>
        <v>4.8189116441208997</v>
      </c>
      <c r="F45" s="37">
        <f>100*D45/D$30</f>
        <v>20.687364969574425</v>
      </c>
      <c r="G45" s="38">
        <f>[1]perus!S44</f>
        <v>4.7812986798929646</v>
      </c>
      <c r="H45" s="39">
        <f>100*(G45-D45)/D45</f>
        <v>-1.6160361753337453</v>
      </c>
      <c r="I45" s="37">
        <f>100*G45/G$30</f>
        <v>20.055387339593228</v>
      </c>
      <c r="J45" s="40">
        <f>[1]perus!Z44</f>
        <v>5.2852288919947581</v>
      </c>
      <c r="K45" s="39">
        <f>100*(J45-G45)/G45</f>
        <v>10.539609546272365</v>
      </c>
      <c r="L45" s="37">
        <f>100*J45/J$30</f>
        <v>20.890880084208103</v>
      </c>
      <c r="M45" s="40">
        <f>[1]perus!AG44</f>
        <v>5.6182180000000015</v>
      </c>
      <c r="N45" s="39">
        <f>100*(M45-J45)/J45</f>
        <v>6.3003725062807296</v>
      </c>
      <c r="O45" s="37">
        <f>100*M45/M$30</f>
        <v>20.83667969255163</v>
      </c>
      <c r="P45" s="40">
        <f>[1]perus!AN44</f>
        <v>5.5813420000000038</v>
      </c>
      <c r="Q45" s="39">
        <f>100*(P45-M45)/M45</f>
        <v>-0.65636470496512733</v>
      </c>
      <c r="R45" s="37">
        <f>100*P45/P$30</f>
        <v>20.321453978841436</v>
      </c>
      <c r="S45" s="40">
        <f>[1]perus!AU44</f>
        <v>5.7787450000000016</v>
      </c>
      <c r="T45" s="39">
        <f>100*(S45-P45)/P45</f>
        <v>3.5368375562722663</v>
      </c>
      <c r="U45" s="37">
        <f>100*S45/S$30</f>
        <v>20.42073518031998</v>
      </c>
      <c r="V45" s="40">
        <f>[1]perus!BB44</f>
        <v>6.0915430000000006</v>
      </c>
      <c r="W45" s="39">
        <f>100*(V45-S45)/S45</f>
        <v>5.4129053972791485</v>
      </c>
      <c r="X45" s="37">
        <f>100*V45/V$30</f>
        <v>20.552481486702337</v>
      </c>
      <c r="Y45" s="40">
        <f>[1]perus!BI44</f>
        <v>6.233812000000003</v>
      </c>
      <c r="Z45" s="39">
        <f>100*(Y45-V45)/V45</f>
        <v>2.3355166334704101</v>
      </c>
      <c r="AA45" s="37">
        <f>100*Y45/Y$30</f>
        <v>20.040911826619613</v>
      </c>
      <c r="AB45" s="40">
        <f>[1]perus!BP44</f>
        <v>6.5958150000000053</v>
      </c>
      <c r="AC45" s="39">
        <f>100*(AB45-Y45)/Y45</f>
        <v>5.8070888246229124</v>
      </c>
      <c r="AD45" s="37">
        <f>100*AB45/AB$30</f>
        <v>20.034062506388029</v>
      </c>
      <c r="AE45" s="40">
        <f>[1]perus!BW44</f>
        <v>7.0470740000000029</v>
      </c>
      <c r="AF45" s="39">
        <f>100*(AE45-AB45)/AB45</f>
        <v>6.8415957694386096</v>
      </c>
      <c r="AG45" s="37">
        <f>100*AE45/AE$30</f>
        <v>20.506762257186796</v>
      </c>
      <c r="AH45" s="40">
        <f>[1]perus!CD44</f>
        <v>7.8723310000000044</v>
      </c>
      <c r="AI45" s="39">
        <f>100*(AH45-AE45)/AE45</f>
        <v>11.710633377767866</v>
      </c>
      <c r="AJ45" s="37">
        <f>100*AH45/AH$30</f>
        <v>21.035135241655418</v>
      </c>
      <c r="AK45" s="40">
        <f>[1]perus!CK44</f>
        <v>7.6169950000000028</v>
      </c>
      <c r="AL45" s="39">
        <f>100*(AK45-AH45)/AH45</f>
        <v>-3.243461180684621</v>
      </c>
      <c r="AM45" s="37">
        <f>100*AK45/AK$30</f>
        <v>19.820875066837278</v>
      </c>
      <c r="AN45" s="40">
        <f>[1]perus!CR44</f>
        <v>9.6188239999999912</v>
      </c>
      <c r="AO45" s="39">
        <f>100*(AN45-AK45)/AK45</f>
        <v>26.2810859138018</v>
      </c>
      <c r="AP45" s="37">
        <f>100*AN45/AN$30</f>
        <v>22.599850865039844</v>
      </c>
      <c r="AQ45" s="40">
        <f>[1]perus!CY44</f>
        <v>8.5063290000000009</v>
      </c>
      <c r="AR45" s="39">
        <f>100*(AQ45-AN45)/AN45</f>
        <v>-11.565810955684304</v>
      </c>
      <c r="AS45" s="37">
        <f>100*AQ45/AQ$30</f>
        <v>20.099897304508591</v>
      </c>
      <c r="AT45" s="40">
        <f>[1]perus!DF44</f>
        <v>8.966075</v>
      </c>
      <c r="AU45" s="39">
        <f>100*(AT45-AQ45)/AQ45</f>
        <v>5.4047521557183957</v>
      </c>
      <c r="AV45" s="37">
        <f>100*AT45/AT$30</f>
        <v>20.245134784368538</v>
      </c>
      <c r="AW45" s="40">
        <f>[1]perus!DM44</f>
        <v>8.7293690000000055</v>
      </c>
      <c r="AX45" s="39">
        <f>100*(AW45-AT45)/AT45</f>
        <v>-2.6400180681066634</v>
      </c>
      <c r="AY45" s="37">
        <f>100*AW45/AW$30</f>
        <v>19.056711064663428</v>
      </c>
      <c r="AZ45" s="40">
        <f>[1]perus!DT44</f>
        <v>11.403828999999995</v>
      </c>
      <c r="BA45" s="39">
        <f>100*(AZ45-AW45)/AW45</f>
        <v>30.637495104170615</v>
      </c>
      <c r="BB45" s="37">
        <f>100*AZ45/AZ$30</f>
        <v>22.940182055322666</v>
      </c>
      <c r="BC45" s="40">
        <f>[1]perus!EA44</f>
        <v>6.7375890000000007</v>
      </c>
      <c r="BD45" s="39">
        <f>100*(BC45-AZ45)/AZ45</f>
        <v>-40.918186338991895</v>
      </c>
      <c r="BE45" s="37">
        <f>100*BC45/BC$30</f>
        <v>15.277144025592071</v>
      </c>
      <c r="BF45" s="40">
        <f>[1]perus!EH44</f>
        <v>6.6006479999999979</v>
      </c>
      <c r="BG45" s="39">
        <f>100*(BF45-BC45)/BC45</f>
        <v>-2.0324926320083172</v>
      </c>
      <c r="BH45" s="37">
        <f>100*BF45/BF$30</f>
        <v>14.943076880899085</v>
      </c>
      <c r="BI45" s="40">
        <f>[1]perus!EK44</f>
        <v>6.5109640000000226</v>
      </c>
      <c r="BJ45" s="39">
        <f>100*(BI45-BF45)/BF45</f>
        <v>-1.3587150837307982</v>
      </c>
      <c r="BK45" s="37">
        <f>100*BI45/BI$30</f>
        <v>14.805605823112717</v>
      </c>
      <c r="BL45" s="41"/>
      <c r="BM45" s="40">
        <f>[1]perus!EO44</f>
        <v>7.1537130000000007</v>
      </c>
      <c r="BN45" s="39">
        <f>100*(BM45-BI45)/BI45</f>
        <v>9.8717947142692815</v>
      </c>
      <c r="BO45" s="37">
        <f>100*BM45/BM$30</f>
        <v>15.832425488563011</v>
      </c>
      <c r="BP45" s="40">
        <f>[1]perus!ER44</f>
        <v>7.8876049999999989</v>
      </c>
      <c r="BQ45" s="39">
        <f>100*(BP45-BM45)/BM45</f>
        <v>10.258896324188544</v>
      </c>
      <c r="BR45" s="37">
        <f>100*BP45/BP$30</f>
        <v>16.719913184371112</v>
      </c>
    </row>
    <row r="46" spans="1:70" ht="6.75" customHeight="1" x14ac:dyDescent="0.35">
      <c r="A46" s="35"/>
      <c r="B46" s="36"/>
      <c r="C46" s="47"/>
      <c r="D46" s="31"/>
      <c r="E46" s="39"/>
      <c r="F46" s="47"/>
      <c r="G46" s="31"/>
      <c r="H46" s="39"/>
      <c r="I46" s="47"/>
      <c r="J46" s="33"/>
      <c r="K46" s="39"/>
      <c r="L46" s="47"/>
      <c r="M46" s="33"/>
      <c r="N46" s="39"/>
      <c r="O46" s="47"/>
      <c r="P46" s="33"/>
      <c r="Q46" s="39"/>
      <c r="R46" s="47"/>
      <c r="S46" s="33"/>
      <c r="T46" s="39"/>
      <c r="U46" s="47"/>
      <c r="V46" s="33"/>
      <c r="W46" s="39"/>
      <c r="X46" s="47"/>
      <c r="Y46" s="33"/>
      <c r="Z46" s="39"/>
      <c r="AA46" s="47"/>
      <c r="AB46" s="33"/>
      <c r="AC46" s="39"/>
      <c r="AD46" s="47"/>
      <c r="AE46" s="33"/>
      <c r="AF46" s="39"/>
      <c r="AG46" s="47"/>
      <c r="AH46" s="33"/>
      <c r="AI46" s="39"/>
      <c r="AJ46" s="47"/>
      <c r="AK46" s="33"/>
      <c r="AL46" s="39"/>
      <c r="AM46" s="47"/>
      <c r="AN46" s="33"/>
      <c r="AO46" s="39"/>
      <c r="AP46" s="47"/>
      <c r="AQ46" s="33"/>
      <c r="AR46" s="39"/>
      <c r="AS46" s="47"/>
      <c r="AT46" s="33"/>
      <c r="AU46" s="39"/>
      <c r="AV46" s="47"/>
      <c r="AW46" s="33"/>
      <c r="AX46" s="39"/>
      <c r="AY46" s="47"/>
      <c r="AZ46" s="33"/>
      <c r="BA46" s="39"/>
      <c r="BB46" s="47"/>
      <c r="BC46" s="33"/>
      <c r="BD46" s="39"/>
      <c r="BE46" s="47"/>
      <c r="BF46" s="33"/>
      <c r="BG46" s="39"/>
      <c r="BH46" s="47"/>
      <c r="BI46" s="33"/>
      <c r="BJ46" s="39"/>
      <c r="BK46" s="47"/>
      <c r="BL46" s="50"/>
      <c r="BM46" s="33"/>
      <c r="BN46" s="39"/>
      <c r="BO46" s="47"/>
      <c r="BP46" s="33"/>
      <c r="BQ46" s="39"/>
      <c r="BR46" s="47"/>
    </row>
    <row r="47" spans="1:70" ht="12.75" x14ac:dyDescent="0.35">
      <c r="A47" s="51" t="s">
        <v>65</v>
      </c>
      <c r="B47" s="40">
        <f>B11+B12</f>
        <v>4.6867247587764664</v>
      </c>
      <c r="C47" s="47"/>
      <c r="D47" s="40">
        <f>D11+D12</f>
        <v>4.8917458411330479</v>
      </c>
      <c r="E47" s="39">
        <f>100*(D47-B47)/B47</f>
        <v>4.3745065671427437</v>
      </c>
      <c r="F47" s="47"/>
      <c r="G47" s="40">
        <f>G11+G12</f>
        <v>5.108876454194859</v>
      </c>
      <c r="H47" s="39">
        <f>100*(G47-D47)/D47</f>
        <v>4.4387141138043749</v>
      </c>
      <c r="I47" s="47"/>
      <c r="J47" s="40">
        <f>J11+J12</f>
        <v>5.63210909341662</v>
      </c>
      <c r="K47" s="39">
        <f>100*(J47-G47)/G47</f>
        <v>10.241638135370032</v>
      </c>
      <c r="L47" s="47"/>
      <c r="M47" s="40">
        <f>M11+M12</f>
        <v>6.2118690000000001</v>
      </c>
      <c r="N47" s="39">
        <f>100*(M47-J47)/J47</f>
        <v>10.293833037805717</v>
      </c>
      <c r="O47" s="47"/>
      <c r="P47" s="40">
        <f>P11+P12</f>
        <v>6.5865690000000008</v>
      </c>
      <c r="Q47" s="39">
        <f>100*(P47-M47)/M47</f>
        <v>6.0320009968014565</v>
      </c>
      <c r="R47" s="47"/>
      <c r="S47" s="40">
        <f>S11+S12</f>
        <v>6.9531109999999998</v>
      </c>
      <c r="T47" s="39">
        <f>100*(S47-P47)/P47</f>
        <v>5.564991424214929</v>
      </c>
      <c r="U47" s="47"/>
      <c r="V47" s="40">
        <f>V11+V12</f>
        <v>7.4800389999999997</v>
      </c>
      <c r="W47" s="39">
        <f>100*(V47-S47)/S47</f>
        <v>7.5783055958692422</v>
      </c>
      <c r="X47" s="47"/>
      <c r="Y47" s="40">
        <f>Y11+Y12</f>
        <v>7.9250239999999987</v>
      </c>
      <c r="Z47" s="39">
        <f>100*(Y47-V47)/V47</f>
        <v>5.94896630886549</v>
      </c>
      <c r="AA47" s="47"/>
      <c r="AB47" s="40">
        <f>AB11+AB12</f>
        <v>8.5021750000000011</v>
      </c>
      <c r="AC47" s="39">
        <f>100*(AB47-Y47)/Y47</f>
        <v>7.282640405883976</v>
      </c>
      <c r="AD47" s="37">
        <f>100*AB47/AB$30</f>
        <v>25.824421302030075</v>
      </c>
      <c r="AE47" s="40">
        <f>AE11+AE12</f>
        <v>9.0878809999999994</v>
      </c>
      <c r="AF47" s="39">
        <f>100*(AE47-AB47)/AB47</f>
        <v>6.888896076592145</v>
      </c>
      <c r="AG47" s="37">
        <f>100*AE47/AE$30</f>
        <v>26.445446023215435</v>
      </c>
      <c r="AH47" s="40">
        <f>AH11+AH12</f>
        <v>10.216356000000001</v>
      </c>
      <c r="AI47" s="39">
        <f>100*(AH47-AE47)/AE47</f>
        <v>12.417361098808421</v>
      </c>
      <c r="AJ47" s="37">
        <f>100*AH47/AH$30</f>
        <v>27.298449485533276</v>
      </c>
      <c r="AK47" s="40">
        <f>AK11+AK12</f>
        <v>10.918241999999999</v>
      </c>
      <c r="AL47" s="39">
        <f>100*(AK47-AH47)/AH47</f>
        <v>6.8702186963727394</v>
      </c>
      <c r="AM47" s="37">
        <f>100*AK47/AK$30</f>
        <v>28.411349965635463</v>
      </c>
      <c r="AN47" s="40">
        <f>AN11+AN12</f>
        <v>11.725002999999999</v>
      </c>
      <c r="AO47" s="39">
        <f>100*(AN47-AK47)/AK47</f>
        <v>7.3891108110628059</v>
      </c>
      <c r="AP47" s="37">
        <f>100*AN47/AN$30</f>
        <v>27.548411239476362</v>
      </c>
      <c r="AQ47" s="40">
        <f>AQ11+AQ12</f>
        <v>12.706215999999998</v>
      </c>
      <c r="AR47" s="39">
        <f>100*(AQ47-AN47)/AN47</f>
        <v>8.3685522297947266</v>
      </c>
      <c r="AS47" s="37">
        <f>100*AQ47/AQ$30</f>
        <v>30.023954719938981</v>
      </c>
      <c r="AT47" s="40">
        <f>AT11+AT12</f>
        <v>13.386717000000003</v>
      </c>
      <c r="AU47" s="39">
        <f>100*(AT47-AQ47)/AQ47</f>
        <v>5.3556542718934192</v>
      </c>
      <c r="AV47" s="37">
        <f>100*AT47/AT$30</f>
        <v>30.226814964764149</v>
      </c>
      <c r="AW47" s="40">
        <f>AW11+AW12</f>
        <v>13.853559999999998</v>
      </c>
      <c r="AX47" s="39">
        <f>100*(AW47-AT47)/AT47</f>
        <v>3.4873598956338241</v>
      </c>
      <c r="AY47" s="37">
        <f>100*AW47/AW$30</f>
        <v>30.243112662207139</v>
      </c>
      <c r="AZ47" s="40">
        <f>AZ11+AZ12</f>
        <v>13.869804000000002</v>
      </c>
      <c r="BA47" s="39">
        <f>100*(AZ47-AW47)/AW47</f>
        <v>0.11725505934939412</v>
      </c>
      <c r="BB47" s="37">
        <f>100*AZ47/AZ$30</f>
        <v>27.900789185074832</v>
      </c>
      <c r="BC47" s="40">
        <f>BC11+BC12</f>
        <v>12.157389999999998</v>
      </c>
      <c r="BD47" s="39">
        <f>100*(BC47-AZ47)/AZ47</f>
        <v>-12.346346062280361</v>
      </c>
      <c r="BE47" s="37">
        <f>100*BC47/BC$30</f>
        <v>27.566270071577939</v>
      </c>
      <c r="BF47" s="40">
        <f>BF11+BF12</f>
        <v>12.542930999999999</v>
      </c>
      <c r="BG47" s="39">
        <f>100*(BF47-BC47)/BC47</f>
        <v>3.1712481050620385</v>
      </c>
      <c r="BH47" s="37">
        <f>100*BF47/BF$30</f>
        <v>28.395694217418121</v>
      </c>
      <c r="BI47" s="40">
        <f>BI11+BI12</f>
        <v>13.052911999999999</v>
      </c>
      <c r="BJ47" s="39">
        <f>100*(BI47-BF47)/BF47</f>
        <v>4.0658838033949145</v>
      </c>
      <c r="BK47" s="37">
        <f>100*BI47/BI$30</f>
        <v>29.681667709386378</v>
      </c>
      <c r="BL47" s="41"/>
      <c r="BM47" s="40">
        <f>BM11+BM12</f>
        <v>13.409129</v>
      </c>
      <c r="BN47" s="39">
        <f>100*(BM47-BI47)/BI47</f>
        <v>2.7290232248558861</v>
      </c>
      <c r="BO47" s="37">
        <f>100*BM47/BM$30</f>
        <v>29.676761670342305</v>
      </c>
      <c r="BP47" s="40">
        <f>BP11+BP12</f>
        <v>14.185110999999997</v>
      </c>
      <c r="BQ47" s="39">
        <f>100*(BP47-BM47)/BM47</f>
        <v>5.7869679678672448</v>
      </c>
      <c r="BR47" s="37">
        <f>100*BP47/BP$30</f>
        <v>30.069181257259675</v>
      </c>
    </row>
    <row r="48" spans="1:70" ht="12.75" x14ac:dyDescent="0.35">
      <c r="A48" s="35"/>
      <c r="B48" s="36"/>
      <c r="C48" s="46"/>
      <c r="D48" s="31"/>
      <c r="E48" s="39"/>
      <c r="F48" s="46"/>
      <c r="G48" s="31"/>
      <c r="H48" s="18"/>
      <c r="I48" s="46"/>
      <c r="J48" s="33"/>
      <c r="K48" s="18"/>
      <c r="L48" s="46"/>
      <c r="M48" s="33"/>
      <c r="N48" s="18"/>
      <c r="O48" s="46"/>
      <c r="P48" s="33"/>
      <c r="Q48" s="18"/>
      <c r="R48" s="46"/>
      <c r="S48" s="33"/>
      <c r="T48" s="18"/>
      <c r="U48" s="46"/>
      <c r="V48" s="33"/>
      <c r="W48" s="18"/>
      <c r="X48" s="46"/>
      <c r="Y48" s="33"/>
      <c r="Z48" s="18"/>
      <c r="AA48" s="46"/>
      <c r="AB48" s="33"/>
      <c r="AC48" s="18"/>
      <c r="AD48" s="46"/>
      <c r="AE48" s="33"/>
      <c r="AF48" s="18"/>
      <c r="AG48" s="46"/>
      <c r="AH48" s="33"/>
      <c r="AI48" s="18"/>
      <c r="AJ48" s="46"/>
      <c r="AK48" s="33"/>
      <c r="AL48" s="18"/>
      <c r="AM48" s="46"/>
      <c r="AN48" s="33"/>
      <c r="AO48" s="18"/>
      <c r="AP48" s="46"/>
      <c r="AQ48" s="33"/>
      <c r="AR48" s="18"/>
      <c r="AS48" s="46"/>
      <c r="AT48" s="33"/>
      <c r="AU48" s="18"/>
      <c r="AV48" s="46"/>
      <c r="AW48" s="33"/>
      <c r="AX48" s="18"/>
      <c r="AY48" s="46"/>
      <c r="AZ48" s="33"/>
      <c r="BA48" s="18"/>
      <c r="BB48" s="46"/>
      <c r="BC48" s="33"/>
      <c r="BD48" s="18"/>
      <c r="BE48" s="46"/>
      <c r="BF48" s="33"/>
      <c r="BG48" s="18"/>
      <c r="BH48" s="46"/>
      <c r="BI48" s="33"/>
      <c r="BJ48" s="18"/>
      <c r="BK48" s="46"/>
      <c r="BL48" s="50"/>
      <c r="BM48" s="33"/>
      <c r="BN48" s="18"/>
      <c r="BO48" s="46"/>
      <c r="BP48" s="33"/>
      <c r="BQ48" s="18"/>
      <c r="BR48" s="46"/>
    </row>
    <row r="49" spans="1:70" ht="12.75" x14ac:dyDescent="0.35">
      <c r="A49" s="28" t="s">
        <v>66</v>
      </c>
      <c r="B49" s="36"/>
      <c r="C49" s="47"/>
      <c r="D49" s="31"/>
      <c r="E49" s="39"/>
      <c r="F49" s="47"/>
      <c r="G49" s="31"/>
      <c r="H49" s="18"/>
      <c r="I49" s="47"/>
      <c r="J49" s="33"/>
      <c r="K49" s="18"/>
      <c r="L49" s="47"/>
      <c r="M49" s="33"/>
      <c r="N49" s="18"/>
      <c r="O49" s="47"/>
      <c r="P49" s="33"/>
      <c r="Q49" s="18"/>
      <c r="R49" s="47"/>
      <c r="S49" s="33"/>
      <c r="T49" s="18"/>
      <c r="U49" s="47"/>
      <c r="V49" s="33"/>
      <c r="W49" s="18"/>
      <c r="X49" s="47"/>
      <c r="Y49" s="33"/>
      <c r="Z49" s="18"/>
      <c r="AA49" s="47"/>
      <c r="AB49" s="33"/>
      <c r="AC49" s="18"/>
      <c r="AD49" s="47"/>
      <c r="AE49" s="33"/>
      <c r="AF49" s="18"/>
      <c r="AG49" s="47"/>
      <c r="AH49" s="33"/>
      <c r="AI49" s="18"/>
      <c r="AJ49" s="47"/>
      <c r="AK49" s="33"/>
      <c r="AL49" s="18"/>
      <c r="AM49" s="47"/>
      <c r="AN49" s="33"/>
      <c r="AO49" s="18"/>
      <c r="AP49" s="47"/>
      <c r="AQ49" s="33"/>
      <c r="AR49" s="18"/>
      <c r="AS49" s="47"/>
      <c r="AT49" s="33"/>
      <c r="AU49" s="18"/>
      <c r="AV49" s="47"/>
      <c r="AW49" s="33"/>
      <c r="AX49" s="18"/>
      <c r="AY49" s="47"/>
      <c r="AZ49" s="33"/>
      <c r="BA49" s="18"/>
      <c r="BB49" s="47"/>
      <c r="BC49" s="33"/>
      <c r="BD49" s="18"/>
      <c r="BE49" s="47"/>
      <c r="BF49" s="33"/>
      <c r="BG49" s="18"/>
      <c r="BH49" s="47"/>
      <c r="BI49" s="33"/>
      <c r="BJ49" s="18"/>
      <c r="BK49" s="47"/>
      <c r="BL49" s="50"/>
      <c r="BM49" s="33"/>
      <c r="BN49" s="18"/>
      <c r="BO49" s="47"/>
      <c r="BP49" s="33"/>
      <c r="BQ49" s="18"/>
      <c r="BR49" s="47"/>
    </row>
    <row r="50" spans="1:70" ht="13.5" customHeight="1" x14ac:dyDescent="0.35">
      <c r="A50" s="28" t="s">
        <v>67</v>
      </c>
      <c r="B50" s="29">
        <f>[1]perus!F49</f>
        <v>10.995117504494822</v>
      </c>
      <c r="C50" s="30">
        <f t="shared" ref="C50:C63" si="47">100*B50/B$70</f>
        <v>49.345943946679149</v>
      </c>
      <c r="D50" s="31">
        <f>[1]perus!L49</f>
        <v>11.796364786157461</v>
      </c>
      <c r="E50" s="32">
        <f t="shared" ref="E50:E63" si="48">100*(D50-B50)/B50</f>
        <v>7.287300761770747</v>
      </c>
      <c r="F50" s="30">
        <f>100*D50/D$70</f>
        <v>50.78378985019296</v>
      </c>
      <c r="G50" s="31">
        <f>[1]perus!S49</f>
        <v>12.107176074258334</v>
      </c>
      <c r="H50" s="32">
        <f t="shared" ref="H50:H63" si="49">100*(G50-D50)/D50</f>
        <v>2.634805668824316</v>
      </c>
      <c r="I50" s="30">
        <f>100*G50/G$70</f>
        <v>50.894359525459201</v>
      </c>
      <c r="J50" s="33">
        <f>[1]perus!Z49</f>
        <v>12.917999999999999</v>
      </c>
      <c r="K50" s="32">
        <f t="shared" ref="K50:K63" si="50">100*(J50-G50)/G50</f>
        <v>6.697052399077589</v>
      </c>
      <c r="L50" s="30">
        <f>100*J50/J$70</f>
        <v>50.867695891451696</v>
      </c>
      <c r="M50" s="33">
        <f>[1]perus!AG49</f>
        <v>14.103</v>
      </c>
      <c r="N50" s="32">
        <f t="shared" ref="N50:N63" si="51">100*(M50-J50)/J50</f>
        <v>9.1732466326056716</v>
      </c>
      <c r="O50" s="30">
        <f>100*M50/M$70</f>
        <v>52.895506713674884</v>
      </c>
      <c r="P50" s="33">
        <f>[1]perus!AN49</f>
        <v>14.077</v>
      </c>
      <c r="Q50" s="32">
        <f t="shared" ref="Q50:Q63" si="52">100*(P50-M50)/M50</f>
        <v>-0.18435793802736866</v>
      </c>
      <c r="R50" s="30">
        <f>100*P50/P$70</f>
        <v>50.650541201950254</v>
      </c>
      <c r="S50" s="33">
        <f>[1]perus!AU49</f>
        <v>13.504230000000002</v>
      </c>
      <c r="T50" s="32">
        <f t="shared" ref="T50:T63" si="53">100*(S50-P50)/P50</f>
        <v>-4.0688356894224516</v>
      </c>
      <c r="U50" s="30">
        <f>100*S50/S$70</f>
        <v>48.11612749302428</v>
      </c>
      <c r="V50" s="33">
        <f>[1]perus!BB49</f>
        <v>13.680899000000002</v>
      </c>
      <c r="W50" s="32">
        <f t="shared" ref="W50:W63" si="54">100*(V50-S50)/S50</f>
        <v>1.3082493411323739</v>
      </c>
      <c r="X50" s="30">
        <f>100*V50/V$70</f>
        <v>46.561220373796694</v>
      </c>
      <c r="Y50" s="33">
        <f>[1]perus!BI49</f>
        <v>14.255289999999999</v>
      </c>
      <c r="Z50" s="32">
        <f t="shared" ref="Z50:Z63" si="55">100*(Y50-V50)/V50</f>
        <v>4.1984887104275579</v>
      </c>
      <c r="AA50" s="30">
        <f>100*Y50/Y$70</f>
        <v>46.195830495504445</v>
      </c>
      <c r="AB50" s="33">
        <f>[1]perus!BP49</f>
        <v>15.166924</v>
      </c>
      <c r="AC50" s="32">
        <f t="shared" ref="AC50:AC63" si="56">100*(AB50-Y50)/Y50</f>
        <v>6.3950575540729178</v>
      </c>
      <c r="AD50" s="30">
        <f>100*AB50/AB$70</f>
        <v>45.446324122458606</v>
      </c>
      <c r="AE50" s="33">
        <f>[1]perus!BW49</f>
        <v>16.296265999999999</v>
      </c>
      <c r="AF50" s="32">
        <f t="shared" ref="AF50:AF63" si="57">100*(AE50-AB50)/AB50</f>
        <v>7.4460846510472356</v>
      </c>
      <c r="AG50" s="30">
        <f>100*AE50/AE$70</f>
        <v>47.435370653516934</v>
      </c>
      <c r="AH50" s="33">
        <f>[1]perus!CD49</f>
        <v>17.530569999999997</v>
      </c>
      <c r="AI50" s="32">
        <f t="shared" ref="AI50:AI63" si="58">100*(AH50-AE50)/AE50</f>
        <v>7.5741522628557867</v>
      </c>
      <c r="AJ50" s="30">
        <f>100*AH50/AH$70</f>
        <v>47.51490619905713</v>
      </c>
      <c r="AK50" s="33">
        <f>[1]perus!CK49</f>
        <v>17.610872000000001</v>
      </c>
      <c r="AL50" s="32">
        <f t="shared" ref="AL50:AL63" si="59">100*(AK50-AH50)/AH50</f>
        <v>0.45806839138717803</v>
      </c>
      <c r="AM50" s="30">
        <f>100*AK50/AK$70</f>
        <v>45.66959093171829</v>
      </c>
      <c r="AN50" s="33">
        <f>[1]perus!CR49</f>
        <v>18.352394</v>
      </c>
      <c r="AO50" s="32">
        <f t="shared" ref="AO50:AO63" si="60">100*(AN50-AK50)/AK50</f>
        <v>4.2105921841916727</v>
      </c>
      <c r="AP50" s="30">
        <f>100*AN50/AN$70</f>
        <v>42.616228204816913</v>
      </c>
      <c r="AQ50" s="33">
        <f>[1]perus!CY49</f>
        <v>19.066727</v>
      </c>
      <c r="AR50" s="32">
        <f t="shared" ref="AR50:AR63" si="61">100*(AQ50-AN50)/AN50</f>
        <v>3.8923150843426741</v>
      </c>
      <c r="AS50" s="30">
        <f>100*AQ50/AQ$70</f>
        <v>45.688057451943401</v>
      </c>
      <c r="AT50" s="33">
        <f>[1]perus!DF49</f>
        <v>19.319099999999999</v>
      </c>
      <c r="AU50" s="32">
        <f t="shared" ref="AU50:AU63" si="62">100*(AT50-AQ50)/AQ50</f>
        <v>1.3236304269736416</v>
      </c>
      <c r="AV50" s="30">
        <f>100*AT50/AT$70</f>
        <v>44.185966354478573</v>
      </c>
      <c r="AW50" s="33">
        <f>[1]perus!DM49</f>
        <v>20.642830000000004</v>
      </c>
      <c r="AX50" s="32">
        <f t="shared" ref="AX50:AX63" si="63">100*(AW50-AT50)/AT50</f>
        <v>6.8519237438597287</v>
      </c>
      <c r="AY50" s="30">
        <f>100*AW50/AW$70</f>
        <v>44.3008540995163</v>
      </c>
      <c r="AZ50" s="33">
        <f>[1]perus!DT49</f>
        <v>21.177797000000002</v>
      </c>
      <c r="BA50" s="32">
        <f t="shared" ref="BA50:BA63" si="64">100*(AZ50-AW50)/AW50</f>
        <v>2.5915390476983928</v>
      </c>
      <c r="BB50" s="30">
        <f>100*AZ50/AZ$70</f>
        <v>42.762124969661585</v>
      </c>
      <c r="BC50" s="33">
        <f>[1]perus!EA49</f>
        <v>21.768089999999997</v>
      </c>
      <c r="BD50" s="32">
        <f t="shared" ref="BD50:BD63" si="65">100*(BC50-AZ50)/AZ50</f>
        <v>2.787320135328502</v>
      </c>
      <c r="BE50" s="30">
        <f>100*BC50/BC$70</f>
        <v>49.576007097301705</v>
      </c>
      <c r="BF50" s="33">
        <f>[1]perus!EH49</f>
        <v>22.100074999999997</v>
      </c>
      <c r="BG50" s="32">
        <f t="shared" ref="BG50:BG63" si="66">100*(BF50-BC50)/BC50</f>
        <v>1.5250993541463655</v>
      </c>
      <c r="BH50" s="30">
        <f>100*BF50/BF$70</f>
        <v>49.490571316768545</v>
      </c>
      <c r="BI50" s="33">
        <f>[1]perus!EK49</f>
        <v>22.546447000000001</v>
      </c>
      <c r="BJ50" s="32">
        <f t="shared" ref="BJ50:BJ63" si="67">100*(BI50-BF50)/BF50</f>
        <v>2.0197759509866091</v>
      </c>
      <c r="BK50" s="30">
        <f>100*BI50/BI$70</f>
        <v>50.755338186923602</v>
      </c>
      <c r="BL50" s="34"/>
      <c r="BM50" s="33">
        <f>[1]perus!EO49</f>
        <v>22.321219999999997</v>
      </c>
      <c r="BN50" s="32">
        <f t="shared" ref="BN50:BN63" si="68">100*(BM50-BI50)/BI50</f>
        <v>-0.9989467520093247</v>
      </c>
      <c r="BO50" s="30">
        <f>100*BM50/BM$70</f>
        <v>50.064497132304439</v>
      </c>
      <c r="BP50" s="33">
        <f>[1]perus!ER49</f>
        <v>22.912533</v>
      </c>
      <c r="BQ50" s="32">
        <f t="shared" ref="BQ50:BQ63" si="69">100*(BP50-BM50)/BM50</f>
        <v>2.6491069932557592</v>
      </c>
      <c r="BR50" s="30">
        <f>100*BP50/BP$70</f>
        <v>48.193954024853511</v>
      </c>
    </row>
    <row r="51" spans="1:70" ht="13.5" customHeight="1" x14ac:dyDescent="0.35">
      <c r="A51" s="35" t="s">
        <v>68</v>
      </c>
      <c r="B51" s="36">
        <f>[1]perus!F50</f>
        <v>8.7159999999999993</v>
      </c>
      <c r="C51" s="37">
        <f t="shared" si="47"/>
        <v>39.117294313901617</v>
      </c>
      <c r="D51" s="38">
        <f>[1]perus!L50</f>
        <v>9.2569999999999997</v>
      </c>
      <c r="E51" s="39">
        <f t="shared" si="48"/>
        <v>6.2069756769160209</v>
      </c>
      <c r="F51" s="37">
        <f>100*D51/D$70</f>
        <v>39.851729847731164</v>
      </c>
      <c r="G51" s="38">
        <f>[1]perus!S50</f>
        <v>9.4990000000000006</v>
      </c>
      <c r="H51" s="39">
        <f t="shared" si="49"/>
        <v>2.6142378740412755</v>
      </c>
      <c r="I51" s="37">
        <f>100*G51/G$70</f>
        <v>39.930493962189452</v>
      </c>
      <c r="J51" s="40">
        <f>[1]perus!Z50</f>
        <v>9.6760000000000002</v>
      </c>
      <c r="K51" s="39">
        <f t="shared" si="50"/>
        <v>1.8633540372670765</v>
      </c>
      <c r="L51" s="37">
        <f>100*J51/J$70</f>
        <v>38.101550197065073</v>
      </c>
      <c r="M51" s="40">
        <f>[1]perus!AG50</f>
        <v>11.042</v>
      </c>
      <c r="N51" s="39">
        <f t="shared" si="51"/>
        <v>14.117403885903261</v>
      </c>
      <c r="O51" s="37">
        <f>100*M51/M$70</f>
        <v>41.414747580826642</v>
      </c>
      <c r="P51" s="40">
        <f>[1]perus!AN50</f>
        <v>11.949</v>
      </c>
      <c r="Q51" s="39">
        <f t="shared" si="52"/>
        <v>8.2140916500633949</v>
      </c>
      <c r="R51" s="37">
        <f>100*P51/P$70</f>
        <v>42.99377117440531</v>
      </c>
      <c r="S51" s="40">
        <f>[1]perus!AU50</f>
        <v>11.83986</v>
      </c>
      <c r="T51" s="39">
        <f t="shared" si="53"/>
        <v>-0.91338187296008044</v>
      </c>
      <c r="U51" s="37">
        <f>100*S51/S$70</f>
        <v>42.185908656736316</v>
      </c>
      <c r="V51" s="40">
        <f>[1]perus!BB50</f>
        <v>11.933963</v>
      </c>
      <c r="W51" s="39">
        <f t="shared" si="54"/>
        <v>0.79479824930362764</v>
      </c>
      <c r="X51" s="37">
        <f>100*V51/V$70</f>
        <v>40.615743247262913</v>
      </c>
      <c r="Y51" s="40">
        <f>[1]perus!BI50</f>
        <v>12.364837999999999</v>
      </c>
      <c r="Z51" s="39">
        <f t="shared" si="55"/>
        <v>3.6104938485228968</v>
      </c>
      <c r="AA51" s="37">
        <f t="shared" ref="AA51:AA63" si="70">100*Y51/Y$70</f>
        <v>40.06961348049547</v>
      </c>
      <c r="AB51" s="40">
        <f>[1]perus!BP50</f>
        <v>13.129764999999999</v>
      </c>
      <c r="AC51" s="39">
        <f t="shared" si="56"/>
        <v>6.1863083042414324</v>
      </c>
      <c r="AD51" s="37">
        <f t="shared" ref="AD51:AD63" si="71">100*AB51/AB$70</f>
        <v>39.342160337963897</v>
      </c>
      <c r="AE51" s="40">
        <f>[1]perus!BW50</f>
        <v>13.964732</v>
      </c>
      <c r="AF51" s="39">
        <f t="shared" si="57"/>
        <v>6.3593445884218083</v>
      </c>
      <c r="AG51" s="37">
        <f t="shared" ref="AG51:AG63" si="72">100*AE51/AE$70</f>
        <v>40.648712931970358</v>
      </c>
      <c r="AH51" s="40">
        <f>[1]perus!CD50</f>
        <v>15.080693999999999</v>
      </c>
      <c r="AI51" s="39">
        <f t="shared" si="58"/>
        <v>7.9912883397977108</v>
      </c>
      <c r="AJ51" s="37">
        <f t="shared" ref="AJ51:AJ63" si="73">100*AH51/AH$70</f>
        <v>40.874755403086361</v>
      </c>
      <c r="AK51" s="40">
        <f>[1]perus!CK50</f>
        <v>15.437688</v>
      </c>
      <c r="AL51" s="39">
        <f t="shared" si="59"/>
        <v>2.3672252749110902</v>
      </c>
      <c r="AM51" s="37">
        <f t="shared" ref="AM51:AM63" si="74">100*AK51/AK$70</f>
        <v>40.033957199365048</v>
      </c>
      <c r="AN51" s="40">
        <f>[1]perus!CR50</f>
        <v>15.76862</v>
      </c>
      <c r="AO51" s="39">
        <f t="shared" si="60"/>
        <v>2.1436629630032726</v>
      </c>
      <c r="AP51" s="37">
        <f t="shared" ref="AP51:AP63" si="75">100*AN51/AN$70</f>
        <v>36.616427720276718</v>
      </c>
      <c r="AQ51" s="40">
        <f>[1]perus!CY50</f>
        <v>16.205348000000001</v>
      </c>
      <c r="AR51" s="39">
        <f t="shared" si="61"/>
        <v>2.7696019055567351</v>
      </c>
      <c r="AS51" s="37">
        <f t="shared" ref="AS51:AS63" si="76">100*AQ51/AQ$70</f>
        <v>38.831566133649268</v>
      </c>
      <c r="AT51" s="40">
        <f>[1]perus!DF50</f>
        <v>16.835643999999998</v>
      </c>
      <c r="AU51" s="39">
        <f t="shared" si="62"/>
        <v>3.8894320566272178</v>
      </c>
      <c r="AV51" s="37">
        <f t="shared" ref="AV51:AV63" si="77">100*AT51/AT$70</f>
        <v>38.505893097503453</v>
      </c>
      <c r="AW51" s="40">
        <f>[1]perus!DM50</f>
        <v>17.967200000000002</v>
      </c>
      <c r="AX51" s="39">
        <f t="shared" si="63"/>
        <v>6.7211922513923641</v>
      </c>
      <c r="AY51" s="37">
        <f t="shared" ref="AY51:AY63" si="78">100*AW51/AW$70</f>
        <v>38.558778315610276</v>
      </c>
      <c r="AZ51" s="40">
        <f>[1]perus!DT50</f>
        <v>18.194932000000001</v>
      </c>
      <c r="BA51" s="39">
        <f t="shared" si="64"/>
        <v>1.2674874215236629</v>
      </c>
      <c r="BB51" s="37">
        <f t="shared" ref="BB51:BB63" si="79">100*AZ51/AZ$70</f>
        <v>36.739135614459549</v>
      </c>
      <c r="BC51" s="40">
        <f>[1]perus!EA50</f>
        <v>18.536258999999998</v>
      </c>
      <c r="BD51" s="39">
        <f t="shared" si="65"/>
        <v>1.8759454555806867</v>
      </c>
      <c r="BE51" s="37">
        <f t="shared" ref="BE51:BE63" si="80">100*BC51/BC$70</f>
        <v>42.215633422198394</v>
      </c>
      <c r="BF51" s="40">
        <f>[1]perus!EH50</f>
        <v>18.890884999999997</v>
      </c>
      <c r="BG51" s="39">
        <f t="shared" si="66"/>
        <v>1.913147631353229</v>
      </c>
      <c r="BH51" s="37">
        <f t="shared" ref="BH51:BH63" si="81">100*BF51/BF$70</f>
        <v>42.303960114586637</v>
      </c>
      <c r="BI51" s="40">
        <f>[1]perus!EK50</f>
        <v>18.924275999999999</v>
      </c>
      <c r="BJ51" s="39">
        <f t="shared" si="67"/>
        <v>0.17675720327555713</v>
      </c>
      <c r="BK51" s="37">
        <f t="shared" ref="BK51:BK63" si="82">100*BI51/BI$70</f>
        <v>42.601303359357772</v>
      </c>
      <c r="BL51" s="41"/>
      <c r="BM51" s="40">
        <f>[1]perus!EO50</f>
        <v>18.664567999999999</v>
      </c>
      <c r="BN51" s="39">
        <f t="shared" si="68"/>
        <v>-1.3723536900434121</v>
      </c>
      <c r="BO51" s="37">
        <f t="shared" ref="BO51:BO63" si="83">100*BM51/BM$70</f>
        <v>41.862954225248494</v>
      </c>
      <c r="BP51" s="40">
        <f>[1]perus!ER50</f>
        <v>19.142606000000001</v>
      </c>
      <c r="BQ51" s="39">
        <f t="shared" si="69"/>
        <v>2.5612058098532016</v>
      </c>
      <c r="BR51" s="37">
        <f t="shared" ref="BR51:BR63" si="84">100*BP51/BP$70</f>
        <v>40.264333650054539</v>
      </c>
    </row>
    <row r="52" spans="1:70" ht="13.5" customHeight="1" x14ac:dyDescent="0.35">
      <c r="A52" s="35" t="s">
        <v>69</v>
      </c>
      <c r="B52" s="36">
        <f>[1]perus!F51</f>
        <v>1.835</v>
      </c>
      <c r="C52" s="37">
        <f t="shared" si="47"/>
        <v>8.2354560653980577</v>
      </c>
      <c r="D52" s="38">
        <f>[1]perus!L51</f>
        <v>2.0739999999999998</v>
      </c>
      <c r="E52" s="39">
        <f t="shared" si="48"/>
        <v>13.024523160762936</v>
      </c>
      <c r="F52" s="37">
        <f>100*D52/D$70</f>
        <v>8.9286472619849242</v>
      </c>
      <c r="G52" s="38">
        <f>[1]perus!S51</f>
        <v>2.0840000000000001</v>
      </c>
      <c r="H52" s="39">
        <f t="shared" si="49"/>
        <v>0.48216007714562353</v>
      </c>
      <c r="I52" s="37">
        <f>100*G52/G$70</f>
        <v>8.7604115609224973</v>
      </c>
      <c r="J52" s="40">
        <f>[1]perus!Z51</f>
        <v>2.6680000000000001</v>
      </c>
      <c r="K52" s="39">
        <f t="shared" si="50"/>
        <v>28.023032629558543</v>
      </c>
      <c r="L52" s="37">
        <f>100*J52/J$70</f>
        <v>10.505884242018357</v>
      </c>
      <c r="M52" s="40">
        <f>[1]perus!AG51</f>
        <v>2.452</v>
      </c>
      <c r="N52" s="39">
        <f t="shared" si="51"/>
        <v>-8.0959520239880121</v>
      </c>
      <c r="O52" s="37">
        <f>100*M52/M$70</f>
        <v>9.1966094066461626</v>
      </c>
      <c r="P52" s="40">
        <f>[1]perus!AN51</f>
        <v>1.49</v>
      </c>
      <c r="Q52" s="39">
        <f t="shared" si="52"/>
        <v>-39.233278955954326</v>
      </c>
      <c r="R52" s="37">
        <f>100*P52/P$70</f>
        <v>5.3611782617678392</v>
      </c>
      <c r="S52" s="40">
        <f>[1]perus!AU51</f>
        <v>0.998583</v>
      </c>
      <c r="T52" s="39">
        <f t="shared" si="53"/>
        <v>-32.9810067114094</v>
      </c>
      <c r="U52" s="37">
        <f>100*S52/S$70</f>
        <v>3.5579923431670415</v>
      </c>
      <c r="V52" s="40">
        <f>[1]perus!BB51</f>
        <v>1.057968</v>
      </c>
      <c r="W52" s="39">
        <f t="shared" si="54"/>
        <v>5.9469267952688982</v>
      </c>
      <c r="X52" s="37">
        <f>100*V52/V$70</f>
        <v>3.6006611258825125</v>
      </c>
      <c r="Y52" s="40">
        <f>[1]perus!BI51</f>
        <v>1.161403</v>
      </c>
      <c r="Z52" s="39">
        <f t="shared" si="55"/>
        <v>9.7767607337840037</v>
      </c>
      <c r="AA52" s="37">
        <f t="shared" si="70"/>
        <v>3.7636537822078928</v>
      </c>
      <c r="AB52" s="40">
        <f>[1]perus!BP51</f>
        <v>1.2478820000000002</v>
      </c>
      <c r="AC52" s="39">
        <f t="shared" si="56"/>
        <v>7.4460803011530192</v>
      </c>
      <c r="AD52" s="37">
        <f t="shared" si="71"/>
        <v>3.7391662171302431</v>
      </c>
      <c r="AE52" s="40">
        <f>[1]perus!BW51</f>
        <v>1.472318</v>
      </c>
      <c r="AF52" s="39">
        <f t="shared" si="57"/>
        <v>17.98535438446903</v>
      </c>
      <c r="AG52" s="37">
        <f t="shared" si="72"/>
        <v>4.2856412659099172</v>
      </c>
      <c r="AH52" s="40">
        <f>[1]perus!CD51</f>
        <v>1.5333209999999999</v>
      </c>
      <c r="AI52" s="39">
        <f t="shared" si="58"/>
        <v>4.1433304489926712</v>
      </c>
      <c r="AJ52" s="37">
        <f t="shared" si="73"/>
        <v>4.1559175479202608</v>
      </c>
      <c r="AK52" s="40">
        <f>[1]perus!CK51</f>
        <v>1.1987719999999999</v>
      </c>
      <c r="AL52" s="39">
        <f t="shared" si="59"/>
        <v>-21.818588540820869</v>
      </c>
      <c r="AM52" s="37">
        <f t="shared" si="74"/>
        <v>3.1087289068024453</v>
      </c>
      <c r="AN52" s="40">
        <f>[1]perus!CR51</f>
        <v>1.4129780000000001</v>
      </c>
      <c r="AO52" s="39">
        <f t="shared" si="60"/>
        <v>17.868785724057627</v>
      </c>
      <c r="AP52" s="37">
        <f t="shared" si="75"/>
        <v>3.2810865381587706</v>
      </c>
      <c r="AQ52" s="40">
        <f>[1]perus!CY51</f>
        <v>1.658469</v>
      </c>
      <c r="AR52" s="39">
        <f t="shared" si="61"/>
        <v>17.374014315863366</v>
      </c>
      <c r="AS52" s="37">
        <f t="shared" si="76"/>
        <v>3.9740552720069426</v>
      </c>
      <c r="AT52" s="40">
        <f>[1]perus!DF51</f>
        <v>1.2120229999999999</v>
      </c>
      <c r="AU52" s="39">
        <f t="shared" si="62"/>
        <v>-26.919164603016405</v>
      </c>
      <c r="AV52" s="37">
        <f t="shared" si="77"/>
        <v>2.7720963967707695</v>
      </c>
      <c r="AW52" s="40">
        <f>[1]perus!DM51</f>
        <v>1.3122199999999999</v>
      </c>
      <c r="AX52" s="39">
        <f t="shared" si="63"/>
        <v>8.2669223273815842</v>
      </c>
      <c r="AY52" s="37">
        <f t="shared" si="78"/>
        <v>2.8161093593498205</v>
      </c>
      <c r="AZ52" s="40">
        <f>[1]perus!DT51</f>
        <v>1.4699709999999999</v>
      </c>
      <c r="BA52" s="39">
        <f t="shared" si="64"/>
        <v>12.021688436390239</v>
      </c>
      <c r="BB52" s="37">
        <f t="shared" si="79"/>
        <v>2.9681597006420639</v>
      </c>
      <c r="BC52" s="40">
        <f>[1]perus!EA51</f>
        <v>1.6466310000000002</v>
      </c>
      <c r="BD52" s="39">
        <f t="shared" si="65"/>
        <v>12.017924163129766</v>
      </c>
      <c r="BE52" s="37">
        <f t="shared" si="80"/>
        <v>3.7501402347489843</v>
      </c>
      <c r="BF52" s="40">
        <f>[1]perus!EH51</f>
        <v>1.5382390000000001</v>
      </c>
      <c r="BG52" s="39">
        <f t="shared" si="66"/>
        <v>-6.582652701181992</v>
      </c>
      <c r="BH52" s="37">
        <f t="shared" si="81"/>
        <v>3.4447089854552417</v>
      </c>
      <c r="BI52" s="40">
        <f>[1]perus!EK51</f>
        <v>1.898954</v>
      </c>
      <c r="BJ52" s="39">
        <f t="shared" si="67"/>
        <v>23.449867023264904</v>
      </c>
      <c r="BK52" s="37">
        <f t="shared" si="82"/>
        <v>4.2748222135137892</v>
      </c>
      <c r="BL52" s="41"/>
      <c r="BM52" s="40">
        <f>[1]perus!EO51</f>
        <v>1.8661270000000001</v>
      </c>
      <c r="BN52" s="39">
        <f t="shared" si="68"/>
        <v>-1.728688530633177</v>
      </c>
      <c r="BO52" s="37">
        <f t="shared" si="83"/>
        <v>4.1855557106652732</v>
      </c>
      <c r="BP52" s="40">
        <f>[1]perus!ER51</f>
        <v>1.9029070000000001</v>
      </c>
      <c r="BQ52" s="39">
        <f t="shared" si="69"/>
        <v>1.9709269519169934</v>
      </c>
      <c r="BR52" s="37">
        <f t="shared" si="84"/>
        <v>4.0025523355087769</v>
      </c>
    </row>
    <row r="53" spans="1:70" ht="13.5" customHeight="1" x14ac:dyDescent="0.35">
      <c r="A53" s="35" t="s">
        <v>70</v>
      </c>
      <c r="B53" s="36">
        <f>[1]perus!F52</f>
        <v>0.44400000000000001</v>
      </c>
      <c r="C53" s="37">
        <f t="shared" si="47"/>
        <v>1.9926662087393665</v>
      </c>
      <c r="D53" s="38">
        <f>[1]perus!L52</f>
        <v>0.46500000000000002</v>
      </c>
      <c r="E53" s="39">
        <f t="shared" si="48"/>
        <v>4.7297297297297343</v>
      </c>
      <c r="F53" s="37">
        <f>100*D53/D$70</f>
        <v>2.0018423224797446</v>
      </c>
      <c r="G53" s="38">
        <f>[1]perus!S52</f>
        <v>0.52400000000000002</v>
      </c>
      <c r="H53" s="39">
        <f t="shared" si="49"/>
        <v>12.68817204301075</v>
      </c>
      <c r="I53" s="37">
        <f>100*G53/G$70</f>
        <v>2.2027138473720678</v>
      </c>
      <c r="J53" s="40">
        <f>[1]perus!Z52</f>
        <v>0.57399999999999995</v>
      </c>
      <c r="K53" s="39">
        <f t="shared" si="50"/>
        <v>9.5419847328244138</v>
      </c>
      <c r="L53" s="37">
        <f>100*J53/J$70</f>
        <v>2.2602614523682671</v>
      </c>
      <c r="M53" s="40">
        <f>[1]perus!AG52</f>
        <v>0.60899999999999999</v>
      </c>
      <c r="N53" s="39">
        <f t="shared" si="51"/>
        <v>6.0975609756097624</v>
      </c>
      <c r="O53" s="37">
        <f>100*M53/M$70</f>
        <v>2.2841497262020849</v>
      </c>
      <c r="P53" s="40">
        <f>[1]perus!AN52</f>
        <v>0.63800000000000001</v>
      </c>
      <c r="Q53" s="39">
        <f t="shared" si="52"/>
        <v>4.7619047619047663</v>
      </c>
      <c r="R53" s="37">
        <f>100*P53/P$70</f>
        <v>2.2955917657771017</v>
      </c>
      <c r="S53" s="40">
        <f>[1]perus!AU52</f>
        <v>0.66578699999999991</v>
      </c>
      <c r="T53" s="39">
        <f t="shared" si="53"/>
        <v>4.3553291536049992</v>
      </c>
      <c r="U53" s="37">
        <f>100*S53/S$70</f>
        <v>2.3722264931209072</v>
      </c>
      <c r="V53" s="40">
        <f>[1]perus!BB52</f>
        <v>0.68896799999999991</v>
      </c>
      <c r="W53" s="39">
        <f t="shared" si="54"/>
        <v>3.4817441614209965</v>
      </c>
      <c r="X53" s="37">
        <f>100*V53/V$70</f>
        <v>2.3448160006512695</v>
      </c>
      <c r="Y53" s="40">
        <f>[1]perus!BI52</f>
        <v>0.72904899999999995</v>
      </c>
      <c r="Z53" s="39">
        <f t="shared" si="55"/>
        <v>5.8175415984486998</v>
      </c>
      <c r="AA53" s="37">
        <f t="shared" si="70"/>
        <v>2.3625632328010884</v>
      </c>
      <c r="AB53" s="40">
        <f>[1]perus!BP52</f>
        <v>0.78927700000000001</v>
      </c>
      <c r="AC53" s="39">
        <f t="shared" si="56"/>
        <v>8.2611731173076244</v>
      </c>
      <c r="AD53" s="37">
        <f t="shared" si="71"/>
        <v>2.3649975673644676</v>
      </c>
      <c r="AE53" s="40">
        <f>[1]perus!BW52</f>
        <v>0.85921599999999998</v>
      </c>
      <c r="AF53" s="39">
        <f t="shared" si="57"/>
        <v>8.8611476072405466</v>
      </c>
      <c r="AG53" s="37">
        <f t="shared" si="72"/>
        <v>2.5010164556366599</v>
      </c>
      <c r="AH53" s="40">
        <f>[1]perus!CD52</f>
        <v>0.91655500000000001</v>
      </c>
      <c r="AI53" s="39">
        <f t="shared" si="58"/>
        <v>6.6734092475000502</v>
      </c>
      <c r="AJ53" s="37">
        <f t="shared" si="73"/>
        <v>2.4842332480505092</v>
      </c>
      <c r="AK53" s="40">
        <f>[1]perus!CK52</f>
        <v>0.97441199999999994</v>
      </c>
      <c r="AL53" s="39">
        <f t="shared" si="59"/>
        <v>6.3124416974431359</v>
      </c>
      <c r="AM53" s="37">
        <f t="shared" si="74"/>
        <v>2.5269048255508006</v>
      </c>
      <c r="AN53" s="40">
        <f>[1]perus!CR52</f>
        <v>1.1707959999999999</v>
      </c>
      <c r="AO53" s="39">
        <f t="shared" si="60"/>
        <v>20.154103192489423</v>
      </c>
      <c r="AP53" s="37">
        <f t="shared" si="75"/>
        <v>2.7187139463814272</v>
      </c>
      <c r="AQ53" s="40">
        <f>[1]perus!CY52</f>
        <v>1.2029099999999999</v>
      </c>
      <c r="AR53" s="39">
        <f t="shared" si="61"/>
        <v>2.7429202012989435</v>
      </c>
      <c r="AS53" s="37">
        <f t="shared" si="76"/>
        <v>2.8824360462871912</v>
      </c>
      <c r="AT53" s="40">
        <f>[1]perus!DF52</f>
        <v>1.271433</v>
      </c>
      <c r="AU53" s="39">
        <f t="shared" si="62"/>
        <v>5.6964361423547993</v>
      </c>
      <c r="AV53" s="37">
        <f t="shared" si="77"/>
        <v>2.9079768602043452</v>
      </c>
      <c r="AW53" s="40">
        <f>[1]perus!DM52</f>
        <v>1.36341</v>
      </c>
      <c r="AX53" s="39">
        <f t="shared" si="63"/>
        <v>7.2341208699160688</v>
      </c>
      <c r="AY53" s="37">
        <f t="shared" si="78"/>
        <v>2.9259664245562025</v>
      </c>
      <c r="AZ53" s="40">
        <f>[1]perus!DT52</f>
        <v>1.512894</v>
      </c>
      <c r="BA53" s="39">
        <f t="shared" si="64"/>
        <v>10.963980020683431</v>
      </c>
      <c r="BB53" s="37">
        <f t="shared" si="79"/>
        <v>3.0548296545599709</v>
      </c>
      <c r="BC53" s="40">
        <f>[1]perus!EA52</f>
        <v>1.5851999999999999</v>
      </c>
      <c r="BD53" s="39">
        <f t="shared" si="65"/>
        <v>4.7793169911441238</v>
      </c>
      <c r="BE53" s="37">
        <f t="shared" si="80"/>
        <v>3.610233440354329</v>
      </c>
      <c r="BF53" s="40">
        <f>[1]perus!EH52</f>
        <v>1.6709510000000001</v>
      </c>
      <c r="BG53" s="39">
        <f t="shared" si="66"/>
        <v>5.4094751450921104</v>
      </c>
      <c r="BH53" s="37">
        <f t="shared" si="81"/>
        <v>3.7419022167266731</v>
      </c>
      <c r="BI53" s="40">
        <f>[1]perus!EK52</f>
        <v>1.723217</v>
      </c>
      <c r="BJ53" s="39">
        <f t="shared" si="67"/>
        <v>3.1279193704662749</v>
      </c>
      <c r="BK53" s="37">
        <f t="shared" si="82"/>
        <v>3.8792126140520469</v>
      </c>
      <c r="BL53" s="41"/>
      <c r="BM53" s="40">
        <f>[1]perus!EO52</f>
        <v>1.7905250000000001</v>
      </c>
      <c r="BN53" s="39">
        <f t="shared" si="68"/>
        <v>3.9059503243062332</v>
      </c>
      <c r="BO53" s="37">
        <f t="shared" si="83"/>
        <v>4.0159871963906735</v>
      </c>
      <c r="BP53" s="40">
        <f>[1]perus!ER52</f>
        <v>1.8668020000000001</v>
      </c>
      <c r="BQ53" s="39">
        <f t="shared" si="69"/>
        <v>4.2600354644587437</v>
      </c>
      <c r="BR53" s="37">
        <f t="shared" si="84"/>
        <v>3.9266095006389992</v>
      </c>
    </row>
    <row r="54" spans="1:70" ht="13.5" customHeight="1" x14ac:dyDescent="0.35">
      <c r="A54" s="28" t="s">
        <v>71</v>
      </c>
      <c r="B54" s="29">
        <f>[1]perus!F53</f>
        <v>3.3292800043056108</v>
      </c>
      <c r="C54" s="30">
        <f t="shared" si="47"/>
        <v>14.941765234260009</v>
      </c>
      <c r="D54" s="31">
        <f>[1]perus!L53</f>
        <v>3.1836292599899418</v>
      </c>
      <c r="E54" s="32">
        <f t="shared" si="48"/>
        <v>-4.374842131851489</v>
      </c>
      <c r="F54" s="30">
        <f t="shared" ref="F54:F70" si="85">100*D54/D$70</f>
        <v>13.705642562866096</v>
      </c>
      <c r="G54" s="31">
        <f>[1]perus!S53</f>
        <v>3.193047783871787</v>
      </c>
      <c r="H54" s="32">
        <f t="shared" si="49"/>
        <v>0.29584235828624472</v>
      </c>
      <c r="I54" s="30">
        <f t="shared" ref="I54:I70" si="86">100*G54/G$70</f>
        <v>13.422462917662363</v>
      </c>
      <c r="J54" s="33">
        <f>[1]perus!Z53</f>
        <v>3.3503034951132995</v>
      </c>
      <c r="K54" s="32">
        <f t="shared" si="50"/>
        <v>4.9249407426915885</v>
      </c>
      <c r="L54" s="30">
        <f t="shared" ref="L54:L70" si="87">100*J54/J$70</f>
        <v>13.192616452507437</v>
      </c>
      <c r="M54" s="33">
        <f>[1]perus!AG53</f>
        <v>3.6669999999999998</v>
      </c>
      <c r="N54" s="32">
        <f t="shared" si="51"/>
        <v>9.4527706325301235</v>
      </c>
      <c r="O54" s="30">
        <f t="shared" ref="O54:O63" si="88">100*M54/M$70</f>
        <v>13.753656889955741</v>
      </c>
      <c r="P54" s="33">
        <f>[1]perus!AN53</f>
        <v>3.8919999999999999</v>
      </c>
      <c r="Q54" s="32">
        <f t="shared" si="52"/>
        <v>6.135805835833108</v>
      </c>
      <c r="R54" s="30">
        <f t="shared" ref="R54:R63" si="89">100*P54/P$70</f>
        <v>14.00382939248351</v>
      </c>
      <c r="S54" s="33">
        <f>[1]perus!AU53</f>
        <v>4.2889999999999997</v>
      </c>
      <c r="T54" s="32">
        <f t="shared" si="53"/>
        <v>10.200411099691671</v>
      </c>
      <c r="U54" s="30">
        <f t="shared" ref="U54:U63" si="90">100*S54/S$70</f>
        <v>15.281883588888896</v>
      </c>
      <c r="V54" s="33">
        <f>[1]perus!BB53</f>
        <v>4.7353869999999993</v>
      </c>
      <c r="W54" s="32">
        <f t="shared" si="54"/>
        <v>10.40771741664723</v>
      </c>
      <c r="X54" s="30">
        <f t="shared" ref="X54:X63" si="91">100*V54/V$70</f>
        <v>16.116294525835762</v>
      </c>
      <c r="Y54" s="33">
        <f>[1]perus!BI53</f>
        <v>5.0679170000000004</v>
      </c>
      <c r="Z54" s="32">
        <f t="shared" si="55"/>
        <v>7.0222349303235658</v>
      </c>
      <c r="AA54" s="30">
        <f t="shared" si="70"/>
        <v>16.423140791754182</v>
      </c>
      <c r="AB54" s="33">
        <f>[1]perus!BP53</f>
        <v>5.4966490000000006</v>
      </c>
      <c r="AC54" s="32">
        <f t="shared" si="56"/>
        <v>8.4597281289334472</v>
      </c>
      <c r="AD54" s="30">
        <f t="shared" si="71"/>
        <v>16.470214530077953</v>
      </c>
      <c r="AE54" s="33">
        <f>[1]perus!BW53</f>
        <v>5.7566090000000001</v>
      </c>
      <c r="AF54" s="32">
        <f t="shared" si="57"/>
        <v>4.7294269654110987</v>
      </c>
      <c r="AG54" s="30">
        <f t="shared" si="72"/>
        <v>16.756407978513082</v>
      </c>
      <c r="AH54" s="33">
        <f>[1]perus!CD53</f>
        <v>6.4258599999999992</v>
      </c>
      <c r="AI54" s="32">
        <f t="shared" si="58"/>
        <v>11.62578524961482</v>
      </c>
      <c r="AJ54" s="30">
        <f t="shared" si="73"/>
        <v>17.416669004389089</v>
      </c>
      <c r="AK54" s="33">
        <f>[1]perus!CK53</f>
        <v>6.9104010000000002</v>
      </c>
      <c r="AL54" s="32">
        <f t="shared" si="59"/>
        <v>7.5404848533892901</v>
      </c>
      <c r="AM54" s="30">
        <f t="shared" si="74"/>
        <v>17.920474741065465</v>
      </c>
      <c r="AN54" s="33">
        <f>[1]perus!CR53</f>
        <v>7.4325479999999997</v>
      </c>
      <c r="AO54" s="32">
        <f t="shared" si="60"/>
        <v>7.5559580406404709</v>
      </c>
      <c r="AP54" s="30">
        <f t="shared" si="75"/>
        <v>17.25917401900022</v>
      </c>
      <c r="AQ54" s="33">
        <f>[1]perus!CY53</f>
        <v>7.6604869999999998</v>
      </c>
      <c r="AR54" s="32">
        <f t="shared" si="61"/>
        <v>3.0667679509099721</v>
      </c>
      <c r="AS54" s="30">
        <f t="shared" si="76"/>
        <v>18.356206084340826</v>
      </c>
      <c r="AT54" s="33">
        <f>[1]perus!DF53</f>
        <v>8.0709949999999999</v>
      </c>
      <c r="AU54" s="32">
        <f t="shared" si="62"/>
        <v>5.358771576794009</v>
      </c>
      <c r="AV54" s="30">
        <f t="shared" si="77"/>
        <v>18.45969602710089</v>
      </c>
      <c r="AW54" s="33">
        <f>[1]perus!DM53</f>
        <v>8.2880000000000003</v>
      </c>
      <c r="AX54" s="32">
        <f t="shared" si="63"/>
        <v>2.6887019506269096</v>
      </c>
      <c r="AY54" s="30">
        <f t="shared" si="78"/>
        <v>17.786586372933897</v>
      </c>
      <c r="AZ54" s="33">
        <f>[1]perus!DT53</f>
        <v>8.1961960000000005</v>
      </c>
      <c r="BA54" s="32">
        <f t="shared" si="64"/>
        <v>-1.1076737451737424</v>
      </c>
      <c r="BB54" s="30">
        <f t="shared" si="79"/>
        <v>16.549726944112287</v>
      </c>
      <c r="BC54" s="33">
        <f>[1]perus!EA53</f>
        <v>8.2332000000000001</v>
      </c>
      <c r="BD54" s="32">
        <f t="shared" si="65"/>
        <v>0.45147773430503113</v>
      </c>
      <c r="BE54" s="30">
        <f t="shared" si="80"/>
        <v>18.750803659554169</v>
      </c>
      <c r="BF54" s="33">
        <f>[1]perus!EH53</f>
        <v>8.8296679999999999</v>
      </c>
      <c r="BG54" s="32">
        <f t="shared" si="66"/>
        <v>7.244667929845015</v>
      </c>
      <c r="BH54" s="30">
        <f t="shared" si="81"/>
        <v>19.773024021746043</v>
      </c>
      <c r="BI54" s="33">
        <f>[1]perus!EK53</f>
        <v>8.5406999999999993</v>
      </c>
      <c r="BJ54" s="32">
        <f t="shared" si="67"/>
        <v>-3.2726938317499656</v>
      </c>
      <c r="BK54" s="30">
        <f t="shared" si="82"/>
        <v>19.226360448413821</v>
      </c>
      <c r="BL54" s="34"/>
      <c r="BM54" s="33">
        <f>[1]perus!EO53</f>
        <v>8.4567550000000011</v>
      </c>
      <c r="BN54" s="32">
        <f t="shared" si="68"/>
        <v>-0.98288196517847681</v>
      </c>
      <c r="BO54" s="30">
        <f t="shared" si="83"/>
        <v>18.967743987385155</v>
      </c>
      <c r="BP54" s="33">
        <f>[1]perus!ER53</f>
        <v>8.6407950000000007</v>
      </c>
      <c r="BQ54" s="32">
        <f t="shared" si="69"/>
        <v>2.1762484546377365</v>
      </c>
      <c r="BR54" s="30">
        <f t="shared" si="84"/>
        <v>18.17494717708357</v>
      </c>
    </row>
    <row r="55" spans="1:70" ht="13.5" customHeight="1" x14ac:dyDescent="0.35">
      <c r="A55" s="28" t="s">
        <v>72</v>
      </c>
      <c r="B55" s="29">
        <f>[1]perus!F54</f>
        <v>5.8028198387750534</v>
      </c>
      <c r="C55" s="30">
        <f t="shared" si="47"/>
        <v>26.042979748039343</v>
      </c>
      <c r="D55" s="31">
        <f>[1]perus!L54</f>
        <v>5.9669712550014884</v>
      </c>
      <c r="E55" s="32">
        <f t="shared" si="48"/>
        <v>2.8288215175931879</v>
      </c>
      <c r="F55" s="30">
        <f t="shared" si="85"/>
        <v>25.688033538240976</v>
      </c>
      <c r="G55" s="31">
        <f>[1]perus!S54</f>
        <v>6.1556781084913039</v>
      </c>
      <c r="H55" s="32">
        <f t="shared" si="49"/>
        <v>3.1625232538474575</v>
      </c>
      <c r="I55" s="30">
        <f t="shared" si="86"/>
        <v>25.876330934234527</v>
      </c>
      <c r="J55" s="33">
        <f>[1]perus!Z54</f>
        <v>6.3894593262728048</v>
      </c>
      <c r="K55" s="32">
        <f t="shared" si="50"/>
        <v>3.7978142076502817</v>
      </c>
      <c r="L55" s="30">
        <f t="shared" si="87"/>
        <v>25.160015011584218</v>
      </c>
      <c r="M55" s="33">
        <f>[1]perus!AG54</f>
        <v>6.6429999999999998</v>
      </c>
      <c r="N55" s="32">
        <f t="shared" si="51"/>
        <v>3.9681084232692685</v>
      </c>
      <c r="O55" s="30">
        <f t="shared" si="88"/>
        <v>24.915610231790559</v>
      </c>
      <c r="P55" s="33">
        <f>[1]perus!AN54</f>
        <v>6.9893980000000004</v>
      </c>
      <c r="Q55" s="32">
        <f t="shared" si="52"/>
        <v>5.2144814090019667</v>
      </c>
      <c r="R55" s="30">
        <f t="shared" si="89"/>
        <v>25.148596389559472</v>
      </c>
      <c r="S55" s="33">
        <f>[1]perus!AU54</f>
        <v>7.4516820000000008</v>
      </c>
      <c r="T55" s="32">
        <f t="shared" si="53"/>
        <v>6.6140746313201841</v>
      </c>
      <c r="U55" s="30">
        <f t="shared" si="90"/>
        <v>26.55064977044038</v>
      </c>
      <c r="V55" s="33">
        <f>[1]perus!BB54</f>
        <v>7.8861719999999993</v>
      </c>
      <c r="W55" s="32">
        <f t="shared" si="54"/>
        <v>5.8307641147327338</v>
      </c>
      <c r="X55" s="30">
        <f t="shared" si="91"/>
        <v>26.839595292507092</v>
      </c>
      <c r="Y55" s="33">
        <f>[1]perus!BI54</f>
        <v>8.2953600000000005</v>
      </c>
      <c r="Z55" s="32">
        <f t="shared" si="55"/>
        <v>5.1886770920035881</v>
      </c>
      <c r="AA55" s="30">
        <f t="shared" si="70"/>
        <v>26.882023758140861</v>
      </c>
      <c r="AB55" s="33">
        <f>[1]perus!BP54</f>
        <v>8.8087649999999993</v>
      </c>
      <c r="AC55" s="32">
        <f t="shared" si="56"/>
        <v>6.1890623191760064</v>
      </c>
      <c r="AD55" s="30">
        <f t="shared" si="71"/>
        <v>26.394672334915708</v>
      </c>
      <c r="AE55" s="33">
        <f>[1]perus!BW54</f>
        <v>9.124077999999999</v>
      </c>
      <c r="AF55" s="32">
        <f t="shared" si="57"/>
        <v>3.5795369725494979</v>
      </c>
      <c r="AG55" s="30">
        <f t="shared" si="72"/>
        <v>26.558477985177678</v>
      </c>
      <c r="AH55" s="33">
        <f>[1]perus!CD54</f>
        <v>9.7482170000000004</v>
      </c>
      <c r="AI55" s="32">
        <f t="shared" si="58"/>
        <v>6.8405706308078624</v>
      </c>
      <c r="AJ55" s="30">
        <f t="shared" si="73"/>
        <v>26.421594754936901</v>
      </c>
      <c r="AK55" s="33">
        <f>[1]perus!CK54</f>
        <v>10.069919000000001</v>
      </c>
      <c r="AL55" s="32">
        <f t="shared" si="59"/>
        <v>3.3001111895642059</v>
      </c>
      <c r="AM55" s="30">
        <f t="shared" si="74"/>
        <v>26.113930158911938</v>
      </c>
      <c r="AN55" s="33">
        <f>[1]perus!CR54</f>
        <v>10.900157</v>
      </c>
      <c r="AO55" s="32">
        <f t="shared" si="60"/>
        <v>8.2447336468148311</v>
      </c>
      <c r="AP55" s="30">
        <f t="shared" si="75"/>
        <v>25.311334215052952</v>
      </c>
      <c r="AQ55" s="33">
        <f>[1]perus!CY54</f>
        <v>11.395733999999999</v>
      </c>
      <c r="AR55" s="32">
        <f t="shared" si="61"/>
        <v>4.5465124951869873</v>
      </c>
      <c r="AS55" s="30">
        <f t="shared" si="76"/>
        <v>27.306676688613877</v>
      </c>
      <c r="AT55" s="33">
        <f>[1]perus!DF54</f>
        <v>11.638109999999999</v>
      </c>
      <c r="AU55" s="32">
        <f t="shared" si="62"/>
        <v>2.1269011719648789</v>
      </c>
      <c r="AV55" s="30">
        <f t="shared" si="77"/>
        <v>26.61827605270021</v>
      </c>
      <c r="AW55" s="33">
        <f>[1]perus!DM54</f>
        <v>11.900683000000001</v>
      </c>
      <c r="AX55" s="32">
        <f t="shared" si="63"/>
        <v>2.2561481202704003</v>
      </c>
      <c r="AY55" s="30">
        <f t="shared" si="78"/>
        <v>25.539638764045137</v>
      </c>
      <c r="AZ55" s="33">
        <f>[1]perus!DT54</f>
        <v>11.784218999999998</v>
      </c>
      <c r="BA55" s="32">
        <f t="shared" si="64"/>
        <v>-0.97863290703569139</v>
      </c>
      <c r="BB55" s="30">
        <f t="shared" si="79"/>
        <v>23.794648968816745</v>
      </c>
      <c r="BC55" s="33">
        <f>[1]perus!EA54</f>
        <v>9.1884719999999991</v>
      </c>
      <c r="BD55" s="32">
        <f t="shared" si="65"/>
        <v>-22.027314665486102</v>
      </c>
      <c r="BE55" s="30">
        <f t="shared" si="80"/>
        <v>20.926399747766478</v>
      </c>
      <c r="BF55" s="33">
        <f>[1]perus!EH54</f>
        <v>9.3507039999999986</v>
      </c>
      <c r="BG55" s="32">
        <f t="shared" si="66"/>
        <v>1.7656036825274051</v>
      </c>
      <c r="BH55" s="30">
        <f t="shared" si="81"/>
        <v>20.939824103492541</v>
      </c>
      <c r="BI55" s="33">
        <f>[1]perus!EK54</f>
        <v>9.1804520000000025</v>
      </c>
      <c r="BJ55" s="32">
        <f t="shared" si="67"/>
        <v>-1.8207399143422367</v>
      </c>
      <c r="BK55" s="30">
        <f t="shared" si="82"/>
        <v>20.666535439877482</v>
      </c>
      <c r="BL55" s="34"/>
      <c r="BM55" s="33">
        <f>[1]perus!EO54</f>
        <v>9.308109</v>
      </c>
      <c r="BN55" s="32">
        <f t="shared" si="68"/>
        <v>1.3905306623246594</v>
      </c>
      <c r="BO55" s="30">
        <f t="shared" si="83"/>
        <v>20.87725475299635</v>
      </c>
      <c r="BP55" s="33">
        <f>[1]perus!ER54</f>
        <v>9.3442340000000002</v>
      </c>
      <c r="BQ55" s="32">
        <f t="shared" si="69"/>
        <v>0.38810245990888359</v>
      </c>
      <c r="BR55" s="30">
        <f t="shared" si="84"/>
        <v>19.65455254525866</v>
      </c>
    </row>
    <row r="56" spans="1:70" ht="15.75" customHeight="1" x14ac:dyDescent="0.35">
      <c r="A56" s="35" t="s">
        <v>73</v>
      </c>
      <c r="B56" s="36">
        <f>[1]perus!F55</f>
        <v>3.2978288620573086</v>
      </c>
      <c r="C56" s="37">
        <f t="shared" si="47"/>
        <v>14.800612918078819</v>
      </c>
      <c r="D56" s="38">
        <f>[1]perus!L55</f>
        <v>3.4717351780185108</v>
      </c>
      <c r="E56" s="39">
        <f t="shared" si="48"/>
        <v>5.2733578131374887</v>
      </c>
      <c r="F56" s="37">
        <f t="shared" si="85"/>
        <v>14.945949272686461</v>
      </c>
      <c r="G56" s="38">
        <f>[1]perus!S55</f>
        <v>3.5008316892963522</v>
      </c>
      <c r="H56" s="39">
        <f t="shared" si="49"/>
        <v>0.83809708361592861</v>
      </c>
      <c r="I56" s="37">
        <f t="shared" si="86"/>
        <v>14.71627946437409</v>
      </c>
      <c r="J56" s="40">
        <f>[1]perus!Z55</f>
        <v>3.6123402845403345</v>
      </c>
      <c r="K56" s="39">
        <f t="shared" si="50"/>
        <v>3.1852029786211995</v>
      </c>
      <c r="L56" s="37">
        <f t="shared" si="87"/>
        <v>14.224448602758773</v>
      </c>
      <c r="M56" s="40">
        <f>[1]perus!AG55</f>
        <v>3.8</v>
      </c>
      <c r="N56" s="39">
        <f t="shared" si="51"/>
        <v>5.194962286991319</v>
      </c>
      <c r="O56" s="37">
        <f t="shared" si="88"/>
        <v>14.252494186482632</v>
      </c>
      <c r="P56" s="40">
        <f>[1]perus!AN55</f>
        <v>3.9706890000000001</v>
      </c>
      <c r="Q56" s="39">
        <f t="shared" si="52"/>
        <v>4.4918157894736925</v>
      </c>
      <c r="R56" s="37">
        <f t="shared" si="89"/>
        <v>14.286960772510522</v>
      </c>
      <c r="S56" s="40">
        <f>[1]perus!AU55</f>
        <v>4.2189850000000009</v>
      </c>
      <c r="T56" s="39">
        <f t="shared" si="53"/>
        <v>6.2532220478612333</v>
      </c>
      <c r="U56" s="37">
        <f t="shared" si="90"/>
        <v>15.032417261195716</v>
      </c>
      <c r="V56" s="40">
        <f>[1]perus!BB55</f>
        <v>4.5213789999999987</v>
      </c>
      <c r="W56" s="39">
        <f t="shared" si="54"/>
        <v>7.1674585237918071</v>
      </c>
      <c r="X56" s="37">
        <f t="shared" si="91"/>
        <v>15.387945193693518</v>
      </c>
      <c r="Y56" s="40">
        <f>[1]perus!BI55</f>
        <v>4.7202320000000002</v>
      </c>
      <c r="Z56" s="39">
        <f t="shared" si="55"/>
        <v>4.3980608570969508</v>
      </c>
      <c r="AA56" s="37">
        <f t="shared" si="70"/>
        <v>15.296429421741401</v>
      </c>
      <c r="AB56" s="40">
        <f>[1]perus!BP55</f>
        <v>5.0862780000000001</v>
      </c>
      <c r="AC56" s="39">
        <f t="shared" si="56"/>
        <v>7.7548306947624583</v>
      </c>
      <c r="AD56" s="37">
        <f t="shared" si="71"/>
        <v>15.24057472463965</v>
      </c>
      <c r="AE56" s="40">
        <f>[1]perus!BW55</f>
        <v>5.2371229999999986</v>
      </c>
      <c r="AF56" s="39">
        <f t="shared" si="57"/>
        <v>2.9657246418697238</v>
      </c>
      <c r="AG56" s="37">
        <f t="shared" si="72"/>
        <v>15.244281767556968</v>
      </c>
      <c r="AH56" s="40">
        <f>[1]perus!CD55</f>
        <v>5.7122359999999999</v>
      </c>
      <c r="AI56" s="39">
        <f t="shared" si="58"/>
        <v>9.0720229408398723</v>
      </c>
      <c r="AJ56" s="37">
        <f t="shared" si="73"/>
        <v>15.482460509092252</v>
      </c>
      <c r="AK56" s="40">
        <f>[1]perus!CK55</f>
        <v>5.8936460000000004</v>
      </c>
      <c r="AL56" s="39">
        <f t="shared" si="59"/>
        <v>3.1758141645408298</v>
      </c>
      <c r="AM56" s="37">
        <f t="shared" si="74"/>
        <v>15.283763456821319</v>
      </c>
      <c r="AN56" s="40">
        <f>[1]perus!CR55</f>
        <v>6.3098269999999994</v>
      </c>
      <c r="AO56" s="39">
        <f t="shared" si="60"/>
        <v>7.0615201523810383</v>
      </c>
      <c r="AP56" s="37">
        <f t="shared" si="75"/>
        <v>14.652095381393581</v>
      </c>
      <c r="AQ56" s="40">
        <f>[1]perus!CY55</f>
        <v>6.588289999999998</v>
      </c>
      <c r="AR56" s="39">
        <f t="shared" si="61"/>
        <v>4.413163784046672</v>
      </c>
      <c r="AS56" s="37">
        <f t="shared" si="76"/>
        <v>15.786987039257662</v>
      </c>
      <c r="AT56" s="40">
        <f>[1]perus!DF55</f>
        <v>6.7721149999999986</v>
      </c>
      <c r="AU56" s="39">
        <f t="shared" si="62"/>
        <v>2.7901777244171191</v>
      </c>
      <c r="AV56" s="37">
        <f t="shared" si="77"/>
        <v>15.488943353399465</v>
      </c>
      <c r="AW56" s="40">
        <f>[1]perus!DM55</f>
        <v>6.8809820000000004</v>
      </c>
      <c r="AX56" s="39">
        <f t="shared" si="63"/>
        <v>1.6075775440907583</v>
      </c>
      <c r="AY56" s="37">
        <f t="shared" si="78"/>
        <v>14.767034347683811</v>
      </c>
      <c r="AZ56" s="40">
        <f>[1]perus!DT55</f>
        <v>6.6365459999999983</v>
      </c>
      <c r="BA56" s="39">
        <f t="shared" si="64"/>
        <v>-3.5523418023764934</v>
      </c>
      <c r="BB56" s="37">
        <f t="shared" si="79"/>
        <v>13.400487757008325</v>
      </c>
      <c r="BC56" s="40">
        <f>[1]perus!EA55</f>
        <v>4.0327349999999988</v>
      </c>
      <c r="BD56" s="39">
        <f t="shared" si="65"/>
        <v>-39.234430078537841</v>
      </c>
      <c r="BE56" s="37">
        <f t="shared" si="80"/>
        <v>9.1844024432799092</v>
      </c>
      <c r="BF56" s="40">
        <f>[1]perus!EH55</f>
        <v>4.064550999999998</v>
      </c>
      <c r="BG56" s="39">
        <f t="shared" si="66"/>
        <v>0.78894348376472012</v>
      </c>
      <c r="BH56" s="37">
        <f t="shared" si="81"/>
        <v>9.1020935963404117</v>
      </c>
      <c r="BI56" s="40">
        <f>[1]perus!EK55</f>
        <v>3.9516930000000006</v>
      </c>
      <c r="BJ56" s="39">
        <f t="shared" si="67"/>
        <v>-2.7766412575459753</v>
      </c>
      <c r="BK56" s="37">
        <f t="shared" si="82"/>
        <v>8.89583687513597</v>
      </c>
      <c r="BL56" s="41"/>
      <c r="BM56" s="40">
        <f>[1]perus!EO55</f>
        <v>3.97</v>
      </c>
      <c r="BN56" s="39">
        <f t="shared" si="68"/>
        <v>0.46326979347838071</v>
      </c>
      <c r="BO56" s="37">
        <f t="shared" si="83"/>
        <v>8.904354404250693</v>
      </c>
      <c r="BP56" s="40">
        <f>[1]perus!ER55</f>
        <v>3.9083800000000006</v>
      </c>
      <c r="BQ56" s="39">
        <f t="shared" si="69"/>
        <v>-1.5521410579344979</v>
      </c>
      <c r="BR56" s="37">
        <f t="shared" si="84"/>
        <v>8.2208407962426939</v>
      </c>
    </row>
    <row r="57" spans="1:70" ht="13.5" customHeight="1" x14ac:dyDescent="0.35">
      <c r="A57" s="35" t="s">
        <v>74</v>
      </c>
      <c r="B57" s="36">
        <f>[1]perus!F56</f>
        <v>1.2351721319333369</v>
      </c>
      <c r="C57" s="37">
        <f t="shared" si="47"/>
        <v>5.5434364172975741</v>
      </c>
      <c r="D57" s="38">
        <f>[1]perus!L56</f>
        <v>1.2418996489917975</v>
      </c>
      <c r="E57" s="39">
        <f t="shared" si="48"/>
        <v>0.54466230936820803</v>
      </c>
      <c r="F57" s="37">
        <f t="shared" si="85"/>
        <v>5.3464242529559556</v>
      </c>
      <c r="G57" s="38">
        <f>[1]perus!S56</f>
        <v>1.2567001865204104</v>
      </c>
      <c r="H57" s="39">
        <f t="shared" si="49"/>
        <v>1.1917659804983673</v>
      </c>
      <c r="I57" s="37">
        <f t="shared" si="86"/>
        <v>5.2827307306174962</v>
      </c>
      <c r="J57" s="40">
        <f>[1]perus!Z56</f>
        <v>1.2538409917705648</v>
      </c>
      <c r="K57" s="39">
        <f t="shared" si="50"/>
        <v>-0.22751605995716079</v>
      </c>
      <c r="L57" s="37">
        <f t="shared" si="87"/>
        <v>4.9372969705543648</v>
      </c>
      <c r="M57" s="40">
        <f>[1]perus!AG56</f>
        <v>1.268</v>
      </c>
      <c r="N57" s="39">
        <f t="shared" si="51"/>
        <v>1.1292507042253459</v>
      </c>
      <c r="O57" s="37">
        <f t="shared" si="88"/>
        <v>4.755832270647363</v>
      </c>
      <c r="P57" s="40">
        <f>[1]perus!AN56</f>
        <v>1.3302179999999999</v>
      </c>
      <c r="Q57" s="39">
        <f t="shared" si="52"/>
        <v>4.9067823343848485</v>
      </c>
      <c r="R57" s="37">
        <f t="shared" si="89"/>
        <v>4.7862656543706645</v>
      </c>
      <c r="S57" s="40">
        <f>[1]perus!AU56</f>
        <v>1.367931</v>
      </c>
      <c r="T57" s="39">
        <f t="shared" si="53"/>
        <v>2.8350992093025438</v>
      </c>
      <c r="U57" s="37">
        <f t="shared" si="90"/>
        <v>4.873994474150706</v>
      </c>
      <c r="V57" s="40">
        <f>[1]perus!BB56</f>
        <v>1.3978569999999999</v>
      </c>
      <c r="W57" s="39">
        <f t="shared" si="54"/>
        <v>2.187683443097634</v>
      </c>
      <c r="X57" s="37">
        <f t="shared" si="91"/>
        <v>4.7574306211934108</v>
      </c>
      <c r="Y57" s="40">
        <f>[1]perus!BI56</f>
        <v>1.440266</v>
      </c>
      <c r="Z57" s="39">
        <f t="shared" si="55"/>
        <v>3.0338582558874152</v>
      </c>
      <c r="AA57" s="37">
        <f t="shared" si="70"/>
        <v>4.6673399141257885</v>
      </c>
      <c r="AB57" s="40">
        <f>[1]perus!BP56</f>
        <v>1.5107029999999999</v>
      </c>
      <c r="AC57" s="39">
        <f t="shared" si="56"/>
        <v>4.8905549391570622</v>
      </c>
      <c r="AD57" s="37">
        <f t="shared" si="71"/>
        <v>4.5266857136470513</v>
      </c>
      <c r="AE57" s="40">
        <f>[1]perus!BW56</f>
        <v>1.5773550000000001</v>
      </c>
      <c r="AF57" s="39">
        <f t="shared" si="57"/>
        <v>4.4119856781908924</v>
      </c>
      <c r="AG57" s="37">
        <f t="shared" si="72"/>
        <v>4.591384251900295</v>
      </c>
      <c r="AH57" s="40">
        <f>[1]perus!CD56</f>
        <v>1.754815</v>
      </c>
      <c r="AI57" s="39">
        <f t="shared" si="58"/>
        <v>11.250479441850436</v>
      </c>
      <c r="AJ57" s="37">
        <f t="shared" si="73"/>
        <v>4.7562555080467126</v>
      </c>
      <c r="AK57" s="40">
        <f>[1]perus!CK56</f>
        <v>1.8134940000000002</v>
      </c>
      <c r="AL57" s="39">
        <f t="shared" si="59"/>
        <v>3.3438852528614214</v>
      </c>
      <c r="AM57" s="37">
        <f t="shared" si="74"/>
        <v>4.7028636138588444</v>
      </c>
      <c r="AN57" s="40">
        <f>[1]perus!CR56</f>
        <v>1.95313</v>
      </c>
      <c r="AO57" s="39">
        <f t="shared" si="60"/>
        <v>7.6998324780782212</v>
      </c>
      <c r="AP57" s="37">
        <f t="shared" si="75"/>
        <v>4.5353774441456558</v>
      </c>
      <c r="AQ57" s="40">
        <f>[1]perus!CY56</f>
        <v>2.0342830000000003</v>
      </c>
      <c r="AR57" s="39">
        <f t="shared" si="61"/>
        <v>4.1550229631412279</v>
      </c>
      <c r="AS57" s="37">
        <f t="shared" si="76"/>
        <v>4.8745879970648236</v>
      </c>
      <c r="AT57" s="40">
        <f>[1]perus!DF56</f>
        <v>2.0960029999999996</v>
      </c>
      <c r="AU57" s="39">
        <f t="shared" si="62"/>
        <v>3.0339928122094775</v>
      </c>
      <c r="AV57" s="37">
        <f t="shared" si="77"/>
        <v>4.7939043763366893</v>
      </c>
      <c r="AW57" s="40">
        <f>[1]perus!DM56</f>
        <v>2.118843</v>
      </c>
      <c r="AX57" s="39">
        <f t="shared" si="63"/>
        <v>1.0896930968133356</v>
      </c>
      <c r="AY57" s="37">
        <f t="shared" si="78"/>
        <v>4.5471747140668892</v>
      </c>
      <c r="AZ57" s="40">
        <f>[1]perus!DT56</f>
        <v>2.185759</v>
      </c>
      <c r="BA57" s="39">
        <f t="shared" si="64"/>
        <v>3.1581386634120592</v>
      </c>
      <c r="BB57" s="37">
        <f t="shared" si="79"/>
        <v>4.4134760339596477</v>
      </c>
      <c r="BC57" s="40">
        <f>[1]perus!EA56</f>
        <v>2.2571350000000003</v>
      </c>
      <c r="BD57" s="39">
        <f t="shared" si="65"/>
        <v>3.2655018233940853</v>
      </c>
      <c r="BE57" s="37">
        <f t="shared" si="80"/>
        <v>5.1405401566957929</v>
      </c>
      <c r="BF57" s="40">
        <f>[1]perus!EH56</f>
        <v>2.37222</v>
      </c>
      <c r="BG57" s="39">
        <f t="shared" si="66"/>
        <v>5.0987202803553906</v>
      </c>
      <c r="BH57" s="37">
        <f t="shared" si="81"/>
        <v>5.3123133332834707</v>
      </c>
      <c r="BI57" s="40">
        <f>[1]perus!EK56</f>
        <v>2.3447860000000027</v>
      </c>
      <c r="BJ57" s="39">
        <f t="shared" si="67"/>
        <v>-1.1564694674185907</v>
      </c>
      <c r="BK57" s="37">
        <f t="shared" si="82"/>
        <v>5.2784550224682398</v>
      </c>
      <c r="BL57" s="41"/>
      <c r="BM57" s="40">
        <f>[1]perus!EO56</f>
        <v>2.2945340000000001</v>
      </c>
      <c r="BN57" s="39">
        <f t="shared" si="68"/>
        <v>-2.143138009183037</v>
      </c>
      <c r="BO57" s="37">
        <f t="shared" si="83"/>
        <v>5.1464342389428115</v>
      </c>
      <c r="BP57" s="40">
        <f>[1]perus!ER56</f>
        <v>2.3290070000000003</v>
      </c>
      <c r="BQ57" s="39">
        <f t="shared" si="69"/>
        <v>1.5023965650541764</v>
      </c>
      <c r="BR57" s="37">
        <f t="shared" si="84"/>
        <v>4.8988060936589601</v>
      </c>
    </row>
    <row r="58" spans="1:70" ht="13.5" customHeight="1" x14ac:dyDescent="0.35">
      <c r="A58" s="35" t="s">
        <v>75</v>
      </c>
      <c r="B58" s="36">
        <f>[1]perus!F58</f>
        <v>1.2698188447844079</v>
      </c>
      <c r="C58" s="37">
        <f t="shared" si="47"/>
        <v>5.6989304126629463</v>
      </c>
      <c r="D58" s="38">
        <f>[1]perus!L58</f>
        <v>1.2533364279911803</v>
      </c>
      <c r="E58" s="39">
        <f t="shared" si="48"/>
        <v>-1.2980132450330746</v>
      </c>
      <c r="F58" s="37">
        <f t="shared" si="85"/>
        <v>5.3956600125985617</v>
      </c>
      <c r="G58" s="38">
        <f>[1]perus!S58</f>
        <v>1.3981462326745411</v>
      </c>
      <c r="H58" s="39">
        <f t="shared" si="49"/>
        <v>11.553945249597406</v>
      </c>
      <c r="I58" s="37">
        <f t="shared" si="86"/>
        <v>5.877320739242939</v>
      </c>
      <c r="J58" s="40">
        <f>[1]perus!Z58</f>
        <v>1.5232780499619052</v>
      </c>
      <c r="K58" s="39">
        <f t="shared" si="50"/>
        <v>8.9498376037531511</v>
      </c>
      <c r="L58" s="37">
        <f t="shared" si="87"/>
        <v>5.9982694382710751</v>
      </c>
      <c r="M58" s="40">
        <f>[1]perus!AG58</f>
        <v>1.575</v>
      </c>
      <c r="N58" s="39">
        <f t="shared" si="51"/>
        <v>3.3954372308711629</v>
      </c>
      <c r="O58" s="37">
        <f t="shared" si="88"/>
        <v>5.9072837746605646</v>
      </c>
      <c r="P58" s="40">
        <f>[1]perus!AN58</f>
        <v>1.688491</v>
      </c>
      <c r="Q58" s="39">
        <f t="shared" si="52"/>
        <v>7.2057777777777776</v>
      </c>
      <c r="R58" s="37">
        <f t="shared" si="89"/>
        <v>6.0753699626782822</v>
      </c>
      <c r="S58" s="40">
        <f>[1]perus!AU58</f>
        <v>1.8647660000000001</v>
      </c>
      <c r="T58" s="39">
        <f t="shared" si="53"/>
        <v>10.439795059612411</v>
      </c>
      <c r="U58" s="37">
        <f t="shared" si="90"/>
        <v>6.6442380350939603</v>
      </c>
      <c r="V58" s="40">
        <f>[1]perus!BB58</f>
        <v>1.9669360000000002</v>
      </c>
      <c r="W58" s="39">
        <f t="shared" si="54"/>
        <v>5.478971624321769</v>
      </c>
      <c r="X58" s="37">
        <f t="shared" si="91"/>
        <v>6.6942194776201607</v>
      </c>
      <c r="Y58" s="40">
        <f>[1]perus!BI58</f>
        <v>2.134862</v>
      </c>
      <c r="Z58" s="39">
        <f t="shared" si="55"/>
        <v>8.537440974185218</v>
      </c>
      <c r="AA58" s="37">
        <f t="shared" si="70"/>
        <v>6.9182544222736695</v>
      </c>
      <c r="AB58" s="40">
        <f>[1]perus!BP58</f>
        <v>2.2117839999999998</v>
      </c>
      <c r="AC58" s="39">
        <f t="shared" si="56"/>
        <v>3.6031368772313952</v>
      </c>
      <c r="AD58" s="37">
        <f t="shared" si="71"/>
        <v>6.6274118966290052</v>
      </c>
      <c r="AE58" s="40">
        <f>[1]perus!BW58</f>
        <v>2.3096000000000001</v>
      </c>
      <c r="AF58" s="39">
        <f t="shared" si="57"/>
        <v>4.4224933356964495</v>
      </c>
      <c r="AG58" s="37">
        <f t="shared" si="72"/>
        <v>6.7228119657204122</v>
      </c>
      <c r="AH58" s="40">
        <f>[1]perus!CD58</f>
        <v>2.2811660000000002</v>
      </c>
      <c r="AI58" s="39">
        <f t="shared" si="58"/>
        <v>-1.2311222722549293</v>
      </c>
      <c r="AJ58" s="37">
        <f t="shared" si="73"/>
        <v>6.182878737797938</v>
      </c>
      <c r="AK58" s="40">
        <f>[1]perus!CK58</f>
        <v>2.3627790000000002</v>
      </c>
      <c r="AL58" s="39">
        <f t="shared" si="59"/>
        <v>3.5776879017134187</v>
      </c>
      <c r="AM58" s="37">
        <f t="shared" si="74"/>
        <v>6.1273030882317707</v>
      </c>
      <c r="AN58" s="40">
        <f>[1]perus!CR58</f>
        <v>2.6372</v>
      </c>
      <c r="AO58" s="39">
        <f t="shared" si="60"/>
        <v>11.614332106388273</v>
      </c>
      <c r="AP58" s="37">
        <f t="shared" si="75"/>
        <v>6.1238613895137162</v>
      </c>
      <c r="AQ58" s="40">
        <f>[1]perus!CY58</f>
        <v>2.773161</v>
      </c>
      <c r="AR58" s="39">
        <f t="shared" si="61"/>
        <v>5.1555058395267706</v>
      </c>
      <c r="AS58" s="37">
        <f t="shared" si="76"/>
        <v>6.6451016522913875</v>
      </c>
      <c r="AT58" s="40">
        <f>[1]perus!DF58</f>
        <v>2.7699919999999998</v>
      </c>
      <c r="AU58" s="39">
        <f t="shared" si="62"/>
        <v>-0.11427392783903277</v>
      </c>
      <c r="AV58" s="37">
        <f t="shared" si="77"/>
        <v>6.3354283229640513</v>
      </c>
      <c r="AW58" s="40">
        <f>[1]perus!DM58</f>
        <v>2.9008580000000004</v>
      </c>
      <c r="AX58" s="39">
        <f t="shared" si="63"/>
        <v>4.7244179766584384</v>
      </c>
      <c r="AY58" s="37">
        <f t="shared" si="78"/>
        <v>6.225429702294436</v>
      </c>
      <c r="AZ58" s="40">
        <f>[1]perus!DT58</f>
        <v>2.9619139999999997</v>
      </c>
      <c r="BA58" s="39">
        <f t="shared" si="64"/>
        <v>2.1047565927046179</v>
      </c>
      <c r="BB58" s="37">
        <f t="shared" si="79"/>
        <v>5.9806851778487724</v>
      </c>
      <c r="BC58" s="40">
        <f>[1]perus!EA58</f>
        <v>2.8986019999999999</v>
      </c>
      <c r="BD58" s="39">
        <f t="shared" si="65"/>
        <v>-2.137536741444884</v>
      </c>
      <c r="BE58" s="37">
        <f t="shared" si="80"/>
        <v>6.601457147790776</v>
      </c>
      <c r="BF58" s="40">
        <f>[1]perus!EH58</f>
        <v>2.9139330000000001</v>
      </c>
      <c r="BG58" s="39">
        <f t="shared" si="66"/>
        <v>0.52891014357956723</v>
      </c>
      <c r="BH58" s="37">
        <f t="shared" si="81"/>
        <v>6.5254171738686564</v>
      </c>
      <c r="BI58" s="40">
        <f>[1]perus!EK58</f>
        <v>2.8839729999999988</v>
      </c>
      <c r="BJ58" s="39">
        <f t="shared" si="67"/>
        <v>-1.0281636537285284</v>
      </c>
      <c r="BK58" s="37">
        <f t="shared" si="82"/>
        <v>6.4922435422732709</v>
      </c>
      <c r="BL58" s="41"/>
      <c r="BM58" s="40">
        <f>[1]perus!EO58</f>
        <v>2.271217</v>
      </c>
      <c r="BN58" s="39">
        <f t="shared" si="68"/>
        <v>-21.246939551791886</v>
      </c>
      <c r="BO58" s="37">
        <f t="shared" si="83"/>
        <v>5.094136296463236</v>
      </c>
      <c r="BP58" s="40">
        <f>[1]perus!ER58</f>
        <v>2.3540390000000002</v>
      </c>
      <c r="BQ58" s="39">
        <f t="shared" si="69"/>
        <v>3.6465912328060317</v>
      </c>
      <c r="BR58" s="37">
        <f t="shared" si="84"/>
        <v>4.9514581097913597</v>
      </c>
    </row>
    <row r="59" spans="1:70" ht="15" customHeight="1" x14ac:dyDescent="0.35">
      <c r="A59" s="28" t="s">
        <v>76</v>
      </c>
      <c r="B59" s="29">
        <f>[1]perus!F59</f>
        <v>0.86162674726232102</v>
      </c>
      <c r="C59" s="30">
        <f t="shared" si="47"/>
        <v>3.8669696031883816</v>
      </c>
      <c r="D59" s="31">
        <f>[1]perus!L59</f>
        <v>0.78812862339864065</v>
      </c>
      <c r="E59" s="32">
        <f t="shared" si="48"/>
        <v>-8.5301581104821462</v>
      </c>
      <c r="F59" s="30">
        <f t="shared" si="85"/>
        <v>3.3929230836066639</v>
      </c>
      <c r="G59" s="31">
        <f>[1]perus!S59</f>
        <v>0.739522312651264</v>
      </c>
      <c r="H59" s="32">
        <f t="shared" si="49"/>
        <v>-6.1673068715322188</v>
      </c>
      <c r="I59" s="30">
        <f t="shared" si="86"/>
        <v>3.1086947299953334</v>
      </c>
      <c r="J59" s="33">
        <f>[1]perus!Z59</f>
        <v>0.90485104436292929</v>
      </c>
      <c r="K59" s="32">
        <f t="shared" si="50"/>
        <v>22.35615192176483</v>
      </c>
      <c r="L59" s="30">
        <f t="shared" si="87"/>
        <v>3.5630660900848397</v>
      </c>
      <c r="M59" s="33">
        <f>[1]perus!AG59</f>
        <v>0.93700000000000006</v>
      </c>
      <c r="N59" s="32">
        <f t="shared" si="51"/>
        <v>3.5529555762081926</v>
      </c>
      <c r="O59" s="30">
        <f t="shared" si="88"/>
        <v>3.5143650138774283</v>
      </c>
      <c r="P59" s="33">
        <f>[1]perus!AN59</f>
        <v>1.4139999999999999</v>
      </c>
      <c r="Q59" s="32">
        <f t="shared" si="52"/>
        <v>50.907150480256121</v>
      </c>
      <c r="R59" s="30">
        <f t="shared" si="89"/>
        <v>5.08772218935552</v>
      </c>
      <c r="S59" s="33">
        <f>[1]perus!AU59</f>
        <v>1.5009999999999999</v>
      </c>
      <c r="T59" s="32">
        <f t="shared" si="53"/>
        <v>6.1527581329561505</v>
      </c>
      <c r="U59" s="30">
        <f t="shared" si="90"/>
        <v>5.3481247999352375</v>
      </c>
      <c r="V59" s="33">
        <f>[1]perus!BB59</f>
        <v>1.8629680000000002</v>
      </c>
      <c r="W59" s="32">
        <f t="shared" si="54"/>
        <v>24.115123251165912</v>
      </c>
      <c r="X59" s="30">
        <f t="shared" si="91"/>
        <v>6.3403774559940311</v>
      </c>
      <c r="Y59" s="33">
        <f>[1]perus!BI59</f>
        <v>1.7917150000000002</v>
      </c>
      <c r="Z59" s="32">
        <f t="shared" si="55"/>
        <v>-3.8247033765475309</v>
      </c>
      <c r="AA59" s="30">
        <f t="shared" si="70"/>
        <v>5.8062489389028746</v>
      </c>
      <c r="AB59" s="33">
        <f>[1]perus!BP59</f>
        <v>1.6450709999999999</v>
      </c>
      <c r="AC59" s="32">
        <f t="shared" si="56"/>
        <v>-8.1845606025511977</v>
      </c>
      <c r="AD59" s="30">
        <f t="shared" si="71"/>
        <v>4.9293073447494757</v>
      </c>
      <c r="AE59" s="33">
        <f>[1]perus!BW59</f>
        <v>1.655788</v>
      </c>
      <c r="AF59" s="32">
        <f t="shared" si="57"/>
        <v>0.65146124392200022</v>
      </c>
      <c r="AG59" s="30">
        <f t="shared" si="72"/>
        <v>4.8196879888709168</v>
      </c>
      <c r="AH59" s="33">
        <f>[1]perus!CD59</f>
        <v>1.6396930000000001</v>
      </c>
      <c r="AI59" s="32">
        <f t="shared" si="58"/>
        <v>-0.97204473036403027</v>
      </c>
      <c r="AJ59" s="30">
        <f t="shared" si="73"/>
        <v>4.4442285156872021</v>
      </c>
      <c r="AK59" s="33">
        <f>[1]perus!CK59</f>
        <v>2.5901480000000001</v>
      </c>
      <c r="AL59" s="32">
        <f t="shared" si="59"/>
        <v>57.965424015349214</v>
      </c>
      <c r="AM59" s="30">
        <f t="shared" si="74"/>
        <v>6.7169302924130214</v>
      </c>
      <c r="AN59" s="33">
        <f>[1]perus!CR59</f>
        <v>3.2644729999999997</v>
      </c>
      <c r="AO59" s="32">
        <f t="shared" si="60"/>
        <v>26.03422661562195</v>
      </c>
      <c r="AP59" s="30">
        <f t="shared" si="75"/>
        <v>7.580456606177008</v>
      </c>
      <c r="AQ59" s="33">
        <f>[1]perus!CY59</f>
        <v>2.071761</v>
      </c>
      <c r="AR59" s="32">
        <f t="shared" si="61"/>
        <v>-36.536126964444179</v>
      </c>
      <c r="AS59" s="30">
        <f t="shared" si="76"/>
        <v>4.9643935005046069</v>
      </c>
      <c r="AT59" s="33">
        <f>[1]perus!DF59</f>
        <v>2.96828</v>
      </c>
      <c r="AU59" s="32">
        <f t="shared" si="62"/>
        <v>43.273282970381246</v>
      </c>
      <c r="AV59" s="30">
        <f t="shared" si="77"/>
        <v>6.7889456657231264</v>
      </c>
      <c r="AW59" s="33">
        <f>[1]perus!DM59</f>
        <v>3.4003989999999997</v>
      </c>
      <c r="AX59" s="32">
        <f t="shared" si="63"/>
        <v>14.557892112603923</v>
      </c>
      <c r="AY59" s="30">
        <f t="shared" si="78"/>
        <v>7.2974771375407874</v>
      </c>
      <c r="AZ59" s="33">
        <f>[1]perus!DT59</f>
        <v>2.8886459999999996</v>
      </c>
      <c r="BA59" s="32">
        <f t="shared" si="64"/>
        <v>-15.049792686093609</v>
      </c>
      <c r="BB59" s="30">
        <f t="shared" si="79"/>
        <v>5.8327427184760072</v>
      </c>
      <c r="BC59" s="33">
        <f>[1]perus!EA59</f>
        <v>2.8483529999999999</v>
      </c>
      <c r="BD59" s="32">
        <f t="shared" si="65"/>
        <v>-1.394874969103161</v>
      </c>
      <c r="BE59" s="30">
        <f t="shared" si="80"/>
        <v>6.4870169382624123</v>
      </c>
      <c r="BF59" s="33">
        <f>[1]perus!EH59</f>
        <v>2.778</v>
      </c>
      <c r="BG59" s="32">
        <f t="shared" si="66"/>
        <v>-2.4699536890266018</v>
      </c>
      <c r="BH59" s="30">
        <f t="shared" si="81"/>
        <v>6.221010884260938</v>
      </c>
      <c r="BI59" s="33">
        <f>[1]perus!EK59</f>
        <v>2.3927879999999999</v>
      </c>
      <c r="BJ59" s="32">
        <f t="shared" si="67"/>
        <v>-13.866522678185747</v>
      </c>
      <c r="BK59" s="30">
        <f t="shared" si="82"/>
        <v>5.3865145204303166</v>
      </c>
      <c r="BL59" s="34"/>
      <c r="BM59" s="33">
        <f>[1]perus!EO59</f>
        <v>3.0438690000000004</v>
      </c>
      <c r="BN59" s="32">
        <f t="shared" si="68"/>
        <v>27.210141475132797</v>
      </c>
      <c r="BO59" s="30">
        <f t="shared" si="83"/>
        <v>6.8271255254690564</v>
      </c>
      <c r="BP59" s="33">
        <f>[1]perus!ER59</f>
        <v>4.4693659999999999</v>
      </c>
      <c r="BQ59" s="32">
        <f t="shared" si="69"/>
        <v>46.831746044261408</v>
      </c>
      <c r="BR59" s="30">
        <f t="shared" si="84"/>
        <v>9.4008121897410231</v>
      </c>
    </row>
    <row r="60" spans="1:70" ht="14.25" customHeight="1" x14ac:dyDescent="0.35">
      <c r="A60" s="28" t="s">
        <v>77</v>
      </c>
      <c r="B60" s="29">
        <f>[1]perus!F60</f>
        <v>1.2928605907096353</v>
      </c>
      <c r="C60" s="30">
        <f t="shared" si="47"/>
        <v>5.8023414678331244</v>
      </c>
      <c r="D60" s="31">
        <f>[1]perus!L60</f>
        <v>1.4935087869782178</v>
      </c>
      <c r="E60" s="32">
        <f t="shared" si="48"/>
        <v>15.519708598933248</v>
      </c>
      <c r="F60" s="30">
        <f t="shared" si="85"/>
        <v>6.4296109650932927</v>
      </c>
      <c r="G60" s="31">
        <f>[1]perus!S60</f>
        <v>1.5934124152963556</v>
      </c>
      <c r="H60" s="32">
        <f t="shared" si="49"/>
        <v>6.6891891891892081</v>
      </c>
      <c r="I60" s="30">
        <f t="shared" si="86"/>
        <v>6.6981518926485766</v>
      </c>
      <c r="J60" s="33">
        <f>[1]perus!Z60</f>
        <v>1.8326783204080912</v>
      </c>
      <c r="K60" s="32">
        <f t="shared" si="50"/>
        <v>15.015943318556046</v>
      </c>
      <c r="L60" s="30">
        <f t="shared" si="87"/>
        <v>7.2166065543718263</v>
      </c>
      <c r="M60" s="33">
        <f>[1]perus!AG60</f>
        <v>1.3119999999999998</v>
      </c>
      <c r="N60" s="32">
        <f t="shared" si="51"/>
        <v>-28.410786258013324</v>
      </c>
      <c r="O60" s="30">
        <f t="shared" si="88"/>
        <v>4.9208611507013718</v>
      </c>
      <c r="P60" s="33">
        <f>[1]perus!AN60</f>
        <v>1.42</v>
      </c>
      <c r="Q60" s="32">
        <f t="shared" si="52"/>
        <v>8.2317073170731785</v>
      </c>
      <c r="R60" s="30">
        <f t="shared" si="89"/>
        <v>5.109310826651229</v>
      </c>
      <c r="S60" s="33">
        <f>[1]perus!AU60</f>
        <v>1.3199999999999998</v>
      </c>
      <c r="T60" s="32">
        <f t="shared" si="53"/>
        <v>-7.0422535211267672</v>
      </c>
      <c r="U60" s="30">
        <f t="shared" si="90"/>
        <v>4.7032143477112003</v>
      </c>
      <c r="V60" s="33">
        <f>[1]perus!BB60</f>
        <v>1.2171779999999999</v>
      </c>
      <c r="W60" s="32">
        <f t="shared" si="54"/>
        <v>-7.7895454545454523</v>
      </c>
      <c r="X60" s="30">
        <f t="shared" si="91"/>
        <v>4.1425123518664311</v>
      </c>
      <c r="Y60" s="33">
        <f>[1]perus!BI60</f>
        <v>1.4481090000000001</v>
      </c>
      <c r="Z60" s="32">
        <f t="shared" si="55"/>
        <v>18.972656423300474</v>
      </c>
      <c r="AA60" s="30">
        <f t="shared" si="70"/>
        <v>4.6927560156976433</v>
      </c>
      <c r="AB60" s="33">
        <f>[1]perus!BP60</f>
        <v>2.2558599999999998</v>
      </c>
      <c r="AC60" s="32">
        <f t="shared" si="56"/>
        <v>55.779709952772862</v>
      </c>
      <c r="AD60" s="30">
        <f t="shared" si="71"/>
        <v>6.7594816677982603</v>
      </c>
      <c r="AE60" s="33">
        <f>[1]perus!BW60</f>
        <v>1.5219309999999999</v>
      </c>
      <c r="AF60" s="32">
        <f t="shared" si="57"/>
        <v>-32.534332804340693</v>
      </c>
      <c r="AG60" s="30">
        <f t="shared" si="72"/>
        <v>4.4300553939213856</v>
      </c>
      <c r="AH60" s="33">
        <f>[1]perus!CD60</f>
        <v>1.5505450000000001</v>
      </c>
      <c r="AI60" s="32">
        <f t="shared" si="58"/>
        <v>1.8801115162251207</v>
      </c>
      <c r="AJ60" s="30">
        <f t="shared" si="73"/>
        <v>4.2026015259296798</v>
      </c>
      <c r="AK60" s="33">
        <f>[1]perus!CK60</f>
        <v>1.3801440000000003</v>
      </c>
      <c r="AL60" s="32">
        <f t="shared" si="59"/>
        <v>-10.989748765756543</v>
      </c>
      <c r="AM60" s="30">
        <f t="shared" si="74"/>
        <v>3.5790738758912917</v>
      </c>
      <c r="AN60" s="33">
        <f>[1]perus!CR60</f>
        <v>3.1147600000000009</v>
      </c>
      <c r="AO60" s="32">
        <f t="shared" si="60"/>
        <v>125.68369677367001</v>
      </c>
      <c r="AP60" s="30">
        <f t="shared" si="75"/>
        <v>7.2328069549528848</v>
      </c>
      <c r="AQ60" s="33">
        <f>[1]perus!CY60</f>
        <v>1.5377000000000001</v>
      </c>
      <c r="AR60" s="32">
        <f t="shared" si="61"/>
        <v>-50.631830381795076</v>
      </c>
      <c r="AS60" s="30">
        <f t="shared" si="76"/>
        <v>3.68466627459728</v>
      </c>
      <c r="AT60" s="33">
        <f>[1]perus!DF60</f>
        <v>1.7257679999999997</v>
      </c>
      <c r="AU60" s="32">
        <f t="shared" si="62"/>
        <v>12.23047408467189</v>
      </c>
      <c r="AV60" s="30">
        <f t="shared" si="77"/>
        <v>3.9471158999971925</v>
      </c>
      <c r="AW60" s="33">
        <f>[1]perus!DM60</f>
        <v>2.3649999999999998</v>
      </c>
      <c r="AX60" s="32">
        <f t="shared" si="63"/>
        <v>37.04043648972516</v>
      </c>
      <c r="AY60" s="30">
        <f t="shared" si="78"/>
        <v>5.0754436259638824</v>
      </c>
      <c r="AZ60" s="33">
        <f>[1]perus!DT60</f>
        <v>5.4778019999999996</v>
      </c>
      <c r="BA60" s="32">
        <f t="shared" si="64"/>
        <v>131.61953488372095</v>
      </c>
      <c r="BB60" s="30">
        <f t="shared" si="79"/>
        <v>11.060756398933378</v>
      </c>
      <c r="BC60" s="33">
        <f>[1]perus!EA60</f>
        <v>1.870403</v>
      </c>
      <c r="BD60" s="32">
        <f t="shared" si="65"/>
        <v>-65.854862954155706</v>
      </c>
      <c r="BE60" s="30">
        <f t="shared" si="80"/>
        <v>4.2597725571152276</v>
      </c>
      <c r="BF60" s="33">
        <f>[1]perus!EH60</f>
        <v>1.5966750000000005</v>
      </c>
      <c r="BG60" s="32">
        <f t="shared" si="66"/>
        <v>-14.63470706580344</v>
      </c>
      <c r="BH60" s="30">
        <f t="shared" si="81"/>
        <v>3.5755696737319425</v>
      </c>
      <c r="BI60" s="33">
        <f>[1]perus!EK60</f>
        <v>1.7614370000000006</v>
      </c>
      <c r="BJ60" s="32">
        <f t="shared" si="67"/>
        <v>10.319069315922151</v>
      </c>
      <c r="BK60" s="30">
        <f t="shared" si="82"/>
        <v>3.9652514043547606</v>
      </c>
      <c r="BL60" s="34"/>
      <c r="BM60" s="33">
        <f>[1]perus!EO60</f>
        <v>1.4549750000000001</v>
      </c>
      <c r="BN60" s="32">
        <f t="shared" si="68"/>
        <v>-17.398408231461037</v>
      </c>
      <c r="BO60" s="30">
        <f t="shared" si="83"/>
        <v>3.2633786018450004</v>
      </c>
      <c r="BP60" s="33">
        <f>[1]perus!ER60</f>
        <v>2.1754109999999995</v>
      </c>
      <c r="BQ60" s="32">
        <f t="shared" si="69"/>
        <v>49.51535249746555</v>
      </c>
      <c r="BR60" s="30">
        <f t="shared" si="84"/>
        <v>4.5757340630632406</v>
      </c>
    </row>
    <row r="61" spans="1:70" ht="15" customHeight="1" x14ac:dyDescent="0.35">
      <c r="A61" s="35" t="s">
        <v>78</v>
      </c>
      <c r="B61" s="36">
        <f>[1]perus!F61</f>
        <v>0.25446833273626618</v>
      </c>
      <c r="C61" s="37">
        <f t="shared" si="47"/>
        <v>1.1420505581932503</v>
      </c>
      <c r="D61" s="38">
        <f>[1]perus!L61</f>
        <v>0.23512672119319242</v>
      </c>
      <c r="E61" s="39">
        <f t="shared" si="48"/>
        <v>-7.6007931262392576</v>
      </c>
      <c r="F61" s="37">
        <f t="shared" si="85"/>
        <v>1.0122292938288766</v>
      </c>
      <c r="G61" s="38">
        <f>[1]perus!S61</f>
        <v>0.20754390125350461</v>
      </c>
      <c r="H61" s="39">
        <f t="shared" si="49"/>
        <v>-11.7310443490701</v>
      </c>
      <c r="I61" s="37">
        <f t="shared" si="86"/>
        <v>0.8724424145586176</v>
      </c>
      <c r="J61" s="40">
        <f>[1]perus!Z61</f>
        <v>0.24572256056026762</v>
      </c>
      <c r="K61" s="39">
        <f t="shared" si="50"/>
        <v>18.395461912479742</v>
      </c>
      <c r="L61" s="37">
        <f t="shared" si="87"/>
        <v>0.96759099583902441</v>
      </c>
      <c r="M61" s="40">
        <f>[1]perus!AG61</f>
        <v>0.253</v>
      </c>
      <c r="N61" s="39">
        <f t="shared" si="51"/>
        <v>2.9616488706365529</v>
      </c>
      <c r="O61" s="37">
        <f t="shared" si="88"/>
        <v>0.94891606031055431</v>
      </c>
      <c r="P61" s="40">
        <f>[1]perus!AN61</f>
        <v>0.188</v>
      </c>
      <c r="Q61" s="39">
        <f t="shared" si="52"/>
        <v>-25.691699604743082</v>
      </c>
      <c r="R61" s="37">
        <f t="shared" si="89"/>
        <v>0.67644396859889522</v>
      </c>
      <c r="S61" s="40">
        <f>[1]perus!AU61</f>
        <v>0.17899999999999999</v>
      </c>
      <c r="T61" s="39">
        <f t="shared" si="53"/>
        <v>-4.7872340425531954</v>
      </c>
      <c r="U61" s="37">
        <f t="shared" si="90"/>
        <v>0.63778436987901888</v>
      </c>
      <c r="V61" s="40">
        <f>[1]perus!BB61</f>
        <v>0.15565399999999999</v>
      </c>
      <c r="W61" s="39">
        <f t="shared" si="54"/>
        <v>-13.042458100558662</v>
      </c>
      <c r="X61" s="37">
        <f t="shared" si="91"/>
        <v>0.52974882689090452</v>
      </c>
      <c r="Y61" s="40">
        <f>[1]perus!BI61</f>
        <v>0.15958699999999998</v>
      </c>
      <c r="Z61" s="39">
        <f t="shared" si="55"/>
        <v>2.5267580659668192</v>
      </c>
      <c r="AA61" s="37">
        <f t="shared" si="70"/>
        <v>0.51715917398285605</v>
      </c>
      <c r="AB61" s="40">
        <f>[1]perus!BP61</f>
        <v>0.20855099999999999</v>
      </c>
      <c r="AC61" s="39">
        <f t="shared" si="56"/>
        <v>30.681697130718675</v>
      </c>
      <c r="AD61" s="37">
        <f t="shared" si="71"/>
        <v>0.62490432088028292</v>
      </c>
      <c r="AE61" s="40">
        <f>[1]perus!BW61</f>
        <v>0.26108199999999998</v>
      </c>
      <c r="AF61" s="39">
        <f t="shared" si="57"/>
        <v>25.188562989388689</v>
      </c>
      <c r="AG61" s="37">
        <f t="shared" si="72"/>
        <v>0.75996068307681697</v>
      </c>
      <c r="AH61" s="40">
        <f>[1]perus!CD61</f>
        <v>0.289711</v>
      </c>
      <c r="AI61" s="39">
        <f t="shared" si="58"/>
        <v>10.965520411211809</v>
      </c>
      <c r="AJ61" s="37">
        <f t="shared" si="73"/>
        <v>0.78523350865573927</v>
      </c>
      <c r="AK61" s="40">
        <f>[1]perus!CK61</f>
        <v>0.20729800000000001</v>
      </c>
      <c r="AL61" s="39">
        <f t="shared" si="59"/>
        <v>-28.446624394655359</v>
      </c>
      <c r="AM61" s="37">
        <f t="shared" si="74"/>
        <v>0.5375778587774267</v>
      </c>
      <c r="AN61" s="40">
        <f>[1]perus!CR61</f>
        <v>0.23377100000000001</v>
      </c>
      <c r="AO61" s="39">
        <f t="shared" si="60"/>
        <v>12.770504298160134</v>
      </c>
      <c r="AP61" s="37">
        <f t="shared" si="75"/>
        <v>0.54284134721978272</v>
      </c>
      <c r="AQ61" s="40">
        <f>[1]perus!CY61</f>
        <v>0.26375700000000002</v>
      </c>
      <c r="AR61" s="39">
        <f t="shared" si="61"/>
        <v>12.827082914476138</v>
      </c>
      <c r="AS61" s="37">
        <f t="shared" si="76"/>
        <v>0.63201958937956348</v>
      </c>
      <c r="AT61" s="40">
        <f>[1]perus!DF61</f>
        <v>0.22977200000000003</v>
      </c>
      <c r="AU61" s="39">
        <f t="shared" si="62"/>
        <v>-12.884966086208133</v>
      </c>
      <c r="AV61" s="37">
        <f t="shared" si="77"/>
        <v>0.52552644073488164</v>
      </c>
      <c r="AW61" s="40">
        <f>[1]perus!DM61</f>
        <v>0.21199999999999999</v>
      </c>
      <c r="AX61" s="39">
        <f t="shared" si="63"/>
        <v>-7.734623888028147</v>
      </c>
      <c r="AY61" s="37">
        <f t="shared" si="78"/>
        <v>0.45496577112234388</v>
      </c>
      <c r="AZ61" s="40">
        <f>[1]perus!DT61</f>
        <v>0.206567</v>
      </c>
      <c r="BA61" s="39">
        <f t="shared" si="64"/>
        <v>-2.5627358490566006</v>
      </c>
      <c r="BB61" s="37">
        <f t="shared" si="79"/>
        <v>0.41709927942968211</v>
      </c>
      <c r="BC61" s="40">
        <f>[1]perus!EA61</f>
        <v>0.25561400000000001</v>
      </c>
      <c r="BD61" s="39">
        <f t="shared" si="65"/>
        <v>23.743870027642366</v>
      </c>
      <c r="BE61" s="37">
        <f t="shared" si="80"/>
        <v>0.58215128098834945</v>
      </c>
      <c r="BF61" s="40">
        <f>[1]perus!EH61</f>
        <v>0.25037500000000001</v>
      </c>
      <c r="BG61" s="39">
        <f t="shared" si="66"/>
        <v>-2.0495747494268675</v>
      </c>
      <c r="BH61" s="37">
        <f t="shared" si="81"/>
        <v>0.56068596117596559</v>
      </c>
      <c r="BI61" s="40">
        <f>[1]perus!EK61</f>
        <v>0.25167800000000018</v>
      </c>
      <c r="BJ61" s="39">
        <f t="shared" si="67"/>
        <v>0.52041937094365054</v>
      </c>
      <c r="BK61" s="37">
        <f t="shared" si="82"/>
        <v>0.56656385834134171</v>
      </c>
      <c r="BL61" s="41"/>
      <c r="BM61" s="40">
        <f>[1]perus!EO61</f>
        <v>0.24780000000000002</v>
      </c>
      <c r="BN61" s="39">
        <f t="shared" si="68"/>
        <v>-1.5408577626968414</v>
      </c>
      <c r="BO61" s="37">
        <f t="shared" si="83"/>
        <v>0.55579320437615154</v>
      </c>
      <c r="BP61" s="40">
        <f>[1]perus!ER61</f>
        <v>0.23622000000000001</v>
      </c>
      <c r="BQ61" s="39">
        <f t="shared" si="69"/>
        <v>-4.6731234866828117</v>
      </c>
      <c r="BR61" s="37">
        <f t="shared" si="84"/>
        <v>0.496862386177508</v>
      </c>
    </row>
    <row r="62" spans="1:70" ht="13.5" customHeight="1" x14ac:dyDescent="0.35">
      <c r="A62" s="35" t="s">
        <v>79</v>
      </c>
      <c r="B62" s="36">
        <f>[1]perus!F62</f>
        <v>0.12849557581659443</v>
      </c>
      <c r="C62" s="37">
        <f t="shared" si="47"/>
        <v>0.57668646824827718</v>
      </c>
      <c r="D62" s="38">
        <f>[1]perus!L62</f>
        <v>0.15506926819751315</v>
      </c>
      <c r="E62" s="39">
        <f t="shared" si="48"/>
        <v>20.680628272251294</v>
      </c>
      <c r="F62" s="37">
        <f t="shared" si="85"/>
        <v>0.66757897633063246</v>
      </c>
      <c r="G62" s="38">
        <f>[1]perus!S62</f>
        <v>0.20771208917996611</v>
      </c>
      <c r="H62" s="39">
        <f t="shared" si="49"/>
        <v>33.947939262472893</v>
      </c>
      <c r="I62" s="37">
        <f t="shared" si="86"/>
        <v>0.87314941813605562</v>
      </c>
      <c r="J62" s="40">
        <f>[1]perus!Z62</f>
        <v>0.14620576447299155</v>
      </c>
      <c r="K62" s="39">
        <f t="shared" si="50"/>
        <v>-29.611336032388653</v>
      </c>
      <c r="L62" s="37">
        <f t="shared" si="87"/>
        <v>0.57571995392393149</v>
      </c>
      <c r="M62" s="40">
        <f>[1]perus!AG62</f>
        <v>0.151</v>
      </c>
      <c r="N62" s="39">
        <f t="shared" si="51"/>
        <v>3.2791015759806648</v>
      </c>
      <c r="O62" s="37">
        <f t="shared" si="88"/>
        <v>0.56634911109444142</v>
      </c>
      <c r="P62" s="40">
        <f>[1]perus!AN62</f>
        <v>0.16700000000000001</v>
      </c>
      <c r="Q62" s="39">
        <f t="shared" si="52"/>
        <v>10.596026490066235</v>
      </c>
      <c r="R62" s="37">
        <f t="shared" si="89"/>
        <v>0.60088373806391215</v>
      </c>
      <c r="S62" s="40">
        <f>[1]perus!AU62</f>
        <v>0.183</v>
      </c>
      <c r="T62" s="39">
        <f t="shared" si="53"/>
        <v>9.5808383233532854</v>
      </c>
      <c r="U62" s="37">
        <f t="shared" si="90"/>
        <v>0.65203653456905297</v>
      </c>
      <c r="V62" s="40">
        <f>[1]perus!BB62</f>
        <v>0.23694399999999999</v>
      </c>
      <c r="W62" s="39">
        <f t="shared" si="54"/>
        <v>29.477595628415298</v>
      </c>
      <c r="X62" s="37">
        <f t="shared" si="91"/>
        <v>0.80640912561732103</v>
      </c>
      <c r="Y62" s="40">
        <f>[1]perus!BI62</f>
        <v>0.26544000000000001</v>
      </c>
      <c r="Z62" s="39">
        <f t="shared" si="55"/>
        <v>12.02647038962794</v>
      </c>
      <c r="AA62" s="37">
        <f t="shared" si="70"/>
        <v>0.86018742843721185</v>
      </c>
      <c r="AB62" s="40">
        <f>[1]perus!BP62</f>
        <v>0.26880799999999999</v>
      </c>
      <c r="AC62" s="39">
        <f t="shared" si="56"/>
        <v>1.2688366485834772</v>
      </c>
      <c r="AD62" s="37">
        <f t="shared" si="71"/>
        <v>0.80545900373139956</v>
      </c>
      <c r="AE62" s="40">
        <f>[1]perus!BW62</f>
        <v>0.29129700000000003</v>
      </c>
      <c r="AF62" s="39">
        <f t="shared" si="57"/>
        <v>8.3661944584982724</v>
      </c>
      <c r="AG62" s="37">
        <f t="shared" si="72"/>
        <v>0.84791087512056595</v>
      </c>
      <c r="AH62" s="40">
        <f>[1]perus!CD62</f>
        <v>0.26356800000000002</v>
      </c>
      <c r="AI62" s="39">
        <f t="shared" si="58"/>
        <v>-9.5191505576782465</v>
      </c>
      <c r="AJ62" s="37">
        <f t="shared" si="73"/>
        <v>0.71437544797876473</v>
      </c>
      <c r="AK62" s="40">
        <f>[1]perus!CK62</f>
        <v>0.32356699999999999</v>
      </c>
      <c r="AL62" s="39">
        <f t="shared" si="59"/>
        <v>22.764144357433363</v>
      </c>
      <c r="AM62" s="37">
        <f t="shared" si="74"/>
        <v>0.83909374442124673</v>
      </c>
      <c r="AN62" s="40">
        <f>[1]perus!CR62</f>
        <v>0.31494399999999995</v>
      </c>
      <c r="AO62" s="39">
        <f t="shared" si="60"/>
        <v>-2.6649812867196121</v>
      </c>
      <c r="AP62" s="37">
        <f t="shared" si="75"/>
        <v>0.73133376363529778</v>
      </c>
      <c r="AQ62" s="40">
        <f>[1]perus!CY62</f>
        <v>0.30229500000000004</v>
      </c>
      <c r="AR62" s="39">
        <f t="shared" si="61"/>
        <v>-4.0162695590326889</v>
      </c>
      <c r="AS62" s="37">
        <f t="shared" si="76"/>
        <v>0.72436508517876363</v>
      </c>
      <c r="AT62" s="40">
        <f>[1]perus!DF62</f>
        <v>0.37941199999999997</v>
      </c>
      <c r="AU62" s="39">
        <f t="shared" si="62"/>
        <v>25.510511255561596</v>
      </c>
      <c r="AV62" s="37">
        <f t="shared" si="77"/>
        <v>0.86777778812084527</v>
      </c>
      <c r="AW62" s="40">
        <f>[1]perus!DM62</f>
        <v>0.36299999999999999</v>
      </c>
      <c r="AX62" s="39">
        <f t="shared" si="63"/>
        <v>-4.3256407282848155</v>
      </c>
      <c r="AY62" s="37">
        <f t="shared" si="78"/>
        <v>0.77902157979910758</v>
      </c>
      <c r="AZ62" s="40">
        <f>[1]perus!DT62</f>
        <v>0.34276000000000006</v>
      </c>
      <c r="BA62" s="39">
        <f t="shared" si="64"/>
        <v>-5.5757575757575548</v>
      </c>
      <c r="BB62" s="37">
        <f t="shared" si="79"/>
        <v>0.69209965298095955</v>
      </c>
      <c r="BC62" s="40">
        <f>[1]perus!EA62</f>
        <v>0.390517</v>
      </c>
      <c r="BD62" s="39">
        <f t="shared" si="65"/>
        <v>13.933072703932758</v>
      </c>
      <c r="BE62" s="37">
        <f t="shared" si="80"/>
        <v>0.8893877948693234</v>
      </c>
      <c r="BF62" s="40">
        <f>[1]perus!EH62</f>
        <v>0.35296699999999998</v>
      </c>
      <c r="BG62" s="39">
        <f t="shared" si="66"/>
        <v>-9.6154584819610989</v>
      </c>
      <c r="BH62" s="37">
        <f t="shared" si="81"/>
        <v>0.79042892324871494</v>
      </c>
      <c r="BI62" s="40">
        <f>[1]perus!EK62</f>
        <v>0.42807799999999968</v>
      </c>
      <c r="BJ62" s="39">
        <f t="shared" si="67"/>
        <v>21.279893021160536</v>
      </c>
      <c r="BK62" s="37">
        <f t="shared" si="82"/>
        <v>0.96366596743078259</v>
      </c>
      <c r="BL62" s="41"/>
      <c r="BM62" s="40">
        <f>[1]perus!EO62</f>
        <v>0.41853700000000005</v>
      </c>
      <c r="BN62" s="39">
        <f t="shared" si="68"/>
        <v>-2.2287994244038796</v>
      </c>
      <c r="BO62" s="37">
        <f t="shared" si="83"/>
        <v>0.93874100234052205</v>
      </c>
      <c r="BP62" s="40">
        <f>[1]perus!ER62</f>
        <v>0.54603699999999999</v>
      </c>
      <c r="BQ62" s="39">
        <f t="shared" si="69"/>
        <v>30.463256534069853</v>
      </c>
      <c r="BR62" s="37">
        <f t="shared" si="84"/>
        <v>1.1485278416781304</v>
      </c>
    </row>
    <row r="63" spans="1:70" ht="13.5" customHeight="1" x14ac:dyDescent="0.35">
      <c r="A63" s="35" t="s">
        <v>80</v>
      </c>
      <c r="B63" s="36">
        <f>[1]perus!F63</f>
        <v>0.24942269494242086</v>
      </c>
      <c r="C63" s="37">
        <f t="shared" si="47"/>
        <v>1.1194058015866426</v>
      </c>
      <c r="D63" s="38">
        <f>[1]perus!L63</f>
        <v>0.4174424334774704</v>
      </c>
      <c r="E63" s="39">
        <f t="shared" si="48"/>
        <v>67.363452461227254</v>
      </c>
      <c r="F63" s="37">
        <f t="shared" si="85"/>
        <v>1.79710522695513</v>
      </c>
      <c r="G63" s="38">
        <f>[1]perus!S63</f>
        <v>0.4342612261236215</v>
      </c>
      <c r="H63" s="39">
        <f t="shared" si="49"/>
        <v>4.0290088638195005</v>
      </c>
      <c r="I63" s="37">
        <f t="shared" si="86"/>
        <v>1.8254832369451788</v>
      </c>
      <c r="J63" s="40">
        <f>[1]perus!Z63</f>
        <v>0.69310244494788698</v>
      </c>
      <c r="K63" s="39">
        <f t="shared" si="50"/>
        <v>59.604957397366384</v>
      </c>
      <c r="L63" s="37">
        <f t="shared" si="87"/>
        <v>2.7292556426095955</v>
      </c>
      <c r="M63" s="40">
        <f>[1]perus!AG63</f>
        <v>0.21</v>
      </c>
      <c r="N63" s="39">
        <f t="shared" si="51"/>
        <v>-69.701448677505454</v>
      </c>
      <c r="O63" s="37">
        <f t="shared" si="88"/>
        <v>0.78763783662140863</v>
      </c>
      <c r="P63" s="40">
        <f>[1]perus!AN63</f>
        <v>0.36699999999999999</v>
      </c>
      <c r="Q63" s="39">
        <f t="shared" si="52"/>
        <v>74.761904761904759</v>
      </c>
      <c r="R63" s="37">
        <f t="shared" si="89"/>
        <v>1.3205049812542262</v>
      </c>
      <c r="S63" s="40">
        <f>[1]perus!AU63</f>
        <v>0.27500000000000002</v>
      </c>
      <c r="T63" s="39">
        <f t="shared" si="53"/>
        <v>-25.06811989100817</v>
      </c>
      <c r="U63" s="37">
        <f t="shared" si="90"/>
        <v>0.97983632243983376</v>
      </c>
      <c r="V63" s="40">
        <f>[1]perus!BB63</f>
        <v>0.171543</v>
      </c>
      <c r="W63" s="39">
        <f t="shared" si="54"/>
        <v>-37.620727272727279</v>
      </c>
      <c r="X63" s="37">
        <f t="shared" si="91"/>
        <v>0.5838250415109566</v>
      </c>
      <c r="Y63" s="40">
        <f>[1]perus!BI63</f>
        <v>0.32538</v>
      </c>
      <c r="Z63" s="39">
        <f t="shared" si="55"/>
        <v>89.678389674892017</v>
      </c>
      <c r="AA63" s="37">
        <f t="shared" si="70"/>
        <v>1.0544295715223777</v>
      </c>
      <c r="AB63" s="40">
        <f>[1]perus!BP63</f>
        <v>0.798655</v>
      </c>
      <c r="AC63" s="39">
        <f t="shared" si="56"/>
        <v>145.45300878972279</v>
      </c>
      <c r="AD63" s="37">
        <f t="shared" si="71"/>
        <v>2.3930979011975122</v>
      </c>
      <c r="AE63" s="40">
        <f>[1]perus!BW63</f>
        <v>0.24685399999999999</v>
      </c>
      <c r="AF63" s="39">
        <f t="shared" si="57"/>
        <v>-69.091284722439596</v>
      </c>
      <c r="AG63" s="37">
        <f t="shared" si="72"/>
        <v>0.71854564642619778</v>
      </c>
      <c r="AH63" s="40">
        <f>[1]perus!CD63</f>
        <v>0.27880199999999999</v>
      </c>
      <c r="AI63" s="39">
        <f t="shared" si="58"/>
        <v>12.942062919782545</v>
      </c>
      <c r="AJ63" s="37">
        <f t="shared" si="73"/>
        <v>0.75566572439512958</v>
      </c>
      <c r="AK63" s="40">
        <f>[1]perus!CK63</f>
        <v>0.17101</v>
      </c>
      <c r="AL63" s="39">
        <f t="shared" si="59"/>
        <v>-38.662563396245361</v>
      </c>
      <c r="AM63" s="37">
        <f t="shared" si="74"/>
        <v>0.44347359660743346</v>
      </c>
      <c r="AN63" s="40">
        <f>[1]perus!CR63</f>
        <v>1.0873400000000002</v>
      </c>
      <c r="AO63" s="39">
        <f t="shared" si="60"/>
        <v>535.83416174492731</v>
      </c>
      <c r="AP63" s="37">
        <f t="shared" si="75"/>
        <v>2.5249201589844703</v>
      </c>
      <c r="AQ63" s="40">
        <f>[1]perus!CY63</f>
        <v>0.15631999999999999</v>
      </c>
      <c r="AR63" s="39">
        <f t="shared" si="61"/>
        <v>-85.623631982636525</v>
      </c>
      <c r="AS63" s="37">
        <f t="shared" si="76"/>
        <v>0.37457698643756693</v>
      </c>
      <c r="AT63" s="40">
        <f>[1]perus!DF63</f>
        <v>0.28420899999999999</v>
      </c>
      <c r="AU63" s="39">
        <f t="shared" si="62"/>
        <v>81.812308085977492</v>
      </c>
      <c r="AV63" s="37">
        <f t="shared" si="77"/>
        <v>0.65003283339493045</v>
      </c>
      <c r="AW63" s="40">
        <f>[1]perus!DM63</f>
        <v>0.39800000000000002</v>
      </c>
      <c r="AX63" s="39">
        <f t="shared" si="63"/>
        <v>40.037789091830319</v>
      </c>
      <c r="AY63" s="37">
        <f t="shared" si="78"/>
        <v>0.85413385333345693</v>
      </c>
      <c r="AZ63" s="40">
        <f>[1]perus!DT63</f>
        <v>1.9692810000000001</v>
      </c>
      <c r="BA63" s="39">
        <f t="shared" si="64"/>
        <v>394.79422110552758</v>
      </c>
      <c r="BB63" s="37">
        <f t="shared" si="79"/>
        <v>3.9763645020480709</v>
      </c>
      <c r="BC63" s="40">
        <f>[1]perus!EA63</f>
        <v>0.35325499999999999</v>
      </c>
      <c r="BD63" s="39">
        <f t="shared" si="65"/>
        <v>-82.061727097351778</v>
      </c>
      <c r="BE63" s="37">
        <f t="shared" si="80"/>
        <v>0.80452498988920551</v>
      </c>
      <c r="BF63" s="40">
        <f>[1]perus!EH63</f>
        <v>0.40222700000000006</v>
      </c>
      <c r="BG63" s="39">
        <f t="shared" si="66"/>
        <v>13.863073417219875</v>
      </c>
      <c r="BH63" s="37">
        <f t="shared" si="81"/>
        <v>0.90074101689835295</v>
      </c>
      <c r="BI63" s="40">
        <f>[1]perus!EK63</f>
        <v>0.16865400000000003</v>
      </c>
      <c r="BJ63" s="39">
        <f t="shared" si="67"/>
        <v>-58.06994557799451</v>
      </c>
      <c r="BK63" s="37">
        <f t="shared" si="82"/>
        <v>0.37966473416309959</v>
      </c>
      <c r="BL63" s="41"/>
      <c r="BM63" s="40">
        <f>[1]perus!EO63</f>
        <v>0.10265000000000001</v>
      </c>
      <c r="BN63" s="39">
        <f t="shared" si="68"/>
        <v>-39.135745372182107</v>
      </c>
      <c r="BO63" s="37">
        <f t="shared" si="83"/>
        <v>0.23023475556582712</v>
      </c>
      <c r="BP63" s="40">
        <f>[1]perus!ER63</f>
        <v>0.41235200000000005</v>
      </c>
      <c r="BQ63" s="39">
        <f t="shared" si="69"/>
        <v>301.70677057963957</v>
      </c>
      <c r="BR63" s="37">
        <f t="shared" si="84"/>
        <v>0.8673363756882051</v>
      </c>
    </row>
    <row r="64" spans="1:70" ht="13.5" customHeight="1" x14ac:dyDescent="0.35">
      <c r="A64" s="35" t="s">
        <v>49</v>
      </c>
      <c r="B64" s="36">
        <f>[1]perus!F64</f>
        <v>-9.5698930156599776E-2</v>
      </c>
      <c r="C64" s="37"/>
      <c r="D64" s="38">
        <f>[1]perus!L64</f>
        <v>-0.30425195896887347</v>
      </c>
      <c r="E64" s="39"/>
      <c r="F64" s="37"/>
      <c r="G64" s="38">
        <f>[1]perus!S64</f>
        <v>-0.50658203450207118</v>
      </c>
      <c r="H64" s="39"/>
      <c r="I64" s="37"/>
      <c r="J64" s="40">
        <f>[1]perus!Z64</f>
        <v>-0.73447667485741863</v>
      </c>
      <c r="K64" s="39"/>
      <c r="L64" s="37"/>
      <c r="M64" s="40">
        <f>[1]perus!AG64</f>
        <v>-0.27500000000000002</v>
      </c>
      <c r="N64" s="39"/>
      <c r="O64" s="37"/>
      <c r="P64" s="40">
        <f>[1]perus!AN64</f>
        <v>-0.47</v>
      </c>
      <c r="Q64" s="39"/>
      <c r="R64" s="37"/>
      <c r="S64" s="40">
        <f>[1]perus!AU64</f>
        <v>-0.44700000000000001</v>
      </c>
      <c r="T64" s="39"/>
      <c r="U64" s="37"/>
      <c r="V64" s="40">
        <f>[1]perus!BB64</f>
        <v>-0.38339299999999998</v>
      </c>
      <c r="W64" s="39"/>
      <c r="X64" s="37"/>
      <c r="Y64" s="40">
        <f>[1]perus!BI64</f>
        <v>-0.60499999999999998</v>
      </c>
      <c r="Z64" s="39"/>
      <c r="AA64" s="37"/>
      <c r="AB64" s="40">
        <f>[1]perus!BP64</f>
        <v>-1.0039819999999999</v>
      </c>
      <c r="AC64" s="39"/>
      <c r="AD64" s="37"/>
      <c r="AE64" s="40">
        <f>[1]perus!BW64</f>
        <v>-0.53074399999999999</v>
      </c>
      <c r="AF64" s="39"/>
      <c r="AG64" s="37"/>
      <c r="AH64" s="40">
        <f>[1]perus!CD64</f>
        <v>-0.5357670000000001</v>
      </c>
      <c r="AI64" s="39"/>
      <c r="AJ64" s="37"/>
      <c r="AK64" s="40">
        <f>[1]perus!CK64</f>
        <v>-0.38784800000000003</v>
      </c>
      <c r="AL64" s="39"/>
      <c r="AM64" s="37"/>
      <c r="AN64" s="40">
        <f>[1]perus!CR64</f>
        <v>-1.382782</v>
      </c>
      <c r="AO64" s="39"/>
      <c r="AP64" s="37"/>
      <c r="AQ64" s="40">
        <f>[1]perus!CY64</f>
        <v>-0.45621899999999999</v>
      </c>
      <c r="AR64" s="39"/>
      <c r="AS64" s="37"/>
      <c r="AT64" s="40">
        <f>[1]perus!DF64</f>
        <v>-0.54713800000000001</v>
      </c>
      <c r="AU64" s="39"/>
      <c r="AV64" s="37"/>
      <c r="AW64" s="40">
        <f>[1]perus!DM64</f>
        <v>-0.64300000000000002</v>
      </c>
      <c r="AX64" s="39"/>
      <c r="AY64" s="37"/>
      <c r="AZ64" s="40">
        <f>[1]perus!DT64</f>
        <v>-2.6240000000000001</v>
      </c>
      <c r="BA64" s="39"/>
      <c r="BB64" s="37"/>
      <c r="BC64" s="40">
        <f>[1]perus!EA64</f>
        <v>-0.61539999999999995</v>
      </c>
      <c r="BD64" s="39"/>
      <c r="BE64" s="37"/>
      <c r="BF64" s="40">
        <f>[1]perus!EH64</f>
        <v>-0.63878699999999999</v>
      </c>
      <c r="BG64" s="39"/>
      <c r="BH64" s="37"/>
      <c r="BI64" s="40">
        <f>[1]perus!EK64</f>
        <v>-0.54500900000000008</v>
      </c>
      <c r="BJ64" s="39"/>
      <c r="BK64" s="37"/>
      <c r="BL64" s="41"/>
      <c r="BM64" s="40">
        <f>[1]perus!EO64</f>
        <v>-0.55000000000000004</v>
      </c>
      <c r="BN64" s="39"/>
      <c r="BO64" s="37"/>
      <c r="BP64" s="40">
        <f>[1]perus!ER64</f>
        <v>-0.89412900000000006</v>
      </c>
      <c r="BQ64" s="39"/>
      <c r="BR64" s="37"/>
    </row>
    <row r="65" spans="1:70" ht="13.5" customHeight="1" x14ac:dyDescent="0.35">
      <c r="A65" s="35" t="s">
        <v>81</v>
      </c>
      <c r="B65" s="36">
        <f>[1]perus!F65</f>
        <v>0.26977343404426368</v>
      </c>
      <c r="C65" s="37">
        <f>100*B65/B$70</f>
        <v>1.2107396532332937</v>
      </c>
      <c r="D65" s="38">
        <f>[1]perus!L65</f>
        <v>0.3476444439959433</v>
      </c>
      <c r="E65" s="39">
        <f>100*(D65-B65)/B65</f>
        <v>28.865336658354117</v>
      </c>
      <c r="F65" s="37">
        <f t="shared" si="85"/>
        <v>1.4966222820774593</v>
      </c>
      <c r="G65" s="38">
        <f>[1]perus!S65</f>
        <v>0.30593383823348858</v>
      </c>
      <c r="H65" s="39">
        <f>100*(G65-D65)/D65</f>
        <v>-11.998064828253504</v>
      </c>
      <c r="I65" s="37">
        <f t="shared" si="86"/>
        <v>1.2860395073599071</v>
      </c>
      <c r="J65" s="40">
        <f>[1]perus!Z65</f>
        <v>0.22486725767904026</v>
      </c>
      <c r="K65" s="39">
        <f>100*(J65-G65)/G65</f>
        <v>-26.498075865860365</v>
      </c>
      <c r="L65" s="37">
        <f t="shared" si="87"/>
        <v>0.88546828298205038</v>
      </c>
      <c r="M65" s="40">
        <f>[1]perus!AG65</f>
        <v>0.20699999999999999</v>
      </c>
      <c r="N65" s="39">
        <f>100*(M65-J65)/J65</f>
        <v>-7.9456910994764458</v>
      </c>
      <c r="O65" s="37">
        <f>100*M65/M$70</f>
        <v>0.77638586752681704</v>
      </c>
      <c r="P65" s="40">
        <f>[1]perus!AN65</f>
        <v>0.17799999999999999</v>
      </c>
      <c r="Q65" s="39">
        <f>100*(P65-M65)/M65</f>
        <v>-14.009661835748792</v>
      </c>
      <c r="R65" s="37">
        <f>100*P65/P$70</f>
        <v>0.64046290643937942</v>
      </c>
      <c r="S65" s="40">
        <f>[1]perus!AU65</f>
        <v>0.19600000000000001</v>
      </c>
      <c r="T65" s="39">
        <f>100*(S65-P65)/P65</f>
        <v>10.112359550561807</v>
      </c>
      <c r="U65" s="37">
        <f>100*S65/S$70</f>
        <v>0.69835606981166332</v>
      </c>
      <c r="V65" s="40">
        <f>[1]perus!BB65</f>
        <v>0.21107399999999998</v>
      </c>
      <c r="W65" s="39">
        <f>100*(V65-S65)/S65</f>
        <v>7.6908163265305998</v>
      </c>
      <c r="X65" s="37">
        <f>100*V65/V$70</f>
        <v>0.71836383187820929</v>
      </c>
      <c r="Y65" s="40">
        <f>[1]perus!BI65</f>
        <v>0.214</v>
      </c>
      <c r="Z65" s="39">
        <f>100*(Y65-V65)/V65</f>
        <v>1.38624368704815</v>
      </c>
      <c r="AA65" s="37">
        <f>100*Y65/Y$70</f>
        <v>0.69349046747123011</v>
      </c>
      <c r="AB65" s="40">
        <f>[1]perus!BP65</f>
        <v>0.22326299999999999</v>
      </c>
      <c r="AC65" s="39">
        <f>100*(AB65-Y65)/Y65</f>
        <v>4.3285046728971937</v>
      </c>
      <c r="AD65" s="37">
        <f>100*AB65/AB$70</f>
        <v>0.66898750613852065</v>
      </c>
      <c r="AE65" s="40">
        <f>[1]perus!BW65</f>
        <v>0.23274600000000001</v>
      </c>
      <c r="AF65" s="39">
        <f>100*(AE65-AB65)/AB65</f>
        <v>4.2474570349766951</v>
      </c>
      <c r="AG65" s="37">
        <f>100*AE65/AE$70</f>
        <v>0.67747990724522122</v>
      </c>
      <c r="AH65" s="40">
        <f>[1]perus!CD65</f>
        <v>0.21067200000000003</v>
      </c>
      <c r="AI65" s="39">
        <f>100*(AH65-AE65)/AE65</f>
        <v>-9.4841586966048741</v>
      </c>
      <c r="AJ65" s="37">
        <f>100*AH65/AH$70</f>
        <v>0.57100598091036214</v>
      </c>
      <c r="AK65" s="40">
        <f>[1]perus!CK65</f>
        <v>0.23838299999999998</v>
      </c>
      <c r="AL65" s="39">
        <f>100*(AK65-AH65)/AH65</f>
        <v>13.153622693096356</v>
      </c>
      <c r="AM65" s="37">
        <f>100*AK65/AK$70</f>
        <v>0.61818938296046899</v>
      </c>
      <c r="AN65" s="40">
        <f>[1]perus!CR65</f>
        <v>0.26058300000000001</v>
      </c>
      <c r="AO65" s="39">
        <f>100*(AN65-AK65)/AK65</f>
        <v>9.3127446168560777</v>
      </c>
      <c r="AP65" s="37">
        <f>100*AN65/AN$70</f>
        <v>0.60510168832991529</v>
      </c>
      <c r="AQ65" s="40">
        <f>[1]perus!CY65</f>
        <v>0.24511700000000003</v>
      </c>
      <c r="AR65" s="39">
        <f>100*(AQ65-AN65)/AN65</f>
        <v>-5.9351530990125907</v>
      </c>
      <c r="AS65" s="37">
        <f>100*AQ65/AQ$70</f>
        <v>0.5873540633611638</v>
      </c>
      <c r="AT65" s="40">
        <f>[1]perus!DF65</f>
        <v>0.20993700000000001</v>
      </c>
      <c r="AU65" s="39">
        <f>100*(AT65-AQ65)/AQ65</f>
        <v>-14.352329703774121</v>
      </c>
      <c r="AV65" s="37">
        <f>100*AT65/AT$70</f>
        <v>0.48016052603693593</v>
      </c>
      <c r="AW65" s="40">
        <f>[1]perus!DM65</f>
        <v>0.23</v>
      </c>
      <c r="AX65" s="39">
        <f>100*(AW65-AT65)/AT65</f>
        <v>9.5566765267675517</v>
      </c>
      <c r="AY65" s="37">
        <f>100*AW65/AW$70</f>
        <v>0.49359494036858059</v>
      </c>
      <c r="AZ65" s="40">
        <f>[1]perus!DT65</f>
        <v>0.24361200000000002</v>
      </c>
      <c r="BA65" s="39">
        <f>100*(AZ65-AW65)/AW65</f>
        <v>5.9182608695652226</v>
      </c>
      <c r="BB65" s="37">
        <f>100*AZ65/AZ$70</f>
        <v>0.49190039871046071</v>
      </c>
      <c r="BC65" s="40">
        <f>[1]perus!EA65</f>
        <v>0.20856300000000003</v>
      </c>
      <c r="BD65" s="39">
        <f>100*(BC65-AZ65)/AZ65</f>
        <v>-14.387222304319982</v>
      </c>
      <c r="BE65" s="37">
        <f>100*BC65/BC$70</f>
        <v>0.47499439630369672</v>
      </c>
      <c r="BF65" s="40">
        <f>[1]perus!EH65</f>
        <v>0.14799999999999999</v>
      </c>
      <c r="BG65" s="39">
        <f>100*(BF65-BC65)/BC65</f>
        <v>-29.038228257169312</v>
      </c>
      <c r="BH65" s="37">
        <f>100*BF65/BF$70</f>
        <v>0.33142894559777492</v>
      </c>
      <c r="BI65" s="40">
        <f>[1]perus!EK65</f>
        <v>0.156584</v>
      </c>
      <c r="BJ65" s="39">
        <f>100*(BI65-BF65)/BF65</f>
        <v>5.800000000000006</v>
      </c>
      <c r="BK65" s="37">
        <f>100*BI65/BI$70</f>
        <v>0.35249340504343085</v>
      </c>
      <c r="BL65" s="41"/>
      <c r="BM65" s="40">
        <f>[1]perus!EO65</f>
        <v>0.14125700000000002</v>
      </c>
      <c r="BN65" s="39">
        <f>100*(BM65-BI65)/BI65</f>
        <v>-9.7883564093393822</v>
      </c>
      <c r="BO65" s="37">
        <f>100*BM65/BM$70</f>
        <v>0.31682679850912854</v>
      </c>
      <c r="BP65" s="40">
        <f>[1]perus!ER65</f>
        <v>0.16086000000000003</v>
      </c>
      <c r="BQ65" s="39">
        <f>100*(BP65-BM65)/BM65</f>
        <v>13.877542351883452</v>
      </c>
      <c r="BR65" s="37">
        <f>100*BP65/BP$70</f>
        <v>0.33835104326692894</v>
      </c>
    </row>
    <row r="66" spans="1:70" ht="13.5" customHeight="1" x14ac:dyDescent="0.35">
      <c r="A66" s="35" t="s">
        <v>82</v>
      </c>
      <c r="B66" s="36">
        <f>[1]perus!F66</f>
        <v>0.28676041461687629</v>
      </c>
      <c r="C66" s="37">
        <f>100*B66/B$70</f>
        <v>1.2869770004755399</v>
      </c>
      <c r="D66" s="38">
        <f>[1]perus!L66</f>
        <v>0.45982579094577114</v>
      </c>
      <c r="E66" s="39">
        <f>100*(D66-B66)/B66</f>
        <v>60.351906158357771</v>
      </c>
      <c r="F66" s="37">
        <f t="shared" si="85"/>
        <v>1.979567159748318</v>
      </c>
      <c r="G66" s="38">
        <f>[1]perus!S66</f>
        <v>0.68856137093342618</v>
      </c>
      <c r="H66" s="39">
        <f>100*(G66-D66)/D66</f>
        <v>49.743964886613028</v>
      </c>
      <c r="I66" s="37">
        <f t="shared" si="86"/>
        <v>2.894472646031589</v>
      </c>
      <c r="J66" s="40">
        <f>[1]perus!Z66</f>
        <v>0.94218876403738472</v>
      </c>
      <c r="K66" s="39">
        <f>100*(J66-G66)/G66</f>
        <v>36.834391792867592</v>
      </c>
      <c r="L66" s="37">
        <f t="shared" si="87"/>
        <v>3.7100922372965188</v>
      </c>
      <c r="M66" s="40">
        <f>[1]perus!AG66</f>
        <v>0.49199999999999999</v>
      </c>
      <c r="N66" s="39">
        <f>100*(M66-J66)/J66</f>
        <v>-47.781164584077111</v>
      </c>
      <c r="O66" s="37">
        <f>100*M66/M$70</f>
        <v>1.8453229315130146</v>
      </c>
      <c r="P66" s="40">
        <f>[1]perus!AN66</f>
        <v>0.71299999999999997</v>
      </c>
      <c r="Q66" s="39">
        <f>100*(P66-M66)/M66</f>
        <v>44.918699186991866</v>
      </c>
      <c r="R66" s="37">
        <f>100*P66/P$70</f>
        <v>2.565449731973469</v>
      </c>
      <c r="S66" s="40">
        <f>[1]perus!AU66</f>
        <v>0.67100000000000004</v>
      </c>
      <c r="T66" s="39">
        <f>100*(S66-P66)/P66</f>
        <v>-5.8906030855539866</v>
      </c>
      <c r="U66" s="37">
        <f>100*S66/S$70</f>
        <v>2.3908006267531943</v>
      </c>
      <c r="V66" s="40">
        <f>[1]perus!BB66</f>
        <v>0.63034599999999996</v>
      </c>
      <c r="W66" s="39">
        <f>100*(V66-S66)/S66</f>
        <v>-6.058718330849489</v>
      </c>
      <c r="X66" s="37">
        <f>100*V66/V$70</f>
        <v>2.1453033910813351</v>
      </c>
      <c r="Y66" s="40">
        <f>[1]perus!BI66</f>
        <v>0.92114399999999996</v>
      </c>
      <c r="Z66" s="39">
        <f>100*(Y66-V66)/V66</f>
        <v>46.133076120099119</v>
      </c>
      <c r="AA66" s="37">
        <f>100*Y66/Y$70</f>
        <v>2.9850681456463493</v>
      </c>
      <c r="AB66" s="40">
        <f>[1]perus!BP66</f>
        <v>1.5808409999999999</v>
      </c>
      <c r="AC66" s="39">
        <f>100*(AB66-Y66)/Y66</f>
        <v>71.617141293869366</v>
      </c>
      <c r="AD66" s="37">
        <f>100*AB66/AB$70</f>
        <v>4.7368479246069661</v>
      </c>
      <c r="AE66" s="40">
        <f>[1]perus!BW66</f>
        <v>0.87703900000000001</v>
      </c>
      <c r="AF66" s="39">
        <f>100*(AE66-AB66)/AB66</f>
        <v>-44.520732951637761</v>
      </c>
      <c r="AG66" s="37">
        <f>100*AE66/AE$70</f>
        <v>2.5528958623153208</v>
      </c>
      <c r="AH66" s="40">
        <f>[1]perus!CD66</f>
        <v>0.91448600000000002</v>
      </c>
      <c r="AI66" s="39">
        <f>100*(AH66-AE66)/AE66</f>
        <v>4.269707504455333</v>
      </c>
      <c r="AJ66" s="37">
        <f>100*AH66/AH$70</f>
        <v>2.4786254246354207</v>
      </c>
      <c r="AK66" s="40">
        <f>[1]perus!CK66</f>
        <v>0.66887300000000005</v>
      </c>
      <c r="AL66" s="39">
        <f>100*(AK66-AH66)/AH66</f>
        <v>-26.85803828598797</v>
      </c>
      <c r="AM66" s="37">
        <f>100*AK66/AK$70</f>
        <v>1.7345623939161681</v>
      </c>
      <c r="AN66" s="40">
        <f>[1]perus!CR66</f>
        <v>2.4085510000000001</v>
      </c>
      <c r="AO66" s="39">
        <f>100*(AN66-AK66)/AK66</f>
        <v>260.09092907024205</v>
      </c>
      <c r="AP66" s="37">
        <f>100*AN66/AN$70</f>
        <v>5.592913875919403</v>
      </c>
      <c r="AQ66" s="40">
        <f>[1]perus!CY66</f>
        <v>0.74160900000000007</v>
      </c>
      <c r="AR66" s="39">
        <f>100*(AQ66-AN66)/AN66</f>
        <v>-69.209329592771766</v>
      </c>
      <c r="AS66" s="37">
        <f>100*AQ66/AQ$70</f>
        <v>1.7770577298808703</v>
      </c>
      <c r="AT66" s="40">
        <f>[1]perus!DF66</f>
        <v>0.92453099999999999</v>
      </c>
      <c r="AU66" s="39">
        <f>100*(AT66-AQ66)/AQ66</f>
        <v>24.665558265878634</v>
      </c>
      <c r="AV66" s="37">
        <f>100*AT66/AT$70</f>
        <v>2.1145548011901401</v>
      </c>
      <c r="AW66" s="40">
        <f>[1]perus!DM66</f>
        <v>0.94599999999999995</v>
      </c>
      <c r="AX66" s="39">
        <f>100*(AW66-AT66)/AT66</f>
        <v>2.3221503659693359</v>
      </c>
      <c r="AY66" s="37">
        <f>100*AW66/AW$70</f>
        <v>2.030177450385553</v>
      </c>
      <c r="AZ66" s="40">
        <f>[1]perus!DT66</f>
        <v>5.0472689999999991</v>
      </c>
      <c r="BA66" s="39">
        <f>100*(AZ66-AW66)/AW66</f>
        <v>433.53794926004224</v>
      </c>
      <c r="BB66" s="37">
        <f>100*AZ66/AZ$70</f>
        <v>10.191425847244583</v>
      </c>
      <c r="BC66" s="40">
        <f>[1]perus!EA66</f>
        <v>0.95660299999999998</v>
      </c>
      <c r="BD66" s="39">
        <f>100*(BC66-AZ66)/AZ66</f>
        <v>-81.047116767503368</v>
      </c>
      <c r="BE66" s="37">
        <f>100*BC66/BC$70</f>
        <v>2.1786273907035532</v>
      </c>
      <c r="BF66" s="40">
        <f>[1]perus!EH66</f>
        <v>0.90780100000000008</v>
      </c>
      <c r="BG66" s="39">
        <f>100*(BF66-BC66)/BC66</f>
        <v>-5.1015938691390152</v>
      </c>
      <c r="BH66" s="37">
        <f>100*BF66/BF$70</f>
        <v>2.0329157313689574</v>
      </c>
      <c r="BI66" s="40">
        <f>[1]perus!EK66</f>
        <v>1.0354890000000008</v>
      </c>
      <c r="BJ66" s="39">
        <f>100*(BI66-BF66)/BF66</f>
        <v>14.065637733379969</v>
      </c>
      <c r="BK66" s="37">
        <f>100*BI66/BI$70</f>
        <v>2.3310366544156325</v>
      </c>
      <c r="BL66" s="41"/>
      <c r="BM66" s="40">
        <f>[1]perus!EO66</f>
        <v>0.87287900000000007</v>
      </c>
      <c r="BN66" s="39">
        <f>100*(BM66-BI66)/BI66</f>
        <v>-15.70369168576398</v>
      </c>
      <c r="BO66" s="37">
        <f>100*BM66/BM$70</f>
        <v>1.9577894126014965</v>
      </c>
      <c r="BP66" s="40">
        <f>[1]perus!ER66</f>
        <v>1.2087509999999999</v>
      </c>
      <c r="BQ66" s="39">
        <f>100*(BP66-BM66)/BM66</f>
        <v>38.478643660805197</v>
      </c>
      <c r="BR66" s="37">
        <f>100*BP66/BP$70</f>
        <v>2.5424727209992759</v>
      </c>
    </row>
    <row r="67" spans="1:70" ht="13.5" customHeight="1" x14ac:dyDescent="0.35">
      <c r="A67" s="35" t="s">
        <v>83</v>
      </c>
      <c r="B67" s="36">
        <f>[1]perus!F67</f>
        <v>0.19963906870981357</v>
      </c>
      <c r="C67" s="37">
        <f>100*B67/B$70</f>
        <v>0.89597753640144617</v>
      </c>
      <c r="D67" s="38">
        <f>[1]perus!L67</f>
        <v>0.18265208813720099</v>
      </c>
      <c r="E67" s="39">
        <f>100*(D67-B67)/B67</f>
        <v>-8.508845829823068</v>
      </c>
      <c r="F67" s="37">
        <f t="shared" si="85"/>
        <v>0.78632404370397724</v>
      </c>
      <c r="G67" s="38">
        <f>[1]perus!S67</f>
        <v>0.25598202407441978</v>
      </c>
      <c r="H67" s="39">
        <f>100*(G67-D67)/D67</f>
        <v>40.147329650092068</v>
      </c>
      <c r="I67" s="37">
        <f t="shared" si="86"/>
        <v>1.0760594448607907</v>
      </c>
      <c r="J67" s="40">
        <f>[1]perus!Z67</f>
        <v>0.282387528528877</v>
      </c>
      <c r="K67" s="39">
        <f>100*(J67-G67)/G67</f>
        <v>10.315374507227327</v>
      </c>
      <c r="L67" s="37">
        <f t="shared" si="87"/>
        <v>1.1119680232811238</v>
      </c>
      <c r="M67" s="40">
        <f>[1]perus!AG67</f>
        <v>0.23300000000000001</v>
      </c>
      <c r="N67" s="39">
        <f>100*(M67-J67)/J67</f>
        <v>-17.489273972602728</v>
      </c>
      <c r="O67" s="37">
        <f>100*M67/M$70</f>
        <v>0.87390293301327726</v>
      </c>
      <c r="P67" s="40">
        <f>[1]perus!AN67</f>
        <v>0.23</v>
      </c>
      <c r="Q67" s="39">
        <f>100*(P67-M67)/M67</f>
        <v>-1.2875536480686707</v>
      </c>
      <c r="R67" s="37">
        <f>100*P67/P$70</f>
        <v>0.82756442966886112</v>
      </c>
      <c r="S67" s="40">
        <f>[1]perus!AU67</f>
        <v>0.23899999999999999</v>
      </c>
      <c r="T67" s="39">
        <f>100*(S67-P67)/P67</f>
        <v>3.9130434782608607</v>
      </c>
      <c r="U67" s="37">
        <f>100*S67/S$70</f>
        <v>0.85156684022952811</v>
      </c>
      <c r="V67" s="40">
        <f>[1]perus!BB67</f>
        <v>0.19500999999999999</v>
      </c>
      <c r="W67" s="39">
        <f>100*(V67-S67)/S67</f>
        <v>-18.405857740585773</v>
      </c>
      <c r="X67" s="37">
        <f>100*V67/V$70</f>
        <v>0.66369202675161121</v>
      </c>
      <c r="Y67" s="40">
        <f>[1]perus!BI67</f>
        <v>0.16755799999999998</v>
      </c>
      <c r="Z67" s="39">
        <f>100*(Y67-V67)/V67</f>
        <v>-14.077226808881599</v>
      </c>
      <c r="AA67" s="37">
        <f>100*Y67/Y$70</f>
        <v>0.54299007359132878</v>
      </c>
      <c r="AB67" s="40">
        <f>[1]perus!BP67</f>
        <v>0.16291399999999998</v>
      </c>
      <c r="AC67" s="39">
        <f>100*(AB67-Y67)/Y67</f>
        <v>-2.7715776029792725</v>
      </c>
      <c r="AD67" s="37">
        <f>100*AB67/AB$70</f>
        <v>0.48815715355903538</v>
      </c>
      <c r="AE67" s="40">
        <f>[1]perus!BW67</f>
        <v>0.14365699999999998</v>
      </c>
      <c r="AF67" s="39">
        <f>100*(AE67-AB67)/AB67</f>
        <v>-11.820346931509874</v>
      </c>
      <c r="AG67" s="37">
        <f>100*AE67/AE$70</f>
        <v>0.41815855497033994</v>
      </c>
      <c r="AH67" s="40">
        <f>[1]perus!CD67</f>
        <v>0.12907300000000002</v>
      </c>
      <c r="AI67" s="39">
        <f>100*(AH67-AE67)/AE67</f>
        <v>-10.151959180548083</v>
      </c>
      <c r="AJ67" s="37">
        <f>100*AH67/AH$70</f>
        <v>0.34983982196990193</v>
      </c>
      <c r="AK67" s="40">
        <f>[1]perus!CK67</f>
        <v>0.15476699999999999</v>
      </c>
      <c r="AL67" s="39">
        <f>100*(AK67-AH67)/AH67</f>
        <v>19.906564502258384</v>
      </c>
      <c r="AM67" s="37">
        <f>100*AK67/AK$70</f>
        <v>0.40135125505024649</v>
      </c>
      <c r="AN67" s="40">
        <f>[1]perus!CR67</f>
        <v>0.18731899999999999</v>
      </c>
      <c r="AO67" s="39">
        <f>100*(AN67-AK67)/AK67</f>
        <v>21.03290753196741</v>
      </c>
      <c r="AP67" s="37">
        <f>100*AN67/AN$70</f>
        <v>0.43497481860394344</v>
      </c>
      <c r="AQ67" s="40">
        <f>[1]perus!CY67</f>
        <v>0.25868799999999997</v>
      </c>
      <c r="AR67" s="39">
        <f>100*(AQ67-AN67)/AN67</f>
        <v>38.100246104239289</v>
      </c>
      <c r="AS67" s="37">
        <f>100*AQ67/AQ$70</f>
        <v>0.61987315421930222</v>
      </c>
      <c r="AT67" s="40">
        <f>[1]perus!DF67</f>
        <v>0.24504499999999999</v>
      </c>
      <c r="AU67" s="39">
        <f>100*(AT67-AQ67)/AQ67</f>
        <v>-5.2739207075705057</v>
      </c>
      <c r="AV67" s="37">
        <f>100*AT67/AT$70</f>
        <v>0.56045830941054198</v>
      </c>
      <c r="AW67" s="40">
        <f>[1]perus!DM67</f>
        <v>0.85899999999999999</v>
      </c>
      <c r="AX67" s="39">
        <f>100*(AW67-AT67)/AT67</f>
        <v>250.54785855659168</v>
      </c>
      <c r="AY67" s="37">
        <f>100*AW67/AW$70</f>
        <v>1.8434697990287425</v>
      </c>
      <c r="AZ67" s="40">
        <f>[1]perus!DT67</f>
        <v>0.29231299999999999</v>
      </c>
      <c r="BA67" s="39">
        <f>100*(AZ67-AW67)/AW67</f>
        <v>-65.970547147846332</v>
      </c>
      <c r="BB67" s="37">
        <f>100*AZ67/AZ$70</f>
        <v>0.59023726765615347</v>
      </c>
      <c r="BC67" s="40">
        <f>[1]perus!EA67</f>
        <v>0.32125100000000001</v>
      </c>
      <c r="BD67" s="39">
        <f>100*(BC67-AZ67)/AZ67</f>
        <v>9.8996623482363155</v>
      </c>
      <c r="BE67" s="37">
        <f>100*BC67/BC$70</f>
        <v>0.73163708235381575</v>
      </c>
      <c r="BF67" s="40">
        <f>[1]perus!EH67</f>
        <v>0.17099400000000001</v>
      </c>
      <c r="BG67" s="39">
        <f>100*(BF67-BC67)/BC67</f>
        <v>-46.772461408680442</v>
      </c>
      <c r="BH67" s="37">
        <f>100*BF67/BF$70</f>
        <v>0.38292135894287788</v>
      </c>
      <c r="BI67" s="40">
        <f>[1]perus!EK67</f>
        <v>0.26596299999999989</v>
      </c>
      <c r="BJ67" s="39">
        <f>100*(BI67-BF67)/BF67</f>
        <v>55.53937565060756</v>
      </c>
      <c r="BK67" s="37">
        <f>100*BI67/BI$70</f>
        <v>0.59872147528205921</v>
      </c>
      <c r="BL67" s="41"/>
      <c r="BM67" s="40">
        <f>[1]perus!EO67</f>
        <v>0.22185200000000002</v>
      </c>
      <c r="BN67" s="39">
        <f>100*(BM67-BI67)/BI67</f>
        <v>-16.585389697063082</v>
      </c>
      <c r="BO67" s="37">
        <f>100*BM67/BM$70</f>
        <v>0.49759416455713473</v>
      </c>
      <c r="BP67" s="40">
        <f>[1]perus!ER67</f>
        <v>0.50531999999999999</v>
      </c>
      <c r="BQ67" s="39">
        <f>100*(BP67-BM67)/BM67</f>
        <v>127.77347060202294</v>
      </c>
      <c r="BR67" s="37">
        <f>100*BP67/BP$70</f>
        <v>1.0628841799306508</v>
      </c>
    </row>
    <row r="68" spans="1:70" ht="13.5" customHeight="1" x14ac:dyDescent="0.35">
      <c r="A68" s="35" t="s">
        <v>84</v>
      </c>
      <c r="B68" s="36">
        <f>[1]perus!F68</f>
        <v>0</v>
      </c>
      <c r="C68" s="37"/>
      <c r="D68" s="38">
        <f>[1]perus!L68</f>
        <v>0</v>
      </c>
      <c r="E68" s="39"/>
      <c r="F68" s="37"/>
      <c r="G68" s="38">
        <f>[1]perus!S68</f>
        <v>0</v>
      </c>
      <c r="H68" s="39"/>
      <c r="I68" s="37"/>
      <c r="J68" s="40">
        <f>[1]perus!Z68</f>
        <v>3.2680675039061642E-2</v>
      </c>
      <c r="K68" s="39"/>
      <c r="L68" s="37"/>
      <c r="M68" s="40">
        <f>[1]perus!AG68</f>
        <v>4.1000000000000002E-2</v>
      </c>
      <c r="N68" s="39"/>
      <c r="O68" s="37"/>
      <c r="P68" s="40">
        <f>[1]perus!AN68</f>
        <v>4.7E-2</v>
      </c>
      <c r="Q68" s="39"/>
      <c r="R68" s="37"/>
      <c r="S68" s="40">
        <f>[1]perus!AU68</f>
        <v>2.4E-2</v>
      </c>
      <c r="T68" s="39"/>
      <c r="U68" s="37"/>
      <c r="V68" s="40">
        <f>[1]perus!BB68</f>
        <v>0</v>
      </c>
      <c r="W68" s="39"/>
      <c r="X68" s="37"/>
      <c r="Y68" s="40">
        <f>[1]perus!BI68</f>
        <v>0</v>
      </c>
      <c r="Z68" s="39"/>
      <c r="AA68" s="37"/>
      <c r="AB68" s="40">
        <f>[1]perus!BP68</f>
        <v>1.6810000000000002E-2</v>
      </c>
      <c r="AC68" s="39"/>
      <c r="AD68" s="37"/>
      <c r="AE68" s="40">
        <f>[1]perus!BW68</f>
        <v>0</v>
      </c>
      <c r="AF68" s="39"/>
      <c r="AG68" s="37"/>
      <c r="AH68" s="40">
        <f>[1]perus!CD68</f>
        <v>0</v>
      </c>
      <c r="AI68" s="39"/>
      <c r="AJ68" s="37"/>
      <c r="AK68" s="40">
        <f>[1]perus!CK68</f>
        <v>4.0939999999999995E-3</v>
      </c>
      <c r="AL68" s="39"/>
      <c r="AM68" s="37"/>
      <c r="AN68" s="40">
        <f>[1]perus!CR68</f>
        <v>5.0339999999999916E-3</v>
      </c>
      <c r="AO68" s="39"/>
      <c r="AP68" s="37"/>
      <c r="AQ68" s="40">
        <f>[1]perus!CY68</f>
        <v>2.6133E-2</v>
      </c>
      <c r="AR68" s="39"/>
      <c r="AS68" s="37"/>
      <c r="AT68" s="40">
        <f>[1]perus!DF68</f>
        <v>0</v>
      </c>
      <c r="AU68" s="39"/>
      <c r="AV68" s="37"/>
      <c r="AW68" s="40">
        <f>[1]perus!DM68</f>
        <v>0</v>
      </c>
      <c r="AX68" s="39"/>
      <c r="AY68" s="37"/>
      <c r="AZ68" s="40">
        <f>[1]perus!DT68</f>
        <v>0</v>
      </c>
      <c r="BA68" s="39"/>
      <c r="BB68" s="37"/>
      <c r="BC68" s="40">
        <f>[1]perus!EA68</f>
        <v>0</v>
      </c>
      <c r="BD68" s="39"/>
      <c r="BE68" s="37"/>
      <c r="BF68" s="40">
        <f>[1]perus!EH68</f>
        <v>3.0980000000000001E-3</v>
      </c>
      <c r="BG68" s="39"/>
      <c r="BH68" s="37"/>
      <c r="BI68" s="40">
        <f>[1]perus!EK68</f>
        <v>0</v>
      </c>
      <c r="BJ68" s="39"/>
      <c r="BK68" s="37"/>
      <c r="BL68" s="41"/>
      <c r="BM68" s="40">
        <f>[1]perus!EO68</f>
        <v>0</v>
      </c>
      <c r="BN68" s="39"/>
      <c r="BO68" s="37"/>
      <c r="BP68" s="40">
        <f>[1]perus!ER68</f>
        <v>0</v>
      </c>
      <c r="BQ68" s="39"/>
      <c r="BR68" s="37"/>
    </row>
    <row r="69" spans="1:70" ht="9" customHeight="1" x14ac:dyDescent="0.35">
      <c r="A69" s="35"/>
      <c r="B69" s="36"/>
      <c r="C69" s="37"/>
      <c r="D69" s="31"/>
      <c r="E69" s="39"/>
      <c r="F69" s="37"/>
      <c r="G69" s="31"/>
      <c r="H69" s="39"/>
      <c r="I69" s="37"/>
      <c r="J69" s="33"/>
      <c r="K69" s="39"/>
      <c r="L69" s="37"/>
      <c r="M69" s="33"/>
      <c r="N69" s="39"/>
      <c r="O69" s="37"/>
      <c r="P69" s="33"/>
      <c r="Q69" s="39"/>
      <c r="R69" s="37"/>
      <c r="S69" s="33"/>
      <c r="T69" s="39"/>
      <c r="U69" s="37"/>
      <c r="V69" s="33"/>
      <c r="W69" s="39"/>
      <c r="X69" s="37"/>
      <c r="Y69" s="33"/>
      <c r="Z69" s="39"/>
      <c r="AA69" s="37"/>
      <c r="AB69" s="33"/>
      <c r="AC69" s="39"/>
      <c r="AD69" s="37"/>
      <c r="AE69" s="33"/>
      <c r="AF69" s="39"/>
      <c r="AG69" s="37"/>
      <c r="AH69" s="33"/>
      <c r="AI69" s="39"/>
      <c r="AJ69" s="37"/>
      <c r="AK69" s="33"/>
      <c r="AL69" s="39"/>
      <c r="AM69" s="37"/>
      <c r="AN69" s="33"/>
      <c r="AO69" s="39"/>
      <c r="AP69" s="37"/>
      <c r="AQ69" s="33"/>
      <c r="AR69" s="39"/>
      <c r="AS69" s="37"/>
      <c r="AT69" s="33"/>
      <c r="AU69" s="39"/>
      <c r="AV69" s="37"/>
      <c r="AW69" s="33"/>
      <c r="AX69" s="39"/>
      <c r="AY69" s="37"/>
      <c r="AZ69" s="33"/>
      <c r="BA69" s="39"/>
      <c r="BB69" s="37"/>
      <c r="BC69" s="33"/>
      <c r="BD69" s="39"/>
      <c r="BE69" s="37"/>
      <c r="BF69" s="33"/>
      <c r="BG69" s="39"/>
      <c r="BH69" s="37"/>
      <c r="BI69" s="33"/>
      <c r="BJ69" s="39"/>
      <c r="BK69" s="37"/>
      <c r="BL69" s="41"/>
      <c r="BM69" s="33"/>
      <c r="BN69" s="39"/>
      <c r="BO69" s="37"/>
      <c r="BP69" s="33"/>
      <c r="BQ69" s="39"/>
      <c r="BR69" s="37"/>
    </row>
    <row r="70" spans="1:70" ht="14.25" customHeight="1" x14ac:dyDescent="0.35">
      <c r="A70" s="28" t="s">
        <v>85</v>
      </c>
      <c r="B70" s="29">
        <f>[1]perus!F70</f>
        <v>22.281704685547442</v>
      </c>
      <c r="C70" s="30">
        <f>100*B70/B$70</f>
        <v>100</v>
      </c>
      <c r="D70" s="31">
        <f>[1]perus!L70</f>
        <v>23.228602711525753</v>
      </c>
      <c r="E70" s="32">
        <f>100*(D70-B70)/B70</f>
        <v>4.2496659898400662</v>
      </c>
      <c r="F70" s="30">
        <f t="shared" si="85"/>
        <v>100.00000000000001</v>
      </c>
      <c r="G70" s="31">
        <f>[1]perus!S70</f>
        <v>23.788836694569046</v>
      </c>
      <c r="H70" s="32">
        <f>100*(G70-D70)/D70</f>
        <v>2.4118281671988466</v>
      </c>
      <c r="I70" s="30">
        <f t="shared" si="86"/>
        <v>100</v>
      </c>
      <c r="J70" s="33">
        <f>[1]perus!Z70</f>
        <v>25.395292186157121</v>
      </c>
      <c r="K70" s="32">
        <f>100*(J70-G70)/G70</f>
        <v>6.7529804513510614</v>
      </c>
      <c r="L70" s="30">
        <f t="shared" si="87"/>
        <v>100</v>
      </c>
      <c r="M70" s="33">
        <f>[1]perus!AG70</f>
        <v>26.662000000000003</v>
      </c>
      <c r="N70" s="32">
        <f>100*(M70-J70)/J70</f>
        <v>4.9879631411894483</v>
      </c>
      <c r="O70" s="30">
        <f>100*M70/M$70</f>
        <v>100</v>
      </c>
      <c r="P70" s="33">
        <f>[1]perus!AN70</f>
        <v>27.792398000000006</v>
      </c>
      <c r="Q70" s="32">
        <f>100*(P70-M70)/M70</f>
        <v>4.2397344535293788</v>
      </c>
      <c r="R70" s="30">
        <f>100*P70/P$70</f>
        <v>100</v>
      </c>
      <c r="S70" s="33">
        <f>[1]perus!AU70</f>
        <v>28.065912000000004</v>
      </c>
      <c r="T70" s="32">
        <f>100*(S70-P70)/P70</f>
        <v>0.98413242354977304</v>
      </c>
      <c r="U70" s="30">
        <f>100*S70/S$70</f>
        <v>100</v>
      </c>
      <c r="V70" s="33">
        <f>[1]perus!BB70</f>
        <v>29.382603999999997</v>
      </c>
      <c r="W70" s="32">
        <f>100*(V70-S70)/S70</f>
        <v>4.6914278075125164</v>
      </c>
      <c r="X70" s="30">
        <f>100*V70/V$70</f>
        <v>100</v>
      </c>
      <c r="Y70" s="33">
        <f>[1]perus!BI70</f>
        <v>30.858390999999997</v>
      </c>
      <c r="Z70" s="32">
        <f>100*(Y70-V70)/V70</f>
        <v>5.0226555821941457</v>
      </c>
      <c r="AA70" s="30">
        <f>100*Y70/Y$70</f>
        <v>100</v>
      </c>
      <c r="AB70" s="33">
        <f>[1]perus!BP70</f>
        <v>33.373269000000001</v>
      </c>
      <c r="AC70" s="32">
        <f>100*(AB70-Y70)/Y70</f>
        <v>8.1497379432388524</v>
      </c>
      <c r="AD70" s="30">
        <f>100*AB70/AB$70</f>
        <v>100</v>
      </c>
      <c r="AE70" s="33">
        <f>[1]perus!BW70</f>
        <v>34.354672000000001</v>
      </c>
      <c r="AF70" s="32">
        <f>100*(AE70-AB70)/AB70</f>
        <v>2.9406858525006951</v>
      </c>
      <c r="AG70" s="30">
        <f>100*AE70/AE$70</f>
        <v>100</v>
      </c>
      <c r="AH70" s="33">
        <f>[1]perus!CD70</f>
        <v>36.894884999999995</v>
      </c>
      <c r="AI70" s="32">
        <f>100*(AH70-AE70)/AE70</f>
        <v>7.39408311044272</v>
      </c>
      <c r="AJ70" s="30">
        <f>100*AH70/AH$70</f>
        <v>100</v>
      </c>
      <c r="AK70" s="33">
        <f>[1]perus!CK70</f>
        <v>38.561484</v>
      </c>
      <c r="AL70" s="32">
        <f>100*(AK70-AH70)/AH70</f>
        <v>4.5171546137086622</v>
      </c>
      <c r="AM70" s="30">
        <f>100*AK70/AK$70</f>
        <v>100</v>
      </c>
      <c r="AN70" s="33">
        <f>[1]perus!CR70</f>
        <v>43.064332000000007</v>
      </c>
      <c r="AO70" s="32">
        <f>100*(AN70-AK70)/AK70</f>
        <v>11.677060976180291</v>
      </c>
      <c r="AP70" s="30">
        <f>100*AN70/AN$70</f>
        <v>99.999999999999986</v>
      </c>
      <c r="AQ70" s="33">
        <f>[1]perus!CY70</f>
        <v>41.732409000000004</v>
      </c>
      <c r="AR70" s="32">
        <f>100*(AQ70-AN70)/AN70</f>
        <v>-3.0928681304054666</v>
      </c>
      <c r="AS70" s="30">
        <f>100*AQ70/AQ$70</f>
        <v>100</v>
      </c>
      <c r="AT70" s="33">
        <f>[1]perus!DF70</f>
        <v>43.722253000000002</v>
      </c>
      <c r="AU70" s="32">
        <f>100*(AT70-AQ70)/AQ70</f>
        <v>4.7681024117251365</v>
      </c>
      <c r="AV70" s="30">
        <f>100*AT70/AT$70</f>
        <v>100</v>
      </c>
      <c r="AW70" s="33">
        <f>[1]perus!DM70</f>
        <v>46.596912000000003</v>
      </c>
      <c r="AX70" s="32">
        <f>100*(AW70-AT70)/AT70</f>
        <v>6.5748190057817961</v>
      </c>
      <c r="AY70" s="30">
        <f>100*AW70/AW$70</f>
        <v>100</v>
      </c>
      <c r="AZ70" s="33">
        <f>[1]perus!DT70</f>
        <v>49.524659999999997</v>
      </c>
      <c r="BA70" s="32">
        <f>100*(AZ70-AW70)/AW70</f>
        <v>6.2831373890183837</v>
      </c>
      <c r="BB70" s="30">
        <f>100*AZ70/AZ$70</f>
        <v>100</v>
      </c>
      <c r="BC70" s="33">
        <f>[1]perus!EA70</f>
        <v>43.908518000000001</v>
      </c>
      <c r="BD70" s="32">
        <f>100*(BC70-AZ70)/AZ70</f>
        <v>-11.340091986497224</v>
      </c>
      <c r="BE70" s="30">
        <f>100*BC70/BC$70</f>
        <v>100</v>
      </c>
      <c r="BF70" s="33">
        <f>[1]perus!EH70</f>
        <v>44.655121999999992</v>
      </c>
      <c r="BG70" s="32">
        <f>100*(BF70-BC70)/BC70</f>
        <v>1.7003625583536905</v>
      </c>
      <c r="BH70" s="30">
        <f>100*BF70/BF$70</f>
        <v>100</v>
      </c>
      <c r="BI70" s="33">
        <f>[1]perus!EK70</f>
        <v>44.421824000000008</v>
      </c>
      <c r="BJ70" s="32">
        <f>100*(BI70-BF70)/BF70</f>
        <v>-0.52244398750043419</v>
      </c>
      <c r="BK70" s="30">
        <f>100*BI70/BI$70</f>
        <v>100</v>
      </c>
      <c r="BL70" s="34"/>
      <c r="BM70" s="33">
        <f>[1]perus!EO70</f>
        <v>44.584927999999998</v>
      </c>
      <c r="BN70" s="32">
        <f>100*(BM70-BI70)/BI70</f>
        <v>0.36717087528866416</v>
      </c>
      <c r="BO70" s="30">
        <f>100*BM70/BM$70</f>
        <v>100</v>
      </c>
      <c r="BP70" s="33">
        <f>[1]perus!ER70</f>
        <v>47.542338999999998</v>
      </c>
      <c r="BQ70" s="32">
        <f>100*(BP70-BM70)/BM70</f>
        <v>6.6332079755741695</v>
      </c>
      <c r="BR70" s="30">
        <f>100*BP70/BP$70</f>
        <v>100.00000000000001</v>
      </c>
    </row>
    <row r="71" spans="1:70" ht="14.25" customHeight="1" x14ac:dyDescent="0.35">
      <c r="A71" s="28" t="s">
        <v>86</v>
      </c>
      <c r="B71" s="29">
        <f>[1]perus!F71</f>
        <v>20.127217347575485</v>
      </c>
      <c r="C71" s="30"/>
      <c r="D71" s="31">
        <f>[1]perus!L71</f>
        <v>20.946965301148893</v>
      </c>
      <c r="E71" s="32">
        <f>100*(D71-B71)/B71</f>
        <v>4.0728330171888105</v>
      </c>
      <c r="F71" s="30"/>
      <c r="G71" s="31">
        <f>[1]perus!S71</f>
        <v>21.455901966621425</v>
      </c>
      <c r="H71" s="32">
        <f>100*(G71-D71)/D71</f>
        <v>2.4296439038098683</v>
      </c>
      <c r="I71" s="30"/>
      <c r="J71" s="33">
        <f>[1]perus!Z71</f>
        <v>22.6577628213861</v>
      </c>
      <c r="K71" s="32">
        <f>100*(J71-G71)/G71</f>
        <v>5.6015396445900478</v>
      </c>
      <c r="L71" s="30"/>
      <c r="M71" s="33">
        <f>[1]perus!AG71</f>
        <v>24.413</v>
      </c>
      <c r="N71" s="32">
        <f>100*(M71-J71)/J71</f>
        <v>7.7467364825497018</v>
      </c>
      <c r="O71" s="30"/>
      <c r="P71" s="33">
        <f>[1]perus!AN71</f>
        <v>24.958398000000003</v>
      </c>
      <c r="Q71" s="32">
        <f>100*(P71-M71)/M71</f>
        <v>2.2340474337443257</v>
      </c>
      <c r="R71" s="30"/>
      <c r="S71" s="33">
        <f>[1]perus!AU71</f>
        <v>25.244912000000003</v>
      </c>
      <c r="T71" s="32">
        <f>100*(S71-P71)/P71</f>
        <v>1.147966307773441</v>
      </c>
      <c r="U71" s="30"/>
      <c r="V71" s="33">
        <f>[1]perus!BB71</f>
        <v>26.302457999999998</v>
      </c>
      <c r="W71" s="32">
        <f>100*(V71-S71)/S71</f>
        <v>4.189145123579733</v>
      </c>
      <c r="X71" s="30"/>
      <c r="Y71" s="33">
        <f>[1]perus!BI71</f>
        <v>27.618566999999999</v>
      </c>
      <c r="Z71" s="32">
        <f>100*(Y71-V71)/V71</f>
        <v>5.0037490792685642</v>
      </c>
      <c r="AA71" s="30"/>
      <c r="AB71" s="33">
        <f>[1]perus!BP71</f>
        <v>29.472338000000001</v>
      </c>
      <c r="AC71" s="32">
        <f>100*(AB71-Y71)/Y71</f>
        <v>6.7120462839364619</v>
      </c>
      <c r="AD71" s="30"/>
      <c r="AE71" s="33">
        <f>[1]perus!BW71</f>
        <v>31.176952999999997</v>
      </c>
      <c r="AF71" s="32">
        <f>100*(AE71-AB71)/AB71</f>
        <v>5.7837793526933519</v>
      </c>
      <c r="AG71" s="30"/>
      <c r="AH71" s="33">
        <f>[1]perus!CD71</f>
        <v>33.704646999999994</v>
      </c>
      <c r="AI71" s="32">
        <f>100*(AH71-AE71)/AE71</f>
        <v>8.1075722826409535</v>
      </c>
      <c r="AJ71" s="30"/>
      <c r="AK71" s="33">
        <f>[1]perus!CK71</f>
        <v>34.591191999999999</v>
      </c>
      <c r="AL71" s="32">
        <f>100*(AK71-AH71)/AH71</f>
        <v>2.6303346241840342</v>
      </c>
      <c r="AM71" s="30"/>
      <c r="AN71" s="33">
        <f>[1]perus!CR71</f>
        <v>36.685099000000001</v>
      </c>
      <c r="AO71" s="32">
        <f>100*(AN71-AK71)/AK71</f>
        <v>6.0532953013009827</v>
      </c>
      <c r="AP71" s="30"/>
      <c r="AQ71" s="33">
        <f>[1]perus!CY71</f>
        <v>38.122948000000001</v>
      </c>
      <c r="AR71" s="32">
        <f>100*(AQ71-AN71)/AN71</f>
        <v>3.9194360631274292</v>
      </c>
      <c r="AS71" s="30"/>
      <c r="AT71" s="33">
        <f>[1]perus!DF71</f>
        <v>39.028205</v>
      </c>
      <c r="AU71" s="32">
        <f>100*(AT71-AQ71)/AQ71</f>
        <v>2.3745723966572543</v>
      </c>
      <c r="AV71" s="30"/>
      <c r="AW71" s="33">
        <f>[1]perus!DM71</f>
        <v>40.831513000000001</v>
      </c>
      <c r="AX71" s="32">
        <f>100*(AW71-AT71)/AT71</f>
        <v>4.6205250792343673</v>
      </c>
      <c r="AY71" s="30"/>
      <c r="AZ71" s="33">
        <f>[1]perus!DT71</f>
        <v>41.158211999999999</v>
      </c>
      <c r="BA71" s="32">
        <f>100*(AZ71-AW71)/AW71</f>
        <v>0.80011485246700964</v>
      </c>
      <c r="BB71" s="30"/>
      <c r="BC71" s="33">
        <f>[1]perus!EA71</f>
        <v>39.189761999999995</v>
      </c>
      <c r="BD71" s="32">
        <f>100*(BC71-AZ71)/AZ71</f>
        <v>-4.7826421614233494</v>
      </c>
      <c r="BE71" s="30"/>
      <c r="BF71" s="33">
        <f>[1]perus!EH71</f>
        <v>40.280446999999995</v>
      </c>
      <c r="BG71" s="32">
        <f>100*(BF71-BC71)/BC71</f>
        <v>2.7830865622506225</v>
      </c>
      <c r="BH71" s="30"/>
      <c r="BI71" s="33">
        <f>[1]perus!EK71</f>
        <v>40.267599000000004</v>
      </c>
      <c r="BJ71" s="32">
        <f>100*(BI71-BF71)/BF71</f>
        <v>-3.189636897522783E-2</v>
      </c>
      <c r="BK71" s="30"/>
      <c r="BL71" s="34"/>
      <c r="BM71" s="33">
        <f>[1]perus!EO71</f>
        <v>40.086084</v>
      </c>
      <c r="BN71" s="32">
        <f>100*(BM71-BI71)/BI71</f>
        <v>-0.45077184760880457</v>
      </c>
      <c r="BO71" s="30"/>
      <c r="BP71" s="33">
        <f>[1]perus!ER71</f>
        <v>40.897562000000001</v>
      </c>
      <c r="BQ71" s="32">
        <f>100*(BP71-BM71)/BM71</f>
        <v>2.0243384212835585</v>
      </c>
      <c r="BR71" s="30"/>
    </row>
    <row r="72" spans="1:70" ht="13.5" customHeight="1" x14ac:dyDescent="0.35">
      <c r="A72" s="35" t="s">
        <v>87</v>
      </c>
      <c r="B72" s="36">
        <f>[1]perus!F72</f>
        <v>-0.87323171418816514</v>
      </c>
      <c r="C72" s="47"/>
      <c r="D72" s="38">
        <f>[1]perus!L72</f>
        <v>-0.26320199538155364</v>
      </c>
      <c r="E72" s="39"/>
      <c r="F72" s="47"/>
      <c r="G72" s="38">
        <f>[1]perus!S72</f>
        <v>-5.1633693423678295E-2</v>
      </c>
      <c r="H72" s="18"/>
      <c r="I72" s="47"/>
      <c r="J72" s="40">
        <f>[1]perus!Z72</f>
        <v>9.6076113446120104E-2</v>
      </c>
      <c r="K72" s="18"/>
      <c r="L72" s="47"/>
      <c r="M72" s="40">
        <f>[1]perus!AG72</f>
        <v>-0.30111544304399729</v>
      </c>
      <c r="N72" s="18"/>
      <c r="O72" s="47"/>
      <c r="P72" s="40">
        <f>[1]perus!AN72</f>
        <v>0.32712900000000289</v>
      </c>
      <c r="Q72" s="18"/>
      <c r="R72" s="47"/>
      <c r="S72" s="40">
        <f>[1]perus!AU72</f>
        <v>-0.23250599999999366</v>
      </c>
      <c r="T72" s="18"/>
      <c r="U72" s="47"/>
      <c r="V72" s="40">
        <f>[1]perus!BB72</f>
        <v>-0.25636200000000287</v>
      </c>
      <c r="W72" s="18"/>
      <c r="X72" s="47"/>
      <c r="Y72" s="40">
        <f>[1]perus!BI72</f>
        <v>-0.24703999999999837</v>
      </c>
      <c r="Z72" s="18"/>
      <c r="AA72" s="47"/>
      <c r="AB72" s="40">
        <f>[1]perus!BP72</f>
        <v>0.45026599999999917</v>
      </c>
      <c r="AC72" s="18"/>
      <c r="AD72" s="47"/>
      <c r="AE72" s="40">
        <f>[1]perus!BW72</f>
        <v>-9.9629999999990559E-3</v>
      </c>
      <c r="AF72" s="18"/>
      <c r="AG72" s="47"/>
      <c r="AH72" s="40">
        <f>[1]perus!CD72</f>
        <v>-0.52979000000000553</v>
      </c>
      <c r="AI72" s="18"/>
      <c r="AJ72" s="37"/>
      <c r="AK72" s="40">
        <f>[1]perus!CK72</f>
        <v>0.13232799999999401</v>
      </c>
      <c r="AL72" s="18"/>
      <c r="AM72" s="37"/>
      <c r="AN72" s="40">
        <f>[1]perus!CR72</f>
        <v>0.50288300000001129</v>
      </c>
      <c r="AO72" s="18"/>
      <c r="AP72" s="37"/>
      <c r="AQ72" s="40">
        <f>[1]perus!CY72</f>
        <v>-0.58785199999999804</v>
      </c>
      <c r="AR72" s="18"/>
      <c r="AS72" s="37"/>
      <c r="AT72" s="40">
        <f>[1]perus!DF72</f>
        <v>-0.56530099999999806</v>
      </c>
      <c r="AU72" s="18"/>
      <c r="AV72" s="37"/>
      <c r="AW72" s="40">
        <f>[1]perus!DM72</f>
        <v>0.78958999999999691</v>
      </c>
      <c r="AX72" s="18"/>
      <c r="AY72" s="37"/>
      <c r="AZ72" s="40">
        <f>[1]perus!DT72</f>
        <v>-0.18649299999999869</v>
      </c>
      <c r="BA72" s="18"/>
      <c r="BB72" s="37"/>
      <c r="BC72" s="40">
        <f>[1]perus!EA72</f>
        <v>-0.19389400000000023</v>
      </c>
      <c r="BD72" s="18"/>
      <c r="BE72" s="37"/>
      <c r="BF72" s="40">
        <f>[1]perus!EH72</f>
        <v>0.48317499999998859</v>
      </c>
      <c r="BG72" s="18"/>
      <c r="BH72" s="37"/>
      <c r="BI72" s="40">
        <f>[1]perus!EK72</f>
        <v>0.4454810000000009</v>
      </c>
      <c r="BJ72" s="18"/>
      <c r="BK72" s="37"/>
      <c r="BL72" s="41"/>
      <c r="BM72" s="40">
        <f>[1]perus!EO72</f>
        <v>-0.59900800000001198</v>
      </c>
      <c r="BN72" s="18"/>
      <c r="BO72" s="37"/>
      <c r="BP72" s="40">
        <f>[1]perus!ER72</f>
        <v>0.36742299999999517</v>
      </c>
      <c r="BQ72" s="18"/>
      <c r="BR72" s="37"/>
    </row>
    <row r="73" spans="1:70" ht="12" customHeight="1" x14ac:dyDescent="0.35">
      <c r="A73" s="35"/>
      <c r="B73" s="52"/>
      <c r="C73" s="47"/>
      <c r="D73" s="31"/>
      <c r="E73" s="53"/>
      <c r="F73" s="47"/>
      <c r="G73" s="31"/>
      <c r="H73" s="46"/>
      <c r="I73" s="47"/>
      <c r="J73" s="33"/>
      <c r="K73" s="46"/>
      <c r="L73" s="47"/>
      <c r="M73" s="33"/>
      <c r="N73" s="46"/>
      <c r="O73" s="47"/>
      <c r="P73" s="33"/>
      <c r="Q73" s="46"/>
      <c r="R73" s="47"/>
      <c r="S73" s="33"/>
      <c r="T73" s="46"/>
      <c r="U73" s="47"/>
      <c r="V73" s="33"/>
      <c r="W73" s="46"/>
      <c r="X73" s="47"/>
      <c r="Y73" s="33"/>
      <c r="Z73" s="46"/>
      <c r="AA73" s="47"/>
      <c r="AB73" s="33"/>
      <c r="AC73" s="46"/>
      <c r="AD73" s="47"/>
      <c r="AE73" s="33"/>
      <c r="AF73" s="46"/>
      <c r="AG73" s="47"/>
      <c r="AH73" s="33"/>
      <c r="AI73" s="46"/>
      <c r="AJ73" s="47"/>
      <c r="AK73" s="33"/>
      <c r="AL73" s="46"/>
      <c r="AM73" s="37"/>
      <c r="AN73" s="33"/>
      <c r="AO73" s="46"/>
      <c r="AP73" s="37"/>
      <c r="AQ73" s="33"/>
      <c r="AR73" s="46"/>
      <c r="AS73" s="37"/>
      <c r="AT73" s="33"/>
      <c r="AU73" s="46"/>
      <c r="AV73" s="37"/>
      <c r="AW73" s="33"/>
      <c r="AX73" s="46"/>
      <c r="AY73" s="37"/>
      <c r="AZ73" s="33"/>
      <c r="BA73" s="46"/>
      <c r="BB73" s="37"/>
      <c r="BC73" s="33"/>
      <c r="BD73" s="46"/>
      <c r="BE73" s="37"/>
      <c r="BF73" s="33"/>
      <c r="BG73" s="46"/>
      <c r="BH73" s="37"/>
      <c r="BI73" s="33"/>
      <c r="BJ73" s="46"/>
      <c r="BK73" s="37"/>
      <c r="BL73" s="41"/>
      <c r="BM73" s="33"/>
      <c r="BN73" s="46"/>
      <c r="BO73" s="37"/>
      <c r="BP73" s="33"/>
      <c r="BQ73" s="46"/>
      <c r="BR73" s="37"/>
    </row>
    <row r="74" spans="1:70" ht="14.25" customHeight="1" x14ac:dyDescent="0.35">
      <c r="A74" s="35" t="s">
        <v>72</v>
      </c>
      <c r="B74" s="36">
        <f>[1]perus!F75</f>
        <v>5.8028198387750534</v>
      </c>
      <c r="C74" s="47"/>
      <c r="D74" s="38">
        <f>[1]perus!L75</f>
        <v>5.9669712550014884</v>
      </c>
      <c r="E74" s="39">
        <f>100*(D74-B74)/B74</f>
        <v>2.8288215175931879</v>
      </c>
      <c r="F74" s="47"/>
      <c r="G74" s="38">
        <f>[1]perus!S75</f>
        <v>6.1556781084913039</v>
      </c>
      <c r="H74" s="39">
        <f>100*(G74-D74)/D74</f>
        <v>3.1625232538474575</v>
      </c>
      <c r="I74" s="47"/>
      <c r="J74" s="40">
        <f>[1]perus!Z75</f>
        <v>6.3894593262728048</v>
      </c>
      <c r="K74" s="39">
        <f>100*(J74-G74)/G74</f>
        <v>3.7978142076502817</v>
      </c>
      <c r="L74" s="47"/>
      <c r="M74" s="40">
        <f>[1]perus!AG75</f>
        <v>6.6429999999999998</v>
      </c>
      <c r="N74" s="39">
        <f>100*(M74-J74)/J74</f>
        <v>3.9681084232692685</v>
      </c>
      <c r="O74" s="47"/>
      <c r="P74" s="40">
        <f>[1]perus!AN75</f>
        <v>6.9893980000000004</v>
      </c>
      <c r="Q74" s="39">
        <f>100*(P74-M74)/M74</f>
        <v>5.2144814090019667</v>
      </c>
      <c r="R74" s="47"/>
      <c r="S74" s="40">
        <f>[1]perus!AU75</f>
        <v>7.4516820000000008</v>
      </c>
      <c r="T74" s="39">
        <f>100*(S74-P74)/P74</f>
        <v>6.6140746313201841</v>
      </c>
      <c r="U74" s="47"/>
      <c r="V74" s="40">
        <f>[1]perus!BB75</f>
        <v>7.8861719999999993</v>
      </c>
      <c r="W74" s="39">
        <f>100*(V74-S74)/S74</f>
        <v>5.8307641147327338</v>
      </c>
      <c r="X74" s="47"/>
      <c r="Y74" s="40">
        <f>[1]perus!BI75</f>
        <v>8.2953600000000005</v>
      </c>
      <c r="Z74" s="39">
        <f>100*(Y74-V74)/V74</f>
        <v>5.1886770920035881</v>
      </c>
      <c r="AA74" s="47"/>
      <c r="AB74" s="40">
        <f>[1]perus!BP75</f>
        <v>8.8087649999999993</v>
      </c>
      <c r="AC74" s="39">
        <f>100*(AB74-Y74)/Y74</f>
        <v>6.1890623191760064</v>
      </c>
      <c r="AD74" s="47"/>
      <c r="AE74" s="40">
        <f>[1]perus!BW75</f>
        <v>9.124077999999999</v>
      </c>
      <c r="AF74" s="39">
        <f>100*(AE74-AB74)/AB74</f>
        <v>3.5795369725494979</v>
      </c>
      <c r="AG74" s="47"/>
      <c r="AH74" s="40">
        <f>[1]perus!CD75</f>
        <v>9.7482170000000004</v>
      </c>
      <c r="AI74" s="39">
        <f>100*(AH74-AE74)/AE74</f>
        <v>6.8405706308078624</v>
      </c>
      <c r="AJ74" s="47"/>
      <c r="AK74" s="40">
        <f>[1]perus!CK75</f>
        <v>10.069919000000001</v>
      </c>
      <c r="AL74" s="39">
        <f>100*(AK74-AH74)/AH74</f>
        <v>3.3001111895642059</v>
      </c>
      <c r="AM74" s="47"/>
      <c r="AN74" s="40">
        <f>[1]perus!CR75</f>
        <v>10.900157</v>
      </c>
      <c r="AO74" s="39">
        <f>100*(AN74-AK74)/AK74</f>
        <v>8.2447336468148311</v>
      </c>
      <c r="AP74" s="47"/>
      <c r="AQ74" s="40">
        <f>[1]perus!CY75</f>
        <v>11.395733999999999</v>
      </c>
      <c r="AR74" s="39">
        <f>100*(AQ74-AN74)/AN74</f>
        <v>4.5465124951869873</v>
      </c>
      <c r="AS74" s="47"/>
      <c r="AT74" s="40">
        <f>[1]perus!DF75</f>
        <v>11.638109999999999</v>
      </c>
      <c r="AU74" s="39">
        <f>100*(AT74-AQ74)/AQ74</f>
        <v>2.1269011719648789</v>
      </c>
      <c r="AV74" s="47"/>
      <c r="AW74" s="40">
        <f>[1]perus!DM75</f>
        <v>11.900683000000001</v>
      </c>
      <c r="AX74" s="39">
        <f>100*(AW74-AT74)/AT74</f>
        <v>2.2561481202704003</v>
      </c>
      <c r="AY74" s="47"/>
      <c r="AZ74" s="40">
        <f>[1]perus!DT75</f>
        <v>11.784218999999998</v>
      </c>
      <c r="BA74" s="39">
        <f>100*(AZ74-AW74)/AW74</f>
        <v>-0.97863290703569139</v>
      </c>
      <c r="BB74" s="47"/>
      <c r="BC74" s="40">
        <f>[1]perus!EA75</f>
        <v>9.1884719999999991</v>
      </c>
      <c r="BD74" s="39">
        <f>100*(BC74-AZ74)/AZ74</f>
        <v>-22.027314665486102</v>
      </c>
      <c r="BE74" s="47"/>
      <c r="BF74" s="40">
        <f>[1]perus!EH75</f>
        <v>9.3507039999999986</v>
      </c>
      <c r="BG74" s="39">
        <f>100*(BF74-BC74)/BC74</f>
        <v>1.7656036825274051</v>
      </c>
      <c r="BH74" s="47"/>
      <c r="BI74" s="40">
        <f>[1]perus!EK75</f>
        <v>9.1804520000000025</v>
      </c>
      <c r="BJ74" s="39">
        <f>100*(BI74-BF74)/BF74</f>
        <v>-1.8207399143422367</v>
      </c>
      <c r="BK74" s="47"/>
      <c r="BL74" s="50"/>
      <c r="BM74" s="40">
        <f>[1]perus!EO75</f>
        <v>9.308109</v>
      </c>
      <c r="BN74" s="39">
        <f>100*(BM74-BI74)/BI74</f>
        <v>1.3905306623246594</v>
      </c>
      <c r="BO74" s="47"/>
      <c r="BP74" s="40">
        <f>[1]perus!ER75</f>
        <v>9.3442340000000002</v>
      </c>
      <c r="BQ74" s="39">
        <f>100*(BP74-BM74)/BM74</f>
        <v>0.38810245990888359</v>
      </c>
      <c r="BR74" s="47"/>
    </row>
    <row r="75" spans="1:70" ht="14.25" customHeight="1" x14ac:dyDescent="0.35">
      <c r="A75" s="35" t="s">
        <v>88</v>
      </c>
      <c r="B75" s="36">
        <f>[1]perus!F76</f>
        <v>18.13620867412412</v>
      </c>
      <c r="C75" s="47"/>
      <c r="D75" s="38">
        <f>[1]perus!L76</f>
        <v>18.665096295997298</v>
      </c>
      <c r="E75" s="39">
        <f>100*(D75-B75)/B75</f>
        <v>2.9161972679977466</v>
      </c>
      <c r="F75" s="47"/>
      <c r="G75" s="38">
        <f>[1]perus!S76</f>
        <v>19.196128986684563</v>
      </c>
      <c r="H75" s="39">
        <f>100*(G75-D75)/D75</f>
        <v>2.8450573319632135</v>
      </c>
      <c r="I75" s="47"/>
      <c r="J75" s="40">
        <f>[1]perus!Z76</f>
        <v>20.197015337057014</v>
      </c>
      <c r="K75" s="39">
        <f>100*(J75-G75)/G75</f>
        <v>5.2140009637709639</v>
      </c>
      <c r="L75" s="47"/>
      <c r="M75" s="40">
        <f>[1]perus!AG76</f>
        <v>21.642928999999999</v>
      </c>
      <c r="N75" s="39">
        <f>100*(M75-J75)/J75</f>
        <v>7.1590462195176743</v>
      </c>
      <c r="O75" s="47"/>
      <c r="P75" s="40">
        <f>[1]perus!AN76</f>
        <v>22.746269000000002</v>
      </c>
      <c r="Q75" s="39">
        <f>100*(P75-M75)/M75</f>
        <v>5.0979236682798472</v>
      </c>
      <c r="R75" s="47"/>
      <c r="S75" s="40">
        <f>[1]perus!AU76</f>
        <v>23.780217999999998</v>
      </c>
      <c r="T75" s="39">
        <f>100*(S75-P75)/P75</f>
        <v>4.5455762437347245</v>
      </c>
      <c r="U75" s="47"/>
      <c r="V75" s="40">
        <f>[1]perus!BB76</f>
        <v>25.008502</v>
      </c>
      <c r="W75" s="39">
        <f>100*(V75-S75)/S75</f>
        <v>5.1651502942487841</v>
      </c>
      <c r="X75" s="47"/>
      <c r="Y75" s="40">
        <f>[1]perus!BI76</f>
        <v>26.303165999999997</v>
      </c>
      <c r="Z75" s="39">
        <f>100*(Y75-V75)/V75</f>
        <v>5.1768954413982788</v>
      </c>
      <c r="AA75" s="47"/>
      <c r="AB75" s="40">
        <f>[1]perus!BP76</f>
        <v>27.518823000000005</v>
      </c>
      <c r="AC75" s="39">
        <f>100*(AB75-Y75)/Y75</f>
        <v>4.6217135990397784</v>
      </c>
      <c r="AD75" s="47"/>
      <c r="AE75" s="40">
        <f>[1]perus!BW76</f>
        <v>28.903942000000004</v>
      </c>
      <c r="AF75" s="39">
        <f>100*(AE75-AB75)/AB75</f>
        <v>5.0333511720323196</v>
      </c>
      <c r="AG75" s="47"/>
      <c r="AH75" s="40">
        <f>[1]perus!CD76</f>
        <v>31.175619000000005</v>
      </c>
      <c r="AI75" s="39">
        <f>100*(AH75-AE75)/AE75</f>
        <v>7.8594020151299775</v>
      </c>
      <c r="AJ75" s="47"/>
      <c r="AK75" s="40">
        <f>[1]perus!CK76</f>
        <v>32.480749000000003</v>
      </c>
      <c r="AL75" s="39">
        <f>100*(AK75-AH75)/AH75</f>
        <v>4.1863803891111129</v>
      </c>
      <c r="AM75" s="47"/>
      <c r="AN75" s="40">
        <f>[1]perus!CR76</f>
        <v>33.845852999999991</v>
      </c>
      <c r="AO75" s="39">
        <f>100*(AN75-AK75)/AK75</f>
        <v>4.202809485704865</v>
      </c>
      <c r="AP75" s="47"/>
      <c r="AQ75" s="40">
        <f>[1]perus!CY76</f>
        <v>35.657612</v>
      </c>
      <c r="AR75" s="39">
        <f>100*(AQ75-AN75)/AN75</f>
        <v>5.3529718988025197</v>
      </c>
      <c r="AS75" s="47"/>
      <c r="AT75" s="40">
        <f>[1]perus!DF76</f>
        <v>37.438417000000001</v>
      </c>
      <c r="AU75" s="39">
        <f>100*(AT75-AQ75)/AQ75</f>
        <v>4.9941790829963626</v>
      </c>
      <c r="AV75" s="47"/>
      <c r="AW75" s="40">
        <f>[1]perus!DM76</f>
        <v>38.348651000000004</v>
      </c>
      <c r="AX75" s="39">
        <f>100*(AW75-AT75)/AT75</f>
        <v>2.4312833526054338</v>
      </c>
      <c r="AY75" s="47"/>
      <c r="AZ75" s="40">
        <f>[1]perus!DT76</f>
        <v>38.455828999999994</v>
      </c>
      <c r="BA75" s="39">
        <f>100*(AZ75-AW75)/AW75</f>
        <v>0.27948310359076367</v>
      </c>
      <c r="BB75" s="47"/>
      <c r="BC75" s="40">
        <f>[1]perus!EA76</f>
        <v>36.746760999999999</v>
      </c>
      <c r="BD75" s="39">
        <f>100*(BC75-AZ75)/AZ75</f>
        <v>-4.4442365291357913</v>
      </c>
      <c r="BE75" s="47"/>
      <c r="BF75" s="40">
        <f>[1]perus!EH76</f>
        <v>37.128785000000001</v>
      </c>
      <c r="BG75" s="39">
        <f>100*(BF75-BC75)/BC75</f>
        <v>1.0396127157982746</v>
      </c>
      <c r="BH75" s="47"/>
      <c r="BI75" s="40">
        <f>[1]perus!EK76</f>
        <v>36.680230000000002</v>
      </c>
      <c r="BJ75" s="39">
        <f>100*(BI75-BF75)/BF75</f>
        <v>-1.2081057863864895</v>
      </c>
      <c r="BK75" s="47"/>
      <c r="BL75" s="50"/>
      <c r="BM75" s="40">
        <f>[1]perus!EO76</f>
        <v>37.618897000000004</v>
      </c>
      <c r="BN75" s="39">
        <f>100*(BM75-BI75)/BI75</f>
        <v>2.5590542916443062</v>
      </c>
      <c r="BO75" s="47"/>
      <c r="BP75" s="40">
        <f>[1]perus!ER76</f>
        <v>39.038925000000006</v>
      </c>
      <c r="BQ75" s="39">
        <f>100*(BP75-BM75)/BM75</f>
        <v>3.7747730881104831</v>
      </c>
      <c r="BR75" s="47"/>
    </row>
    <row r="76" spans="1:70" ht="14.25" customHeight="1" x14ac:dyDescent="0.35">
      <c r="A76" s="28" t="s">
        <v>89</v>
      </c>
      <c r="B76" s="29">
        <f>[1]perus!F77</f>
        <v>-12.333388835349066</v>
      </c>
      <c r="C76" s="54"/>
      <c r="D76" s="31">
        <f>[1]perus!L77</f>
        <v>-12.698125040995809</v>
      </c>
      <c r="E76" s="32">
        <f>100*(D76-B76)/B76</f>
        <v>2.9573072779588561</v>
      </c>
      <c r="F76" s="32"/>
      <c r="G76" s="31">
        <f>[1]perus!S77</f>
        <v>-13.040450878193258</v>
      </c>
      <c r="H76" s="32">
        <f>100*(G76-D76)/D76</f>
        <v>2.6958770376906291</v>
      </c>
      <c r="I76" s="32"/>
      <c r="J76" s="33">
        <f>[1]perus!Z77</f>
        <v>-13.807556010784209</v>
      </c>
      <c r="K76" s="32">
        <f>100*(J76-G76)/G76</f>
        <v>5.8825046753079153</v>
      </c>
      <c r="L76" s="54"/>
      <c r="M76" s="33">
        <f>[1]perus!AG77</f>
        <v>-14.999928999999998</v>
      </c>
      <c r="N76" s="32">
        <f>100*(M76-J76)/J76</f>
        <v>8.6356556387278243</v>
      </c>
      <c r="O76" s="54"/>
      <c r="P76" s="33">
        <f>[1]perus!AN77</f>
        <v>-15.756871</v>
      </c>
      <c r="Q76" s="32">
        <f>100*(P76-M76)/M76</f>
        <v>5.0463038858384088</v>
      </c>
      <c r="R76" s="54"/>
      <c r="S76" s="33">
        <f>[1]perus!AU77</f>
        <v>-16.328535999999996</v>
      </c>
      <c r="T76" s="32">
        <f>100*(S76-P76)/P76</f>
        <v>3.6280363023851363</v>
      </c>
      <c r="U76" s="54"/>
      <c r="V76" s="33">
        <f>[1]perus!BB77</f>
        <v>-17.122330000000002</v>
      </c>
      <c r="W76" s="32">
        <f>100*(V76-S76)/S76</f>
        <v>4.8613911253281108</v>
      </c>
      <c r="X76" s="54"/>
      <c r="Y76" s="33">
        <f>[1]perus!BI77</f>
        <v>-18.007805999999995</v>
      </c>
      <c r="Z76" s="32">
        <f>100*(Y76-V76)/V76</f>
        <v>5.1714690699221038</v>
      </c>
      <c r="AA76" s="54"/>
      <c r="AB76" s="33">
        <f>[1]perus!BP77</f>
        <v>-18.710058000000004</v>
      </c>
      <c r="AC76" s="32">
        <f>100*(AB76-Y76)/Y76</f>
        <v>3.8997088262723882</v>
      </c>
      <c r="AD76" s="54"/>
      <c r="AE76" s="33">
        <f>[1]perus!BW77</f>
        <v>-19.779864000000003</v>
      </c>
      <c r="AF76" s="32">
        <f>100*(AE76-AB76)/AB76</f>
        <v>5.7178123125005795</v>
      </c>
      <c r="AG76" s="54"/>
      <c r="AH76" s="33">
        <f>[1]perus!CD77</f>
        <v>-21.427402000000004</v>
      </c>
      <c r="AI76" s="32">
        <f>100*(AH76-AE76)/AE76</f>
        <v>8.3293697064853447</v>
      </c>
      <c r="AJ76" s="54"/>
      <c r="AK76" s="33">
        <f>[1]perus!CK77</f>
        <v>-22.410830000000004</v>
      </c>
      <c r="AL76" s="32">
        <f>100*(AK76-AH76)/AH76</f>
        <v>4.5895811354078289</v>
      </c>
      <c r="AM76" s="54"/>
      <c r="AN76" s="33">
        <f>[1]perus!CR77</f>
        <v>-22.945695999999991</v>
      </c>
      <c r="AO76" s="32">
        <f>100*(AN76-AK76)/AK76</f>
        <v>2.3866407446756175</v>
      </c>
      <c r="AP76" s="54"/>
      <c r="AQ76" s="33">
        <f>[1]perus!CY77</f>
        <v>-24.261878000000003</v>
      </c>
      <c r="AR76" s="32">
        <f>100*(AQ76-AN76)/AN76</f>
        <v>5.7360735538377758</v>
      </c>
      <c r="AS76" s="54"/>
      <c r="AT76" s="33">
        <f>[1]perus!DF77</f>
        <v>-25.800307000000004</v>
      </c>
      <c r="AU76" s="32">
        <f>100*(AT76-AQ76)/AQ76</f>
        <v>6.3409312337651711</v>
      </c>
      <c r="AV76" s="54"/>
      <c r="AW76" s="33">
        <f>[1]perus!DM77</f>
        <v>-26.447968000000003</v>
      </c>
      <c r="AX76" s="32">
        <f>100*(AW76-AT76)/AT76</f>
        <v>2.5102840830537376</v>
      </c>
      <c r="AY76" s="54"/>
      <c r="AZ76" s="33">
        <f>[1]perus!DT77</f>
        <v>-26.671609999999994</v>
      </c>
      <c r="BA76" s="32">
        <f>100*(AZ76-AW76)/AW76</f>
        <v>0.84559237216254568</v>
      </c>
      <c r="BB76" s="54"/>
      <c r="BC76" s="33">
        <f>[1]perus!EA77</f>
        <v>-27.558289000000002</v>
      </c>
      <c r="BD76" s="32">
        <f>100*(BC76-AZ76)/AZ76</f>
        <v>3.3244299837917852</v>
      </c>
      <c r="BE76" s="54"/>
      <c r="BF76" s="33">
        <f>[1]perus!EH77</f>
        <v>-27.778081</v>
      </c>
      <c r="BG76" s="32">
        <f>100*(BF76-BC76)/BC76</f>
        <v>0.79755314272231559</v>
      </c>
      <c r="BH76" s="54"/>
      <c r="BI76" s="33">
        <f>[1]perus!EK77</f>
        <v>-27.499777999999999</v>
      </c>
      <c r="BJ76" s="32">
        <f>100*(BI76-BF76)/BF76</f>
        <v>-1.0018798634794142</v>
      </c>
      <c r="BK76" s="54"/>
      <c r="BL76" s="55"/>
      <c r="BM76" s="33">
        <f>[1]perus!EO77</f>
        <v>-28.310788000000002</v>
      </c>
      <c r="BN76" s="32">
        <f>100*(BM76-BI76)/BI76</f>
        <v>2.9491510804196426</v>
      </c>
      <c r="BO76" s="54"/>
      <c r="BP76" s="33">
        <f>[1]perus!ER77</f>
        <v>-29.694691000000006</v>
      </c>
      <c r="BQ76" s="32">
        <f>100*(BP76-BM76)/BM76</f>
        <v>4.8882531987453106</v>
      </c>
      <c r="BR76" s="54"/>
    </row>
    <row r="77" spans="1:70" ht="14.25" customHeight="1" x14ac:dyDescent="0.35">
      <c r="A77" s="35" t="s">
        <v>90</v>
      </c>
      <c r="B77" s="36">
        <f>[1]perus!F78</f>
        <v>-4.7092619409223074E-2</v>
      </c>
      <c r="C77" s="47"/>
      <c r="D77" s="38">
        <f>[1]perus!L78</f>
        <v>-3.8851411012609138E-2</v>
      </c>
      <c r="E77" s="39"/>
      <c r="F77" s="39"/>
      <c r="G77" s="38">
        <f>[1]perus!S78</f>
        <v>9.4017050891984644E-2</v>
      </c>
      <c r="H77" s="39"/>
      <c r="I77" s="39"/>
      <c r="J77" s="40">
        <f>[1]perus!Z78</f>
        <v>5.2861465286852899E-2</v>
      </c>
      <c r="K77" s="39"/>
      <c r="L77" s="47"/>
      <c r="M77" s="40">
        <f>[1]perus!AG78</f>
        <v>6.3000000000000014E-2</v>
      </c>
      <c r="N77" s="39"/>
      <c r="O77" s="47"/>
      <c r="P77" s="40">
        <f>[1]perus!AN78</f>
        <v>4.8999999999999988E-2</v>
      </c>
      <c r="Q77" s="39"/>
      <c r="R77" s="47"/>
      <c r="S77" s="40">
        <f>[1]perus!AU78</f>
        <v>0.12003299999999997</v>
      </c>
      <c r="T77" s="39"/>
      <c r="U77" s="47"/>
      <c r="V77" s="40">
        <f>[1]perus!BB78</f>
        <v>0.14579400000000001</v>
      </c>
      <c r="W77" s="39"/>
      <c r="X77" s="47"/>
      <c r="Y77" s="40">
        <f>[1]perus!BI78</f>
        <v>0.16158499999999998</v>
      </c>
      <c r="Z77" s="39"/>
      <c r="AA77" s="47"/>
      <c r="AB77" s="40">
        <f>[1]perus!BP78</f>
        <v>0.15078999999999998</v>
      </c>
      <c r="AC77" s="39"/>
      <c r="AD77" s="47"/>
      <c r="AE77" s="40">
        <f>[1]perus!BW78</f>
        <v>0.11419899999999993</v>
      </c>
      <c r="AF77" s="39"/>
      <c r="AG77" s="47"/>
      <c r="AH77" s="40">
        <f>[1]perus!CD78</f>
        <v>-0.12822899999999998</v>
      </c>
      <c r="AI77" s="39"/>
      <c r="AJ77" s="47"/>
      <c r="AK77" s="40">
        <f>[1]perus!CK78</f>
        <v>0.19570100000000004</v>
      </c>
      <c r="AL77" s="39"/>
      <c r="AM77" s="47"/>
      <c r="AN77" s="40">
        <f>[1]perus!CR78</f>
        <v>0.18667799999999996</v>
      </c>
      <c r="AO77" s="39"/>
      <c r="AP77" s="47"/>
      <c r="AQ77" s="40">
        <f>[1]perus!CY78</f>
        <v>8.1848000000000004E-2</v>
      </c>
      <c r="AR77" s="39"/>
      <c r="AS77" s="47"/>
      <c r="AT77" s="40">
        <f>[1]perus!DF78</f>
        <v>0.20170899999999997</v>
      </c>
      <c r="AU77" s="39"/>
      <c r="AV77" s="47"/>
      <c r="AW77" s="40">
        <f>[1]perus!DM78</f>
        <v>0.20988899999999999</v>
      </c>
      <c r="AX77" s="39"/>
      <c r="AY77" s="47"/>
      <c r="AZ77" s="40">
        <f>[1]perus!DT78</f>
        <v>0.17214600000000013</v>
      </c>
      <c r="BA77" s="39"/>
      <c r="BB77" s="47"/>
      <c r="BC77" s="40">
        <f>[1]perus!EA78</f>
        <v>0.254243</v>
      </c>
      <c r="BD77" s="39"/>
      <c r="BE77" s="47"/>
      <c r="BF77" s="40">
        <f>[1]perus!EH78</f>
        <v>0.27083600000000002</v>
      </c>
      <c r="BG77" s="39"/>
      <c r="BH77" s="47"/>
      <c r="BI77" s="40">
        <f>[1]perus!EK78</f>
        <v>0.3723889999999998</v>
      </c>
      <c r="BJ77" s="39"/>
      <c r="BK77" s="47"/>
      <c r="BL77" s="50"/>
      <c r="BM77" s="40">
        <f>[1]perus!EO78</f>
        <v>0.30919000000000008</v>
      </c>
      <c r="BN77" s="39"/>
      <c r="BO77" s="47"/>
      <c r="BP77" s="40">
        <f>[1]perus!ER78</f>
        <v>0.47014199999999995</v>
      </c>
      <c r="BQ77" s="39"/>
      <c r="BR77" s="47"/>
    </row>
    <row r="78" spans="1:70" ht="6" customHeight="1" x14ac:dyDescent="0.35">
      <c r="A78" s="35"/>
      <c r="B78" s="36"/>
      <c r="C78" s="47"/>
      <c r="D78" s="31"/>
      <c r="E78" s="53"/>
      <c r="F78" s="53"/>
      <c r="G78" s="31"/>
      <c r="H78" s="46"/>
      <c r="I78" s="46"/>
      <c r="J78" s="33"/>
      <c r="K78" s="46"/>
      <c r="L78" s="47"/>
      <c r="M78" s="33"/>
      <c r="N78" s="46"/>
      <c r="O78" s="47"/>
      <c r="P78" s="33"/>
      <c r="Q78" s="46"/>
      <c r="R78" s="47"/>
      <c r="S78" s="33"/>
      <c r="T78" s="46"/>
      <c r="U78" s="47"/>
      <c r="V78" s="33"/>
      <c r="W78" s="46"/>
      <c r="X78" s="47"/>
      <c r="Y78" s="33"/>
      <c r="Z78" s="46"/>
      <c r="AA78" s="47"/>
      <c r="AB78" s="33"/>
      <c r="AC78" s="46"/>
      <c r="AD78" s="47"/>
      <c r="AE78" s="33"/>
      <c r="AF78" s="46"/>
      <c r="AG78" s="47"/>
      <c r="AH78" s="33"/>
      <c r="AI78" s="46"/>
      <c r="AJ78" s="47"/>
      <c r="AK78" s="33"/>
      <c r="AL78" s="46"/>
      <c r="AM78" s="47"/>
      <c r="AN78" s="33"/>
      <c r="AO78" s="46"/>
      <c r="AP78" s="47"/>
      <c r="AQ78" s="33"/>
      <c r="AR78" s="46"/>
      <c r="AS78" s="47"/>
      <c r="AT78" s="33"/>
      <c r="AU78" s="46"/>
      <c r="AV78" s="47"/>
      <c r="AW78" s="33"/>
      <c r="AX78" s="46"/>
      <c r="AY78" s="47"/>
      <c r="AZ78" s="33"/>
      <c r="BA78" s="46"/>
      <c r="BB78" s="47"/>
      <c r="BC78" s="33"/>
      <c r="BD78" s="46"/>
      <c r="BE78" s="47"/>
      <c r="BF78" s="33"/>
      <c r="BG78" s="46"/>
      <c r="BH78" s="47"/>
      <c r="BI78" s="33"/>
      <c r="BJ78" s="46"/>
      <c r="BK78" s="47"/>
      <c r="BL78" s="50"/>
      <c r="BM78" s="33"/>
      <c r="BN78" s="46"/>
      <c r="BO78" s="47"/>
      <c r="BP78" s="33"/>
      <c r="BQ78" s="46"/>
      <c r="BR78" s="47"/>
    </row>
    <row r="79" spans="1:70" ht="12.75" x14ac:dyDescent="0.35">
      <c r="A79" s="28" t="s">
        <v>91</v>
      </c>
      <c r="B79" s="29">
        <f>[1]perus!F80</f>
        <v>1.2482907901973339</v>
      </c>
      <c r="C79" s="54"/>
      <c r="D79" s="31">
        <f>[1]perus!L80</f>
        <v>1.4928994421206463</v>
      </c>
      <c r="E79" s="32">
        <f>100*(D79-B79)/B79</f>
        <v>19.595486391808102</v>
      </c>
      <c r="F79" s="32"/>
      <c r="G79" s="31">
        <f>[1]perus!S80</f>
        <v>1.5824802000763574</v>
      </c>
      <c r="H79" s="32">
        <f>100*(G79-D79)/D79</f>
        <v>6.0004549153332567</v>
      </c>
      <c r="I79" s="32"/>
      <c r="J79" s="33">
        <f>[1]perus!Z80</f>
        <v>1.697897506277614</v>
      </c>
      <c r="K79" s="32">
        <f>100*(J79-G79)/G79</f>
        <v>7.2934439366563701</v>
      </c>
      <c r="L79" s="54"/>
      <c r="M79" s="33">
        <f>[1]perus!AG80</f>
        <v>1.9520710000000012</v>
      </c>
      <c r="N79" s="32">
        <f>100*(M79-J79)/J79</f>
        <v>14.969896167621124</v>
      </c>
      <c r="O79" s="54"/>
      <c r="P79" s="33">
        <f>[1]perus!AN80</f>
        <v>2.2611289999999995</v>
      </c>
      <c r="Q79" s="32">
        <f>100*(P79-M79)/M79</f>
        <v>15.832313476302762</v>
      </c>
      <c r="R79" s="54"/>
      <c r="S79" s="33">
        <f>[1]perus!AU80</f>
        <v>1.5847270000000051</v>
      </c>
      <c r="T79" s="32">
        <f>100*(S79-P79)/P79</f>
        <v>-29.914348097786306</v>
      </c>
      <c r="U79" s="54"/>
      <c r="V79" s="33">
        <f>[1]perus!BB80</f>
        <v>1.4397499999999996</v>
      </c>
      <c r="W79" s="32">
        <f>100*(V79-S79)/S79</f>
        <v>-9.1483895964418469</v>
      </c>
      <c r="X79" s="54"/>
      <c r="Y79" s="33">
        <f>[1]perus!BI80</f>
        <v>1.4769860000000041</v>
      </c>
      <c r="Z79" s="32">
        <f>100*(Y79-V79)/V79</f>
        <v>2.5862823406844591</v>
      </c>
      <c r="AA79" s="54"/>
      <c r="AB79" s="33">
        <f>[1]perus!BP80</f>
        <v>2.1043049999999965</v>
      </c>
      <c r="AC79" s="32">
        <f>100*(AB79-Y79)/Y79</f>
        <v>42.472914435207286</v>
      </c>
      <c r="AD79" s="54"/>
      <c r="AE79" s="33">
        <f>[1]perus!BW80</f>
        <v>2.3872099999999961</v>
      </c>
      <c r="AF79" s="32">
        <f>100*(AE79-AB79)/AB79</f>
        <v>13.44410624885651</v>
      </c>
      <c r="AG79" s="54"/>
      <c r="AH79" s="33">
        <f>[1]perus!CD80</f>
        <v>2.4007989999999921</v>
      </c>
      <c r="AI79" s="32">
        <f>100*(AH79-AE79)/AE79</f>
        <v>0.56924191838992377</v>
      </c>
      <c r="AJ79" s="54"/>
      <c r="AK79" s="33">
        <f>[1]perus!CK80</f>
        <v>2.3061439999999971</v>
      </c>
      <c r="AL79" s="32">
        <f>100*(AK79-AH79)/AH79</f>
        <v>-3.942645760848591</v>
      </c>
      <c r="AM79" s="54"/>
      <c r="AN79" s="33">
        <f>[1]perus!CR80</f>
        <v>3.0259240000000092</v>
      </c>
      <c r="AO79" s="32">
        <f>100*(AN79-AK79)/AK79</f>
        <v>31.211407440299173</v>
      </c>
      <c r="AP79" s="54"/>
      <c r="AQ79" s="33">
        <f>[1]perus!CY80</f>
        <v>2.547183999999997</v>
      </c>
      <c r="AR79" s="32">
        <f>100*(AQ79-AN79)/AN79</f>
        <v>-15.821283019666414</v>
      </c>
      <c r="AS79" s="54"/>
      <c r="AT79" s="33">
        <f>[1]perus!DF80</f>
        <v>1.791496999999995</v>
      </c>
      <c r="AU79" s="32">
        <f>100*(AT79-AQ79)/AQ79</f>
        <v>-29.667546592629467</v>
      </c>
      <c r="AV79" s="54"/>
      <c r="AW79" s="33">
        <f>[1]perus!DM80</f>
        <v>2.6927510000000008</v>
      </c>
      <c r="AX79" s="32">
        <f>100*(AW79-AT79)/AT79</f>
        <v>50.307312822740329</v>
      </c>
      <c r="AY79" s="54"/>
      <c r="AZ79" s="33">
        <f>[1]perus!DT80</f>
        <v>2.8745290000000088</v>
      </c>
      <c r="BA79" s="32">
        <f>100*(AZ79-AW79)/AW79</f>
        <v>6.7506427441678776</v>
      </c>
      <c r="BB79" s="54"/>
      <c r="BC79" s="33">
        <f>[1]perus!EA80</f>
        <v>2.6972439999999955</v>
      </c>
      <c r="BD79" s="32">
        <f>100*(BC79-AZ79)/AZ79</f>
        <v>-6.1674451710180245</v>
      </c>
      <c r="BE79" s="54"/>
      <c r="BF79" s="33">
        <f>[1]perus!EH80</f>
        <v>3.4224979999999965</v>
      </c>
      <c r="BG79" s="32">
        <f>100*(BF79-BC79)/BC79</f>
        <v>26.888705656588805</v>
      </c>
      <c r="BH79" s="54"/>
      <c r="BI79" s="33">
        <f>[1]perus!EK80</f>
        <v>3.9597580000000003</v>
      </c>
      <c r="BJ79" s="32">
        <f>100*(BI79-BF79)/BF79</f>
        <v>15.69789083879682</v>
      </c>
      <c r="BK79" s="54"/>
      <c r="BL79" s="55"/>
      <c r="BM79" s="33">
        <f>[1]perus!EO80</f>
        <v>2.7763769999999957</v>
      </c>
      <c r="BN79" s="32">
        <f>100*(BM79-BI79)/BI79</f>
        <v>-29.885184902713867</v>
      </c>
      <c r="BO79" s="54"/>
      <c r="BP79" s="33">
        <f>[1]perus!ER80</f>
        <v>2.3287789999999946</v>
      </c>
      <c r="BQ79" s="32">
        <f>100*(BP79-BM79)/BM79</f>
        <v>-16.121657829610378</v>
      </c>
      <c r="BR79" s="54"/>
    </row>
    <row r="80" spans="1:70" ht="6.75" customHeight="1" x14ac:dyDescent="0.35">
      <c r="A80" s="35"/>
      <c r="B80" s="29"/>
      <c r="C80" s="47"/>
      <c r="D80" s="31"/>
      <c r="E80" s="53"/>
      <c r="F80" s="53"/>
      <c r="G80" s="31"/>
      <c r="H80" s="46"/>
      <c r="I80" s="46"/>
      <c r="J80" s="33"/>
      <c r="K80" s="46"/>
      <c r="L80" s="47"/>
      <c r="M80" s="33"/>
      <c r="N80" s="46"/>
      <c r="O80" s="47"/>
      <c r="P80" s="33"/>
      <c r="Q80" s="46"/>
      <c r="R80" s="47"/>
      <c r="S80" s="33"/>
      <c r="T80" s="46"/>
      <c r="U80" s="47"/>
      <c r="V80" s="33"/>
      <c r="W80" s="46"/>
      <c r="X80" s="47"/>
      <c r="Y80" s="33"/>
      <c r="Z80" s="46"/>
      <c r="AA80" s="47"/>
      <c r="AB80" s="33"/>
      <c r="AC80" s="46"/>
      <c r="AD80" s="47"/>
      <c r="AE80" s="33"/>
      <c r="AF80" s="46"/>
      <c r="AG80" s="47"/>
      <c r="AH80" s="33"/>
      <c r="AI80" s="46"/>
      <c r="AJ80" s="47"/>
      <c r="AK80" s="33"/>
      <c r="AL80" s="46"/>
      <c r="AM80" s="47"/>
      <c r="AN80" s="33"/>
      <c r="AO80" s="46"/>
      <c r="AP80" s="47"/>
      <c r="AQ80" s="33"/>
      <c r="AR80" s="46"/>
      <c r="AS80" s="47"/>
      <c r="AT80" s="33"/>
      <c r="AU80" s="46"/>
      <c r="AV80" s="47"/>
      <c r="AW80" s="33"/>
      <c r="AX80" s="46"/>
      <c r="AY80" s="47"/>
      <c r="AZ80" s="33"/>
      <c r="BA80" s="46"/>
      <c r="BB80" s="47"/>
      <c r="BC80" s="33"/>
      <c r="BD80" s="46"/>
      <c r="BE80" s="47"/>
      <c r="BF80" s="33"/>
      <c r="BG80" s="46"/>
      <c r="BH80" s="47"/>
      <c r="BI80" s="33"/>
      <c r="BJ80" s="46"/>
      <c r="BK80" s="47"/>
      <c r="BL80" s="50"/>
      <c r="BM80" s="33"/>
      <c r="BN80" s="46"/>
      <c r="BO80" s="47"/>
      <c r="BP80" s="33"/>
      <c r="BQ80" s="46"/>
      <c r="BR80" s="47"/>
    </row>
    <row r="81" spans="1:70" ht="12.75" x14ac:dyDescent="0.35">
      <c r="A81" s="28" t="s">
        <v>92</v>
      </c>
      <c r="B81" s="29">
        <f>[1]perus!F82</f>
        <v>1.7215716152600267</v>
      </c>
      <c r="C81" s="54"/>
      <c r="D81" s="31">
        <f>[1]perus!L82</f>
        <v>1.6884898910646799</v>
      </c>
      <c r="E81" s="32">
        <f>100*(D81-B81)/B81</f>
        <v>-1.9216002344665775</v>
      </c>
      <c r="F81" s="32"/>
      <c r="G81" s="31">
        <f>[1]perus!S82</f>
        <v>1.3335620689133214</v>
      </c>
      <c r="H81" s="32">
        <f>100*(G81-D81)/D81</f>
        <v>-21.02042920301751</v>
      </c>
      <c r="I81" s="32"/>
      <c r="J81" s="33">
        <f>[1]perus!Z82</f>
        <v>1.6762126736330099</v>
      </c>
      <c r="K81" s="32">
        <f>100*(J81-G81)/G81</f>
        <v>25.694387438516742</v>
      </c>
      <c r="L81" s="54"/>
      <c r="M81" s="33">
        <f>[1]perus!AG82</f>
        <v>2.3370000000000002</v>
      </c>
      <c r="N81" s="32">
        <f>100*(M81-J81)/J81</f>
        <v>39.421449125235711</v>
      </c>
      <c r="O81" s="54"/>
      <c r="P81" s="33">
        <f>[1]perus!AN82</f>
        <v>2.109</v>
      </c>
      <c r="Q81" s="32">
        <f>100*(P81-M81)/M81</f>
        <v>-9.7560975609756166</v>
      </c>
      <c r="R81" s="54"/>
      <c r="S81" s="33">
        <f>[1]perus!AU82</f>
        <v>2.3285</v>
      </c>
      <c r="T81" s="32">
        <f>100*(S81-P81)/P81</f>
        <v>10.407776197249882</v>
      </c>
      <c r="U81" s="54"/>
      <c r="V81" s="33">
        <f>[1]perus!BB82</f>
        <v>2.4512980000000004</v>
      </c>
      <c r="W81" s="32">
        <f>100*(V81-S81)/S81</f>
        <v>5.2736955121322913</v>
      </c>
      <c r="X81" s="54"/>
      <c r="Y81" s="33">
        <f>[1]perus!BI82</f>
        <v>2.0967410000000002</v>
      </c>
      <c r="Z81" s="32">
        <f>100*(Y81-V81)/V81</f>
        <v>-14.464051290377594</v>
      </c>
      <c r="AA81" s="54"/>
      <c r="AB81" s="33">
        <f>[1]perus!BP82</f>
        <v>1.7488959999999998</v>
      </c>
      <c r="AC81" s="32">
        <f>100*(AB81-Y81)/Y81</f>
        <v>-16.589793398421662</v>
      </c>
      <c r="AD81" s="54"/>
      <c r="AE81" s="33">
        <f>[1]perus!BW82</f>
        <v>2.6757759999999999</v>
      </c>
      <c r="AF81" s="32">
        <f>100*(AE81-AB81)/AB81</f>
        <v>52.998005598960731</v>
      </c>
      <c r="AG81" s="54"/>
      <c r="AH81" s="33">
        <f>[1]perus!CD82</f>
        <v>3.0035629999999993</v>
      </c>
      <c r="AI81" s="32">
        <f>100*(AH81-AE81)/AE81</f>
        <v>12.25016593317226</v>
      </c>
      <c r="AJ81" s="54"/>
      <c r="AK81" s="33">
        <f>[1]perus!CK82</f>
        <v>3.0792190000000002</v>
      </c>
      <c r="AL81" s="32">
        <f>100*(AK81-AH81)/AH81</f>
        <v>2.5188750826934827</v>
      </c>
      <c r="AM81" s="54"/>
      <c r="AN81" s="33">
        <f>[1]perus!CR82</f>
        <v>3.0168879999999989</v>
      </c>
      <c r="AO81" s="32">
        <f>100*(AN81-AK81)/AK81</f>
        <v>-2.0242470574519462</v>
      </c>
      <c r="AP81" s="54"/>
      <c r="AQ81" s="33">
        <f>[1]perus!CY82</f>
        <v>3.3267399999999996</v>
      </c>
      <c r="AR81" s="32">
        <f>100*(AQ81-AN81)/AN81</f>
        <v>10.270583462163687</v>
      </c>
      <c r="AS81" s="54"/>
      <c r="AT81" s="33">
        <f>[1]perus!DF82</f>
        <v>3.4596339999999994</v>
      </c>
      <c r="AU81" s="32">
        <f>100*(AT81-AQ81)/AQ81</f>
        <v>3.9947215592441809</v>
      </c>
      <c r="AV81" s="54"/>
      <c r="AW81" s="33">
        <f>[1]perus!DM82</f>
        <v>3.5249999999999995</v>
      </c>
      <c r="AX81" s="32">
        <f>100*(AW81-AT81)/AT81</f>
        <v>1.8893906118392885</v>
      </c>
      <c r="AY81" s="54"/>
      <c r="AZ81" s="33">
        <f>[1]perus!DT82</f>
        <v>2.3281190000000009</v>
      </c>
      <c r="BA81" s="32">
        <f>100*(AZ81-AW81)/AW81</f>
        <v>-33.954070921985775</v>
      </c>
      <c r="BB81" s="54"/>
      <c r="BC81" s="33">
        <f>[1]perus!EA82</f>
        <v>3.2508599999999999</v>
      </c>
      <c r="BD81" s="32">
        <f>100*(BC81-AZ81)/AZ81</f>
        <v>39.634614897262495</v>
      </c>
      <c r="BE81" s="54"/>
      <c r="BF81" s="33">
        <f>[1]perus!EH82</f>
        <v>3.2841990000000001</v>
      </c>
      <c r="BG81" s="32">
        <f>100*(BF81-BC81)/BC81</f>
        <v>1.0255440098927739</v>
      </c>
      <c r="BH81" s="54"/>
      <c r="BI81" s="33">
        <f>[1]perus!EK82</f>
        <v>3.4404350000000017</v>
      </c>
      <c r="BJ81" s="32">
        <f>100*(BI81-BF81)/BF81</f>
        <v>4.7572025933873556</v>
      </c>
      <c r="BK81" s="54"/>
      <c r="BL81" s="55"/>
      <c r="BM81" s="33">
        <f>[1]perus!EO82</f>
        <v>3.8162789999999998</v>
      </c>
      <c r="BN81" s="32">
        <f>100*(BM81-BI81)/BI81</f>
        <v>10.924316256519825</v>
      </c>
      <c r="BO81" s="54"/>
      <c r="BP81" s="33">
        <f>[1]perus!ER82</f>
        <v>4.0287430000000004</v>
      </c>
      <c r="BQ81" s="32">
        <f>100*(BP81-BM81)/BM81</f>
        <v>5.5673078409623793</v>
      </c>
      <c r="BR81" s="54"/>
    </row>
    <row r="82" spans="1:70" ht="6" customHeight="1" x14ac:dyDescent="0.35">
      <c r="A82" s="56"/>
      <c r="B82" s="57"/>
      <c r="C82" s="47"/>
      <c r="D82" s="58"/>
      <c r="E82" s="37"/>
      <c r="F82" s="53"/>
      <c r="G82" s="59"/>
      <c r="H82" s="47"/>
      <c r="I82" s="46"/>
      <c r="J82" s="27"/>
      <c r="K82" s="46"/>
      <c r="L82" s="47"/>
      <c r="N82" s="46"/>
      <c r="O82" s="47"/>
      <c r="R82" s="9"/>
      <c r="T82" s="46"/>
      <c r="U82" s="47"/>
      <c r="W82" s="46"/>
      <c r="X82" s="47"/>
      <c r="AA82" s="9"/>
      <c r="AB82" s="7"/>
      <c r="AD82" s="9"/>
      <c r="AE82" s="7"/>
      <c r="AG82" s="9"/>
      <c r="AJ82" s="9"/>
      <c r="AM82" s="9"/>
      <c r="AP82" s="9"/>
      <c r="AS82" s="9"/>
      <c r="AV82" s="9"/>
      <c r="AY82" s="9"/>
      <c r="BB82" s="9"/>
      <c r="BE82" s="9"/>
      <c r="BH82" s="9"/>
      <c r="BK82" s="9"/>
      <c r="BO82" s="9"/>
      <c r="BR82" s="9"/>
    </row>
    <row r="83" spans="1:70" ht="12.75" x14ac:dyDescent="0.35">
      <c r="A83" s="28" t="s">
        <v>93</v>
      </c>
      <c r="B83" s="29">
        <f>[1]perus!F84</f>
        <v>4.1036169999999998</v>
      </c>
      <c r="C83" s="54"/>
      <c r="D83" s="31">
        <f>[1]perus!L84</f>
        <v>4.0940310000000002</v>
      </c>
      <c r="E83" s="32">
        <f>100*(D83-B83)/B83</f>
        <v>-0.233598798328393</v>
      </c>
      <c r="F83" s="32"/>
      <c r="G83" s="31">
        <f>[1]perus!S84</f>
        <v>3.8669471495863408</v>
      </c>
      <c r="H83" s="32">
        <f>100*(G83-D83)/D83</f>
        <v>-5.5467056896652576</v>
      </c>
      <c r="I83" s="32"/>
      <c r="J83" s="33">
        <f>[1]perus!Z84</f>
        <v>4.0315657745121287</v>
      </c>
      <c r="K83" s="32">
        <f>100*(J83-G83)/G83</f>
        <v>4.2570694286162594</v>
      </c>
      <c r="L83" s="54"/>
      <c r="M83" s="33">
        <f>[1]perus!AG84</f>
        <v>4.3152560000000006</v>
      </c>
      <c r="N83" s="32">
        <f>100*(M83-J83)/J83</f>
        <v>7.0367257129074643</v>
      </c>
      <c r="O83" s="54"/>
      <c r="P83" s="33">
        <f>[1]perus!AN84</f>
        <v>4.8329379999999995</v>
      </c>
      <c r="Q83" s="32">
        <f>100*(P83-M83)/M83</f>
        <v>11.996553622774611</v>
      </c>
      <c r="R83" s="54"/>
      <c r="S83" s="33">
        <f>[1]perus!AU84</f>
        <v>5.6051839999999995</v>
      </c>
      <c r="T83" s="32">
        <f>100*(S83-P83)/P83</f>
        <v>15.97881040476828</v>
      </c>
      <c r="U83" s="54"/>
      <c r="V83" s="33">
        <f>[1]perus!BB84</f>
        <v>6.6204399999999994</v>
      </c>
      <c r="W83" s="32">
        <f>100*(V83-S83)/S83</f>
        <v>18.112804147018188</v>
      </c>
      <c r="X83" s="54"/>
      <c r="Y83" s="33">
        <f>[1]perus!BI84</f>
        <v>7.7051759999999998</v>
      </c>
      <c r="Z83" s="32">
        <f>100*(Y83-V83)/V83</f>
        <v>16.384651171221254</v>
      </c>
      <c r="AA83" s="54"/>
      <c r="AB83" s="33">
        <f>[1]perus!BP84</f>
        <v>8.4079999999999995</v>
      </c>
      <c r="AC83" s="32">
        <f>100*(AB83-Y83)/Y83</f>
        <v>9.1214529038661762</v>
      </c>
      <c r="AD83" s="54"/>
      <c r="AE83" s="33">
        <f>[1]perus!BW84</f>
        <v>9.0113519999999987</v>
      </c>
      <c r="AF83" s="32">
        <f>100*(AE83-AB83)/AB83</f>
        <v>7.1759276879162615</v>
      </c>
      <c r="AG83" s="54"/>
      <c r="AH83" s="33">
        <f>[1]perus!CD84</f>
        <v>9.5950000000000006</v>
      </c>
      <c r="AI83" s="32">
        <f>100*(AH83-AE83)/AE83</f>
        <v>6.4768083634953113</v>
      </c>
      <c r="AJ83" s="54"/>
      <c r="AK83" s="33">
        <f>[1]perus!CK84</f>
        <v>10.882921</v>
      </c>
      <c r="AL83" s="32">
        <f>100*(AK83-AH83)/AH83</f>
        <v>13.422834809796758</v>
      </c>
      <c r="AM83" s="54"/>
      <c r="AN83" s="33">
        <f>[1]perus!CR84</f>
        <v>11.672765</v>
      </c>
      <c r="AO83" s="32">
        <f>100*(AN83-AK83)/AK83</f>
        <v>7.2576470967674993</v>
      </c>
      <c r="AP83" s="54"/>
      <c r="AQ83" s="33">
        <f>[1]perus!CY84</f>
        <v>12.295763000000001</v>
      </c>
      <c r="AR83" s="32">
        <f>100*(AQ83-AN83)/AN83</f>
        <v>5.3371930301004165</v>
      </c>
      <c r="AS83" s="54"/>
      <c r="AT83" s="33">
        <f>[1]perus!DF84</f>
        <v>13.810441000000001</v>
      </c>
      <c r="AU83" s="32">
        <f>100*(AT83-AQ83)/AQ83</f>
        <v>12.318698725731782</v>
      </c>
      <c r="AV83" s="54"/>
      <c r="AW83" s="33">
        <f>[1]perus!DM84</f>
        <v>15.554</v>
      </c>
      <c r="AX83" s="32">
        <f>100*(AW83-AT83)/AT83</f>
        <v>12.624933555706145</v>
      </c>
      <c r="AY83" s="54"/>
      <c r="AZ83" s="33">
        <f>[1]perus!DT84</f>
        <v>16.530999999999999</v>
      </c>
      <c r="BA83" s="32">
        <f>100*(AZ83-AW83)/AW83</f>
        <v>6.2813424199562711</v>
      </c>
      <c r="BB83" s="54"/>
      <c r="BC83" s="33">
        <f>[1]perus!EA84</f>
        <v>17.395697999999999</v>
      </c>
      <c r="BD83" s="32">
        <f>100*(BC83-AZ83)/AZ83</f>
        <v>5.2307664388119335</v>
      </c>
      <c r="BE83" s="54"/>
      <c r="BF83" s="33">
        <f>[1]perus!EH84</f>
        <v>18.097000000000001</v>
      </c>
      <c r="BG83" s="32">
        <f>100*(BF83-BC83)/BC83</f>
        <v>4.0314680100792843</v>
      </c>
      <c r="BH83" s="54"/>
      <c r="BI83" s="33">
        <f>[1]perus!EK84</f>
        <v>18.418134999999996</v>
      </c>
      <c r="BJ83" s="32">
        <f>100*(BI83-BF83)/BF83</f>
        <v>1.7745206387798784</v>
      </c>
      <c r="BK83" s="54"/>
      <c r="BL83" s="55"/>
      <c r="BM83" s="33">
        <f>[1]perus!EO84</f>
        <v>19.396035000000001</v>
      </c>
      <c r="BN83" s="32">
        <f>100*(BM83-BI83)/BI83</f>
        <v>5.3094409395957056</v>
      </c>
      <c r="BO83" s="54"/>
      <c r="BP83" s="33">
        <f>[1]perus!ER84</f>
        <v>21.895212000000001</v>
      </c>
      <c r="BQ83" s="32">
        <f>100*(BP83-BM83)/BM83</f>
        <v>12.884989122776895</v>
      </c>
      <c r="BR83" s="54"/>
    </row>
    <row r="84" spans="1:70" x14ac:dyDescent="0.35">
      <c r="B84" s="27"/>
      <c r="C84"/>
      <c r="AE84" s="7"/>
    </row>
    <row r="85" spans="1:70" x14ac:dyDescent="0.35">
      <c r="B85" s="27"/>
      <c r="C85"/>
      <c r="AE85" s="7"/>
    </row>
    <row r="86" spans="1:70" x14ac:dyDescent="0.35">
      <c r="B86" s="27"/>
      <c r="C86"/>
      <c r="AE86" s="7"/>
    </row>
    <row r="87" spans="1:70" x14ac:dyDescent="0.35">
      <c r="B87" s="27"/>
      <c r="C87"/>
      <c r="AE87" s="7"/>
    </row>
    <row r="88" spans="1:70" x14ac:dyDescent="0.35">
      <c r="B88" s="27"/>
      <c r="C88"/>
      <c r="AE88" s="7"/>
    </row>
    <row r="89" spans="1:70" x14ac:dyDescent="0.35">
      <c r="B89" s="27"/>
      <c r="C89"/>
      <c r="AE89" s="7"/>
    </row>
    <row r="90" spans="1:70" x14ac:dyDescent="0.35">
      <c r="B90" s="27"/>
      <c r="C90"/>
      <c r="AE90" s="7"/>
    </row>
    <row r="91" spans="1:70" x14ac:dyDescent="0.35">
      <c r="B91" s="27"/>
      <c r="C91"/>
      <c r="AE91" s="7"/>
    </row>
    <row r="92" spans="1:70" x14ac:dyDescent="0.35">
      <c r="B92" s="27"/>
      <c r="C92"/>
      <c r="AE92" s="60"/>
    </row>
    <row r="93" spans="1:70" x14ac:dyDescent="0.35">
      <c r="B93" s="27"/>
      <c r="C93"/>
      <c r="AE93" s="60"/>
    </row>
    <row r="94" spans="1:70" x14ac:dyDescent="0.35">
      <c r="C94"/>
      <c r="AE94" s="60"/>
    </row>
    <row r="95" spans="1:70" x14ac:dyDescent="0.35">
      <c r="C95"/>
      <c r="AE95" s="60"/>
    </row>
    <row r="96" spans="1:70" x14ac:dyDescent="0.35">
      <c r="C96"/>
      <c r="AE96" s="60"/>
    </row>
    <row r="97" spans="3:31" x14ac:dyDescent="0.35">
      <c r="C97"/>
      <c r="AE97" s="60"/>
    </row>
    <row r="98" spans="3:31" x14ac:dyDescent="0.35">
      <c r="C98"/>
      <c r="AE98" s="60"/>
    </row>
    <row r="99" spans="3:31" x14ac:dyDescent="0.35">
      <c r="C99"/>
      <c r="AE99" s="60"/>
    </row>
    <row r="100" spans="3:31" x14ac:dyDescent="0.35">
      <c r="C100"/>
      <c r="AE100" s="60"/>
    </row>
    <row r="101" spans="3:31" x14ac:dyDescent="0.35">
      <c r="AE101" s="60"/>
    </row>
    <row r="102" spans="3:31" x14ac:dyDescent="0.35">
      <c r="AE102" s="60"/>
    </row>
    <row r="103" spans="3:31" x14ac:dyDescent="0.35">
      <c r="AE103" s="60"/>
    </row>
    <row r="104" spans="3:31" x14ac:dyDescent="0.35">
      <c r="AE104" s="60"/>
    </row>
    <row r="105" spans="3:31" x14ac:dyDescent="0.35">
      <c r="AE105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Mehtonen Mikko</cp:lastModifiedBy>
  <dcterms:created xsi:type="dcterms:W3CDTF">2020-11-12T13:19:46Z</dcterms:created>
  <dcterms:modified xsi:type="dcterms:W3CDTF">2020-11-12T13:20:54Z</dcterms:modified>
</cp:coreProperties>
</file>