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9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7" i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L35" i="1" s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L227" i="1" s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15" i="1"/>
  <c r="P309" i="1"/>
  <c r="H309" i="1"/>
  <c r="R309" i="1" s="1"/>
  <c r="P308" i="1"/>
  <c r="H308" i="1"/>
  <c r="P307" i="1"/>
  <c r="H307" i="1"/>
  <c r="R307" i="1" s="1"/>
  <c r="P306" i="1"/>
  <c r="H306" i="1"/>
  <c r="P305" i="1"/>
  <c r="H305" i="1"/>
  <c r="R305" i="1" s="1"/>
  <c r="P304" i="1"/>
  <c r="H304" i="1"/>
  <c r="P303" i="1"/>
  <c r="H303" i="1"/>
  <c r="R303" i="1" s="1"/>
  <c r="P302" i="1"/>
  <c r="H302" i="1"/>
  <c r="P301" i="1"/>
  <c r="H301" i="1"/>
  <c r="R301" i="1" s="1"/>
  <c r="P300" i="1"/>
  <c r="H300" i="1"/>
  <c r="P299" i="1"/>
  <c r="H299" i="1"/>
  <c r="R299" i="1" s="1"/>
  <c r="P298" i="1"/>
  <c r="H298" i="1"/>
  <c r="P297" i="1"/>
  <c r="H297" i="1"/>
  <c r="R297" i="1" s="1"/>
  <c r="P296" i="1"/>
  <c r="H296" i="1"/>
  <c r="P295" i="1"/>
  <c r="H295" i="1"/>
  <c r="R295" i="1" s="1"/>
  <c r="P294" i="1"/>
  <c r="H294" i="1"/>
  <c r="P293" i="1"/>
  <c r="H293" i="1"/>
  <c r="P292" i="1"/>
  <c r="H292" i="1"/>
  <c r="P42" i="1"/>
  <c r="H42" i="1"/>
  <c r="P291" i="1"/>
  <c r="H291" i="1"/>
  <c r="P290" i="1"/>
  <c r="H290" i="1"/>
  <c r="P289" i="1"/>
  <c r="H289" i="1"/>
  <c r="P262" i="1"/>
  <c r="H262" i="1"/>
  <c r="P288" i="1"/>
  <c r="H288" i="1"/>
  <c r="P287" i="1"/>
  <c r="H287" i="1"/>
  <c r="P286" i="1"/>
  <c r="H286" i="1"/>
  <c r="P285" i="1"/>
  <c r="H285" i="1"/>
  <c r="P284" i="1"/>
  <c r="H284" i="1"/>
  <c r="P283" i="1"/>
  <c r="H283" i="1"/>
  <c r="P282" i="1"/>
  <c r="H282" i="1"/>
  <c r="P281" i="1"/>
  <c r="H281" i="1"/>
  <c r="P280" i="1"/>
  <c r="H280" i="1"/>
  <c r="P279" i="1"/>
  <c r="H279" i="1"/>
  <c r="P277" i="1"/>
  <c r="H277" i="1"/>
  <c r="P276" i="1"/>
  <c r="H276" i="1"/>
  <c r="P275" i="1"/>
  <c r="H275" i="1"/>
  <c r="P274" i="1"/>
  <c r="H274" i="1"/>
  <c r="P273" i="1"/>
  <c r="H273" i="1"/>
  <c r="P272" i="1"/>
  <c r="H272" i="1"/>
  <c r="P271" i="1"/>
  <c r="H271" i="1"/>
  <c r="P270" i="1"/>
  <c r="H270" i="1"/>
  <c r="P269" i="1"/>
  <c r="H269" i="1"/>
  <c r="P268" i="1"/>
  <c r="H268" i="1"/>
  <c r="P267" i="1"/>
  <c r="H267" i="1"/>
  <c r="P266" i="1"/>
  <c r="H266" i="1"/>
  <c r="P265" i="1"/>
  <c r="H265" i="1"/>
  <c r="P261" i="1"/>
  <c r="H261" i="1"/>
  <c r="P260" i="1"/>
  <c r="H260" i="1"/>
  <c r="P259" i="1"/>
  <c r="H259" i="1"/>
  <c r="P258" i="1"/>
  <c r="H258" i="1"/>
  <c r="P257" i="1"/>
  <c r="H257" i="1"/>
  <c r="P256" i="1"/>
  <c r="H256" i="1"/>
  <c r="P255" i="1"/>
  <c r="H255" i="1"/>
  <c r="P254" i="1"/>
  <c r="H254" i="1"/>
  <c r="P253" i="1"/>
  <c r="H253" i="1"/>
  <c r="P252" i="1"/>
  <c r="H252" i="1"/>
  <c r="P251" i="1"/>
  <c r="H251" i="1"/>
  <c r="P250" i="1"/>
  <c r="H250" i="1"/>
  <c r="P249" i="1"/>
  <c r="H249" i="1"/>
  <c r="P248" i="1"/>
  <c r="H248" i="1"/>
  <c r="L248" i="1" s="1"/>
  <c r="P264" i="1"/>
  <c r="H264" i="1"/>
  <c r="P247" i="1"/>
  <c r="H247" i="1"/>
  <c r="P246" i="1"/>
  <c r="H246" i="1"/>
  <c r="P245" i="1"/>
  <c r="H245" i="1"/>
  <c r="P244" i="1"/>
  <c r="H244" i="1"/>
  <c r="P243" i="1"/>
  <c r="H243" i="1"/>
  <c r="P242" i="1"/>
  <c r="H242" i="1"/>
  <c r="P241" i="1"/>
  <c r="H241" i="1"/>
  <c r="R241" i="1" s="1"/>
  <c r="P240" i="1"/>
  <c r="H240" i="1"/>
  <c r="P263" i="1"/>
  <c r="H263" i="1"/>
  <c r="R239" i="1"/>
  <c r="P239" i="1"/>
  <c r="H239" i="1"/>
  <c r="P238" i="1"/>
  <c r="R238" i="1" s="1"/>
  <c r="H238" i="1"/>
  <c r="P237" i="1"/>
  <c r="H237" i="1"/>
  <c r="R235" i="1"/>
  <c r="P235" i="1"/>
  <c r="H235" i="1"/>
  <c r="P234" i="1"/>
  <c r="H234" i="1"/>
  <c r="P233" i="1"/>
  <c r="H233" i="1"/>
  <c r="R233" i="1" s="1"/>
  <c r="P232" i="1"/>
  <c r="H232" i="1"/>
  <c r="P231" i="1"/>
  <c r="H231" i="1"/>
  <c r="P230" i="1"/>
  <c r="H230" i="1"/>
  <c r="R229" i="1"/>
  <c r="P229" i="1"/>
  <c r="H229" i="1"/>
  <c r="P228" i="1"/>
  <c r="H228" i="1"/>
  <c r="P227" i="1"/>
  <c r="H227" i="1"/>
  <c r="R227" i="1" s="1"/>
  <c r="P226" i="1"/>
  <c r="H226" i="1"/>
  <c r="P225" i="1"/>
  <c r="H225" i="1"/>
  <c r="R225" i="1" s="1"/>
  <c r="P224" i="1"/>
  <c r="H224" i="1"/>
  <c r="P223" i="1"/>
  <c r="H223" i="1"/>
  <c r="R222" i="1"/>
  <c r="P222" i="1"/>
  <c r="H222" i="1"/>
  <c r="P221" i="1"/>
  <c r="H221" i="1"/>
  <c r="R221" i="1" s="1"/>
  <c r="P236" i="1"/>
  <c r="H236" i="1"/>
  <c r="R220" i="1"/>
  <c r="P220" i="1"/>
  <c r="H220" i="1"/>
  <c r="L220" i="1" s="1"/>
  <c r="P218" i="1"/>
  <c r="H218" i="1"/>
  <c r="P217" i="1"/>
  <c r="H217" i="1"/>
  <c r="R217" i="1" s="1"/>
  <c r="P216" i="1"/>
  <c r="H216" i="1"/>
  <c r="P215" i="1"/>
  <c r="H215" i="1"/>
  <c r="R214" i="1"/>
  <c r="P214" i="1"/>
  <c r="H214" i="1"/>
  <c r="R213" i="1"/>
  <c r="P213" i="1"/>
  <c r="H213" i="1"/>
  <c r="P212" i="1"/>
  <c r="H212" i="1"/>
  <c r="P211" i="1"/>
  <c r="H211" i="1"/>
  <c r="P210" i="1"/>
  <c r="H210" i="1"/>
  <c r="P209" i="1"/>
  <c r="H209" i="1"/>
  <c r="R209" i="1" s="1"/>
  <c r="P208" i="1"/>
  <c r="H208" i="1"/>
  <c r="P207" i="1"/>
  <c r="H207" i="1"/>
  <c r="P206" i="1"/>
  <c r="H206" i="1"/>
  <c r="P219" i="1"/>
  <c r="H219" i="1"/>
  <c r="R219" i="1" s="1"/>
  <c r="P205" i="1"/>
  <c r="H205" i="1"/>
  <c r="P204" i="1"/>
  <c r="L204" i="1"/>
  <c r="H204" i="1"/>
  <c r="R204" i="1" s="1"/>
  <c r="P203" i="1"/>
  <c r="H203" i="1"/>
  <c r="P202" i="1"/>
  <c r="H202" i="1"/>
  <c r="R202" i="1" s="1"/>
  <c r="P201" i="1"/>
  <c r="H201" i="1"/>
  <c r="P200" i="1"/>
  <c r="H200" i="1"/>
  <c r="R198" i="1"/>
  <c r="P198" i="1"/>
  <c r="H198" i="1"/>
  <c r="P197" i="1"/>
  <c r="H197" i="1"/>
  <c r="P196" i="1"/>
  <c r="H196" i="1"/>
  <c r="P195" i="1"/>
  <c r="H195" i="1"/>
  <c r="P194" i="1"/>
  <c r="H194" i="1"/>
  <c r="P193" i="1"/>
  <c r="H193" i="1"/>
  <c r="R193" i="1" s="1"/>
  <c r="P278" i="1"/>
  <c r="H278" i="1"/>
  <c r="P192" i="1"/>
  <c r="H192" i="1"/>
  <c r="R199" i="1"/>
  <c r="P199" i="1"/>
  <c r="H199" i="1"/>
  <c r="P191" i="1"/>
  <c r="H191" i="1"/>
  <c r="P190" i="1"/>
  <c r="H190" i="1"/>
  <c r="R156" i="1"/>
  <c r="P156" i="1"/>
  <c r="H156" i="1"/>
  <c r="P189" i="1"/>
  <c r="H189" i="1"/>
  <c r="P188" i="1"/>
  <c r="H188" i="1"/>
  <c r="R188" i="1" s="1"/>
  <c r="P187" i="1"/>
  <c r="H187" i="1"/>
  <c r="P125" i="1"/>
  <c r="H125" i="1"/>
  <c r="P186" i="1"/>
  <c r="H186" i="1"/>
  <c r="P185" i="1"/>
  <c r="H185" i="1"/>
  <c r="P184" i="1"/>
  <c r="H184" i="1"/>
  <c r="P183" i="1"/>
  <c r="H183" i="1"/>
  <c r="R183" i="1" s="1"/>
  <c r="P182" i="1"/>
  <c r="H182" i="1"/>
  <c r="P181" i="1"/>
  <c r="H181" i="1"/>
  <c r="R181" i="1" s="1"/>
  <c r="P180" i="1"/>
  <c r="H180" i="1"/>
  <c r="P179" i="1"/>
  <c r="H179" i="1"/>
  <c r="P178" i="1"/>
  <c r="H178" i="1"/>
  <c r="P177" i="1"/>
  <c r="H177" i="1"/>
  <c r="P176" i="1"/>
  <c r="H176" i="1"/>
  <c r="R176" i="1" s="1"/>
  <c r="P175" i="1"/>
  <c r="H175" i="1"/>
  <c r="R175" i="1" s="1"/>
  <c r="P174" i="1"/>
  <c r="H174" i="1"/>
  <c r="P172" i="1"/>
  <c r="H172" i="1"/>
  <c r="R172" i="1" s="1"/>
  <c r="P173" i="1"/>
  <c r="H173" i="1"/>
  <c r="P171" i="1"/>
  <c r="H171" i="1"/>
  <c r="R171" i="1" s="1"/>
  <c r="P170" i="1"/>
  <c r="H170" i="1"/>
  <c r="P169" i="1"/>
  <c r="H169" i="1"/>
  <c r="P168" i="1"/>
  <c r="H168" i="1"/>
  <c r="R168" i="1" s="1"/>
  <c r="P167" i="1"/>
  <c r="H167" i="1"/>
  <c r="R167" i="1" s="1"/>
  <c r="P166" i="1"/>
  <c r="H166" i="1"/>
  <c r="P165" i="1"/>
  <c r="H165" i="1"/>
  <c r="R165" i="1" s="1"/>
  <c r="P164" i="1"/>
  <c r="H164" i="1"/>
  <c r="P163" i="1"/>
  <c r="H163" i="1"/>
  <c r="P162" i="1"/>
  <c r="H162" i="1"/>
  <c r="P161" i="1"/>
  <c r="H161" i="1"/>
  <c r="P160" i="1"/>
  <c r="H160" i="1"/>
  <c r="R160" i="1" s="1"/>
  <c r="P159" i="1"/>
  <c r="H159" i="1"/>
  <c r="R159" i="1" s="1"/>
  <c r="P158" i="1"/>
  <c r="H158" i="1"/>
  <c r="P157" i="1"/>
  <c r="H157" i="1"/>
  <c r="R157" i="1" s="1"/>
  <c r="P154" i="1"/>
  <c r="H154" i="1"/>
  <c r="P153" i="1"/>
  <c r="H153" i="1"/>
  <c r="R153" i="1" s="1"/>
  <c r="P152" i="1"/>
  <c r="H152" i="1"/>
  <c r="P151" i="1"/>
  <c r="H151" i="1"/>
  <c r="P150" i="1"/>
  <c r="H150" i="1"/>
  <c r="R150" i="1" s="1"/>
  <c r="P149" i="1"/>
  <c r="H149" i="1"/>
  <c r="R149" i="1" s="1"/>
  <c r="P148" i="1"/>
  <c r="H148" i="1"/>
  <c r="P155" i="1"/>
  <c r="H155" i="1"/>
  <c r="R155" i="1" s="1"/>
  <c r="P147" i="1"/>
  <c r="H147" i="1"/>
  <c r="P146" i="1"/>
  <c r="H146" i="1"/>
  <c r="P145" i="1"/>
  <c r="H145" i="1"/>
  <c r="P144" i="1"/>
  <c r="H144" i="1"/>
  <c r="P143" i="1"/>
  <c r="H143" i="1"/>
  <c r="R143" i="1" s="1"/>
  <c r="P142" i="1"/>
  <c r="H142" i="1"/>
  <c r="R142" i="1" s="1"/>
  <c r="P141" i="1"/>
  <c r="H141" i="1"/>
  <c r="P140" i="1"/>
  <c r="H140" i="1"/>
  <c r="R140" i="1" s="1"/>
  <c r="P139" i="1"/>
  <c r="H139" i="1"/>
  <c r="P138" i="1"/>
  <c r="H138" i="1"/>
  <c r="R138" i="1" s="1"/>
  <c r="P136" i="1"/>
  <c r="H136" i="1"/>
  <c r="P135" i="1"/>
  <c r="H135" i="1"/>
  <c r="P134" i="1"/>
  <c r="H134" i="1"/>
  <c r="R134" i="1" s="1"/>
  <c r="P137" i="1"/>
  <c r="H137" i="1"/>
  <c r="R137" i="1" s="1"/>
  <c r="P133" i="1"/>
  <c r="H133" i="1"/>
  <c r="P132" i="1"/>
  <c r="H132" i="1"/>
  <c r="R132" i="1" s="1"/>
  <c r="P131" i="1"/>
  <c r="H131" i="1"/>
  <c r="P128" i="1"/>
  <c r="H128" i="1"/>
  <c r="P127" i="1"/>
  <c r="H127" i="1"/>
  <c r="P126" i="1"/>
  <c r="H126" i="1"/>
  <c r="P124" i="1"/>
  <c r="H124" i="1"/>
  <c r="R124" i="1" s="1"/>
  <c r="P123" i="1"/>
  <c r="H123" i="1"/>
  <c r="R123" i="1" s="1"/>
  <c r="P122" i="1"/>
  <c r="H122" i="1"/>
  <c r="P121" i="1"/>
  <c r="H121" i="1"/>
  <c r="R121" i="1" s="1"/>
  <c r="P120" i="1"/>
  <c r="H120" i="1"/>
  <c r="P119" i="1"/>
  <c r="H119" i="1"/>
  <c r="R119" i="1" s="1"/>
  <c r="P118" i="1"/>
  <c r="H118" i="1"/>
  <c r="P117" i="1"/>
  <c r="H117" i="1"/>
  <c r="P116" i="1"/>
  <c r="H116" i="1"/>
  <c r="R116" i="1" s="1"/>
  <c r="P115" i="1"/>
  <c r="H115" i="1"/>
  <c r="P114" i="1"/>
  <c r="H114" i="1"/>
  <c r="P113" i="1"/>
  <c r="H113" i="1"/>
  <c r="P112" i="1"/>
  <c r="H112" i="1"/>
  <c r="P111" i="1"/>
  <c r="H111" i="1"/>
  <c r="P110" i="1"/>
  <c r="H110" i="1"/>
  <c r="P109" i="1"/>
  <c r="H109" i="1"/>
  <c r="P108" i="1"/>
  <c r="H108" i="1"/>
  <c r="P107" i="1"/>
  <c r="H107" i="1"/>
  <c r="P106" i="1"/>
  <c r="H106" i="1"/>
  <c r="L106" i="1" s="1"/>
  <c r="P105" i="1"/>
  <c r="H105" i="1"/>
  <c r="P104" i="1"/>
  <c r="H104" i="1"/>
  <c r="P103" i="1"/>
  <c r="H103" i="1"/>
  <c r="R102" i="1"/>
  <c r="P102" i="1"/>
  <c r="H102" i="1"/>
  <c r="P101" i="1"/>
  <c r="H101" i="1"/>
  <c r="P100" i="1"/>
  <c r="H100" i="1"/>
  <c r="R100" i="1" s="1"/>
  <c r="P99" i="1"/>
  <c r="H99" i="1"/>
  <c r="R98" i="1"/>
  <c r="P98" i="1"/>
  <c r="H98" i="1"/>
  <c r="P97" i="1"/>
  <c r="H97" i="1"/>
  <c r="P130" i="1"/>
  <c r="H130" i="1"/>
  <c r="R130" i="1" s="1"/>
  <c r="P96" i="1"/>
  <c r="H96" i="1"/>
  <c r="R129" i="1"/>
  <c r="P129" i="1"/>
  <c r="H129" i="1"/>
  <c r="P95" i="1"/>
  <c r="H95" i="1"/>
  <c r="P94" i="1"/>
  <c r="H94" i="1"/>
  <c r="R94" i="1" s="1"/>
  <c r="P93" i="1"/>
  <c r="H93" i="1"/>
  <c r="R92" i="1"/>
  <c r="P92" i="1"/>
  <c r="H92" i="1"/>
  <c r="P91" i="1"/>
  <c r="H91" i="1"/>
  <c r="P90" i="1"/>
  <c r="H90" i="1"/>
  <c r="R90" i="1" s="1"/>
  <c r="P89" i="1"/>
  <c r="H89" i="1"/>
  <c r="R88" i="1"/>
  <c r="P88" i="1"/>
  <c r="H88" i="1"/>
  <c r="P87" i="1"/>
  <c r="H87" i="1"/>
  <c r="P86" i="1"/>
  <c r="H86" i="1"/>
  <c r="R86" i="1" s="1"/>
  <c r="P85" i="1"/>
  <c r="H85" i="1"/>
  <c r="R84" i="1"/>
  <c r="P84" i="1"/>
  <c r="H84" i="1"/>
  <c r="P83" i="1"/>
  <c r="H83" i="1"/>
  <c r="P82" i="1"/>
  <c r="H82" i="1"/>
  <c r="R82" i="1" s="1"/>
  <c r="P81" i="1"/>
  <c r="H81" i="1"/>
  <c r="R80" i="1"/>
  <c r="P80" i="1"/>
  <c r="H80" i="1"/>
  <c r="P79" i="1"/>
  <c r="H79" i="1"/>
  <c r="P78" i="1"/>
  <c r="H78" i="1"/>
  <c r="R78" i="1" s="1"/>
  <c r="P77" i="1"/>
  <c r="H77" i="1"/>
  <c r="R76" i="1"/>
  <c r="P76" i="1"/>
  <c r="H76" i="1"/>
  <c r="P75" i="1"/>
  <c r="H75" i="1"/>
  <c r="P74" i="1"/>
  <c r="H74" i="1"/>
  <c r="R74" i="1" s="1"/>
  <c r="P73" i="1"/>
  <c r="H73" i="1"/>
  <c r="R72" i="1"/>
  <c r="P72" i="1"/>
  <c r="H72" i="1"/>
  <c r="P71" i="1"/>
  <c r="H71" i="1"/>
  <c r="P70" i="1"/>
  <c r="H70" i="1"/>
  <c r="R70" i="1" s="1"/>
  <c r="P69" i="1"/>
  <c r="H69" i="1"/>
  <c r="R68" i="1"/>
  <c r="P68" i="1"/>
  <c r="H68" i="1"/>
  <c r="P67" i="1"/>
  <c r="H67" i="1"/>
  <c r="P66" i="1"/>
  <c r="H66" i="1"/>
  <c r="R66" i="1" s="1"/>
  <c r="P65" i="1"/>
  <c r="H65" i="1"/>
  <c r="P64" i="1"/>
  <c r="H64" i="1"/>
  <c r="P62" i="1"/>
  <c r="H62" i="1"/>
  <c r="P61" i="1"/>
  <c r="H61" i="1"/>
  <c r="P60" i="1"/>
  <c r="H60" i="1"/>
  <c r="P59" i="1"/>
  <c r="H59" i="1"/>
  <c r="P63" i="1"/>
  <c r="H63" i="1"/>
  <c r="P58" i="1"/>
  <c r="H58" i="1"/>
  <c r="R58" i="1" s="1"/>
  <c r="P57" i="1"/>
  <c r="R57" i="1" s="1"/>
  <c r="H57" i="1"/>
  <c r="P56" i="1"/>
  <c r="H56" i="1"/>
  <c r="P55" i="1"/>
  <c r="H55" i="1"/>
  <c r="P54" i="1"/>
  <c r="H54" i="1"/>
  <c r="R54" i="1" s="1"/>
  <c r="P53" i="1"/>
  <c r="H53" i="1"/>
  <c r="P51" i="1"/>
  <c r="H51" i="1"/>
  <c r="R51" i="1" s="1"/>
  <c r="P50" i="1"/>
  <c r="H50" i="1"/>
  <c r="P49" i="1"/>
  <c r="H49" i="1"/>
  <c r="R49" i="1" s="1"/>
  <c r="P48" i="1"/>
  <c r="H48" i="1"/>
  <c r="P47" i="1"/>
  <c r="H47" i="1"/>
  <c r="P46" i="1"/>
  <c r="H46" i="1"/>
  <c r="P45" i="1"/>
  <c r="R45" i="1" s="1"/>
  <c r="H45" i="1"/>
  <c r="P44" i="1"/>
  <c r="H44" i="1"/>
  <c r="P43" i="1"/>
  <c r="H43" i="1"/>
  <c r="R43" i="1" s="1"/>
  <c r="P41" i="1"/>
  <c r="H41" i="1"/>
  <c r="P40" i="1"/>
  <c r="H40" i="1"/>
  <c r="R40" i="1" s="1"/>
  <c r="P52" i="1"/>
  <c r="H52" i="1"/>
  <c r="P39" i="1"/>
  <c r="H39" i="1"/>
  <c r="P38" i="1"/>
  <c r="H38" i="1"/>
  <c r="P37" i="1"/>
  <c r="H37" i="1"/>
  <c r="P36" i="1"/>
  <c r="H36" i="1"/>
  <c r="P35" i="1"/>
  <c r="H35" i="1"/>
  <c r="R35" i="1" s="1"/>
  <c r="P34" i="1"/>
  <c r="H34" i="1"/>
  <c r="R33" i="1"/>
  <c r="P33" i="1"/>
  <c r="L33" i="1"/>
  <c r="H33" i="1"/>
  <c r="P32" i="1"/>
  <c r="H32" i="1"/>
  <c r="P31" i="1"/>
  <c r="H31" i="1"/>
  <c r="R30" i="1"/>
  <c r="P30" i="1"/>
  <c r="H30" i="1"/>
  <c r="P29" i="1"/>
  <c r="H29" i="1"/>
  <c r="P28" i="1"/>
  <c r="H28" i="1"/>
  <c r="R27" i="1"/>
  <c r="P27" i="1"/>
  <c r="H27" i="1"/>
  <c r="L27" i="1" s="1"/>
  <c r="P26" i="1"/>
  <c r="H26" i="1"/>
  <c r="P25" i="1"/>
  <c r="L25" i="1"/>
  <c r="H25" i="1"/>
  <c r="R25" i="1" s="1"/>
  <c r="P24" i="1"/>
  <c r="R24" i="1" s="1"/>
  <c r="H24" i="1"/>
  <c r="P23" i="1"/>
  <c r="H23" i="1"/>
  <c r="R22" i="1"/>
  <c r="P22" i="1"/>
  <c r="H22" i="1"/>
  <c r="P20" i="1"/>
  <c r="R20" i="1" s="1"/>
  <c r="H20" i="1"/>
  <c r="P19" i="1"/>
  <c r="H19" i="1"/>
  <c r="R18" i="1"/>
  <c r="P18" i="1"/>
  <c r="H18" i="1"/>
  <c r="L18" i="1" s="1"/>
  <c r="P17" i="1"/>
  <c r="H17" i="1"/>
  <c r="P16" i="1"/>
  <c r="H16" i="1"/>
  <c r="R16" i="1" s="1"/>
  <c r="P15" i="1"/>
  <c r="H15" i="1"/>
  <c r="P21" i="1"/>
  <c r="H21" i="1"/>
  <c r="O13" i="1"/>
  <c r="N13" i="1"/>
  <c r="F13" i="1"/>
  <c r="E13" i="1"/>
  <c r="D13" i="1"/>
  <c r="C13" i="1"/>
  <c r="L235" i="1" l="1"/>
  <c r="L243" i="1"/>
  <c r="L59" i="1"/>
  <c r="L211" i="1"/>
  <c r="L195" i="1"/>
  <c r="R211" i="1"/>
  <c r="L66" i="1"/>
  <c r="L86" i="1"/>
  <c r="R250" i="1"/>
  <c r="R29" i="1"/>
  <c r="R32" i="1"/>
  <c r="R38" i="1"/>
  <c r="R60" i="1"/>
  <c r="L116" i="1"/>
  <c r="R195" i="1"/>
  <c r="R206" i="1"/>
  <c r="R243" i="1"/>
  <c r="R246" i="1"/>
  <c r="L43" i="1"/>
  <c r="L82" i="1"/>
  <c r="L130" i="1"/>
  <c r="R37" i="1"/>
  <c r="R52" i="1"/>
  <c r="R46" i="1"/>
  <c r="R55" i="1"/>
  <c r="R62" i="1"/>
  <c r="R186" i="1"/>
  <c r="R230" i="1"/>
  <c r="R245" i="1"/>
  <c r="L20" i="1"/>
  <c r="L78" i="1"/>
  <c r="R127" i="1"/>
  <c r="L127" i="1"/>
  <c r="L29" i="1"/>
  <c r="L37" i="1"/>
  <c r="L45" i="1"/>
  <c r="L70" i="1"/>
  <c r="L74" i="1"/>
  <c r="L90" i="1"/>
  <c r="L94" i="1"/>
  <c r="L100" i="1"/>
  <c r="R145" i="1"/>
  <c r="L145" i="1"/>
  <c r="R162" i="1"/>
  <c r="L162" i="1"/>
  <c r="R178" i="1"/>
  <c r="L178" i="1"/>
  <c r="R190" i="1"/>
  <c r="L190" i="1"/>
  <c r="L194" i="1"/>
  <c r="R194" i="1"/>
  <c r="L219" i="1"/>
  <c r="L210" i="1"/>
  <c r="R210" i="1"/>
  <c r="L221" i="1"/>
  <c r="L226" i="1"/>
  <c r="R226" i="1"/>
  <c r="L238" i="1"/>
  <c r="L242" i="1"/>
  <c r="R242" i="1"/>
  <c r="R63" i="1"/>
  <c r="L61" i="1"/>
  <c r="R108" i="1"/>
  <c r="L108" i="1"/>
  <c r="R125" i="1"/>
  <c r="L156" i="1"/>
  <c r="L197" i="1"/>
  <c r="L213" i="1"/>
  <c r="L229" i="1"/>
  <c r="L245" i="1"/>
  <c r="R21" i="1"/>
  <c r="R17" i="1"/>
  <c r="R23" i="1"/>
  <c r="L26" i="1"/>
  <c r="R26" i="1"/>
  <c r="R31" i="1"/>
  <c r="R34" i="1"/>
  <c r="R39" i="1"/>
  <c r="L41" i="1"/>
  <c r="R41" i="1"/>
  <c r="R47" i="1"/>
  <c r="L68" i="1"/>
  <c r="L72" i="1"/>
  <c r="L76" i="1"/>
  <c r="L80" i="1"/>
  <c r="L84" i="1"/>
  <c r="L88" i="1"/>
  <c r="L92" i="1"/>
  <c r="L129" i="1"/>
  <c r="L98" i="1"/>
  <c r="L102" i="1"/>
  <c r="R191" i="1"/>
  <c r="P13" i="1"/>
  <c r="L49" i="1"/>
  <c r="R59" i="1"/>
  <c r="R61" i="1"/>
  <c r="R64" i="1"/>
  <c r="L191" i="1"/>
  <c r="R197" i="1"/>
  <c r="R200" i="1"/>
  <c r="R215" i="1"/>
  <c r="R231" i="1"/>
  <c r="R247" i="1"/>
  <c r="R205" i="1"/>
  <c r="L205" i="1"/>
  <c r="R236" i="1"/>
  <c r="R237" i="1"/>
  <c r="L237" i="1"/>
  <c r="L50" i="1"/>
  <c r="R50" i="1"/>
  <c r="R53" i="1"/>
  <c r="R67" i="1"/>
  <c r="R185" i="1"/>
  <c r="L189" i="1"/>
  <c r="R189" i="1"/>
  <c r="R192" i="1"/>
  <c r="L203" i="1"/>
  <c r="R203" i="1"/>
  <c r="R207" i="1"/>
  <c r="L218" i="1"/>
  <c r="R218" i="1"/>
  <c r="R223" i="1"/>
  <c r="L234" i="1"/>
  <c r="R234" i="1"/>
  <c r="R263" i="1"/>
  <c r="R19" i="1"/>
  <c r="R28" i="1"/>
  <c r="R36" i="1"/>
  <c r="R44" i="1"/>
  <c r="R48" i="1"/>
  <c r="R56" i="1"/>
  <c r="R65" i="1"/>
  <c r="R118" i="1"/>
  <c r="L118" i="1"/>
  <c r="R128" i="1"/>
  <c r="R136" i="1"/>
  <c r="R146" i="1"/>
  <c r="R152" i="1"/>
  <c r="L152" i="1"/>
  <c r="R163" i="1"/>
  <c r="R170" i="1"/>
  <c r="L170" i="1"/>
  <c r="R179" i="1"/>
  <c r="R196" i="1"/>
  <c r="L196" i="1"/>
  <c r="R212" i="1"/>
  <c r="L212" i="1"/>
  <c r="R228" i="1"/>
  <c r="L228" i="1"/>
  <c r="R244" i="1"/>
  <c r="L244" i="1"/>
  <c r="L250" i="1"/>
  <c r="R114" i="1"/>
  <c r="R120" i="1"/>
  <c r="R131" i="1"/>
  <c r="R139" i="1"/>
  <c r="R147" i="1"/>
  <c r="R154" i="1"/>
  <c r="R164" i="1"/>
  <c r="R173" i="1"/>
  <c r="R180" i="1"/>
  <c r="R248" i="1"/>
  <c r="R106" i="1"/>
  <c r="R117" i="1"/>
  <c r="R122" i="1"/>
  <c r="R126" i="1"/>
  <c r="L131" i="1"/>
  <c r="R133" i="1"/>
  <c r="R135" i="1"/>
  <c r="L139" i="1"/>
  <c r="R141" i="1"/>
  <c r="R144" i="1"/>
  <c r="L147" i="1"/>
  <c r="R148" i="1"/>
  <c r="R151" i="1"/>
  <c r="R158" i="1"/>
  <c r="R161" i="1"/>
  <c r="L164" i="1"/>
  <c r="R166" i="1"/>
  <c r="R169" i="1"/>
  <c r="L173" i="1"/>
  <c r="R174" i="1"/>
  <c r="R177" i="1"/>
  <c r="L180" i="1"/>
  <c r="R182" i="1"/>
  <c r="R187" i="1"/>
  <c r="R278" i="1"/>
  <c r="R201" i="1"/>
  <c r="R208" i="1"/>
  <c r="R216" i="1"/>
  <c r="R224" i="1"/>
  <c r="R232" i="1"/>
  <c r="R240" i="1"/>
  <c r="L22" i="1"/>
  <c r="L30" i="1"/>
  <c r="L38" i="1"/>
  <c r="L34" i="1"/>
  <c r="L63" i="1"/>
  <c r="L46" i="1"/>
  <c r="L55" i="1"/>
  <c r="L62" i="1"/>
  <c r="L19" i="1"/>
  <c r="L28" i="1"/>
  <c r="L52" i="1"/>
  <c r="L53" i="1"/>
  <c r="L104" i="1"/>
  <c r="L24" i="1"/>
  <c r="L32" i="1"/>
  <c r="L36" i="1"/>
  <c r="L44" i="1"/>
  <c r="L48" i="1"/>
  <c r="L57" i="1"/>
  <c r="L60" i="1"/>
  <c r="L65" i="1"/>
  <c r="R184" i="1"/>
  <c r="L110" i="1"/>
  <c r="L122" i="1"/>
  <c r="L133" i="1"/>
  <c r="L136" i="1"/>
  <c r="L141" i="1"/>
  <c r="L148" i="1"/>
  <c r="L158" i="1"/>
  <c r="L166" i="1"/>
  <c r="L174" i="1"/>
  <c r="L182" i="1"/>
  <c r="L187" i="1"/>
  <c r="L278" i="1"/>
  <c r="L201" i="1"/>
  <c r="L208" i="1"/>
  <c r="L216" i="1"/>
  <c r="L224" i="1"/>
  <c r="L232" i="1"/>
  <c r="L240" i="1"/>
  <c r="L264" i="1"/>
  <c r="R252" i="1"/>
  <c r="R15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6" i="1"/>
  <c r="R97" i="1"/>
  <c r="R99" i="1"/>
  <c r="R101" i="1"/>
  <c r="R103" i="1"/>
  <c r="L112" i="1"/>
  <c r="R271" i="1"/>
  <c r="H13" i="1"/>
  <c r="R109" i="1"/>
  <c r="R110" i="1"/>
  <c r="L120" i="1"/>
  <c r="L124" i="1"/>
  <c r="L134" i="1"/>
  <c r="L143" i="1"/>
  <c r="L150" i="1"/>
  <c r="L154" i="1"/>
  <c r="L160" i="1"/>
  <c r="L168" i="1"/>
  <c r="L176" i="1"/>
  <c r="L186" i="1"/>
  <c r="L199" i="1"/>
  <c r="L198" i="1"/>
  <c r="L206" i="1"/>
  <c r="L214" i="1"/>
  <c r="L236" i="1"/>
  <c r="L222" i="1"/>
  <c r="L230" i="1"/>
  <c r="L239" i="1"/>
  <c r="L246" i="1"/>
  <c r="R288" i="1"/>
  <c r="R104" i="1"/>
  <c r="R111" i="1"/>
  <c r="R112" i="1"/>
  <c r="R256" i="1"/>
  <c r="R275" i="1"/>
  <c r="R291" i="1"/>
  <c r="R105" i="1"/>
  <c r="R113" i="1"/>
  <c r="R251" i="1"/>
  <c r="R260" i="1"/>
  <c r="R280" i="1"/>
  <c r="R294" i="1"/>
  <c r="R107" i="1"/>
  <c r="R115" i="1"/>
  <c r="R264" i="1"/>
  <c r="R249" i="1"/>
  <c r="R267" i="1"/>
  <c r="R284" i="1"/>
  <c r="R302" i="1"/>
  <c r="R255" i="1"/>
  <c r="R259" i="1"/>
  <c r="R266" i="1"/>
  <c r="R270" i="1"/>
  <c r="R274" i="1"/>
  <c r="R279" i="1"/>
  <c r="R283" i="1"/>
  <c r="R287" i="1"/>
  <c r="R290" i="1"/>
  <c r="R293" i="1"/>
  <c r="R296" i="1"/>
  <c r="R304" i="1"/>
  <c r="R254" i="1"/>
  <c r="R258" i="1"/>
  <c r="R265" i="1"/>
  <c r="R269" i="1"/>
  <c r="R273" i="1"/>
  <c r="R277" i="1"/>
  <c r="R282" i="1"/>
  <c r="R286" i="1"/>
  <c r="R289" i="1"/>
  <c r="R292" i="1"/>
  <c r="R298" i="1"/>
  <c r="R306" i="1"/>
  <c r="R253" i="1"/>
  <c r="R257" i="1"/>
  <c r="R261" i="1"/>
  <c r="R268" i="1"/>
  <c r="R272" i="1"/>
  <c r="R276" i="1"/>
  <c r="R281" i="1"/>
  <c r="R285" i="1"/>
  <c r="R262" i="1"/>
  <c r="R42" i="1"/>
  <c r="R300" i="1"/>
  <c r="R308" i="1"/>
  <c r="AI309" i="1"/>
  <c r="AA309" i="1"/>
  <c r="AC309" i="1" s="1"/>
  <c r="AD309" i="1" s="1"/>
  <c r="AI308" i="1"/>
  <c r="AA308" i="1"/>
  <c r="AI307" i="1"/>
  <c r="AA307" i="1"/>
  <c r="AC307" i="1" s="1"/>
  <c r="AD307" i="1" s="1"/>
  <c r="AI306" i="1"/>
  <c r="AA306" i="1"/>
  <c r="AC306" i="1" s="1"/>
  <c r="AD306" i="1" s="1"/>
  <c r="AI305" i="1"/>
  <c r="AA305" i="1"/>
  <c r="AC305" i="1" s="1"/>
  <c r="AD305" i="1" s="1"/>
  <c r="AI304" i="1"/>
  <c r="AA304" i="1"/>
  <c r="AI303" i="1"/>
  <c r="AA303" i="1"/>
  <c r="AC303" i="1" s="1"/>
  <c r="AD303" i="1" s="1"/>
  <c r="AI302" i="1"/>
  <c r="AA302" i="1"/>
  <c r="AC302" i="1" s="1"/>
  <c r="AD302" i="1" s="1"/>
  <c r="AI301" i="1"/>
  <c r="AA301" i="1"/>
  <c r="AC301" i="1" s="1"/>
  <c r="AD301" i="1" s="1"/>
  <c r="AI300" i="1"/>
  <c r="AA300" i="1"/>
  <c r="AI299" i="1"/>
  <c r="AA299" i="1"/>
  <c r="AC299" i="1" s="1"/>
  <c r="AD299" i="1" s="1"/>
  <c r="AI298" i="1"/>
  <c r="AA298" i="1"/>
  <c r="AC298" i="1" s="1"/>
  <c r="AD298" i="1" s="1"/>
  <c r="AI297" i="1"/>
  <c r="AA297" i="1"/>
  <c r="AC297" i="1" s="1"/>
  <c r="AD297" i="1" s="1"/>
  <c r="AI296" i="1"/>
  <c r="AA296" i="1"/>
  <c r="AI295" i="1"/>
  <c r="AA295" i="1"/>
  <c r="AC295" i="1" s="1"/>
  <c r="AD295" i="1" s="1"/>
  <c r="AI294" i="1"/>
  <c r="AA294" i="1"/>
  <c r="AC294" i="1" s="1"/>
  <c r="AD294" i="1" s="1"/>
  <c r="AI293" i="1"/>
  <c r="AA293" i="1"/>
  <c r="AC293" i="1" s="1"/>
  <c r="AD293" i="1" s="1"/>
  <c r="AI292" i="1"/>
  <c r="AA292" i="1"/>
  <c r="AC292" i="1" s="1"/>
  <c r="AD292" i="1" s="1"/>
  <c r="AI42" i="1"/>
  <c r="AA42" i="1"/>
  <c r="AI291" i="1"/>
  <c r="AA291" i="1"/>
  <c r="AC291" i="1" s="1"/>
  <c r="AD291" i="1" s="1"/>
  <c r="AI290" i="1"/>
  <c r="AA290" i="1"/>
  <c r="AC290" i="1" s="1"/>
  <c r="AD290" i="1" s="1"/>
  <c r="AI289" i="1"/>
  <c r="AA289" i="1"/>
  <c r="AC289" i="1" s="1"/>
  <c r="AD289" i="1" s="1"/>
  <c r="AI262" i="1"/>
  <c r="AA262" i="1"/>
  <c r="AC262" i="1" s="1"/>
  <c r="AD262" i="1" s="1"/>
  <c r="AI288" i="1"/>
  <c r="AA288" i="1"/>
  <c r="AI287" i="1"/>
  <c r="AA287" i="1"/>
  <c r="AC287" i="1" s="1"/>
  <c r="AD287" i="1" s="1"/>
  <c r="AI286" i="1"/>
  <c r="AA286" i="1"/>
  <c r="AC286" i="1" s="1"/>
  <c r="AD286" i="1" s="1"/>
  <c r="AI285" i="1"/>
  <c r="AA285" i="1"/>
  <c r="AC285" i="1" s="1"/>
  <c r="AD285" i="1" s="1"/>
  <c r="AI284" i="1"/>
  <c r="AA284" i="1"/>
  <c r="AC284" i="1" s="1"/>
  <c r="AD284" i="1" s="1"/>
  <c r="AI283" i="1"/>
  <c r="AA283" i="1"/>
  <c r="AC283" i="1" s="1"/>
  <c r="AD283" i="1" s="1"/>
  <c r="AI282" i="1"/>
  <c r="AA282" i="1"/>
  <c r="AI281" i="1"/>
  <c r="AA281" i="1"/>
  <c r="AC281" i="1" s="1"/>
  <c r="AD281" i="1" s="1"/>
  <c r="AI280" i="1"/>
  <c r="AA280" i="1"/>
  <c r="AK280" i="1" s="1"/>
  <c r="AI279" i="1"/>
  <c r="AA279" i="1"/>
  <c r="AC279" i="1" s="1"/>
  <c r="AD279" i="1" s="1"/>
  <c r="AI277" i="1"/>
  <c r="AA277" i="1"/>
  <c r="AK277" i="1" s="1"/>
  <c r="AI276" i="1"/>
  <c r="AA276" i="1"/>
  <c r="AC276" i="1" s="1"/>
  <c r="AD276" i="1" s="1"/>
  <c r="AI275" i="1"/>
  <c r="AA275" i="1"/>
  <c r="AC275" i="1" s="1"/>
  <c r="AD275" i="1" s="1"/>
  <c r="AI274" i="1"/>
  <c r="AA274" i="1"/>
  <c r="AC274" i="1" s="1"/>
  <c r="AD274" i="1" s="1"/>
  <c r="AI273" i="1"/>
  <c r="AA273" i="1"/>
  <c r="AC273" i="1" s="1"/>
  <c r="AD273" i="1" s="1"/>
  <c r="AI272" i="1"/>
  <c r="AA272" i="1"/>
  <c r="AC272" i="1" s="1"/>
  <c r="AD272" i="1" s="1"/>
  <c r="AI271" i="1"/>
  <c r="AA271" i="1"/>
  <c r="AI270" i="1"/>
  <c r="AA270" i="1"/>
  <c r="AC270" i="1" s="1"/>
  <c r="AD270" i="1" s="1"/>
  <c r="AI269" i="1"/>
  <c r="AA269" i="1"/>
  <c r="AC269" i="1" s="1"/>
  <c r="AD269" i="1" s="1"/>
  <c r="AI268" i="1"/>
  <c r="AA268" i="1"/>
  <c r="AC268" i="1" s="1"/>
  <c r="AD268" i="1" s="1"/>
  <c r="AI267" i="1"/>
  <c r="AA267" i="1"/>
  <c r="AI266" i="1"/>
  <c r="AA266" i="1"/>
  <c r="AC266" i="1" s="1"/>
  <c r="AD266" i="1" s="1"/>
  <c r="AI265" i="1"/>
  <c r="AA265" i="1"/>
  <c r="AC265" i="1" s="1"/>
  <c r="AD265" i="1" s="1"/>
  <c r="AI261" i="1"/>
  <c r="AA261" i="1"/>
  <c r="AC261" i="1" s="1"/>
  <c r="AD261" i="1" s="1"/>
  <c r="AI260" i="1"/>
  <c r="AA260" i="1"/>
  <c r="AI259" i="1"/>
  <c r="AA259" i="1"/>
  <c r="AC259" i="1" s="1"/>
  <c r="AD259" i="1" s="1"/>
  <c r="AI258" i="1"/>
  <c r="AA258" i="1"/>
  <c r="AI257" i="1"/>
  <c r="AA257" i="1"/>
  <c r="AC257" i="1" s="1"/>
  <c r="AD257" i="1" s="1"/>
  <c r="AI256" i="1"/>
  <c r="AA256" i="1"/>
  <c r="AC256" i="1" s="1"/>
  <c r="AD256" i="1" s="1"/>
  <c r="AI255" i="1"/>
  <c r="AA255" i="1"/>
  <c r="AC255" i="1" s="1"/>
  <c r="AD255" i="1" s="1"/>
  <c r="AI254" i="1"/>
  <c r="AA254" i="1"/>
  <c r="AC254" i="1" s="1"/>
  <c r="AD254" i="1" s="1"/>
  <c r="AI253" i="1"/>
  <c r="AA253" i="1"/>
  <c r="AC253" i="1" s="1"/>
  <c r="AD253" i="1" s="1"/>
  <c r="AI252" i="1"/>
  <c r="AA252" i="1"/>
  <c r="AC252" i="1" s="1"/>
  <c r="AD252" i="1" s="1"/>
  <c r="AI251" i="1"/>
  <c r="AA251" i="1"/>
  <c r="AC251" i="1" s="1"/>
  <c r="AD251" i="1" s="1"/>
  <c r="AI250" i="1"/>
  <c r="AA250" i="1"/>
  <c r="AC250" i="1" s="1"/>
  <c r="AD250" i="1" s="1"/>
  <c r="AI249" i="1"/>
  <c r="AA249" i="1"/>
  <c r="AC249" i="1" s="1"/>
  <c r="AD249" i="1" s="1"/>
  <c r="AI248" i="1"/>
  <c r="AA248" i="1"/>
  <c r="AC248" i="1" s="1"/>
  <c r="AD248" i="1" s="1"/>
  <c r="AI264" i="1"/>
  <c r="AA264" i="1"/>
  <c r="AC264" i="1" s="1"/>
  <c r="AD264" i="1" s="1"/>
  <c r="AI247" i="1"/>
  <c r="AA247" i="1"/>
  <c r="AC247" i="1" s="1"/>
  <c r="AD247" i="1" s="1"/>
  <c r="AI246" i="1"/>
  <c r="AA246" i="1"/>
  <c r="AC246" i="1" s="1"/>
  <c r="AD246" i="1" s="1"/>
  <c r="AI245" i="1"/>
  <c r="AA245" i="1"/>
  <c r="AC245" i="1" s="1"/>
  <c r="AD245" i="1" s="1"/>
  <c r="AI244" i="1"/>
  <c r="AA244" i="1"/>
  <c r="AC244" i="1" s="1"/>
  <c r="AD244" i="1" s="1"/>
  <c r="AI243" i="1"/>
  <c r="AA243" i="1"/>
  <c r="AC243" i="1" s="1"/>
  <c r="AD243" i="1" s="1"/>
  <c r="AI242" i="1"/>
  <c r="AA242" i="1"/>
  <c r="AC242" i="1" s="1"/>
  <c r="AD242" i="1" s="1"/>
  <c r="AI241" i="1"/>
  <c r="AA241" i="1"/>
  <c r="AC241" i="1" s="1"/>
  <c r="AD241" i="1" s="1"/>
  <c r="AI240" i="1"/>
  <c r="AA240" i="1"/>
  <c r="AC240" i="1" s="1"/>
  <c r="AD240" i="1" s="1"/>
  <c r="AI263" i="1"/>
  <c r="AA263" i="1"/>
  <c r="AC263" i="1" s="1"/>
  <c r="AD263" i="1" s="1"/>
  <c r="AI239" i="1"/>
  <c r="AA239" i="1"/>
  <c r="AC239" i="1" s="1"/>
  <c r="AD239" i="1" s="1"/>
  <c r="AI238" i="1"/>
  <c r="AA238" i="1"/>
  <c r="AC238" i="1" s="1"/>
  <c r="AD238" i="1" s="1"/>
  <c r="AI237" i="1"/>
  <c r="AA237" i="1"/>
  <c r="AC237" i="1" s="1"/>
  <c r="AD237" i="1" s="1"/>
  <c r="AI235" i="1"/>
  <c r="AA235" i="1"/>
  <c r="AC235" i="1" s="1"/>
  <c r="AD235" i="1" s="1"/>
  <c r="AI234" i="1"/>
  <c r="AA234" i="1"/>
  <c r="AC234" i="1" s="1"/>
  <c r="AD234" i="1" s="1"/>
  <c r="AI233" i="1"/>
  <c r="AA233" i="1"/>
  <c r="AC233" i="1" s="1"/>
  <c r="AD233" i="1" s="1"/>
  <c r="AI232" i="1"/>
  <c r="AA232" i="1"/>
  <c r="AC232" i="1" s="1"/>
  <c r="AD232" i="1" s="1"/>
  <c r="AI231" i="1"/>
  <c r="AA231" i="1"/>
  <c r="AC231" i="1" s="1"/>
  <c r="AD231" i="1" s="1"/>
  <c r="AI230" i="1"/>
  <c r="AA230" i="1"/>
  <c r="AC230" i="1" s="1"/>
  <c r="AD230" i="1" s="1"/>
  <c r="AI229" i="1"/>
  <c r="AA229" i="1"/>
  <c r="AC229" i="1" s="1"/>
  <c r="AD229" i="1" s="1"/>
  <c r="AI228" i="1"/>
  <c r="AA228" i="1"/>
  <c r="AC228" i="1" s="1"/>
  <c r="AD228" i="1" s="1"/>
  <c r="AI227" i="1"/>
  <c r="AA227" i="1"/>
  <c r="AC227" i="1" s="1"/>
  <c r="AD227" i="1" s="1"/>
  <c r="AI226" i="1"/>
  <c r="AA226" i="1"/>
  <c r="AC226" i="1" s="1"/>
  <c r="AD226" i="1" s="1"/>
  <c r="AI225" i="1"/>
  <c r="AA225" i="1"/>
  <c r="AC225" i="1" s="1"/>
  <c r="AD225" i="1" s="1"/>
  <c r="AI224" i="1"/>
  <c r="AA224" i="1"/>
  <c r="AC224" i="1" s="1"/>
  <c r="AD224" i="1" s="1"/>
  <c r="AI223" i="1"/>
  <c r="AA223" i="1"/>
  <c r="AC223" i="1" s="1"/>
  <c r="AD223" i="1" s="1"/>
  <c r="AI222" i="1"/>
  <c r="AA222" i="1"/>
  <c r="AC222" i="1" s="1"/>
  <c r="AD222" i="1" s="1"/>
  <c r="AI221" i="1"/>
  <c r="AA221" i="1"/>
  <c r="AC221" i="1" s="1"/>
  <c r="AD221" i="1" s="1"/>
  <c r="AI236" i="1"/>
  <c r="AA236" i="1"/>
  <c r="AC236" i="1" s="1"/>
  <c r="AD236" i="1" s="1"/>
  <c r="AI220" i="1"/>
  <c r="AA220" i="1"/>
  <c r="AC220" i="1" s="1"/>
  <c r="AD220" i="1" s="1"/>
  <c r="AI218" i="1"/>
  <c r="AA218" i="1"/>
  <c r="AC218" i="1" s="1"/>
  <c r="AD218" i="1" s="1"/>
  <c r="AI217" i="1"/>
  <c r="AA217" i="1"/>
  <c r="AC217" i="1" s="1"/>
  <c r="AD217" i="1" s="1"/>
  <c r="AI216" i="1"/>
  <c r="AA216" i="1"/>
  <c r="AC216" i="1" s="1"/>
  <c r="AD216" i="1" s="1"/>
  <c r="AI215" i="1"/>
  <c r="AA215" i="1"/>
  <c r="AI214" i="1"/>
  <c r="AA214" i="1"/>
  <c r="AC214" i="1" s="1"/>
  <c r="AD214" i="1" s="1"/>
  <c r="AI213" i="1"/>
  <c r="AA213" i="1"/>
  <c r="AI212" i="1"/>
  <c r="AA212" i="1"/>
  <c r="AC212" i="1" s="1"/>
  <c r="AD212" i="1" s="1"/>
  <c r="AI211" i="1"/>
  <c r="AA211" i="1"/>
  <c r="AI210" i="1"/>
  <c r="AA210" i="1"/>
  <c r="AC210" i="1" s="1"/>
  <c r="AD210" i="1" s="1"/>
  <c r="AI209" i="1"/>
  <c r="AA209" i="1"/>
  <c r="AC209" i="1" s="1"/>
  <c r="AD209" i="1" s="1"/>
  <c r="AI208" i="1"/>
  <c r="AA208" i="1"/>
  <c r="AC208" i="1" s="1"/>
  <c r="AD208" i="1" s="1"/>
  <c r="AI207" i="1"/>
  <c r="AA207" i="1"/>
  <c r="AI206" i="1"/>
  <c r="AA206" i="1"/>
  <c r="AC206" i="1" s="1"/>
  <c r="AD206" i="1" s="1"/>
  <c r="AI219" i="1"/>
  <c r="AA219" i="1"/>
  <c r="AI205" i="1"/>
  <c r="AA205" i="1"/>
  <c r="AC205" i="1" s="1"/>
  <c r="AD205" i="1" s="1"/>
  <c r="AI204" i="1"/>
  <c r="AA204" i="1"/>
  <c r="AI203" i="1"/>
  <c r="AA203" i="1"/>
  <c r="AC203" i="1" s="1"/>
  <c r="AD203" i="1" s="1"/>
  <c r="AI202" i="1"/>
  <c r="AA202" i="1"/>
  <c r="AI201" i="1"/>
  <c r="AA201" i="1"/>
  <c r="AC201" i="1" s="1"/>
  <c r="AD201" i="1" s="1"/>
  <c r="AI200" i="1"/>
  <c r="AA200" i="1"/>
  <c r="AI198" i="1"/>
  <c r="AA198" i="1"/>
  <c r="AC198" i="1" s="1"/>
  <c r="AD198" i="1" s="1"/>
  <c r="AI197" i="1"/>
  <c r="AA197" i="1"/>
  <c r="AI196" i="1"/>
  <c r="AA196" i="1"/>
  <c r="AC196" i="1" s="1"/>
  <c r="AD196" i="1" s="1"/>
  <c r="AI195" i="1"/>
  <c r="AA195" i="1"/>
  <c r="AI194" i="1"/>
  <c r="AA194" i="1"/>
  <c r="AC194" i="1" s="1"/>
  <c r="AD194" i="1" s="1"/>
  <c r="AI193" i="1"/>
  <c r="AA193" i="1"/>
  <c r="AC193" i="1" s="1"/>
  <c r="AD193" i="1" s="1"/>
  <c r="AI278" i="1"/>
  <c r="AA278" i="1"/>
  <c r="AC278" i="1" s="1"/>
  <c r="AD278" i="1" s="1"/>
  <c r="AI192" i="1"/>
  <c r="AA192" i="1"/>
  <c r="AI199" i="1"/>
  <c r="AA199" i="1"/>
  <c r="AC199" i="1" s="1"/>
  <c r="AD199" i="1" s="1"/>
  <c r="AI191" i="1"/>
  <c r="AA191" i="1"/>
  <c r="AI190" i="1"/>
  <c r="AA190" i="1"/>
  <c r="AC190" i="1" s="1"/>
  <c r="AD190" i="1" s="1"/>
  <c r="AI156" i="1"/>
  <c r="AA156" i="1"/>
  <c r="AI189" i="1"/>
  <c r="AA189" i="1"/>
  <c r="AC189" i="1" s="1"/>
  <c r="AD189" i="1" s="1"/>
  <c r="AI188" i="1"/>
  <c r="AA188" i="1"/>
  <c r="AI187" i="1"/>
  <c r="AA187" i="1"/>
  <c r="AC187" i="1" s="1"/>
  <c r="AD187" i="1" s="1"/>
  <c r="AI125" i="1"/>
  <c r="AA125" i="1"/>
  <c r="AC125" i="1" s="1"/>
  <c r="AD125" i="1" s="1"/>
  <c r="AI186" i="1"/>
  <c r="AA186" i="1"/>
  <c r="AC186" i="1" s="1"/>
  <c r="AD186" i="1" s="1"/>
  <c r="AI185" i="1"/>
  <c r="AA185" i="1"/>
  <c r="AC185" i="1" s="1"/>
  <c r="AD185" i="1" s="1"/>
  <c r="AI184" i="1"/>
  <c r="AA184" i="1"/>
  <c r="AC184" i="1" s="1"/>
  <c r="AD184" i="1" s="1"/>
  <c r="AI183" i="1"/>
  <c r="AA183" i="1"/>
  <c r="AI182" i="1"/>
  <c r="AA182" i="1"/>
  <c r="AC182" i="1" s="1"/>
  <c r="AD182" i="1" s="1"/>
  <c r="AI181" i="1"/>
  <c r="AA181" i="1"/>
  <c r="AI180" i="1"/>
  <c r="AA180" i="1"/>
  <c r="AC180" i="1" s="1"/>
  <c r="AD180" i="1" s="1"/>
  <c r="AI179" i="1"/>
  <c r="AA179" i="1"/>
  <c r="AI178" i="1"/>
  <c r="AA178" i="1"/>
  <c r="AC178" i="1" s="1"/>
  <c r="AD178" i="1" s="1"/>
  <c r="AI177" i="1"/>
  <c r="AA177" i="1"/>
  <c r="AC177" i="1" s="1"/>
  <c r="AD177" i="1" s="1"/>
  <c r="AI176" i="1"/>
  <c r="AA176" i="1"/>
  <c r="AC176" i="1" s="1"/>
  <c r="AD176" i="1" s="1"/>
  <c r="AI175" i="1"/>
  <c r="AA175" i="1"/>
  <c r="AI174" i="1"/>
  <c r="AA174" i="1"/>
  <c r="AC174" i="1" s="1"/>
  <c r="AD174" i="1" s="1"/>
  <c r="AI172" i="1"/>
  <c r="AA172" i="1"/>
  <c r="AI173" i="1"/>
  <c r="AA173" i="1"/>
  <c r="AC173" i="1" s="1"/>
  <c r="AD173" i="1" s="1"/>
  <c r="AI171" i="1"/>
  <c r="AA171" i="1"/>
  <c r="AI170" i="1"/>
  <c r="AA170" i="1"/>
  <c r="AC170" i="1" s="1"/>
  <c r="AD170" i="1" s="1"/>
  <c r="AI169" i="1"/>
  <c r="AA169" i="1"/>
  <c r="AC169" i="1" s="1"/>
  <c r="AD169" i="1" s="1"/>
  <c r="AI168" i="1"/>
  <c r="AA168" i="1"/>
  <c r="AC168" i="1" s="1"/>
  <c r="AD168" i="1" s="1"/>
  <c r="AI167" i="1"/>
  <c r="AA167" i="1"/>
  <c r="AI166" i="1"/>
  <c r="AA166" i="1"/>
  <c r="AC166" i="1" s="1"/>
  <c r="AD166" i="1" s="1"/>
  <c r="AI165" i="1"/>
  <c r="AA165" i="1"/>
  <c r="AI164" i="1"/>
  <c r="AA164" i="1"/>
  <c r="AC164" i="1" s="1"/>
  <c r="AD164" i="1" s="1"/>
  <c r="AI163" i="1"/>
  <c r="AA163" i="1"/>
  <c r="AI162" i="1"/>
  <c r="AA162" i="1"/>
  <c r="AC162" i="1" s="1"/>
  <c r="AD162" i="1" s="1"/>
  <c r="AI161" i="1"/>
  <c r="AA161" i="1"/>
  <c r="AC161" i="1" s="1"/>
  <c r="AD161" i="1" s="1"/>
  <c r="AI160" i="1"/>
  <c r="AA160" i="1"/>
  <c r="AC160" i="1" s="1"/>
  <c r="AD160" i="1" s="1"/>
  <c r="AI159" i="1"/>
  <c r="AA159" i="1"/>
  <c r="AC159" i="1" s="1"/>
  <c r="AD159" i="1" s="1"/>
  <c r="AI158" i="1"/>
  <c r="AA158" i="1"/>
  <c r="AI157" i="1"/>
  <c r="AA157" i="1"/>
  <c r="AC157" i="1" s="1"/>
  <c r="AD157" i="1" s="1"/>
  <c r="AI154" i="1"/>
  <c r="AA154" i="1"/>
  <c r="AI153" i="1"/>
  <c r="AA153" i="1"/>
  <c r="AC153" i="1" s="1"/>
  <c r="AD153" i="1" s="1"/>
  <c r="AI152" i="1"/>
  <c r="AA152" i="1"/>
  <c r="AI151" i="1"/>
  <c r="AA151" i="1"/>
  <c r="AC151" i="1" s="1"/>
  <c r="AD151" i="1" s="1"/>
  <c r="AI150" i="1"/>
  <c r="AA150" i="1"/>
  <c r="AI149" i="1"/>
  <c r="AA149" i="1"/>
  <c r="AI148" i="1"/>
  <c r="AA148" i="1"/>
  <c r="AI155" i="1"/>
  <c r="AA155" i="1"/>
  <c r="AC155" i="1" s="1"/>
  <c r="AD155" i="1" s="1"/>
  <c r="AI147" i="1"/>
  <c r="AA147" i="1"/>
  <c r="AI146" i="1"/>
  <c r="AA146" i="1"/>
  <c r="AI145" i="1"/>
  <c r="AA145" i="1"/>
  <c r="AI144" i="1"/>
  <c r="AA144" i="1"/>
  <c r="AC144" i="1" s="1"/>
  <c r="AD144" i="1" s="1"/>
  <c r="AI143" i="1"/>
  <c r="AA143" i="1"/>
  <c r="AI142" i="1"/>
  <c r="AA142" i="1"/>
  <c r="AI141" i="1"/>
  <c r="AA141" i="1"/>
  <c r="AI140" i="1"/>
  <c r="AA140" i="1"/>
  <c r="AC140" i="1" s="1"/>
  <c r="AD140" i="1" s="1"/>
  <c r="AI139" i="1"/>
  <c r="AA139" i="1"/>
  <c r="AI138" i="1"/>
  <c r="AA138" i="1"/>
  <c r="AI136" i="1"/>
  <c r="AA136" i="1"/>
  <c r="AI135" i="1"/>
  <c r="AA135" i="1"/>
  <c r="AC135" i="1" s="1"/>
  <c r="AD135" i="1" s="1"/>
  <c r="AI134" i="1"/>
  <c r="AA134" i="1"/>
  <c r="AI137" i="1"/>
  <c r="AA137" i="1"/>
  <c r="AC137" i="1" s="1"/>
  <c r="AD137" i="1" s="1"/>
  <c r="AI133" i="1"/>
  <c r="AA133" i="1"/>
  <c r="AI132" i="1"/>
  <c r="AA132" i="1"/>
  <c r="AC132" i="1" s="1"/>
  <c r="AD132" i="1" s="1"/>
  <c r="AI131" i="1"/>
  <c r="AA131" i="1"/>
  <c r="AI128" i="1"/>
  <c r="AA128" i="1"/>
  <c r="AI127" i="1"/>
  <c r="AA127" i="1"/>
  <c r="AI126" i="1"/>
  <c r="AA126" i="1"/>
  <c r="AC126" i="1" s="1"/>
  <c r="AD126" i="1" s="1"/>
  <c r="AI124" i="1"/>
  <c r="AA124" i="1"/>
  <c r="AI123" i="1"/>
  <c r="AA123" i="1"/>
  <c r="AI122" i="1"/>
  <c r="AA122" i="1"/>
  <c r="AI121" i="1"/>
  <c r="AA121" i="1"/>
  <c r="AC121" i="1" s="1"/>
  <c r="AD121" i="1" s="1"/>
  <c r="AI120" i="1"/>
  <c r="AA120" i="1"/>
  <c r="AI119" i="1"/>
  <c r="AA119" i="1"/>
  <c r="AI118" i="1"/>
  <c r="AA118" i="1"/>
  <c r="AI117" i="1"/>
  <c r="AA117" i="1"/>
  <c r="AC117" i="1" s="1"/>
  <c r="AD117" i="1" s="1"/>
  <c r="AI116" i="1"/>
  <c r="AA116" i="1"/>
  <c r="AI115" i="1"/>
  <c r="AA115" i="1"/>
  <c r="AI114" i="1"/>
  <c r="AA114" i="1"/>
  <c r="AI113" i="1"/>
  <c r="AA113" i="1"/>
  <c r="AC113" i="1" s="1"/>
  <c r="AD113" i="1" s="1"/>
  <c r="AI112" i="1"/>
  <c r="AA112" i="1"/>
  <c r="AC112" i="1" s="1"/>
  <c r="AD112" i="1" s="1"/>
  <c r="AI111" i="1"/>
  <c r="AA111" i="1"/>
  <c r="AI110" i="1"/>
  <c r="AA110" i="1"/>
  <c r="AC110" i="1" s="1"/>
  <c r="AD110" i="1" s="1"/>
  <c r="AI109" i="1"/>
  <c r="AA109" i="1"/>
  <c r="AC109" i="1" s="1"/>
  <c r="AD109" i="1" s="1"/>
  <c r="AI108" i="1"/>
  <c r="AA108" i="1"/>
  <c r="AC108" i="1" s="1"/>
  <c r="AD108" i="1" s="1"/>
  <c r="AI107" i="1"/>
  <c r="AA107" i="1"/>
  <c r="AI106" i="1"/>
  <c r="AA106" i="1"/>
  <c r="AC106" i="1" s="1"/>
  <c r="AD106" i="1" s="1"/>
  <c r="AI105" i="1"/>
  <c r="AA105" i="1"/>
  <c r="AC105" i="1" s="1"/>
  <c r="AD105" i="1" s="1"/>
  <c r="AI104" i="1"/>
  <c r="AA104" i="1"/>
  <c r="AC104" i="1" s="1"/>
  <c r="AD104" i="1" s="1"/>
  <c r="AI103" i="1"/>
  <c r="AA103" i="1"/>
  <c r="AI102" i="1"/>
  <c r="AA102" i="1"/>
  <c r="AC102" i="1" s="1"/>
  <c r="AD102" i="1" s="1"/>
  <c r="AI101" i="1"/>
  <c r="AA101" i="1"/>
  <c r="AI100" i="1"/>
  <c r="AA100" i="1"/>
  <c r="AI99" i="1"/>
  <c r="AA99" i="1"/>
  <c r="AI98" i="1"/>
  <c r="AA98" i="1"/>
  <c r="AI97" i="1"/>
  <c r="AA97" i="1"/>
  <c r="AC97" i="1" s="1"/>
  <c r="AD97" i="1" s="1"/>
  <c r="AI130" i="1"/>
  <c r="AA130" i="1"/>
  <c r="AI96" i="1"/>
  <c r="AA96" i="1"/>
  <c r="AI129" i="1"/>
  <c r="AA129" i="1"/>
  <c r="AI95" i="1"/>
  <c r="AA95" i="1"/>
  <c r="AI94" i="1"/>
  <c r="AA94" i="1"/>
  <c r="AI93" i="1"/>
  <c r="AA93" i="1"/>
  <c r="AC93" i="1" s="1"/>
  <c r="AD93" i="1" s="1"/>
  <c r="AI92" i="1"/>
  <c r="AA92" i="1"/>
  <c r="AI91" i="1"/>
  <c r="AA91" i="1"/>
  <c r="AI90" i="1"/>
  <c r="AA90" i="1"/>
  <c r="AI89" i="1"/>
  <c r="AA89" i="1"/>
  <c r="AC89" i="1" s="1"/>
  <c r="AD89" i="1" s="1"/>
  <c r="AI88" i="1"/>
  <c r="AA88" i="1"/>
  <c r="AC88" i="1" s="1"/>
  <c r="AD88" i="1" s="1"/>
  <c r="AI87" i="1"/>
  <c r="AA87" i="1"/>
  <c r="AI86" i="1"/>
  <c r="AA86" i="1"/>
  <c r="AI85" i="1"/>
  <c r="AA85" i="1"/>
  <c r="AI84" i="1"/>
  <c r="AA84" i="1"/>
  <c r="AC84" i="1" s="1"/>
  <c r="AD84" i="1" s="1"/>
  <c r="AI83" i="1"/>
  <c r="AA83" i="1"/>
  <c r="AI82" i="1"/>
  <c r="AA82" i="1"/>
  <c r="AC82" i="1" s="1"/>
  <c r="AD82" i="1" s="1"/>
  <c r="AI81" i="1"/>
  <c r="AA81" i="1"/>
  <c r="AC81" i="1" s="1"/>
  <c r="AD81" i="1" s="1"/>
  <c r="AI80" i="1"/>
  <c r="AA80" i="1"/>
  <c r="AC80" i="1" s="1"/>
  <c r="AD80" i="1" s="1"/>
  <c r="AI79" i="1"/>
  <c r="AA79" i="1"/>
  <c r="AI78" i="1"/>
  <c r="AA78" i="1"/>
  <c r="AC78" i="1" s="1"/>
  <c r="AD78" i="1" s="1"/>
  <c r="AI77" i="1"/>
  <c r="AA77" i="1"/>
  <c r="AC77" i="1" s="1"/>
  <c r="AD77" i="1" s="1"/>
  <c r="AI76" i="1"/>
  <c r="AA76" i="1"/>
  <c r="AC76" i="1" s="1"/>
  <c r="AD76" i="1" s="1"/>
  <c r="AI75" i="1"/>
  <c r="AA75" i="1"/>
  <c r="AI74" i="1"/>
  <c r="AA74" i="1"/>
  <c r="AC74" i="1" s="1"/>
  <c r="AD74" i="1" s="1"/>
  <c r="AI73" i="1"/>
  <c r="AA73" i="1"/>
  <c r="AC73" i="1" s="1"/>
  <c r="AD73" i="1" s="1"/>
  <c r="AI72" i="1"/>
  <c r="AA72" i="1"/>
  <c r="AC72" i="1" s="1"/>
  <c r="AD72" i="1" s="1"/>
  <c r="AI71" i="1"/>
  <c r="AA71" i="1"/>
  <c r="AI70" i="1"/>
  <c r="AA70" i="1"/>
  <c r="AC70" i="1" s="1"/>
  <c r="AD70" i="1" s="1"/>
  <c r="AI69" i="1"/>
  <c r="AA69" i="1"/>
  <c r="AI68" i="1"/>
  <c r="AA68" i="1"/>
  <c r="AC68" i="1" s="1"/>
  <c r="AD68" i="1" s="1"/>
  <c r="AI67" i="1"/>
  <c r="AA67" i="1"/>
  <c r="AI66" i="1"/>
  <c r="AA66" i="1"/>
  <c r="AC66" i="1" s="1"/>
  <c r="AD66" i="1" s="1"/>
  <c r="AI65" i="1"/>
  <c r="AA65" i="1"/>
  <c r="AC65" i="1" s="1"/>
  <c r="AD65" i="1" s="1"/>
  <c r="AI64" i="1"/>
  <c r="AA64" i="1"/>
  <c r="AC64" i="1" s="1"/>
  <c r="AD64" i="1" s="1"/>
  <c r="AI62" i="1"/>
  <c r="AA62" i="1"/>
  <c r="AI61" i="1"/>
  <c r="AA61" i="1"/>
  <c r="AC61" i="1" s="1"/>
  <c r="AD61" i="1" s="1"/>
  <c r="AI60" i="1"/>
  <c r="AA60" i="1"/>
  <c r="AI59" i="1"/>
  <c r="AA59" i="1"/>
  <c r="AC59" i="1" s="1"/>
  <c r="AD59" i="1" s="1"/>
  <c r="AI63" i="1"/>
  <c r="AA63" i="1"/>
  <c r="AI58" i="1"/>
  <c r="AA58" i="1"/>
  <c r="AC58" i="1" s="1"/>
  <c r="AD58" i="1" s="1"/>
  <c r="AI57" i="1"/>
  <c r="AA57" i="1"/>
  <c r="AC57" i="1" s="1"/>
  <c r="AD57" i="1" s="1"/>
  <c r="AI56" i="1"/>
  <c r="AA56" i="1"/>
  <c r="AC56" i="1" s="1"/>
  <c r="AD56" i="1" s="1"/>
  <c r="AI55" i="1"/>
  <c r="AA55" i="1"/>
  <c r="AI54" i="1"/>
  <c r="AA54" i="1"/>
  <c r="AC54" i="1" s="1"/>
  <c r="AD54" i="1" s="1"/>
  <c r="AI53" i="1"/>
  <c r="AA53" i="1"/>
  <c r="AI51" i="1"/>
  <c r="AA51" i="1"/>
  <c r="AC51" i="1" s="1"/>
  <c r="AD51" i="1" s="1"/>
  <c r="AI50" i="1"/>
  <c r="AA50" i="1"/>
  <c r="AI49" i="1"/>
  <c r="AA49" i="1"/>
  <c r="AC49" i="1" s="1"/>
  <c r="AD49" i="1" s="1"/>
  <c r="AI48" i="1"/>
  <c r="AA48" i="1"/>
  <c r="AI47" i="1"/>
  <c r="AA47" i="1"/>
  <c r="AC47" i="1" s="1"/>
  <c r="AD47" i="1" s="1"/>
  <c r="AI46" i="1"/>
  <c r="AA46" i="1"/>
  <c r="AI45" i="1"/>
  <c r="AA45" i="1"/>
  <c r="AC45" i="1" s="1"/>
  <c r="AD45" i="1" s="1"/>
  <c r="AI44" i="1"/>
  <c r="AA44" i="1"/>
  <c r="AI43" i="1"/>
  <c r="AA43" i="1"/>
  <c r="AC43" i="1" s="1"/>
  <c r="AD43" i="1" s="1"/>
  <c r="AI41" i="1"/>
  <c r="AA41" i="1"/>
  <c r="AI40" i="1"/>
  <c r="AA40" i="1"/>
  <c r="AC40" i="1" s="1"/>
  <c r="AD40" i="1" s="1"/>
  <c r="AI52" i="1"/>
  <c r="AA52" i="1"/>
  <c r="AI39" i="1"/>
  <c r="AA39" i="1"/>
  <c r="AC39" i="1" s="1"/>
  <c r="AD39" i="1" s="1"/>
  <c r="AI38" i="1"/>
  <c r="AA38" i="1"/>
  <c r="AI37" i="1"/>
  <c r="AA37" i="1"/>
  <c r="AC37" i="1" s="1"/>
  <c r="AD37" i="1" s="1"/>
  <c r="AI36" i="1"/>
  <c r="AA36" i="1"/>
  <c r="AI35" i="1"/>
  <c r="AA35" i="1"/>
  <c r="AC35" i="1" s="1"/>
  <c r="AD35" i="1" s="1"/>
  <c r="AI34" i="1"/>
  <c r="AA34" i="1"/>
  <c r="AI33" i="1"/>
  <c r="AA33" i="1"/>
  <c r="AC33" i="1" s="1"/>
  <c r="AD33" i="1" s="1"/>
  <c r="AI32" i="1"/>
  <c r="AA32" i="1"/>
  <c r="AI31" i="1"/>
  <c r="AA31" i="1"/>
  <c r="AC31" i="1" s="1"/>
  <c r="AD31" i="1" s="1"/>
  <c r="AI30" i="1"/>
  <c r="AA30" i="1"/>
  <c r="AI29" i="1"/>
  <c r="AA29" i="1"/>
  <c r="AC29" i="1" s="1"/>
  <c r="AD29" i="1" s="1"/>
  <c r="AI28" i="1"/>
  <c r="AA28" i="1"/>
  <c r="AI27" i="1"/>
  <c r="AA27" i="1"/>
  <c r="AC27" i="1" s="1"/>
  <c r="AD27" i="1" s="1"/>
  <c r="AI26" i="1"/>
  <c r="AA26" i="1"/>
  <c r="AI25" i="1"/>
  <c r="AA25" i="1"/>
  <c r="AC25" i="1" s="1"/>
  <c r="AD25" i="1" s="1"/>
  <c r="AI24" i="1"/>
  <c r="AA24" i="1"/>
  <c r="AI23" i="1"/>
  <c r="AA23" i="1"/>
  <c r="AC23" i="1" s="1"/>
  <c r="AD23" i="1" s="1"/>
  <c r="AI22" i="1"/>
  <c r="AA22" i="1"/>
  <c r="AI20" i="1"/>
  <c r="AA20" i="1"/>
  <c r="AC20" i="1" s="1"/>
  <c r="AD20" i="1" s="1"/>
  <c r="AI19" i="1"/>
  <c r="AA19" i="1"/>
  <c r="AI18" i="1"/>
  <c r="AA18" i="1"/>
  <c r="AC18" i="1" s="1"/>
  <c r="AD18" i="1" s="1"/>
  <c r="AI17" i="1"/>
  <c r="AA17" i="1"/>
  <c r="AI16" i="1"/>
  <c r="AA16" i="1"/>
  <c r="AC16" i="1" s="1"/>
  <c r="AD16" i="1" s="1"/>
  <c r="AI15" i="1"/>
  <c r="AA15" i="1"/>
  <c r="AC15" i="1" s="1"/>
  <c r="AI21" i="1"/>
  <c r="AA21" i="1"/>
  <c r="AC21" i="1" s="1"/>
  <c r="AD21" i="1" s="1"/>
  <c r="AH13" i="1"/>
  <c r="AG13" i="1"/>
  <c r="Y13" i="1"/>
  <c r="X13" i="1"/>
  <c r="W13" i="1"/>
  <c r="V13" i="1"/>
  <c r="L40" i="1" l="1"/>
  <c r="L58" i="1"/>
  <c r="L16" i="1"/>
  <c r="L54" i="1"/>
  <c r="L225" i="1"/>
  <c r="L233" i="1"/>
  <c r="L217" i="1"/>
  <c r="L202" i="1"/>
  <c r="L188" i="1"/>
  <c r="L207" i="1"/>
  <c r="L64" i="1"/>
  <c r="L47" i="1"/>
  <c r="L21" i="1"/>
  <c r="L125" i="1"/>
  <c r="J13" i="1"/>
  <c r="L241" i="1"/>
  <c r="L209" i="1"/>
  <c r="L193" i="1"/>
  <c r="L183" i="1"/>
  <c r="L263" i="1"/>
  <c r="L31" i="1"/>
  <c r="R13" i="1"/>
  <c r="L114" i="1"/>
  <c r="L56" i="1"/>
  <c r="L223" i="1"/>
  <c r="L231" i="1"/>
  <c r="L200" i="1"/>
  <c r="L23" i="1"/>
  <c r="L192" i="1"/>
  <c r="L185" i="1"/>
  <c r="L247" i="1"/>
  <c r="L215" i="1"/>
  <c r="L39" i="1"/>
  <c r="L51" i="1"/>
  <c r="L297" i="1"/>
  <c r="L262" i="1"/>
  <c r="L272" i="1"/>
  <c r="L177" i="1"/>
  <c r="L161" i="1"/>
  <c r="L144" i="1"/>
  <c r="L126" i="1"/>
  <c r="L184" i="1"/>
  <c r="L303" i="1"/>
  <c r="L295" i="1"/>
  <c r="L175" i="1"/>
  <c r="L167" i="1"/>
  <c r="L159" i="1"/>
  <c r="L149" i="1"/>
  <c r="L142" i="1"/>
  <c r="L137" i="1"/>
  <c r="L123" i="1"/>
  <c r="L306" i="1"/>
  <c r="L292" i="1"/>
  <c r="L286" i="1"/>
  <c r="L277" i="1"/>
  <c r="L269" i="1"/>
  <c r="L258" i="1"/>
  <c r="L304" i="1"/>
  <c r="L293" i="1"/>
  <c r="L287" i="1"/>
  <c r="L279" i="1"/>
  <c r="L270" i="1"/>
  <c r="L259" i="1"/>
  <c r="L302" i="1"/>
  <c r="L267" i="1"/>
  <c r="L111" i="1"/>
  <c r="L109" i="1"/>
  <c r="L89" i="1"/>
  <c r="L85" i="1"/>
  <c r="L81" i="1"/>
  <c r="L73" i="1"/>
  <c r="L307" i="1"/>
  <c r="L299" i="1"/>
  <c r="L179" i="1"/>
  <c r="L171" i="1"/>
  <c r="L163" i="1"/>
  <c r="L153" i="1"/>
  <c r="L146" i="1"/>
  <c r="L138" i="1"/>
  <c r="L128" i="1"/>
  <c r="L119" i="1"/>
  <c r="L298" i="1"/>
  <c r="L289" i="1"/>
  <c r="L282" i="1"/>
  <c r="L273" i="1"/>
  <c r="L265" i="1"/>
  <c r="L254" i="1"/>
  <c r="L296" i="1"/>
  <c r="L290" i="1"/>
  <c r="L283" i="1"/>
  <c r="L274" i="1"/>
  <c r="L266" i="1"/>
  <c r="L255" i="1"/>
  <c r="L284" i="1"/>
  <c r="L249" i="1"/>
  <c r="L305" i="1"/>
  <c r="L300" i="1"/>
  <c r="L281" i="1"/>
  <c r="L261" i="1"/>
  <c r="L253" i="1"/>
  <c r="L169" i="1"/>
  <c r="L151" i="1"/>
  <c r="L135" i="1"/>
  <c r="L117" i="1"/>
  <c r="L107" i="1"/>
  <c r="L280" i="1"/>
  <c r="L251" i="1"/>
  <c r="L105" i="1"/>
  <c r="L275" i="1"/>
  <c r="L288" i="1"/>
  <c r="L271" i="1"/>
  <c r="L103" i="1"/>
  <c r="L99" i="1"/>
  <c r="L96" i="1"/>
  <c r="L93" i="1"/>
  <c r="L77" i="1"/>
  <c r="L69" i="1"/>
  <c r="L252" i="1"/>
  <c r="L309" i="1"/>
  <c r="L301" i="1"/>
  <c r="L308" i="1"/>
  <c r="L42" i="1"/>
  <c r="L285" i="1"/>
  <c r="L276" i="1"/>
  <c r="L268" i="1"/>
  <c r="L257" i="1"/>
  <c r="L181" i="1"/>
  <c r="L172" i="1"/>
  <c r="L165" i="1"/>
  <c r="L157" i="1"/>
  <c r="L155" i="1"/>
  <c r="L140" i="1"/>
  <c r="L132" i="1"/>
  <c r="L121" i="1"/>
  <c r="L115" i="1"/>
  <c r="L294" i="1"/>
  <c r="L260" i="1"/>
  <c r="L113" i="1"/>
  <c r="L291" i="1"/>
  <c r="L256" i="1"/>
  <c r="L101" i="1"/>
  <c r="L97" i="1"/>
  <c r="L95" i="1"/>
  <c r="L91" i="1"/>
  <c r="L87" i="1"/>
  <c r="L83" i="1"/>
  <c r="L79" i="1"/>
  <c r="L75" i="1"/>
  <c r="L71" i="1"/>
  <c r="L67" i="1"/>
  <c r="AK129" i="1"/>
  <c r="AK133" i="1"/>
  <c r="AK141" i="1"/>
  <c r="AK145" i="1"/>
  <c r="AC145" i="1"/>
  <c r="AD145" i="1" s="1"/>
  <c r="AK253" i="1"/>
  <c r="AC129" i="1"/>
  <c r="AD129" i="1" s="1"/>
  <c r="AE15" i="1"/>
  <c r="AD15" i="1"/>
  <c r="AK271" i="1"/>
  <c r="AC271" i="1"/>
  <c r="AD271" i="1" s="1"/>
  <c r="AK282" i="1"/>
  <c r="AC282" i="1"/>
  <c r="AK86" i="1"/>
  <c r="AC86" i="1"/>
  <c r="AD86" i="1" s="1"/>
  <c r="AK90" i="1"/>
  <c r="AC90" i="1"/>
  <c r="AD90" i="1" s="1"/>
  <c r="AK92" i="1"/>
  <c r="AC92" i="1"/>
  <c r="AD92" i="1" s="1"/>
  <c r="AK94" i="1"/>
  <c r="AC94" i="1"/>
  <c r="AD94" i="1" s="1"/>
  <c r="AK130" i="1"/>
  <c r="AC130" i="1"/>
  <c r="AD130" i="1" s="1"/>
  <c r="AK98" i="1"/>
  <c r="AC98" i="1"/>
  <c r="AD98" i="1" s="1"/>
  <c r="AK100" i="1"/>
  <c r="AC100" i="1"/>
  <c r="AD100" i="1" s="1"/>
  <c r="AK114" i="1"/>
  <c r="AC114" i="1"/>
  <c r="AD114" i="1" s="1"/>
  <c r="AK116" i="1"/>
  <c r="AC116" i="1"/>
  <c r="AD116" i="1" s="1"/>
  <c r="AK118" i="1"/>
  <c r="AC118" i="1"/>
  <c r="AD118" i="1" s="1"/>
  <c r="AK120" i="1"/>
  <c r="AC120" i="1"/>
  <c r="AD120" i="1" s="1"/>
  <c r="AK122" i="1"/>
  <c r="AC122" i="1"/>
  <c r="AD122" i="1" s="1"/>
  <c r="AK124" i="1"/>
  <c r="AC124" i="1"/>
  <c r="AD124" i="1" s="1"/>
  <c r="AK127" i="1"/>
  <c r="AC127" i="1"/>
  <c r="AD127" i="1" s="1"/>
  <c r="AK131" i="1"/>
  <c r="AC131" i="1"/>
  <c r="AD131" i="1" s="1"/>
  <c r="AK134" i="1"/>
  <c r="AC134" i="1"/>
  <c r="AD134" i="1" s="1"/>
  <c r="AK136" i="1"/>
  <c r="AC136" i="1"/>
  <c r="AD136" i="1" s="1"/>
  <c r="AK139" i="1"/>
  <c r="AC139" i="1"/>
  <c r="AD139" i="1" s="1"/>
  <c r="AK143" i="1"/>
  <c r="AC143" i="1"/>
  <c r="AD143" i="1" s="1"/>
  <c r="AK147" i="1"/>
  <c r="AC147" i="1"/>
  <c r="AD147" i="1" s="1"/>
  <c r="AK148" i="1"/>
  <c r="AC148" i="1"/>
  <c r="AD148" i="1" s="1"/>
  <c r="AK150" i="1"/>
  <c r="AC150" i="1"/>
  <c r="AD150" i="1" s="1"/>
  <c r="AK152" i="1"/>
  <c r="AC152" i="1"/>
  <c r="AD152" i="1" s="1"/>
  <c r="AK154" i="1"/>
  <c r="AC154" i="1"/>
  <c r="AD154" i="1" s="1"/>
  <c r="AK158" i="1"/>
  <c r="AC158" i="1"/>
  <c r="AD158" i="1" s="1"/>
  <c r="AK288" i="1"/>
  <c r="AK296" i="1"/>
  <c r="AK300" i="1"/>
  <c r="AK304" i="1"/>
  <c r="AK308" i="1"/>
  <c r="AC280" i="1"/>
  <c r="AD280" i="1" s="1"/>
  <c r="AC141" i="1"/>
  <c r="AD141" i="1" s="1"/>
  <c r="AK15" i="1"/>
  <c r="AK17" i="1"/>
  <c r="AC17" i="1"/>
  <c r="AD17" i="1" s="1"/>
  <c r="AK19" i="1"/>
  <c r="AC19" i="1"/>
  <c r="AD19" i="1" s="1"/>
  <c r="AK22" i="1"/>
  <c r="AC22" i="1"/>
  <c r="AD22" i="1" s="1"/>
  <c r="AK24" i="1"/>
  <c r="AC24" i="1"/>
  <c r="AD24" i="1" s="1"/>
  <c r="AK26" i="1"/>
  <c r="AC26" i="1"/>
  <c r="AD26" i="1" s="1"/>
  <c r="AK28" i="1"/>
  <c r="AC28" i="1"/>
  <c r="AD28" i="1" s="1"/>
  <c r="AK30" i="1"/>
  <c r="AC30" i="1"/>
  <c r="AD30" i="1" s="1"/>
  <c r="AK32" i="1"/>
  <c r="AC32" i="1"/>
  <c r="AD32" i="1" s="1"/>
  <c r="AK34" i="1"/>
  <c r="AC34" i="1"/>
  <c r="AD34" i="1" s="1"/>
  <c r="AK36" i="1"/>
  <c r="AC36" i="1"/>
  <c r="AD36" i="1" s="1"/>
  <c r="AK38" i="1"/>
  <c r="AC38" i="1"/>
  <c r="AD38" i="1" s="1"/>
  <c r="AK52" i="1"/>
  <c r="AK41" i="1"/>
  <c r="AC41" i="1"/>
  <c r="AD41" i="1" s="1"/>
  <c r="AK44" i="1"/>
  <c r="AC44" i="1"/>
  <c r="AD44" i="1" s="1"/>
  <c r="AK46" i="1"/>
  <c r="AC46" i="1"/>
  <c r="AD46" i="1" s="1"/>
  <c r="AK48" i="1"/>
  <c r="AC48" i="1"/>
  <c r="AD48" i="1" s="1"/>
  <c r="AK50" i="1"/>
  <c r="AC50" i="1"/>
  <c r="AD50" i="1" s="1"/>
  <c r="AK53" i="1"/>
  <c r="AC53" i="1"/>
  <c r="AD53" i="1" s="1"/>
  <c r="AK55" i="1"/>
  <c r="AC55" i="1"/>
  <c r="AD55" i="1" s="1"/>
  <c r="AK57" i="1"/>
  <c r="AK63" i="1"/>
  <c r="AC63" i="1"/>
  <c r="AD63" i="1" s="1"/>
  <c r="AK60" i="1"/>
  <c r="AC60" i="1"/>
  <c r="AD60" i="1" s="1"/>
  <c r="AK62" i="1"/>
  <c r="AC62" i="1"/>
  <c r="AD62" i="1" s="1"/>
  <c r="AK65" i="1"/>
  <c r="AK67" i="1"/>
  <c r="AC67" i="1"/>
  <c r="AD67" i="1" s="1"/>
  <c r="AK69" i="1"/>
  <c r="AK71" i="1"/>
  <c r="AC71" i="1"/>
  <c r="AD71" i="1" s="1"/>
  <c r="AK73" i="1"/>
  <c r="AK75" i="1"/>
  <c r="AC75" i="1"/>
  <c r="AD75" i="1" s="1"/>
  <c r="AK77" i="1"/>
  <c r="AK79" i="1"/>
  <c r="AC79" i="1"/>
  <c r="AD79" i="1" s="1"/>
  <c r="AK81" i="1"/>
  <c r="AK83" i="1"/>
  <c r="AC83" i="1"/>
  <c r="AD83" i="1" s="1"/>
  <c r="AK85" i="1"/>
  <c r="AK87" i="1"/>
  <c r="AC87" i="1"/>
  <c r="AD87" i="1" s="1"/>
  <c r="AK89" i="1"/>
  <c r="AK91" i="1"/>
  <c r="AC91" i="1"/>
  <c r="AD91" i="1" s="1"/>
  <c r="AK93" i="1"/>
  <c r="AK95" i="1"/>
  <c r="AC95" i="1"/>
  <c r="AD95" i="1" s="1"/>
  <c r="AK96" i="1"/>
  <c r="AC96" i="1"/>
  <c r="AD96" i="1" s="1"/>
  <c r="AK97" i="1"/>
  <c r="AK99" i="1"/>
  <c r="AC99" i="1"/>
  <c r="AD99" i="1" s="1"/>
  <c r="AK101" i="1"/>
  <c r="AK103" i="1"/>
  <c r="AC103" i="1"/>
  <c r="AD103" i="1" s="1"/>
  <c r="AK105" i="1"/>
  <c r="AK107" i="1"/>
  <c r="AC107" i="1"/>
  <c r="AD107" i="1" s="1"/>
  <c r="AK109" i="1"/>
  <c r="AK111" i="1"/>
  <c r="AC111" i="1"/>
  <c r="AD111" i="1" s="1"/>
  <c r="AK115" i="1"/>
  <c r="AC115" i="1"/>
  <c r="AD115" i="1" s="1"/>
  <c r="AK119" i="1"/>
  <c r="AC119" i="1"/>
  <c r="AD119" i="1" s="1"/>
  <c r="AK123" i="1"/>
  <c r="AC123" i="1"/>
  <c r="AD123" i="1" s="1"/>
  <c r="AK128" i="1"/>
  <c r="AC128" i="1"/>
  <c r="AD128" i="1" s="1"/>
  <c r="AK137" i="1"/>
  <c r="AK138" i="1"/>
  <c r="AC138" i="1"/>
  <c r="AD138" i="1" s="1"/>
  <c r="AK142" i="1"/>
  <c r="AC142" i="1"/>
  <c r="AD142" i="1" s="1"/>
  <c r="AK146" i="1"/>
  <c r="AC146" i="1"/>
  <c r="AD146" i="1" s="1"/>
  <c r="AK149" i="1"/>
  <c r="AK153" i="1"/>
  <c r="AK157" i="1"/>
  <c r="AK161" i="1"/>
  <c r="AK163" i="1"/>
  <c r="AC163" i="1"/>
  <c r="AD163" i="1" s="1"/>
  <c r="AK165" i="1"/>
  <c r="AK167" i="1"/>
  <c r="AC167" i="1"/>
  <c r="AD167" i="1" s="1"/>
  <c r="AK169" i="1"/>
  <c r="AK171" i="1"/>
  <c r="AC171" i="1"/>
  <c r="AD171" i="1" s="1"/>
  <c r="AK172" i="1"/>
  <c r="AC172" i="1"/>
  <c r="AD172" i="1" s="1"/>
  <c r="AK175" i="1"/>
  <c r="AC175" i="1"/>
  <c r="AD175" i="1" s="1"/>
  <c r="AK177" i="1"/>
  <c r="AK179" i="1"/>
  <c r="AC179" i="1"/>
  <c r="AD179" i="1" s="1"/>
  <c r="AK181" i="1"/>
  <c r="AK183" i="1"/>
  <c r="AC183" i="1"/>
  <c r="AD183" i="1" s="1"/>
  <c r="AK185" i="1"/>
  <c r="AK125" i="1"/>
  <c r="AK188" i="1"/>
  <c r="AC188" i="1"/>
  <c r="AD188" i="1" s="1"/>
  <c r="AK156" i="1"/>
  <c r="AC156" i="1"/>
  <c r="AD156" i="1" s="1"/>
  <c r="AK191" i="1"/>
  <c r="AC191" i="1"/>
  <c r="AD191" i="1" s="1"/>
  <c r="AK192" i="1"/>
  <c r="AC192" i="1"/>
  <c r="AD192" i="1" s="1"/>
  <c r="AK193" i="1"/>
  <c r="AK195" i="1"/>
  <c r="AC195" i="1"/>
  <c r="AD195" i="1" s="1"/>
  <c r="AK197" i="1"/>
  <c r="AK200" i="1"/>
  <c r="AC200" i="1"/>
  <c r="AD200" i="1" s="1"/>
  <c r="AK202" i="1"/>
  <c r="AC202" i="1"/>
  <c r="AD202" i="1" s="1"/>
  <c r="AK204" i="1"/>
  <c r="AC204" i="1"/>
  <c r="AD204" i="1" s="1"/>
  <c r="AK219" i="1"/>
  <c r="AC219" i="1"/>
  <c r="AD219" i="1" s="1"/>
  <c r="AK207" i="1"/>
  <c r="AC207" i="1"/>
  <c r="AD207" i="1" s="1"/>
  <c r="AK209" i="1"/>
  <c r="AK211" i="1"/>
  <c r="AC211" i="1"/>
  <c r="AD211" i="1" s="1"/>
  <c r="AK213" i="1"/>
  <c r="AK215" i="1"/>
  <c r="AC215" i="1"/>
  <c r="AD215" i="1" s="1"/>
  <c r="AK258" i="1"/>
  <c r="AC258" i="1"/>
  <c r="AD258" i="1" s="1"/>
  <c r="AK260" i="1"/>
  <c r="AC260" i="1"/>
  <c r="AD260" i="1" s="1"/>
  <c r="AK265" i="1"/>
  <c r="AK267" i="1"/>
  <c r="AC267" i="1"/>
  <c r="AK42" i="1"/>
  <c r="AC42" i="1"/>
  <c r="AD42" i="1" s="1"/>
  <c r="AK295" i="1"/>
  <c r="AC308" i="1"/>
  <c r="AD308" i="1" s="1"/>
  <c r="AC304" i="1"/>
  <c r="AD304" i="1" s="1"/>
  <c r="AC300" i="1"/>
  <c r="AD300" i="1" s="1"/>
  <c r="AC296" i="1"/>
  <c r="AD296" i="1" s="1"/>
  <c r="AC288" i="1"/>
  <c r="AD288" i="1" s="1"/>
  <c r="AC277" i="1"/>
  <c r="AD277" i="1" s="1"/>
  <c r="AC213" i="1"/>
  <c r="AD213" i="1" s="1"/>
  <c r="AC197" i="1"/>
  <c r="AD197" i="1" s="1"/>
  <c r="AC181" i="1"/>
  <c r="AD181" i="1" s="1"/>
  <c r="AC165" i="1"/>
  <c r="AD165" i="1" s="1"/>
  <c r="AC149" i="1"/>
  <c r="AD149" i="1" s="1"/>
  <c r="AC133" i="1"/>
  <c r="AD133" i="1" s="1"/>
  <c r="AC101" i="1"/>
  <c r="AD101" i="1" s="1"/>
  <c r="AC85" i="1"/>
  <c r="AD85" i="1" s="1"/>
  <c r="AC69" i="1"/>
  <c r="AD69" i="1" s="1"/>
  <c r="AC52" i="1"/>
  <c r="AD52" i="1" s="1"/>
  <c r="AK286" i="1"/>
  <c r="AK262" i="1"/>
  <c r="AE284" i="1"/>
  <c r="AE292" i="1"/>
  <c r="AK269" i="1"/>
  <c r="AK272" i="1"/>
  <c r="AK166" i="1"/>
  <c r="AK174" i="1"/>
  <c r="AK178" i="1"/>
  <c r="AK186" i="1"/>
  <c r="AK189" i="1"/>
  <c r="AK199" i="1"/>
  <c r="AK198" i="1"/>
  <c r="AK203" i="1"/>
  <c r="AK206" i="1"/>
  <c r="AK210" i="1"/>
  <c r="AK214" i="1"/>
  <c r="AK230" i="1"/>
  <c r="AK234" i="1"/>
  <c r="AK239" i="1"/>
  <c r="AK242" i="1"/>
  <c r="AK246" i="1"/>
  <c r="AK249" i="1"/>
  <c r="AK257" i="1"/>
  <c r="AK276" i="1"/>
  <c r="AK284" i="1"/>
  <c r="AK292" i="1"/>
  <c r="AE109" i="1"/>
  <c r="AK170" i="1"/>
  <c r="AK182" i="1"/>
  <c r="AK194" i="1"/>
  <c r="AK220" i="1"/>
  <c r="AK225" i="1"/>
  <c r="AK233" i="1"/>
  <c r="AK263" i="1"/>
  <c r="AK245" i="1"/>
  <c r="AK248" i="1"/>
  <c r="AK254" i="1"/>
  <c r="AE107" i="1"/>
  <c r="AK113" i="1"/>
  <c r="AK117" i="1"/>
  <c r="AE119" i="1"/>
  <c r="AK121" i="1"/>
  <c r="AK126" i="1"/>
  <c r="AK132" i="1"/>
  <c r="AE137" i="1"/>
  <c r="AK135" i="1"/>
  <c r="AK140" i="1"/>
  <c r="AE142" i="1"/>
  <c r="AK144" i="1"/>
  <c r="AK155" i="1"/>
  <c r="AK151" i="1"/>
  <c r="AE153" i="1"/>
  <c r="AK160" i="1"/>
  <c r="AK298" i="1"/>
  <c r="AK305" i="1"/>
  <c r="AK217" i="1"/>
  <c r="AK223" i="1"/>
  <c r="AK227" i="1"/>
  <c r="AK231" i="1"/>
  <c r="AK238" i="1"/>
  <c r="AK243" i="1"/>
  <c r="AK250" i="1"/>
  <c r="AK256" i="1"/>
  <c r="AK293" i="1"/>
  <c r="AK301" i="1"/>
  <c r="AA13" i="1"/>
  <c r="AK88" i="1"/>
  <c r="AK102" i="1"/>
  <c r="AK104" i="1"/>
  <c r="AE160" i="1"/>
  <c r="AK162" i="1"/>
  <c r="AK273" i="1"/>
  <c r="AK275" i="1"/>
  <c r="AK289" i="1"/>
  <c r="AK291" i="1"/>
  <c r="AK294" i="1"/>
  <c r="AK302" i="1"/>
  <c r="AK309" i="1"/>
  <c r="AK221" i="1"/>
  <c r="AK229" i="1"/>
  <c r="AK235" i="1"/>
  <c r="AK241" i="1"/>
  <c r="AK247" i="1"/>
  <c r="AK252" i="1"/>
  <c r="AK159" i="1"/>
  <c r="AE269" i="1"/>
  <c r="AE286" i="1"/>
  <c r="AK297" i="1"/>
  <c r="AK306" i="1"/>
  <c r="AK261" i="1"/>
  <c r="AK281" i="1"/>
  <c r="AK299" i="1"/>
  <c r="AK303" i="1"/>
  <c r="AK307" i="1"/>
  <c r="AK268" i="1"/>
  <c r="AK285" i="1"/>
  <c r="AI13" i="1"/>
  <c r="AK16" i="1"/>
  <c r="AK25" i="1"/>
  <c r="AK33" i="1"/>
  <c r="AK40" i="1"/>
  <c r="AK49" i="1"/>
  <c r="AK58" i="1"/>
  <c r="AK66" i="1"/>
  <c r="AK74" i="1"/>
  <c r="AK82" i="1"/>
  <c r="AK21" i="1"/>
  <c r="AK31" i="1"/>
  <c r="AK47" i="1"/>
  <c r="AK56" i="1"/>
  <c r="AK64" i="1"/>
  <c r="AK72" i="1"/>
  <c r="AK80" i="1"/>
  <c r="AK18" i="1"/>
  <c r="AK27" i="1"/>
  <c r="AK35" i="1"/>
  <c r="AK43" i="1"/>
  <c r="AK51" i="1"/>
  <c r="AK59" i="1"/>
  <c r="AK68" i="1"/>
  <c r="AK76" i="1"/>
  <c r="AK84" i="1"/>
  <c r="AK23" i="1"/>
  <c r="AK39" i="1"/>
  <c r="AK20" i="1"/>
  <c r="AK29" i="1"/>
  <c r="AK37" i="1"/>
  <c r="AK45" i="1"/>
  <c r="AK54" i="1"/>
  <c r="AK61" i="1"/>
  <c r="AK70" i="1"/>
  <c r="AK78" i="1"/>
  <c r="AE113" i="1"/>
  <c r="AE132" i="1"/>
  <c r="AE140" i="1"/>
  <c r="AE155" i="1"/>
  <c r="AK266" i="1"/>
  <c r="AK283" i="1"/>
  <c r="AK270" i="1"/>
  <c r="AK287" i="1"/>
  <c r="AE121" i="1"/>
  <c r="AE117" i="1"/>
  <c r="AE126" i="1"/>
  <c r="AE135" i="1"/>
  <c r="AE144" i="1"/>
  <c r="AE151" i="1"/>
  <c r="AK164" i="1"/>
  <c r="AE166" i="1"/>
  <c r="AK168" i="1"/>
  <c r="AE170" i="1"/>
  <c r="AK173" i="1"/>
  <c r="AE174" i="1"/>
  <c r="AK176" i="1"/>
  <c r="AE178" i="1"/>
  <c r="AK180" i="1"/>
  <c r="AE182" i="1"/>
  <c r="AK184" i="1"/>
  <c r="AE186" i="1"/>
  <c r="AK187" i="1"/>
  <c r="AE189" i="1"/>
  <c r="AK190" i="1"/>
  <c r="AE199" i="1"/>
  <c r="AK278" i="1"/>
  <c r="AE194" i="1"/>
  <c r="AK196" i="1"/>
  <c r="AE198" i="1"/>
  <c r="AK201" i="1"/>
  <c r="AE203" i="1"/>
  <c r="AK205" i="1"/>
  <c r="AE206" i="1"/>
  <c r="AK208" i="1"/>
  <c r="AE210" i="1"/>
  <c r="AK212" i="1"/>
  <c r="AE214" i="1"/>
  <c r="AK216" i="1"/>
  <c r="AE218" i="1"/>
  <c r="AK236" i="1"/>
  <c r="AE222" i="1"/>
  <c r="AK224" i="1"/>
  <c r="AE226" i="1"/>
  <c r="AK228" i="1"/>
  <c r="AE230" i="1"/>
  <c r="AK232" i="1"/>
  <c r="AE234" i="1"/>
  <c r="AK237" i="1"/>
  <c r="AE239" i="1"/>
  <c r="AK240" i="1"/>
  <c r="AE242" i="1"/>
  <c r="AK244" i="1"/>
  <c r="AE246" i="1"/>
  <c r="AK264" i="1"/>
  <c r="AE249" i="1"/>
  <c r="AK251" i="1"/>
  <c r="AE253" i="1"/>
  <c r="AK255" i="1"/>
  <c r="AK274" i="1"/>
  <c r="AK290" i="1"/>
  <c r="AK106" i="1"/>
  <c r="AK108" i="1"/>
  <c r="AK110" i="1"/>
  <c r="AK112" i="1"/>
  <c r="AE158" i="1"/>
  <c r="AE162" i="1"/>
  <c r="AK259" i="1"/>
  <c r="AK279" i="1"/>
  <c r="AK218" i="1"/>
  <c r="AK222" i="1"/>
  <c r="AK226" i="1"/>
  <c r="AE293" i="1"/>
  <c r="AE297" i="1"/>
  <c r="AE301" i="1"/>
  <c r="AE305" i="1"/>
  <c r="AE309" i="1"/>
  <c r="AE257" i="1"/>
  <c r="AE261" i="1"/>
  <c r="AE268" i="1"/>
  <c r="AE272" i="1"/>
  <c r="AE276" i="1"/>
  <c r="AE281" i="1"/>
  <c r="AE285" i="1"/>
  <c r="AE262" i="1"/>
  <c r="AE295" i="1"/>
  <c r="AE299" i="1"/>
  <c r="AE303" i="1"/>
  <c r="AE307" i="1"/>
  <c r="BT13" i="1"/>
  <c r="AE42" i="1" l="1"/>
  <c r="AE149" i="1"/>
  <c r="AE128" i="1"/>
  <c r="L13" i="1"/>
  <c r="AE111" i="1"/>
  <c r="AE277" i="1"/>
  <c r="AE146" i="1"/>
  <c r="AE138" i="1"/>
  <c r="AE288" i="1"/>
  <c r="AE271" i="1"/>
  <c r="AE123" i="1"/>
  <c r="AE115" i="1"/>
  <c r="AD282" i="1"/>
  <c r="AE282" i="1"/>
  <c r="AE267" i="1"/>
  <c r="AD267" i="1"/>
  <c r="AE296" i="1"/>
  <c r="AE265" i="1"/>
  <c r="AE306" i="1"/>
  <c r="AE227" i="1"/>
  <c r="AE300" i="1"/>
  <c r="AE260" i="1"/>
  <c r="AE252" i="1"/>
  <c r="AE241" i="1"/>
  <c r="AE229" i="1"/>
  <c r="AE294" i="1"/>
  <c r="AE289" i="1"/>
  <c r="AE273" i="1"/>
  <c r="AE209" i="1"/>
  <c r="AE202" i="1"/>
  <c r="AE193" i="1"/>
  <c r="AE188" i="1"/>
  <c r="AE181" i="1"/>
  <c r="AE172" i="1"/>
  <c r="AE165" i="1"/>
  <c r="AE250" i="1"/>
  <c r="AE238" i="1"/>
  <c r="AE217" i="1"/>
  <c r="AE298" i="1"/>
  <c r="AE211" i="1"/>
  <c r="AE204" i="1"/>
  <c r="AE195" i="1"/>
  <c r="AE156" i="1"/>
  <c r="AE183" i="1"/>
  <c r="AE175" i="1"/>
  <c r="AE167" i="1"/>
  <c r="AE248" i="1"/>
  <c r="AE225" i="1"/>
  <c r="AE258" i="1"/>
  <c r="AE256" i="1"/>
  <c r="AE243" i="1"/>
  <c r="AE231" i="1"/>
  <c r="AE223" i="1"/>
  <c r="AE215" i="1"/>
  <c r="AE207" i="1"/>
  <c r="AE200" i="1"/>
  <c r="AE192" i="1"/>
  <c r="AE125" i="1"/>
  <c r="AE179" i="1"/>
  <c r="AE171" i="1"/>
  <c r="AE254" i="1"/>
  <c r="AE245" i="1"/>
  <c r="AE233" i="1"/>
  <c r="AE220" i="1"/>
  <c r="AE304" i="1"/>
  <c r="AE263" i="1"/>
  <c r="AE308" i="1"/>
  <c r="AE280" i="1"/>
  <c r="AE247" i="1"/>
  <c r="AE235" i="1"/>
  <c r="AE221" i="1"/>
  <c r="AE302" i="1"/>
  <c r="AE291" i="1"/>
  <c r="AE275" i="1"/>
  <c r="AE163" i="1"/>
  <c r="AE213" i="1"/>
  <c r="AE219" i="1"/>
  <c r="AE197" i="1"/>
  <c r="AE191" i="1"/>
  <c r="AE185" i="1"/>
  <c r="AE177" i="1"/>
  <c r="AE169" i="1"/>
  <c r="AE139" i="1"/>
  <c r="AE89" i="1"/>
  <c r="AE57" i="1"/>
  <c r="AE32" i="1"/>
  <c r="AE100" i="1"/>
  <c r="AK13" i="1"/>
  <c r="AE157" i="1"/>
  <c r="AE152" i="1"/>
  <c r="AE136" i="1"/>
  <c r="AE118" i="1"/>
  <c r="AE279" i="1"/>
  <c r="AE101" i="1"/>
  <c r="AE95" i="1"/>
  <c r="AE87" i="1"/>
  <c r="AE79" i="1"/>
  <c r="AE71" i="1"/>
  <c r="AE62" i="1"/>
  <c r="AE55" i="1"/>
  <c r="AE46" i="1"/>
  <c r="AE38" i="1"/>
  <c r="AE30" i="1"/>
  <c r="AE22" i="1"/>
  <c r="AE112" i="1"/>
  <c r="AE108" i="1"/>
  <c r="AE290" i="1"/>
  <c r="AE255" i="1"/>
  <c r="AE251" i="1"/>
  <c r="AE264" i="1"/>
  <c r="AE244" i="1"/>
  <c r="AE240" i="1"/>
  <c r="AE237" i="1"/>
  <c r="AE232" i="1"/>
  <c r="AE228" i="1"/>
  <c r="AE224" i="1"/>
  <c r="AE236" i="1"/>
  <c r="AE216" i="1"/>
  <c r="AE212" i="1"/>
  <c r="AE208" i="1"/>
  <c r="AE205" i="1"/>
  <c r="AE201" i="1"/>
  <c r="AE196" i="1"/>
  <c r="AE278" i="1"/>
  <c r="AE190" i="1"/>
  <c r="AE187" i="1"/>
  <c r="AE184" i="1"/>
  <c r="AE180" i="1"/>
  <c r="AE176" i="1"/>
  <c r="AE173" i="1"/>
  <c r="AE168" i="1"/>
  <c r="AE164" i="1"/>
  <c r="AE270" i="1"/>
  <c r="AE98" i="1"/>
  <c r="AE92" i="1"/>
  <c r="AE283" i="1"/>
  <c r="AE78" i="1"/>
  <c r="AE61" i="1"/>
  <c r="AE45" i="1"/>
  <c r="AE29" i="1"/>
  <c r="AE39" i="1"/>
  <c r="AE84" i="1"/>
  <c r="AE68" i="1"/>
  <c r="AE51" i="1"/>
  <c r="AE35" i="1"/>
  <c r="AE18" i="1"/>
  <c r="AE72" i="1"/>
  <c r="AE56" i="1"/>
  <c r="AE31" i="1"/>
  <c r="AE82" i="1"/>
  <c r="AE66" i="1"/>
  <c r="AE49" i="1"/>
  <c r="AE33" i="1"/>
  <c r="AE16" i="1"/>
  <c r="AE159" i="1"/>
  <c r="AE154" i="1"/>
  <c r="AE131" i="1"/>
  <c r="AE103" i="1"/>
  <c r="AE73" i="1"/>
  <c r="AE48" i="1"/>
  <c r="AE24" i="1"/>
  <c r="AE145" i="1"/>
  <c r="AE127" i="1"/>
  <c r="AE150" i="1"/>
  <c r="AE143" i="1"/>
  <c r="AE134" i="1"/>
  <c r="AE124" i="1"/>
  <c r="AE116" i="1"/>
  <c r="AE99" i="1"/>
  <c r="AE93" i="1"/>
  <c r="AE85" i="1"/>
  <c r="AE77" i="1"/>
  <c r="AE69" i="1"/>
  <c r="AE60" i="1"/>
  <c r="AE53" i="1"/>
  <c r="AE44" i="1"/>
  <c r="AE36" i="1"/>
  <c r="AE28" i="1"/>
  <c r="AE19" i="1"/>
  <c r="AE104" i="1"/>
  <c r="AE130" i="1"/>
  <c r="AE90" i="1"/>
  <c r="AE147" i="1"/>
  <c r="AE120" i="1"/>
  <c r="AE96" i="1"/>
  <c r="AE81" i="1"/>
  <c r="AE65" i="1"/>
  <c r="AE52" i="1"/>
  <c r="AE94" i="1"/>
  <c r="AE86" i="1"/>
  <c r="AE161" i="1"/>
  <c r="AE148" i="1"/>
  <c r="AE141" i="1"/>
  <c r="AE133" i="1"/>
  <c r="AE122" i="1"/>
  <c r="AE114" i="1"/>
  <c r="AE259" i="1"/>
  <c r="AE105" i="1"/>
  <c r="AE97" i="1"/>
  <c r="AE91" i="1"/>
  <c r="AE83" i="1"/>
  <c r="AE75" i="1"/>
  <c r="AE67" i="1"/>
  <c r="AE63" i="1"/>
  <c r="AE50" i="1"/>
  <c r="AE41" i="1"/>
  <c r="AE34" i="1"/>
  <c r="AE26" i="1"/>
  <c r="AE17" i="1"/>
  <c r="AE110" i="1"/>
  <c r="AE106" i="1"/>
  <c r="AE274" i="1"/>
  <c r="AE287" i="1"/>
  <c r="AE102" i="1"/>
  <c r="AE129" i="1"/>
  <c r="AE88" i="1"/>
  <c r="AE266" i="1"/>
  <c r="AE70" i="1"/>
  <c r="AE54" i="1"/>
  <c r="AE37" i="1"/>
  <c r="AE20" i="1"/>
  <c r="AE23" i="1"/>
  <c r="AE76" i="1"/>
  <c r="AE59" i="1"/>
  <c r="AE43" i="1"/>
  <c r="AE27" i="1"/>
  <c r="AE80" i="1"/>
  <c r="AE64" i="1"/>
  <c r="AE47" i="1"/>
  <c r="AE21" i="1"/>
  <c r="AC13" i="1"/>
  <c r="AD13" i="1" s="1"/>
  <c r="AE74" i="1"/>
  <c r="AE58" i="1"/>
  <c r="AE40" i="1"/>
  <c r="AE25" i="1"/>
  <c r="BB15" i="1"/>
  <c r="AE13" i="1" l="1"/>
  <c r="BB309" i="1"/>
  <c r="AT309" i="1"/>
  <c r="BB308" i="1"/>
  <c r="AT308" i="1"/>
  <c r="AV308" i="1" s="1"/>
  <c r="BB307" i="1"/>
  <c r="AT307" i="1"/>
  <c r="BB306" i="1"/>
  <c r="AT306" i="1"/>
  <c r="AV306" i="1" s="1"/>
  <c r="BB305" i="1"/>
  <c r="AT305" i="1"/>
  <c r="BB304" i="1"/>
  <c r="AT304" i="1"/>
  <c r="AV304" i="1" s="1"/>
  <c r="BB303" i="1"/>
  <c r="AT303" i="1"/>
  <c r="BB302" i="1"/>
  <c r="AT302" i="1"/>
  <c r="AV302" i="1" s="1"/>
  <c r="BB301" i="1"/>
  <c r="AT301" i="1"/>
  <c r="BB300" i="1"/>
  <c r="AT300" i="1"/>
  <c r="BB299" i="1"/>
  <c r="AT299" i="1"/>
  <c r="BB298" i="1"/>
  <c r="AT298" i="1"/>
  <c r="BB297" i="1"/>
  <c r="AT297" i="1"/>
  <c r="BB296" i="1"/>
  <c r="AT296" i="1"/>
  <c r="BB295" i="1"/>
  <c r="AT295" i="1"/>
  <c r="BB294" i="1"/>
  <c r="AT294" i="1"/>
  <c r="BB293" i="1"/>
  <c r="AT293" i="1"/>
  <c r="BB292" i="1"/>
  <c r="AT292" i="1"/>
  <c r="BB291" i="1"/>
  <c r="AT291" i="1"/>
  <c r="BB290" i="1"/>
  <c r="AT290" i="1"/>
  <c r="BB289" i="1"/>
  <c r="AT289" i="1"/>
  <c r="BB288" i="1"/>
  <c r="AT288" i="1"/>
  <c r="BB287" i="1"/>
  <c r="AT287" i="1"/>
  <c r="BB286" i="1"/>
  <c r="AT286" i="1"/>
  <c r="BB285" i="1"/>
  <c r="AT285" i="1"/>
  <c r="BB284" i="1"/>
  <c r="AT284" i="1"/>
  <c r="BB283" i="1"/>
  <c r="AT283" i="1"/>
  <c r="BB282" i="1"/>
  <c r="AT282" i="1"/>
  <c r="AV282" i="1" s="1"/>
  <c r="BB281" i="1"/>
  <c r="AT281" i="1"/>
  <c r="BB280" i="1"/>
  <c r="AT280" i="1"/>
  <c r="BB279" i="1"/>
  <c r="AT279" i="1"/>
  <c r="BB278" i="1"/>
  <c r="AT278" i="1"/>
  <c r="AV278" i="1" s="1"/>
  <c r="BB277" i="1"/>
  <c r="AT277" i="1"/>
  <c r="BB276" i="1"/>
  <c r="AT276" i="1"/>
  <c r="AV276" i="1" s="1"/>
  <c r="BB275" i="1"/>
  <c r="AT275" i="1"/>
  <c r="BB274" i="1"/>
  <c r="AT274" i="1"/>
  <c r="AV274" i="1" s="1"/>
  <c r="BB273" i="1"/>
  <c r="AT273" i="1"/>
  <c r="BB272" i="1"/>
  <c r="AT272" i="1"/>
  <c r="AV272" i="1" s="1"/>
  <c r="BB271" i="1"/>
  <c r="AT271" i="1"/>
  <c r="BB270" i="1"/>
  <c r="AT270" i="1"/>
  <c r="AV270" i="1" s="1"/>
  <c r="BB269" i="1"/>
  <c r="AT269" i="1"/>
  <c r="BB268" i="1"/>
  <c r="AT268" i="1"/>
  <c r="AV268" i="1" s="1"/>
  <c r="BB267" i="1"/>
  <c r="AT267" i="1"/>
  <c r="BB266" i="1"/>
  <c r="AT266" i="1"/>
  <c r="AV266" i="1" s="1"/>
  <c r="BB265" i="1"/>
  <c r="AT265" i="1"/>
  <c r="BB264" i="1"/>
  <c r="AT264" i="1"/>
  <c r="AV264" i="1" s="1"/>
  <c r="BB263" i="1"/>
  <c r="AT263" i="1"/>
  <c r="BB262" i="1"/>
  <c r="AT262" i="1"/>
  <c r="AV262" i="1" s="1"/>
  <c r="BB261" i="1"/>
  <c r="AT261" i="1"/>
  <c r="AV261" i="1" s="1"/>
  <c r="BB260" i="1"/>
  <c r="AT260" i="1"/>
  <c r="AV260" i="1" s="1"/>
  <c r="BB259" i="1"/>
  <c r="AT259" i="1"/>
  <c r="AV259" i="1" s="1"/>
  <c r="BB258" i="1"/>
  <c r="AT258" i="1"/>
  <c r="AV258" i="1" s="1"/>
  <c r="BB257" i="1"/>
  <c r="AT257" i="1"/>
  <c r="AV257" i="1" s="1"/>
  <c r="BB256" i="1"/>
  <c r="AT256" i="1"/>
  <c r="AV256" i="1" s="1"/>
  <c r="BB255" i="1"/>
  <c r="AT255" i="1"/>
  <c r="AV255" i="1" s="1"/>
  <c r="BB254" i="1"/>
  <c r="AT254" i="1"/>
  <c r="AV254" i="1" s="1"/>
  <c r="BB253" i="1"/>
  <c r="AT253" i="1"/>
  <c r="AV253" i="1" s="1"/>
  <c r="BB252" i="1"/>
  <c r="AT252" i="1"/>
  <c r="AV252" i="1" s="1"/>
  <c r="BB251" i="1"/>
  <c r="AT251" i="1"/>
  <c r="AV251" i="1" s="1"/>
  <c r="BB250" i="1"/>
  <c r="AT250" i="1"/>
  <c r="AV250" i="1" s="1"/>
  <c r="BB249" i="1"/>
  <c r="AT249" i="1"/>
  <c r="AV249" i="1" s="1"/>
  <c r="BB248" i="1"/>
  <c r="AT248" i="1"/>
  <c r="AV248" i="1" s="1"/>
  <c r="BB247" i="1"/>
  <c r="AT247" i="1"/>
  <c r="AV247" i="1" s="1"/>
  <c r="BB246" i="1"/>
  <c r="AT246" i="1"/>
  <c r="AV246" i="1" s="1"/>
  <c r="BB245" i="1"/>
  <c r="AT245" i="1"/>
  <c r="AV245" i="1" s="1"/>
  <c r="BB244" i="1"/>
  <c r="AT244" i="1"/>
  <c r="AV244" i="1" s="1"/>
  <c r="BB243" i="1"/>
  <c r="AT243" i="1"/>
  <c r="AV243" i="1" s="1"/>
  <c r="BB242" i="1"/>
  <c r="AT242" i="1"/>
  <c r="AV242" i="1" s="1"/>
  <c r="BB241" i="1"/>
  <c r="AT241" i="1"/>
  <c r="AV241" i="1" s="1"/>
  <c r="BB240" i="1"/>
  <c r="AT240" i="1"/>
  <c r="AV240" i="1" s="1"/>
  <c r="BB239" i="1"/>
  <c r="AT239" i="1"/>
  <c r="AV239" i="1" s="1"/>
  <c r="BB238" i="1"/>
  <c r="AT238" i="1"/>
  <c r="AV238" i="1" s="1"/>
  <c r="BB237" i="1"/>
  <c r="AT237" i="1"/>
  <c r="AV237" i="1" s="1"/>
  <c r="BB236" i="1"/>
  <c r="AT236" i="1"/>
  <c r="AV236" i="1" s="1"/>
  <c r="BB235" i="1"/>
  <c r="AT235" i="1"/>
  <c r="AV235" i="1" s="1"/>
  <c r="BB234" i="1"/>
  <c r="AT234" i="1"/>
  <c r="AV234" i="1" s="1"/>
  <c r="BB233" i="1"/>
  <c r="AT233" i="1"/>
  <c r="AV233" i="1" s="1"/>
  <c r="BB232" i="1"/>
  <c r="AT232" i="1"/>
  <c r="AV232" i="1" s="1"/>
  <c r="BB231" i="1"/>
  <c r="AT231" i="1"/>
  <c r="AV231" i="1" s="1"/>
  <c r="BB230" i="1"/>
  <c r="AT230" i="1"/>
  <c r="AV230" i="1" s="1"/>
  <c r="BB229" i="1"/>
  <c r="AT229" i="1"/>
  <c r="AV229" i="1" s="1"/>
  <c r="BB228" i="1"/>
  <c r="AT228" i="1"/>
  <c r="AV228" i="1" s="1"/>
  <c r="BB227" i="1"/>
  <c r="AT227" i="1"/>
  <c r="AV227" i="1" s="1"/>
  <c r="BB226" i="1"/>
  <c r="AT226" i="1"/>
  <c r="AV226" i="1" s="1"/>
  <c r="BB225" i="1"/>
  <c r="AT225" i="1"/>
  <c r="AV225" i="1" s="1"/>
  <c r="BB224" i="1"/>
  <c r="AT224" i="1"/>
  <c r="AV224" i="1" s="1"/>
  <c r="BB223" i="1"/>
  <c r="AT223" i="1"/>
  <c r="AV223" i="1" s="1"/>
  <c r="BB222" i="1"/>
  <c r="AT222" i="1"/>
  <c r="AV222" i="1" s="1"/>
  <c r="BB221" i="1"/>
  <c r="AT221" i="1"/>
  <c r="AV221" i="1" s="1"/>
  <c r="BB220" i="1"/>
  <c r="AT220" i="1"/>
  <c r="BB219" i="1"/>
  <c r="AT219" i="1"/>
  <c r="AV219" i="1" s="1"/>
  <c r="BB218" i="1"/>
  <c r="AT218" i="1"/>
  <c r="BB217" i="1"/>
  <c r="AT217" i="1"/>
  <c r="AV217" i="1" s="1"/>
  <c r="BB216" i="1"/>
  <c r="AT216" i="1"/>
  <c r="BB215" i="1"/>
  <c r="AT215" i="1"/>
  <c r="AV215" i="1" s="1"/>
  <c r="BB214" i="1"/>
  <c r="AT214" i="1"/>
  <c r="BB213" i="1"/>
  <c r="AT213" i="1"/>
  <c r="AV213" i="1" s="1"/>
  <c r="BB212" i="1"/>
  <c r="AT212" i="1"/>
  <c r="AV212" i="1" s="1"/>
  <c r="BB211" i="1"/>
  <c r="AT211" i="1"/>
  <c r="AV211" i="1" s="1"/>
  <c r="BB210" i="1"/>
  <c r="AT210" i="1"/>
  <c r="BB209" i="1"/>
  <c r="AT209" i="1"/>
  <c r="AV209" i="1" s="1"/>
  <c r="BB208" i="1"/>
  <c r="AT208" i="1"/>
  <c r="BB207" i="1"/>
  <c r="AT207" i="1"/>
  <c r="AV207" i="1" s="1"/>
  <c r="BB206" i="1"/>
  <c r="AT206" i="1"/>
  <c r="AV206" i="1" s="1"/>
  <c r="BB205" i="1"/>
  <c r="AT205" i="1"/>
  <c r="AV205" i="1" s="1"/>
  <c r="BB204" i="1"/>
  <c r="AT204" i="1"/>
  <c r="AV204" i="1" s="1"/>
  <c r="BB203" i="1"/>
  <c r="AT203" i="1"/>
  <c r="AV203" i="1" s="1"/>
  <c r="BB202" i="1"/>
  <c r="AT202" i="1"/>
  <c r="AV202" i="1" s="1"/>
  <c r="BB201" i="1"/>
  <c r="AT201" i="1"/>
  <c r="AV201" i="1" s="1"/>
  <c r="BB200" i="1"/>
  <c r="AT200" i="1"/>
  <c r="BB199" i="1"/>
  <c r="AT199" i="1"/>
  <c r="AV199" i="1" s="1"/>
  <c r="BB198" i="1"/>
  <c r="AT198" i="1"/>
  <c r="BB197" i="1"/>
  <c r="AT197" i="1"/>
  <c r="AV197" i="1" s="1"/>
  <c r="BB196" i="1"/>
  <c r="AT196" i="1"/>
  <c r="BB195" i="1"/>
  <c r="AT195" i="1"/>
  <c r="AV195" i="1" s="1"/>
  <c r="BB194" i="1"/>
  <c r="AT194" i="1"/>
  <c r="BB193" i="1"/>
  <c r="AT193" i="1"/>
  <c r="AV193" i="1" s="1"/>
  <c r="BB192" i="1"/>
  <c r="AT192" i="1"/>
  <c r="BB191" i="1"/>
  <c r="AT191" i="1"/>
  <c r="AV191" i="1" s="1"/>
  <c r="BB190" i="1"/>
  <c r="AT190" i="1"/>
  <c r="AV190" i="1" s="1"/>
  <c r="BB189" i="1"/>
  <c r="AT189" i="1"/>
  <c r="AV189" i="1" s="1"/>
  <c r="BB188" i="1"/>
  <c r="AT188" i="1"/>
  <c r="AV188" i="1" s="1"/>
  <c r="BB187" i="1"/>
  <c r="AT187" i="1"/>
  <c r="AV187" i="1" s="1"/>
  <c r="BB186" i="1"/>
  <c r="AT186" i="1"/>
  <c r="AV186" i="1" s="1"/>
  <c r="BB185" i="1"/>
  <c r="AT185" i="1"/>
  <c r="AV185" i="1" s="1"/>
  <c r="BB184" i="1"/>
  <c r="AT184" i="1"/>
  <c r="AV184" i="1" s="1"/>
  <c r="BB183" i="1"/>
  <c r="AT183" i="1"/>
  <c r="AV183" i="1" s="1"/>
  <c r="BB182" i="1"/>
  <c r="AT182" i="1"/>
  <c r="AV182" i="1" s="1"/>
  <c r="BB181" i="1"/>
  <c r="AT181" i="1"/>
  <c r="AV181" i="1" s="1"/>
  <c r="BB180" i="1"/>
  <c r="AT180" i="1"/>
  <c r="AV180" i="1" s="1"/>
  <c r="BB179" i="1"/>
  <c r="AT179" i="1"/>
  <c r="AV179" i="1" s="1"/>
  <c r="BB178" i="1"/>
  <c r="AT178" i="1"/>
  <c r="AV178" i="1" s="1"/>
  <c r="BB177" i="1"/>
  <c r="AT177" i="1"/>
  <c r="AV177" i="1" s="1"/>
  <c r="BB176" i="1"/>
  <c r="AT176" i="1"/>
  <c r="AV176" i="1" s="1"/>
  <c r="BB175" i="1"/>
  <c r="AT175" i="1"/>
  <c r="AV175" i="1" s="1"/>
  <c r="BB174" i="1"/>
  <c r="AT174" i="1"/>
  <c r="AV174" i="1" s="1"/>
  <c r="BB173" i="1"/>
  <c r="AT173" i="1"/>
  <c r="AV173" i="1" s="1"/>
  <c r="BB172" i="1"/>
  <c r="AT172" i="1"/>
  <c r="AV172" i="1" s="1"/>
  <c r="BB171" i="1"/>
  <c r="AT171" i="1"/>
  <c r="AV171" i="1" s="1"/>
  <c r="BB170" i="1"/>
  <c r="AT170" i="1"/>
  <c r="BB169" i="1"/>
  <c r="AT169" i="1"/>
  <c r="AV169" i="1" s="1"/>
  <c r="BB168" i="1"/>
  <c r="AT168" i="1"/>
  <c r="BB167" i="1"/>
  <c r="AT167" i="1"/>
  <c r="AV167" i="1" s="1"/>
  <c r="BB166" i="1"/>
  <c r="AT166" i="1"/>
  <c r="BB165" i="1"/>
  <c r="AT165" i="1"/>
  <c r="AV165" i="1" s="1"/>
  <c r="BB164" i="1"/>
  <c r="AT164" i="1"/>
  <c r="BB163" i="1"/>
  <c r="AT163" i="1"/>
  <c r="AV163" i="1" s="1"/>
  <c r="BB162" i="1"/>
  <c r="AT162" i="1"/>
  <c r="AV162" i="1" s="1"/>
  <c r="BB161" i="1"/>
  <c r="AT161" i="1"/>
  <c r="AV161" i="1" s="1"/>
  <c r="BB160" i="1"/>
  <c r="AT160" i="1"/>
  <c r="AV160" i="1" s="1"/>
  <c r="BB159" i="1"/>
  <c r="AT159" i="1"/>
  <c r="AV159" i="1" s="1"/>
  <c r="BB158" i="1"/>
  <c r="AT158" i="1"/>
  <c r="AV158" i="1" s="1"/>
  <c r="BB157" i="1"/>
  <c r="AT157" i="1"/>
  <c r="AV157" i="1" s="1"/>
  <c r="BB156" i="1"/>
  <c r="AT156" i="1"/>
  <c r="AV156" i="1" s="1"/>
  <c r="BB155" i="1"/>
  <c r="AT155" i="1"/>
  <c r="AV155" i="1" s="1"/>
  <c r="BB154" i="1"/>
  <c r="AT154" i="1"/>
  <c r="AV154" i="1" s="1"/>
  <c r="BB153" i="1"/>
  <c r="AT153" i="1"/>
  <c r="AV153" i="1" s="1"/>
  <c r="BB152" i="1"/>
  <c r="AT152" i="1"/>
  <c r="AV152" i="1" s="1"/>
  <c r="BB151" i="1"/>
  <c r="AT151" i="1"/>
  <c r="AV151" i="1" s="1"/>
  <c r="BB150" i="1"/>
  <c r="AT150" i="1"/>
  <c r="AV150" i="1" s="1"/>
  <c r="BB149" i="1"/>
  <c r="AT149" i="1"/>
  <c r="AV149" i="1" s="1"/>
  <c r="BB148" i="1"/>
  <c r="AT148" i="1"/>
  <c r="AV148" i="1" s="1"/>
  <c r="BB147" i="1"/>
  <c r="AT147" i="1"/>
  <c r="AV147" i="1" s="1"/>
  <c r="BB146" i="1"/>
  <c r="AT146" i="1"/>
  <c r="AV146" i="1" s="1"/>
  <c r="BB145" i="1"/>
  <c r="AT145" i="1"/>
  <c r="AV145" i="1" s="1"/>
  <c r="BB144" i="1"/>
  <c r="AT144" i="1"/>
  <c r="AV144" i="1" s="1"/>
  <c r="BB143" i="1"/>
  <c r="AT143" i="1"/>
  <c r="AV143" i="1" s="1"/>
  <c r="BB142" i="1"/>
  <c r="AT142" i="1"/>
  <c r="BB141" i="1"/>
  <c r="AT141" i="1"/>
  <c r="BB140" i="1"/>
  <c r="AT140" i="1"/>
  <c r="BB139" i="1"/>
  <c r="AT139" i="1"/>
  <c r="AV139" i="1" s="1"/>
  <c r="BB138" i="1"/>
  <c r="AT138" i="1"/>
  <c r="BB137" i="1"/>
  <c r="AT137" i="1"/>
  <c r="BB136" i="1"/>
  <c r="AT136" i="1"/>
  <c r="BB135" i="1"/>
  <c r="AT135" i="1"/>
  <c r="AV135" i="1" s="1"/>
  <c r="BB134" i="1"/>
  <c r="AT134" i="1"/>
  <c r="AV134" i="1" s="1"/>
  <c r="BB133" i="1"/>
  <c r="AT133" i="1"/>
  <c r="AV133" i="1" s="1"/>
  <c r="BB132" i="1"/>
  <c r="AT132" i="1"/>
  <c r="AV132" i="1" s="1"/>
  <c r="BB131" i="1"/>
  <c r="AT131" i="1"/>
  <c r="AV131" i="1" s="1"/>
  <c r="BB130" i="1"/>
  <c r="AT130" i="1"/>
  <c r="AV130" i="1" s="1"/>
  <c r="BB129" i="1"/>
  <c r="AT129" i="1"/>
  <c r="AV129" i="1" s="1"/>
  <c r="BB128" i="1"/>
  <c r="AT128" i="1"/>
  <c r="AV128" i="1" s="1"/>
  <c r="BB127" i="1"/>
  <c r="AT127" i="1"/>
  <c r="AV127" i="1" s="1"/>
  <c r="BB126" i="1"/>
  <c r="AT126" i="1"/>
  <c r="AV126" i="1" s="1"/>
  <c r="BB125" i="1"/>
  <c r="AT125" i="1"/>
  <c r="AV125" i="1" s="1"/>
  <c r="BB124" i="1"/>
  <c r="AT124" i="1"/>
  <c r="AV124" i="1" s="1"/>
  <c r="BB123" i="1"/>
  <c r="AT123" i="1"/>
  <c r="AV123" i="1" s="1"/>
  <c r="BB122" i="1"/>
  <c r="AT122" i="1"/>
  <c r="AV122" i="1" s="1"/>
  <c r="BB121" i="1"/>
  <c r="AT121" i="1"/>
  <c r="AV121" i="1" s="1"/>
  <c r="BB120" i="1"/>
  <c r="AT120" i="1"/>
  <c r="AV120" i="1" s="1"/>
  <c r="BB119" i="1"/>
  <c r="AT119" i="1"/>
  <c r="AV119" i="1" s="1"/>
  <c r="BB118" i="1"/>
  <c r="AT118" i="1"/>
  <c r="AV118" i="1" s="1"/>
  <c r="BB117" i="1"/>
  <c r="AT117" i="1"/>
  <c r="AV117" i="1" s="1"/>
  <c r="BB116" i="1"/>
  <c r="AT116" i="1"/>
  <c r="BB115" i="1"/>
  <c r="AT115" i="1"/>
  <c r="AV115" i="1" s="1"/>
  <c r="BB114" i="1"/>
  <c r="AT114" i="1"/>
  <c r="AV114" i="1" s="1"/>
  <c r="BB113" i="1"/>
  <c r="AT113" i="1"/>
  <c r="AV113" i="1" s="1"/>
  <c r="BB112" i="1"/>
  <c r="AT112" i="1"/>
  <c r="BB111" i="1"/>
  <c r="AT111" i="1"/>
  <c r="AV111" i="1" s="1"/>
  <c r="BB110" i="1"/>
  <c r="AT110" i="1"/>
  <c r="BB109" i="1"/>
  <c r="AT109" i="1"/>
  <c r="AV109" i="1" s="1"/>
  <c r="BB108" i="1"/>
  <c r="AT108" i="1"/>
  <c r="BB107" i="1"/>
  <c r="AT107" i="1"/>
  <c r="AV107" i="1" s="1"/>
  <c r="BB106" i="1"/>
  <c r="AT106" i="1"/>
  <c r="BB105" i="1"/>
  <c r="AT105" i="1"/>
  <c r="AV105" i="1" s="1"/>
  <c r="BB104" i="1"/>
  <c r="AT104" i="1"/>
  <c r="BB103" i="1"/>
  <c r="AT103" i="1"/>
  <c r="AV103" i="1" s="1"/>
  <c r="BB102" i="1"/>
  <c r="AT102" i="1"/>
  <c r="BB101" i="1"/>
  <c r="AT101" i="1"/>
  <c r="AV101" i="1" s="1"/>
  <c r="BB100" i="1"/>
  <c r="AT100" i="1"/>
  <c r="BB99" i="1"/>
  <c r="AT99" i="1"/>
  <c r="AV99" i="1" s="1"/>
  <c r="BB98" i="1"/>
  <c r="AT98" i="1"/>
  <c r="AV98" i="1" s="1"/>
  <c r="BB97" i="1"/>
  <c r="AT97" i="1"/>
  <c r="AV97" i="1" s="1"/>
  <c r="BB96" i="1"/>
  <c r="AT96" i="1"/>
  <c r="AV96" i="1" s="1"/>
  <c r="BB95" i="1"/>
  <c r="AT95" i="1"/>
  <c r="AV95" i="1" s="1"/>
  <c r="BB94" i="1"/>
  <c r="AT94" i="1"/>
  <c r="AV94" i="1" s="1"/>
  <c r="BB93" i="1"/>
  <c r="AT93" i="1"/>
  <c r="AV93" i="1" s="1"/>
  <c r="BB92" i="1"/>
  <c r="AT92" i="1"/>
  <c r="AV92" i="1" s="1"/>
  <c r="BB91" i="1"/>
  <c r="AT91" i="1"/>
  <c r="AV91" i="1" s="1"/>
  <c r="BB90" i="1"/>
  <c r="AT90" i="1"/>
  <c r="AV90" i="1" s="1"/>
  <c r="BB89" i="1"/>
  <c r="AT89" i="1"/>
  <c r="AV89" i="1" s="1"/>
  <c r="BB88" i="1"/>
  <c r="AT88" i="1"/>
  <c r="AV88" i="1" s="1"/>
  <c r="BB87" i="1"/>
  <c r="AT87" i="1"/>
  <c r="AV87" i="1" s="1"/>
  <c r="BB86" i="1"/>
  <c r="AT86" i="1"/>
  <c r="AV86" i="1" s="1"/>
  <c r="BB85" i="1"/>
  <c r="AT85" i="1"/>
  <c r="AV85" i="1" s="1"/>
  <c r="BB84" i="1"/>
  <c r="AT84" i="1"/>
  <c r="AV84" i="1" s="1"/>
  <c r="BB83" i="1"/>
  <c r="AT83" i="1"/>
  <c r="AV83" i="1" s="1"/>
  <c r="BB82" i="1"/>
  <c r="AT82" i="1"/>
  <c r="AV82" i="1" s="1"/>
  <c r="BB81" i="1"/>
  <c r="AT81" i="1"/>
  <c r="AV81" i="1" s="1"/>
  <c r="BB80" i="1"/>
  <c r="AT80" i="1"/>
  <c r="AV80" i="1" s="1"/>
  <c r="BB79" i="1"/>
  <c r="AT79" i="1"/>
  <c r="AV79" i="1" s="1"/>
  <c r="BB78" i="1"/>
  <c r="AT78" i="1"/>
  <c r="AV78" i="1" s="1"/>
  <c r="BB77" i="1"/>
  <c r="AT77" i="1"/>
  <c r="AV77" i="1" s="1"/>
  <c r="BB76" i="1"/>
  <c r="AT76" i="1"/>
  <c r="AV76" i="1" s="1"/>
  <c r="BB75" i="1"/>
  <c r="AT75" i="1"/>
  <c r="AV75" i="1" s="1"/>
  <c r="BB74" i="1"/>
  <c r="AT74" i="1"/>
  <c r="AV74" i="1" s="1"/>
  <c r="BB73" i="1"/>
  <c r="AT73" i="1"/>
  <c r="AV73" i="1" s="1"/>
  <c r="BB72" i="1"/>
  <c r="AT72" i="1"/>
  <c r="AV72" i="1" s="1"/>
  <c r="BB71" i="1"/>
  <c r="AT71" i="1"/>
  <c r="AV71" i="1" s="1"/>
  <c r="BB70" i="1"/>
  <c r="AT70" i="1"/>
  <c r="AV70" i="1" s="1"/>
  <c r="BB69" i="1"/>
  <c r="AT69" i="1"/>
  <c r="AV69" i="1" s="1"/>
  <c r="BB68" i="1"/>
  <c r="AT68" i="1"/>
  <c r="AV68" i="1" s="1"/>
  <c r="BB67" i="1"/>
  <c r="AT67" i="1"/>
  <c r="AV67" i="1" s="1"/>
  <c r="BB66" i="1"/>
  <c r="AT66" i="1"/>
  <c r="AV66" i="1" s="1"/>
  <c r="BB65" i="1"/>
  <c r="AT65" i="1"/>
  <c r="AV65" i="1" s="1"/>
  <c r="BB64" i="1"/>
  <c r="AT64" i="1"/>
  <c r="AV64" i="1" s="1"/>
  <c r="BB63" i="1"/>
  <c r="AT63" i="1"/>
  <c r="AV63" i="1" s="1"/>
  <c r="BB62" i="1"/>
  <c r="AT62" i="1"/>
  <c r="AV62" i="1" s="1"/>
  <c r="BB61" i="1"/>
  <c r="AT61" i="1"/>
  <c r="AV61" i="1" s="1"/>
  <c r="BB60" i="1"/>
  <c r="AT60" i="1"/>
  <c r="AV60" i="1" s="1"/>
  <c r="BB59" i="1"/>
  <c r="AT59" i="1"/>
  <c r="AV59" i="1" s="1"/>
  <c r="BB58" i="1"/>
  <c r="AT58" i="1"/>
  <c r="AV58" i="1" s="1"/>
  <c r="BB57" i="1"/>
  <c r="AT57" i="1"/>
  <c r="AV57" i="1" s="1"/>
  <c r="BB56" i="1"/>
  <c r="AT56" i="1"/>
  <c r="AV56" i="1" s="1"/>
  <c r="BB55" i="1"/>
  <c r="AT55" i="1"/>
  <c r="AV55" i="1" s="1"/>
  <c r="BB54" i="1"/>
  <c r="AT54" i="1"/>
  <c r="AV54" i="1" s="1"/>
  <c r="BB53" i="1"/>
  <c r="AT53" i="1"/>
  <c r="BB52" i="1"/>
  <c r="AT52" i="1"/>
  <c r="AV52" i="1" s="1"/>
  <c r="BB51" i="1"/>
  <c r="AT51" i="1"/>
  <c r="BB50" i="1"/>
  <c r="AT50" i="1"/>
  <c r="AV50" i="1" s="1"/>
  <c r="BB49" i="1"/>
  <c r="AT49" i="1"/>
  <c r="AV49" i="1" s="1"/>
  <c r="BB48" i="1"/>
  <c r="AT48" i="1"/>
  <c r="AV48" i="1" s="1"/>
  <c r="BB47" i="1"/>
  <c r="AT47" i="1"/>
  <c r="AV47" i="1" s="1"/>
  <c r="BB46" i="1"/>
  <c r="AT46" i="1"/>
  <c r="AV46" i="1" s="1"/>
  <c r="BB45" i="1"/>
  <c r="AT45" i="1"/>
  <c r="AV45" i="1" s="1"/>
  <c r="BB44" i="1"/>
  <c r="AT44" i="1"/>
  <c r="AV44" i="1" s="1"/>
  <c r="BB43" i="1"/>
  <c r="AT43" i="1"/>
  <c r="AV43" i="1" s="1"/>
  <c r="BB42" i="1"/>
  <c r="AT42" i="1"/>
  <c r="AV42" i="1" s="1"/>
  <c r="BB41" i="1"/>
  <c r="AT41" i="1"/>
  <c r="AV41" i="1" s="1"/>
  <c r="BB40" i="1"/>
  <c r="AT40" i="1"/>
  <c r="AV40" i="1" s="1"/>
  <c r="BB39" i="1"/>
  <c r="AT39" i="1"/>
  <c r="AV39" i="1" s="1"/>
  <c r="BB38" i="1"/>
  <c r="AT38" i="1"/>
  <c r="AV38" i="1" s="1"/>
  <c r="BB37" i="1"/>
  <c r="AT37" i="1"/>
  <c r="BB36" i="1"/>
  <c r="AT36" i="1"/>
  <c r="AV36" i="1" s="1"/>
  <c r="BB35" i="1"/>
  <c r="AT35" i="1"/>
  <c r="BB34" i="1"/>
  <c r="AT34" i="1"/>
  <c r="AV34" i="1" s="1"/>
  <c r="BB33" i="1"/>
  <c r="AT33" i="1"/>
  <c r="AV33" i="1" s="1"/>
  <c r="BB32" i="1"/>
  <c r="AT32" i="1"/>
  <c r="AV32" i="1" s="1"/>
  <c r="BB31" i="1"/>
  <c r="AT31" i="1"/>
  <c r="BB30" i="1"/>
  <c r="AT30" i="1"/>
  <c r="AV30" i="1" s="1"/>
  <c r="BB29" i="1"/>
  <c r="AT29" i="1"/>
  <c r="AV29" i="1" s="1"/>
  <c r="BB28" i="1"/>
  <c r="AT28" i="1"/>
  <c r="AV28" i="1" s="1"/>
  <c r="BB27" i="1"/>
  <c r="AT27" i="1"/>
  <c r="AV27" i="1" s="1"/>
  <c r="BB26" i="1"/>
  <c r="AT26" i="1"/>
  <c r="AV26" i="1" s="1"/>
  <c r="BB25" i="1"/>
  <c r="AT25" i="1"/>
  <c r="AV25" i="1" s="1"/>
  <c r="BB24" i="1"/>
  <c r="AT24" i="1"/>
  <c r="AV24" i="1" s="1"/>
  <c r="BB23" i="1"/>
  <c r="AT23" i="1"/>
  <c r="BB22" i="1"/>
  <c r="AT22" i="1"/>
  <c r="AV22" i="1" s="1"/>
  <c r="BB21" i="1"/>
  <c r="AT21" i="1"/>
  <c r="AV21" i="1" s="1"/>
  <c r="BB20" i="1"/>
  <c r="AT20" i="1"/>
  <c r="AV20" i="1" s="1"/>
  <c r="BB19" i="1"/>
  <c r="AT19" i="1"/>
  <c r="AV19" i="1" s="1"/>
  <c r="BB18" i="1"/>
  <c r="AT18" i="1"/>
  <c r="AV18" i="1" s="1"/>
  <c r="BB17" i="1"/>
  <c r="AT17" i="1"/>
  <c r="AV17" i="1" s="1"/>
  <c r="BB16" i="1"/>
  <c r="AT16" i="1"/>
  <c r="AV16" i="1" s="1"/>
  <c r="AT15" i="1"/>
  <c r="AV15" i="1" s="1"/>
  <c r="BA13" i="1"/>
  <c r="AZ13" i="1"/>
  <c r="AR13" i="1"/>
  <c r="AQ13" i="1"/>
  <c r="AP13" i="1"/>
  <c r="AO13" i="1"/>
  <c r="BD47" i="1" l="1"/>
  <c r="BD99" i="1"/>
  <c r="BD113" i="1"/>
  <c r="AW18" i="1"/>
  <c r="AX18" i="1"/>
  <c r="AW22" i="1"/>
  <c r="AX22" i="1"/>
  <c r="AW28" i="1"/>
  <c r="AX28" i="1"/>
  <c r="AX34" i="1"/>
  <c r="AW34" i="1"/>
  <c r="AW117" i="1"/>
  <c r="AX117" i="1"/>
  <c r="AX123" i="1"/>
  <c r="AW123" i="1"/>
  <c r="AX129" i="1"/>
  <c r="AW129" i="1"/>
  <c r="AX135" i="1"/>
  <c r="AW135" i="1"/>
  <c r="AX143" i="1"/>
  <c r="AW143" i="1"/>
  <c r="AX147" i="1"/>
  <c r="AW147" i="1"/>
  <c r="AX153" i="1"/>
  <c r="AW153" i="1"/>
  <c r="AW172" i="1"/>
  <c r="AX172" i="1"/>
  <c r="AX178" i="1"/>
  <c r="AW178" i="1"/>
  <c r="AX182" i="1"/>
  <c r="AW182" i="1"/>
  <c r="AW188" i="1"/>
  <c r="AX188" i="1"/>
  <c r="BD194" i="1"/>
  <c r="AV194" i="1"/>
  <c r="BD200" i="1"/>
  <c r="AV200" i="1"/>
  <c r="AW206" i="1"/>
  <c r="AX206" i="1"/>
  <c r="BD210" i="1"/>
  <c r="AV210" i="1"/>
  <c r="BD218" i="1"/>
  <c r="AV218" i="1"/>
  <c r="AW226" i="1"/>
  <c r="AX226" i="1"/>
  <c r="AW230" i="1"/>
  <c r="AX230" i="1"/>
  <c r="AW238" i="1"/>
  <c r="AX238" i="1"/>
  <c r="AW244" i="1"/>
  <c r="AX244" i="1"/>
  <c r="AW254" i="1"/>
  <c r="AX254" i="1"/>
  <c r="BD296" i="1"/>
  <c r="AV296" i="1"/>
  <c r="AX42" i="1"/>
  <c r="AW42" i="1"/>
  <c r="AW88" i="1"/>
  <c r="AX88" i="1"/>
  <c r="AW20" i="1"/>
  <c r="AX20" i="1"/>
  <c r="AW26" i="1"/>
  <c r="AX26" i="1"/>
  <c r="AX30" i="1"/>
  <c r="AW30" i="1"/>
  <c r="AW36" i="1"/>
  <c r="AX36" i="1"/>
  <c r="AX119" i="1"/>
  <c r="AW119" i="1"/>
  <c r="AX125" i="1"/>
  <c r="AW125" i="1"/>
  <c r="AX131" i="1"/>
  <c r="AW131" i="1"/>
  <c r="BD137" i="1"/>
  <c r="AV137" i="1"/>
  <c r="BD141" i="1"/>
  <c r="AV141" i="1"/>
  <c r="AX149" i="1"/>
  <c r="AW149" i="1"/>
  <c r="AX155" i="1"/>
  <c r="AW155" i="1"/>
  <c r="AW176" i="1"/>
  <c r="AX176" i="1"/>
  <c r="AW184" i="1"/>
  <c r="AX184" i="1"/>
  <c r="AW190" i="1"/>
  <c r="AX190" i="1"/>
  <c r="BD196" i="1"/>
  <c r="AV196" i="1"/>
  <c r="AX202" i="1"/>
  <c r="AW202" i="1"/>
  <c r="BD208" i="1"/>
  <c r="AV208" i="1"/>
  <c r="BD214" i="1"/>
  <c r="AV214" i="1"/>
  <c r="AW222" i="1"/>
  <c r="AX222" i="1"/>
  <c r="AW228" i="1"/>
  <c r="AX228" i="1"/>
  <c r="AX234" i="1"/>
  <c r="AW234" i="1"/>
  <c r="AW242" i="1"/>
  <c r="AX242" i="1"/>
  <c r="AW268" i="1"/>
  <c r="AX268" i="1"/>
  <c r="AW16" i="1"/>
  <c r="AX16" i="1"/>
  <c r="AW24" i="1"/>
  <c r="AX24" i="1"/>
  <c r="AW32" i="1"/>
  <c r="AX32" i="1"/>
  <c r="AX38" i="1"/>
  <c r="AW38" i="1"/>
  <c r="AW115" i="1"/>
  <c r="AX115" i="1"/>
  <c r="AX121" i="1"/>
  <c r="AW121" i="1"/>
  <c r="AX127" i="1"/>
  <c r="AW127" i="1"/>
  <c r="AW133" i="1"/>
  <c r="AX133" i="1"/>
  <c r="AX139" i="1"/>
  <c r="AW139" i="1"/>
  <c r="AX145" i="1"/>
  <c r="AW145" i="1"/>
  <c r="AX151" i="1"/>
  <c r="AW151" i="1"/>
  <c r="AW157" i="1"/>
  <c r="AX157" i="1"/>
  <c r="AX174" i="1"/>
  <c r="AW174" i="1"/>
  <c r="AW180" i="1"/>
  <c r="AX180" i="1"/>
  <c r="AX186" i="1"/>
  <c r="AW186" i="1"/>
  <c r="BD192" i="1"/>
  <c r="AV192" i="1"/>
  <c r="BD198" i="1"/>
  <c r="AV198" i="1"/>
  <c r="AW204" i="1"/>
  <c r="AX204" i="1"/>
  <c r="AW212" i="1"/>
  <c r="AX212" i="1"/>
  <c r="BD216" i="1"/>
  <c r="AV216" i="1"/>
  <c r="BD220" i="1"/>
  <c r="AV220" i="1"/>
  <c r="AW224" i="1"/>
  <c r="AX224" i="1"/>
  <c r="AW232" i="1"/>
  <c r="AX232" i="1"/>
  <c r="AW236" i="1"/>
  <c r="AX236" i="1"/>
  <c r="AW240" i="1"/>
  <c r="AX240" i="1"/>
  <c r="AW246" i="1"/>
  <c r="AX246" i="1"/>
  <c r="AW248" i="1"/>
  <c r="AX248" i="1"/>
  <c r="AW250" i="1"/>
  <c r="AX250" i="1"/>
  <c r="AW252" i="1"/>
  <c r="AX252" i="1"/>
  <c r="AW256" i="1"/>
  <c r="AX256" i="1"/>
  <c r="AW258" i="1"/>
  <c r="AX258" i="1"/>
  <c r="AW260" i="1"/>
  <c r="AX260" i="1"/>
  <c r="AW262" i="1"/>
  <c r="AX262" i="1"/>
  <c r="AW264" i="1"/>
  <c r="AX264" i="1"/>
  <c r="AW266" i="1"/>
  <c r="AX266" i="1"/>
  <c r="AW270" i="1"/>
  <c r="AX270" i="1"/>
  <c r="AW272" i="1"/>
  <c r="AX272" i="1"/>
  <c r="AW274" i="1"/>
  <c r="AX274" i="1"/>
  <c r="AW276" i="1"/>
  <c r="AX276" i="1"/>
  <c r="AW278" i="1"/>
  <c r="AX278" i="1"/>
  <c r="BD280" i="1"/>
  <c r="AV280" i="1"/>
  <c r="AW282" i="1"/>
  <c r="AX282" i="1"/>
  <c r="BD284" i="1"/>
  <c r="AV284" i="1"/>
  <c r="BD286" i="1"/>
  <c r="AV286" i="1"/>
  <c r="BD288" i="1"/>
  <c r="AV288" i="1"/>
  <c r="BD290" i="1"/>
  <c r="AV290" i="1"/>
  <c r="BD292" i="1"/>
  <c r="AV292" i="1"/>
  <c r="BD294" i="1"/>
  <c r="AV294" i="1"/>
  <c r="BD298" i="1"/>
  <c r="AV298" i="1"/>
  <c r="BD300" i="1"/>
  <c r="AV300" i="1"/>
  <c r="AW302" i="1"/>
  <c r="AX302" i="1"/>
  <c r="AW304" i="1"/>
  <c r="AX304" i="1"/>
  <c r="AW306" i="1"/>
  <c r="AX306" i="1"/>
  <c r="AW308" i="1"/>
  <c r="AX308" i="1"/>
  <c r="AW40" i="1"/>
  <c r="AX40" i="1"/>
  <c r="AW44" i="1"/>
  <c r="AX44" i="1"/>
  <c r="AX46" i="1"/>
  <c r="AW46" i="1"/>
  <c r="AW48" i="1"/>
  <c r="AX48" i="1"/>
  <c r="AX50" i="1"/>
  <c r="AW50" i="1"/>
  <c r="AW52" i="1"/>
  <c r="AX52" i="1"/>
  <c r="AX54" i="1"/>
  <c r="AW54" i="1"/>
  <c r="AW56" i="1"/>
  <c r="AX56" i="1"/>
  <c r="AX58" i="1"/>
  <c r="AW58" i="1"/>
  <c r="AW60" i="1"/>
  <c r="AX60" i="1"/>
  <c r="AX62" i="1"/>
  <c r="AW62" i="1"/>
  <c r="AW64" i="1"/>
  <c r="AX64" i="1"/>
  <c r="AX66" i="1"/>
  <c r="AW66" i="1"/>
  <c r="AW68" i="1"/>
  <c r="AX68" i="1"/>
  <c r="AX70" i="1"/>
  <c r="AW70" i="1"/>
  <c r="AW72" i="1"/>
  <c r="AX72" i="1"/>
  <c r="AX74" i="1"/>
  <c r="AW74" i="1"/>
  <c r="AW76" i="1"/>
  <c r="AX76" i="1"/>
  <c r="AX78" i="1"/>
  <c r="AW78" i="1"/>
  <c r="AW80" i="1"/>
  <c r="AX80" i="1"/>
  <c r="AX82" i="1"/>
  <c r="AW82" i="1"/>
  <c r="AW84" i="1"/>
  <c r="AX84" i="1"/>
  <c r="AX86" i="1"/>
  <c r="AW86" i="1"/>
  <c r="AX90" i="1"/>
  <c r="AW90" i="1"/>
  <c r="AW92" i="1"/>
  <c r="AX92" i="1"/>
  <c r="AX94" i="1"/>
  <c r="AW94" i="1"/>
  <c r="AW96" i="1"/>
  <c r="AX96" i="1"/>
  <c r="AX98" i="1"/>
  <c r="AW98" i="1"/>
  <c r="BD100" i="1"/>
  <c r="AV100" i="1"/>
  <c r="BD102" i="1"/>
  <c r="AV102" i="1"/>
  <c r="BD104" i="1"/>
  <c r="AV104" i="1"/>
  <c r="BD106" i="1"/>
  <c r="AV106" i="1"/>
  <c r="BD108" i="1"/>
  <c r="AV108" i="1"/>
  <c r="BD110" i="1"/>
  <c r="AV110" i="1"/>
  <c r="BD112" i="1"/>
  <c r="AV112" i="1"/>
  <c r="BD115" i="1"/>
  <c r="BD117" i="1"/>
  <c r="BD135" i="1"/>
  <c r="BD143" i="1"/>
  <c r="BD151" i="1"/>
  <c r="AX159" i="1"/>
  <c r="AW159" i="1"/>
  <c r="AX161" i="1"/>
  <c r="AW161" i="1"/>
  <c r="AX163" i="1"/>
  <c r="AW163" i="1"/>
  <c r="AX165" i="1"/>
  <c r="AW165" i="1"/>
  <c r="AW167" i="1"/>
  <c r="AX167" i="1"/>
  <c r="AW169" i="1"/>
  <c r="AX169" i="1"/>
  <c r="AW171" i="1"/>
  <c r="AX171" i="1"/>
  <c r="BD250" i="1"/>
  <c r="AX17" i="1"/>
  <c r="AW17" i="1"/>
  <c r="AW19" i="1"/>
  <c r="AX19" i="1"/>
  <c r="AW21" i="1"/>
  <c r="AX21" i="1"/>
  <c r="BD23" i="1"/>
  <c r="AV23" i="1"/>
  <c r="AX25" i="1"/>
  <c r="AW25" i="1"/>
  <c r="AW27" i="1"/>
  <c r="AX27" i="1"/>
  <c r="AX29" i="1"/>
  <c r="AW29" i="1"/>
  <c r="BD31" i="1"/>
  <c r="AV31" i="1"/>
  <c r="AX33" i="1"/>
  <c r="AW33" i="1"/>
  <c r="BD35" i="1"/>
  <c r="AV35" i="1"/>
  <c r="BD37" i="1"/>
  <c r="AV37" i="1"/>
  <c r="BD38" i="1"/>
  <c r="BD54" i="1"/>
  <c r="AX114" i="1"/>
  <c r="AW114" i="1"/>
  <c r="BD116" i="1"/>
  <c r="AV116" i="1"/>
  <c r="AX118" i="1"/>
  <c r="AW118" i="1"/>
  <c r="AW120" i="1"/>
  <c r="AX120" i="1"/>
  <c r="AX122" i="1"/>
  <c r="AW122" i="1"/>
  <c r="AW124" i="1"/>
  <c r="AX124" i="1"/>
  <c r="AX126" i="1"/>
  <c r="AW126" i="1"/>
  <c r="AW128" i="1"/>
  <c r="AX128" i="1"/>
  <c r="AX130" i="1"/>
  <c r="AW130" i="1"/>
  <c r="AW132" i="1"/>
  <c r="AX132" i="1"/>
  <c r="AX134" i="1"/>
  <c r="AW134" i="1"/>
  <c r="BD136" i="1"/>
  <c r="AV136" i="1"/>
  <c r="BD138" i="1"/>
  <c r="AV138" i="1"/>
  <c r="BD140" i="1"/>
  <c r="AV140" i="1"/>
  <c r="BD142" i="1"/>
  <c r="AV142" i="1"/>
  <c r="AW144" i="1"/>
  <c r="AX144" i="1"/>
  <c r="AX146" i="1"/>
  <c r="AW146" i="1"/>
  <c r="AW148" i="1"/>
  <c r="AX148" i="1"/>
  <c r="AX150" i="1"/>
  <c r="AW150" i="1"/>
  <c r="AW152" i="1"/>
  <c r="AX152" i="1"/>
  <c r="AX154" i="1"/>
  <c r="AW154" i="1"/>
  <c r="AW156" i="1"/>
  <c r="AX156" i="1"/>
  <c r="BD157" i="1"/>
  <c r="BD163" i="1"/>
  <c r="AX173" i="1"/>
  <c r="AW173" i="1"/>
  <c r="AW175" i="1"/>
  <c r="AX175" i="1"/>
  <c r="AX177" i="1"/>
  <c r="AW177" i="1"/>
  <c r="AW179" i="1"/>
  <c r="AX179" i="1"/>
  <c r="AX181" i="1"/>
  <c r="AW181" i="1"/>
  <c r="AW183" i="1"/>
  <c r="AX183" i="1"/>
  <c r="AW185" i="1"/>
  <c r="AX185" i="1"/>
  <c r="AW187" i="1"/>
  <c r="AX187" i="1"/>
  <c r="AX189" i="1"/>
  <c r="AW189" i="1"/>
  <c r="AX191" i="1"/>
  <c r="AW191" i="1"/>
  <c r="AX193" i="1"/>
  <c r="AW193" i="1"/>
  <c r="AW195" i="1"/>
  <c r="AX195" i="1"/>
  <c r="AX197" i="1"/>
  <c r="AW197" i="1"/>
  <c r="AW199" i="1"/>
  <c r="AX199" i="1"/>
  <c r="AX201" i="1"/>
  <c r="AW201" i="1"/>
  <c r="AW203" i="1"/>
  <c r="AX203" i="1"/>
  <c r="AX205" i="1"/>
  <c r="AW205" i="1"/>
  <c r="AX207" i="1"/>
  <c r="AW207" i="1"/>
  <c r="AX209" i="1"/>
  <c r="AW209" i="1"/>
  <c r="AW211" i="1"/>
  <c r="AX211" i="1"/>
  <c r="AX213" i="1"/>
  <c r="AW213" i="1"/>
  <c r="AW215" i="1"/>
  <c r="AX215" i="1"/>
  <c r="AX217" i="1"/>
  <c r="AW217" i="1"/>
  <c r="AW219" i="1"/>
  <c r="AX219" i="1"/>
  <c r="AX221" i="1"/>
  <c r="AW221" i="1"/>
  <c r="AW223" i="1"/>
  <c r="AX223" i="1"/>
  <c r="AX225" i="1"/>
  <c r="AW225" i="1"/>
  <c r="AW227" i="1"/>
  <c r="AX227" i="1"/>
  <c r="AX229" i="1"/>
  <c r="AW229" i="1"/>
  <c r="AW231" i="1"/>
  <c r="AX231" i="1"/>
  <c r="AX233" i="1"/>
  <c r="AW233" i="1"/>
  <c r="AW235" i="1"/>
  <c r="AX235" i="1"/>
  <c r="AX237" i="1"/>
  <c r="AW237" i="1"/>
  <c r="AX239" i="1"/>
  <c r="AW239" i="1"/>
  <c r="AX241" i="1"/>
  <c r="AW241" i="1"/>
  <c r="AW243" i="1"/>
  <c r="AX243" i="1"/>
  <c r="AX245" i="1"/>
  <c r="AW245" i="1"/>
  <c r="AW247" i="1"/>
  <c r="AX247" i="1"/>
  <c r="AX249" i="1"/>
  <c r="AW249" i="1"/>
  <c r="AW251" i="1"/>
  <c r="AX251" i="1"/>
  <c r="AX253" i="1"/>
  <c r="AW253" i="1"/>
  <c r="AW255" i="1"/>
  <c r="AX255" i="1"/>
  <c r="AX257" i="1"/>
  <c r="AW257" i="1"/>
  <c r="AW259" i="1"/>
  <c r="AX259" i="1"/>
  <c r="AW261" i="1"/>
  <c r="AX261" i="1"/>
  <c r="BD263" i="1"/>
  <c r="AV263" i="1"/>
  <c r="BD265" i="1"/>
  <c r="AV265" i="1"/>
  <c r="BD267" i="1"/>
  <c r="AV267" i="1"/>
  <c r="BD269" i="1"/>
  <c r="AV269" i="1"/>
  <c r="BD271" i="1"/>
  <c r="AV271" i="1"/>
  <c r="BD273" i="1"/>
  <c r="AV273" i="1"/>
  <c r="BD275" i="1"/>
  <c r="AV275" i="1"/>
  <c r="BD277" i="1"/>
  <c r="AV277" i="1"/>
  <c r="BD279" i="1"/>
  <c r="AV279" i="1"/>
  <c r="BD281" i="1"/>
  <c r="AV281" i="1"/>
  <c r="BD283" i="1"/>
  <c r="AV283" i="1"/>
  <c r="BD285" i="1"/>
  <c r="AV285" i="1"/>
  <c r="BD287" i="1"/>
  <c r="AV287" i="1"/>
  <c r="BD289" i="1"/>
  <c r="AV289" i="1"/>
  <c r="BD291" i="1"/>
  <c r="AV291" i="1"/>
  <c r="BD293" i="1"/>
  <c r="AV293" i="1"/>
  <c r="BD295" i="1"/>
  <c r="AV295" i="1"/>
  <c r="BD297" i="1"/>
  <c r="AV297" i="1"/>
  <c r="BD299" i="1"/>
  <c r="AV299" i="1"/>
  <c r="BD301" i="1"/>
  <c r="AV301" i="1"/>
  <c r="BD303" i="1"/>
  <c r="AV303" i="1"/>
  <c r="BD305" i="1"/>
  <c r="AV305" i="1"/>
  <c r="BD307" i="1"/>
  <c r="AV307" i="1"/>
  <c r="BD309" i="1"/>
  <c r="AV309" i="1"/>
  <c r="AX15" i="1"/>
  <c r="AW15" i="1"/>
  <c r="BD21" i="1"/>
  <c r="AX39" i="1"/>
  <c r="AW39" i="1"/>
  <c r="AX41" i="1"/>
  <c r="AW41" i="1"/>
  <c r="AX43" i="1"/>
  <c r="AW43" i="1"/>
  <c r="AX45" i="1"/>
  <c r="AW45" i="1"/>
  <c r="AX47" i="1"/>
  <c r="AW47" i="1"/>
  <c r="AX49" i="1"/>
  <c r="AW49" i="1"/>
  <c r="BD51" i="1"/>
  <c r="AV51" i="1"/>
  <c r="BD53" i="1"/>
  <c r="AV53" i="1"/>
  <c r="AX55" i="1"/>
  <c r="AW55" i="1"/>
  <c r="AX57" i="1"/>
  <c r="AW57" i="1"/>
  <c r="AX59" i="1"/>
  <c r="AW59" i="1"/>
  <c r="AW61" i="1"/>
  <c r="AX61" i="1"/>
  <c r="AX63" i="1"/>
  <c r="AW63" i="1"/>
  <c r="AX65" i="1"/>
  <c r="AW65" i="1"/>
  <c r="AX67" i="1"/>
  <c r="AW67" i="1"/>
  <c r="AX69" i="1"/>
  <c r="AW69" i="1"/>
  <c r="AX71" i="1"/>
  <c r="AW71" i="1"/>
  <c r="AX73" i="1"/>
  <c r="AW73" i="1"/>
  <c r="AX75" i="1"/>
  <c r="AW75" i="1"/>
  <c r="AX77" i="1"/>
  <c r="AW77" i="1"/>
  <c r="AW79" i="1"/>
  <c r="AX79" i="1"/>
  <c r="AW81" i="1"/>
  <c r="AX81" i="1"/>
  <c r="AW83" i="1"/>
  <c r="AX83" i="1"/>
  <c r="AX85" i="1"/>
  <c r="AW85" i="1"/>
  <c r="AW87" i="1"/>
  <c r="AX87" i="1"/>
  <c r="AX89" i="1"/>
  <c r="AW89" i="1"/>
  <c r="AW91" i="1"/>
  <c r="AX91" i="1"/>
  <c r="AX93" i="1"/>
  <c r="AW93" i="1"/>
  <c r="AW95" i="1"/>
  <c r="AX95" i="1"/>
  <c r="AW97" i="1"/>
  <c r="AX97" i="1"/>
  <c r="AW99" i="1"/>
  <c r="AX99" i="1"/>
  <c r="AX101" i="1"/>
  <c r="AW101" i="1"/>
  <c r="AW103" i="1"/>
  <c r="AX103" i="1"/>
  <c r="AW105" i="1"/>
  <c r="AX105" i="1"/>
  <c r="AW107" i="1"/>
  <c r="AX107" i="1"/>
  <c r="AX109" i="1"/>
  <c r="AW109" i="1"/>
  <c r="AW111" i="1"/>
  <c r="AX111" i="1"/>
  <c r="AX113" i="1"/>
  <c r="AW113" i="1"/>
  <c r="AX158" i="1"/>
  <c r="AW158" i="1"/>
  <c r="AW160" i="1"/>
  <c r="AX160" i="1"/>
  <c r="AX162" i="1"/>
  <c r="AW162" i="1"/>
  <c r="BD164" i="1"/>
  <c r="AV164" i="1"/>
  <c r="BD166" i="1"/>
  <c r="AV166" i="1"/>
  <c r="BD168" i="1"/>
  <c r="AV168" i="1"/>
  <c r="BD170" i="1"/>
  <c r="AV170" i="1"/>
  <c r="BD171" i="1"/>
  <c r="BD201" i="1"/>
  <c r="BD221" i="1"/>
  <c r="BD243" i="1"/>
  <c r="BD251" i="1"/>
  <c r="BD153" i="1"/>
  <c r="BD180" i="1"/>
  <c r="BD182" i="1"/>
  <c r="BD184" i="1"/>
  <c r="BD186" i="1"/>
  <c r="BD22" i="1"/>
  <c r="BD30" i="1"/>
  <c r="BD36" i="1"/>
  <c r="BD101" i="1"/>
  <c r="BD105" i="1"/>
  <c r="BD107" i="1"/>
  <c r="BD111" i="1"/>
  <c r="BD246" i="1"/>
  <c r="BD248" i="1"/>
  <c r="BD262" i="1"/>
  <c r="BD272" i="1"/>
  <c r="BD274" i="1"/>
  <c r="BD276" i="1"/>
  <c r="BD282" i="1"/>
  <c r="BD302" i="1"/>
  <c r="BD304" i="1"/>
  <c r="BD306" i="1"/>
  <c r="BB13" i="1"/>
  <c r="BD52" i="1"/>
  <c r="BD152" i="1"/>
  <c r="BD154" i="1"/>
  <c r="BD156" i="1"/>
  <c r="BD203" i="1"/>
  <c r="BD213" i="1"/>
  <c r="BD15" i="1"/>
  <c r="BD44" i="1"/>
  <c r="BD73" i="1"/>
  <c r="BD75" i="1"/>
  <c r="BD77" i="1"/>
  <c r="BD79" i="1"/>
  <c r="BD81" i="1"/>
  <c r="BD83" i="1"/>
  <c r="BD85" i="1"/>
  <c r="BD87" i="1"/>
  <c r="BD91" i="1"/>
  <c r="BD93" i="1"/>
  <c r="BD97" i="1"/>
  <c r="BD114" i="1"/>
  <c r="BD119" i="1"/>
  <c r="BD121" i="1"/>
  <c r="BD125" i="1"/>
  <c r="BD129" i="1"/>
  <c r="BD133" i="1"/>
  <c r="BD144" i="1"/>
  <c r="BD146" i="1"/>
  <c r="BD148" i="1"/>
  <c r="BD150" i="1"/>
  <c r="BD161" i="1"/>
  <c r="BD172" i="1"/>
  <c r="BD174" i="1"/>
  <c r="BD176" i="1"/>
  <c r="BD178" i="1"/>
  <c r="BD188" i="1"/>
  <c r="BD190" i="1"/>
  <c r="BD225" i="1"/>
  <c r="BD239" i="1"/>
  <c r="BD165" i="1"/>
  <c r="BD169" i="1"/>
  <c r="BD202" i="1"/>
  <c r="BD204" i="1"/>
  <c r="BD212" i="1"/>
  <c r="BD245" i="1"/>
  <c r="BD247" i="1"/>
  <c r="BD264" i="1"/>
  <c r="BD266" i="1"/>
  <c r="BD268" i="1"/>
  <c r="BD270" i="1"/>
  <c r="BD278" i="1"/>
  <c r="BD308" i="1"/>
  <c r="BD43" i="1"/>
  <c r="BD45" i="1"/>
  <c r="BD70" i="1"/>
  <c r="BD74" i="1"/>
  <c r="BD76" i="1"/>
  <c r="BD78" i="1"/>
  <c r="BD80" i="1"/>
  <c r="BD82" i="1"/>
  <c r="BD84" i="1"/>
  <c r="BD86" i="1"/>
  <c r="BD88" i="1"/>
  <c r="BD90" i="1"/>
  <c r="BD92" i="1"/>
  <c r="BD94" i="1"/>
  <c r="BD96" i="1"/>
  <c r="BD98" i="1"/>
  <c r="BD118" i="1"/>
  <c r="BD120" i="1"/>
  <c r="BD122" i="1"/>
  <c r="BD124" i="1"/>
  <c r="BD126" i="1"/>
  <c r="BD128" i="1"/>
  <c r="BD130" i="1"/>
  <c r="BD132" i="1"/>
  <c r="BD134" i="1"/>
  <c r="BD145" i="1"/>
  <c r="BD149" i="1"/>
  <c r="BD158" i="1"/>
  <c r="BD160" i="1"/>
  <c r="BD162" i="1"/>
  <c r="BD173" i="1"/>
  <c r="BD177" i="1"/>
  <c r="BD181" i="1"/>
  <c r="BD185" i="1"/>
  <c r="BD187" i="1"/>
  <c r="BD189" i="1"/>
  <c r="BD191" i="1"/>
  <c r="BD195" i="1"/>
  <c r="BD199" i="1"/>
  <c r="BD222" i="1"/>
  <c r="BD224" i="1"/>
  <c r="BD226" i="1"/>
  <c r="BD228" i="1"/>
  <c r="BD230" i="1"/>
  <c r="BD238" i="1"/>
  <c r="BD240" i="1"/>
  <c r="AT13" i="1"/>
  <c r="BD17" i="1"/>
  <c r="BD29" i="1"/>
  <c r="BD46" i="1"/>
  <c r="BD59" i="1"/>
  <c r="BD60" i="1"/>
  <c r="BD61" i="1"/>
  <c r="BD62" i="1"/>
  <c r="BD63" i="1"/>
  <c r="BD64" i="1"/>
  <c r="BD65" i="1"/>
  <c r="BD66" i="1"/>
  <c r="BD67" i="1"/>
  <c r="BD68" i="1"/>
  <c r="BD69" i="1"/>
  <c r="BD209" i="1"/>
  <c r="BD217" i="1"/>
  <c r="BD223" i="1"/>
  <c r="BD229" i="1"/>
  <c r="BD237" i="1"/>
  <c r="BD25" i="1"/>
  <c r="BD49" i="1"/>
  <c r="BD127" i="1"/>
  <c r="BD179" i="1"/>
  <c r="BD193" i="1"/>
  <c r="BD219" i="1"/>
  <c r="BD235" i="1"/>
  <c r="BD242" i="1"/>
  <c r="BD249" i="1"/>
  <c r="BD19" i="1"/>
  <c r="BD27" i="1"/>
  <c r="BD41" i="1"/>
  <c r="BD48" i="1"/>
  <c r="BD57" i="1"/>
  <c r="BD207" i="1"/>
  <c r="BD32" i="1"/>
  <c r="BD34" i="1"/>
  <c r="BD18" i="1"/>
  <c r="BD26" i="1"/>
  <c r="BD20" i="1"/>
  <c r="BD28" i="1"/>
  <c r="BD40" i="1"/>
  <c r="BD56" i="1"/>
  <c r="BD95" i="1"/>
  <c r="BD159" i="1"/>
  <c r="BD167" i="1"/>
  <c r="BD175" i="1"/>
  <c r="BD183" i="1"/>
  <c r="BD215" i="1"/>
  <c r="BD231" i="1"/>
  <c r="BD234" i="1"/>
  <c r="BD241" i="1"/>
  <c r="BD16" i="1"/>
  <c r="BD24" i="1"/>
  <c r="BD103" i="1"/>
  <c r="BD206" i="1"/>
  <c r="BD33" i="1"/>
  <c r="BD39" i="1"/>
  <c r="BD55" i="1"/>
  <c r="BD89" i="1"/>
  <c r="BD109" i="1"/>
  <c r="BD123" i="1"/>
  <c r="BD131" i="1"/>
  <c r="BD139" i="1"/>
  <c r="BD147" i="1"/>
  <c r="BD155" i="1"/>
  <c r="BD197" i="1"/>
  <c r="BD205" i="1"/>
  <c r="BD211" i="1"/>
  <c r="BD227" i="1"/>
  <c r="BD232" i="1"/>
  <c r="BD233" i="1"/>
  <c r="BD42" i="1"/>
  <c r="BD50" i="1"/>
  <c r="BD58" i="1"/>
  <c r="BD236" i="1"/>
  <c r="BD244" i="1"/>
  <c r="BD252" i="1"/>
  <c r="BD72" i="1"/>
  <c r="BD71" i="1"/>
  <c r="BD255" i="1"/>
  <c r="BD259" i="1"/>
  <c r="BD253" i="1"/>
  <c r="BD254" i="1"/>
  <c r="BD258" i="1"/>
  <c r="BD257" i="1"/>
  <c r="BD261" i="1"/>
  <c r="BD256" i="1"/>
  <c r="BD260" i="1"/>
  <c r="AW53" i="1" l="1"/>
  <c r="AX53" i="1"/>
  <c r="AW168" i="1"/>
  <c r="AX168" i="1"/>
  <c r="AX305" i="1"/>
  <c r="AW305" i="1"/>
  <c r="AW297" i="1"/>
  <c r="AX297" i="1"/>
  <c r="AW289" i="1"/>
  <c r="AX289" i="1"/>
  <c r="AW281" i="1"/>
  <c r="AX281" i="1"/>
  <c r="AW273" i="1"/>
  <c r="AX273" i="1"/>
  <c r="AW265" i="1"/>
  <c r="AX265" i="1"/>
  <c r="AW140" i="1"/>
  <c r="AX140" i="1"/>
  <c r="AW116" i="1"/>
  <c r="AX116" i="1"/>
  <c r="AX35" i="1"/>
  <c r="AW35" i="1"/>
  <c r="AW112" i="1"/>
  <c r="AX112" i="1"/>
  <c r="AW104" i="1"/>
  <c r="AX104" i="1"/>
  <c r="AW298" i="1"/>
  <c r="AX298" i="1"/>
  <c r="AW288" i="1"/>
  <c r="AX288" i="1"/>
  <c r="AW280" i="1"/>
  <c r="AX280" i="1"/>
  <c r="AW198" i="1"/>
  <c r="AX198" i="1"/>
  <c r="AW214" i="1"/>
  <c r="AX214" i="1"/>
  <c r="AX137" i="1"/>
  <c r="AW137" i="1"/>
  <c r="AW218" i="1"/>
  <c r="AX218" i="1"/>
  <c r="AX170" i="1"/>
  <c r="AW170" i="1"/>
  <c r="AX166" i="1"/>
  <c r="AW166" i="1"/>
  <c r="AX51" i="1"/>
  <c r="AW51" i="1"/>
  <c r="AW307" i="1"/>
  <c r="AX307" i="1"/>
  <c r="AW303" i="1"/>
  <c r="AX303" i="1"/>
  <c r="AW299" i="1"/>
  <c r="AX299" i="1"/>
  <c r="AW295" i="1"/>
  <c r="AX295" i="1"/>
  <c r="AW291" i="1"/>
  <c r="AX291" i="1"/>
  <c r="AW287" i="1"/>
  <c r="AX287" i="1"/>
  <c r="AW283" i="1"/>
  <c r="AX283" i="1"/>
  <c r="AW279" i="1"/>
  <c r="AX279" i="1"/>
  <c r="AW275" i="1"/>
  <c r="AX275" i="1"/>
  <c r="AW271" i="1"/>
  <c r="AX271" i="1"/>
  <c r="AW267" i="1"/>
  <c r="AX267" i="1"/>
  <c r="AW263" i="1"/>
  <c r="AX263" i="1"/>
  <c r="AX142" i="1"/>
  <c r="AW142" i="1"/>
  <c r="AX138" i="1"/>
  <c r="AW138" i="1"/>
  <c r="AW37" i="1"/>
  <c r="AX37" i="1"/>
  <c r="AX110" i="1"/>
  <c r="AW110" i="1"/>
  <c r="AX106" i="1"/>
  <c r="AW106" i="1"/>
  <c r="AX102" i="1"/>
  <c r="AW102" i="1"/>
  <c r="AW300" i="1"/>
  <c r="AX300" i="1"/>
  <c r="AW294" i="1"/>
  <c r="AX294" i="1"/>
  <c r="AW290" i="1"/>
  <c r="AX290" i="1"/>
  <c r="AW286" i="1"/>
  <c r="AX286" i="1"/>
  <c r="AW216" i="1"/>
  <c r="AX216" i="1"/>
  <c r="AW192" i="1"/>
  <c r="AX192" i="1"/>
  <c r="AW208" i="1"/>
  <c r="AX208" i="1"/>
  <c r="AW196" i="1"/>
  <c r="AX196" i="1"/>
  <c r="AW141" i="1"/>
  <c r="AX141" i="1"/>
  <c r="AW210" i="1"/>
  <c r="AX210" i="1"/>
  <c r="AW200" i="1"/>
  <c r="AX200" i="1"/>
  <c r="AW164" i="1"/>
  <c r="AX164" i="1"/>
  <c r="AX309" i="1"/>
  <c r="AW309" i="1"/>
  <c r="AW301" i="1"/>
  <c r="AX301" i="1"/>
  <c r="AW293" i="1"/>
  <c r="AX293" i="1"/>
  <c r="AW285" i="1"/>
  <c r="AX285" i="1"/>
  <c r="AW277" i="1"/>
  <c r="AX277" i="1"/>
  <c r="AX269" i="1"/>
  <c r="AW269" i="1"/>
  <c r="AW136" i="1"/>
  <c r="AX136" i="1"/>
  <c r="AX31" i="1"/>
  <c r="AW31" i="1"/>
  <c r="AW23" i="1"/>
  <c r="AX23" i="1"/>
  <c r="AW108" i="1"/>
  <c r="AX108" i="1"/>
  <c r="AW100" i="1"/>
  <c r="AX100" i="1"/>
  <c r="AW292" i="1"/>
  <c r="AX292" i="1"/>
  <c r="AW284" i="1"/>
  <c r="AX284" i="1"/>
  <c r="AW220" i="1"/>
  <c r="AX220" i="1"/>
  <c r="AW296" i="1"/>
  <c r="AX296" i="1"/>
  <c r="AW194" i="1"/>
  <c r="AX194" i="1"/>
  <c r="AV13" i="1"/>
  <c r="AW13" i="1" s="1"/>
  <c r="BD13" i="1"/>
  <c r="AX13" i="1" l="1"/>
</calcChain>
</file>

<file path=xl/sharedStrings.xml><?xml version="1.0" encoding="utf-8"?>
<sst xmlns="http://schemas.openxmlformats.org/spreadsheetml/2006/main" count="1401" uniqueCount="359">
  <si>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</si>
  <si>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</si>
  <si>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</si>
  <si>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</si>
  <si>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</si>
  <si>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</si>
  <si>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</si>
  <si>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</si>
  <si>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</si>
  <si>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</si>
  <si>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</si>
  <si>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</si>
  <si>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</si>
  <si>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</si>
  <si>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</si>
  <si>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</si>
  <si>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</si>
  <si>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</si>
  <si>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</si>
  <si>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</si>
  <si>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</si>
  <si>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</si>
  <si>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</si>
  <si>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</si>
  <si>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</si>
  <si>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</si>
  <si>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</si>
  <si>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</si>
  <si>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</si>
  <si>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</si>
  <si>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</si>
  <si>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</si>
  <si>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</si>
  <si>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</si>
  <si>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</si>
  <si>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</si>
  <si>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</si>
  <si>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</si>
  <si>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</si>
  <si>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</si>
  <si>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</si>
  <si>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</si>
  <si>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</si>
  <si>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</si>
  <si>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</si>
  <si>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</si>
  <si>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</si>
  <si>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</si>
  <si>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</si>
  <si>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</si>
  <si>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</si>
  <si>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</si>
  <si>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</si>
  <si>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</si>
  <si>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</si>
  <si>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</si>
  <si>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</si>
  <si>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</si>
  <si>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</si>
  <si>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</si>
  <si>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</si>
  <si>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</si>
  <si>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</si>
  <si>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</si>
  <si>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</si>
  <si>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</si>
  <si>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</si>
  <si>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</si>
  <si>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</si>
  <si>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</si>
  <si>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</si>
  <si>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</si>
  <si>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</si>
  <si>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</si>
  <si>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</si>
  <si>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</si>
  <si>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</si>
  <si>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</si>
  <si>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</si>
  <si>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</si>
  <si>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</si>
  <si>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</si>
  <si>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</si>
  <si>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</si>
  <si>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</si>
  <si>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</si>
  <si>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</si>
  <si>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</si>
  <si>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</si>
  <si>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</si>
  <si>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</si>
  <si>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</si>
  <si>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</si>
  <si>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</si>
  <si>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</si>
  <si>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</si>
  <si>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</si>
  <si>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</si>
  <si>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</si>
  <si>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</si>
  <si>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</si>
  <si>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</si>
  <si>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</si>
  <si>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</si>
  <si>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</si>
  <si>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</si>
  <si>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</si>
  <si>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</si>
  <si>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</si>
  <si>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</si>
  <si>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</si>
  <si>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</si>
  <si>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</si>
  <si>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</si>
  <si>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</si>
  <si>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</si>
  <si>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</si>
  <si>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</si>
  <si>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</si>
  <si>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</si>
  <si>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</si>
  <si>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</si>
  <si>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</si>
  <si>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</si>
  <si>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</si>
  <si>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</si>
  <si>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</si>
  <si>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</si>
  <si>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</si>
  <si>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</si>
  <si>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</si>
  <si>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</si>
  <si>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</si>
  <si>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</si>
  <si>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</si>
  <si>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</si>
  <si>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</si>
  <si>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</si>
  <si>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</si>
  <si>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</si>
  <si>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</si>
  <si>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</si>
  <si>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</si>
  <si>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</si>
  <si>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</si>
  <si>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</si>
  <si>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</si>
  <si>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</si>
  <si>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</si>
  <si>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</si>
  <si>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</si>
  <si>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</si>
  <si>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</si>
  <si>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</si>
  <si>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</si>
  <si>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</si>
  <si>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</si>
  <si>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</si>
  <si>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</si>
  <si>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</si>
  <si>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</si>
  <si>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</si>
  <si>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</si>
  <si>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</si>
  <si>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</si>
  <si>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</si>
  <si>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</si>
  <si>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</si>
  <si>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</si>
  <si>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</si>
  <si>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</si>
  <si>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</si>
  <si>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</si>
  <si>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</si>
  <si>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</si>
  <si>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</si>
  <si>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</si>
  <si>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</si>
  <si>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</si>
  <si>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</si>
  <si>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</si>
  <si>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</si>
  <si>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</si>
  <si>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</si>
  <si>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</si>
  <si>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</si>
  <si>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</si>
  <si>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</si>
  <si>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</si>
  <si>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</si>
  <si>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</si>
  <si>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</si>
  <si>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</si>
  <si>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</si>
  <si>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</si>
  <si>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</si>
  <si>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</si>
  <si>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</si>
  <si>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</si>
  <si>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</si>
  <si>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</si>
  <si>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</si>
  <si>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</si>
  <si>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</si>
  <si>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</si>
  <si>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</si>
  <si>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</si>
  <si>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</si>
  <si>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</si>
  <si>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</si>
  <si>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</si>
  <si>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</si>
  <si>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</si>
  <si>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</si>
  <si>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</si>
  <si>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</si>
  <si>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</si>
  <si>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</si>
  <si>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</si>
  <si>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</si>
  <si>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</si>
  <si>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</si>
  <si>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</si>
  <si>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</si>
  <si>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</si>
  <si>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</si>
  <si>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</si>
  <si>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</si>
  <si>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</si>
  <si>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</si>
  <si>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</si>
  <si>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</si>
  <si>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</si>
  <si>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</si>
  <si>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</si>
  <si>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</si>
  <si>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</si>
  <si>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</si>
  <si>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</si>
  <si>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</si>
  <si>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</si>
  <si>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</si>
  <si>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</si>
  <si>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</si>
  <si>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</si>
  <si>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</si>
  <si>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</si>
  <si>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</si>
  <si>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</si>
  <si>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</si>
  <si>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</si>
  <si>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</si>
  <si>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</si>
  <si>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</si>
  <si>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</si>
  <si>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</si>
  <si>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</si>
  <si>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</si>
  <si>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</si>
  <si>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</si>
  <si>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</si>
  <si>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</si>
  <si>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</si>
  <si>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</si>
  <si>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</si>
  <si>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</si>
  <si>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</si>
  <si>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</si>
  <si>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</si>
  <si>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</si>
  <si>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</si>
  <si>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</si>
  <si>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</si>
  <si>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</si>
  <si>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</si>
  <si>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</si>
  <si>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</si>
  <si>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</si>
  <si>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</si>
  <si>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</si>
  <si>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</si>
  <si>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</si>
  <si>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</si>
  <si>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</si>
  <si>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</si>
  <si>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</si>
  <si>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</si>
  <si>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</si>
  <si>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</si>
  <si>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</si>
  <si>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</si>
  <si>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</si>
  <si>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</si>
  <si>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</si>
  <si>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</si>
  <si>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</si>
  <si>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</si>
  <si>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</si>
  <si>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</si>
  <si>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</si>
  <si>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</si>
  <si>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</si>
  <si>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</si>
  <si>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</si>
  <si>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</si>
  <si>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</si>
  <si>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</si>
  <si>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</si>
  <si>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</si>
  <si>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</si>
  <si>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</si>
  <si>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</si>
  <si>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</si>
  <si>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</si>
  <si>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</si>
  <si>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</si>
  <si>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</si>
  <si>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</si>
  <si>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</si>
  <si>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</si>
  <si>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</si>
  <si>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</si>
  <si>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</si>
  <si>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</si>
  <si>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</si>
  <si>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</si>
  <si>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</si>
  <si>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</si>
  <si>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</si>
  <si>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</si>
  <si>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</si>
  <si>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</si>
  <si>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</si>
  <si>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</si>
  <si>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</si>
  <si>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</si>
  <si>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</si>
  <si>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</si>
  <si>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</si>
  <si>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</si>
  <si>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Lähde: VM 28.12.2017 ja OKM 29.12.2017</t>
  </si>
  <si>
    <t>(VM 28.12.2017)</t>
  </si>
  <si>
    <t>(OKM 29.12.2017)</t>
  </si>
  <si>
    <t>Laskelma kunnan valtionosuudesta ja kotikuntakorvauksista vuonna 2018</t>
  </si>
  <si>
    <t>Kotikuntakorvaukset:</t>
  </si>
  <si>
    <t>maksetaan valtionosuusmaksatuksen yhteydessä,</t>
  </si>
  <si>
    <t>kno</t>
  </si>
  <si>
    <t>mutta kirjanpidossa erotetaan valtionosuudesta</t>
  </si>
  <si>
    <t>tulot</t>
  </si>
  <si>
    <t>menot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</si>
  <si>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</si>
  <si>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</si>
  <si>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</si>
  <si>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</si>
  <si>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</si>
  <si>
    <t>Lähde: KL 21.5.2018</t>
  </si>
  <si>
    <t>(KL 21.5.2018)</t>
  </si>
  <si>
    <t>Lähde: KL 14.6.2018</t>
  </si>
  <si>
    <t>(KL 14.6.2018)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</si>
</sst>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10" fontId="4" fillId="2" borderId="6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4" fillId="2" borderId="3" xfId="0" applyNumberFormat="1" applyFont="1" applyFill="1" applyBorder="1"/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10"/>
  <sheetViews>
    <sheetView tabSelected="1" zoomScale="90" zoomScaleNormal="9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2" sqref="A2"/>
    </sheetView>
  </sheetViews>
  <sheetFormatPr defaultRowHeight="11.5" x14ac:dyDescent="0.25"/>
  <cols>
    <col min="1" max="1" width="4.54296875" style="6" customWidth="1"/>
    <col min="2" max="2" width="14.1796875" style="6" bestFit="1" customWidth="1"/>
    <col min="3" max="3" width="9" style="6" bestFit="1" customWidth="1"/>
    <col min="4" max="4" width="13" style="6" bestFit="1" customWidth="1"/>
    <col min="5" max="5" width="11.81640625" style="6" bestFit="1" customWidth="1"/>
    <col min="6" max="6" width="14.36328125" style="81" bestFit="1" customWidth="1"/>
    <col min="7" max="7" width="2.54296875" style="6" customWidth="1"/>
    <col min="8" max="8" width="12.1796875" style="77" customWidth="1"/>
    <col min="9" max="9" width="1.08984375" style="6" customWidth="1"/>
    <col min="10" max="10" width="10.36328125" style="72" customWidth="1"/>
    <col min="11" max="11" width="10.36328125" style="35" customWidth="1"/>
    <col min="12" max="12" width="10.36328125" style="67" customWidth="1"/>
    <col min="13" max="13" width="1.36328125" style="6" customWidth="1"/>
    <col min="14" max="16" width="13" style="57" customWidth="1"/>
    <col min="17" max="17" width="1.7265625" style="6" customWidth="1"/>
    <col min="18" max="18" width="11.26953125" style="57" bestFit="1" customWidth="1"/>
    <col min="19" max="19" width="8.7265625" style="6" customWidth="1"/>
    <col min="20" max="20" width="4.54296875" style="6" hidden="1" customWidth="1"/>
    <col min="21" max="21" width="14.1796875" style="6" hidden="1" customWidth="1"/>
    <col min="22" max="22" width="9" style="6" hidden="1" customWidth="1"/>
    <col min="23" max="23" width="13" style="6" hidden="1" customWidth="1"/>
    <col min="24" max="24" width="11.81640625" style="6" hidden="1" customWidth="1"/>
    <col min="25" max="25" width="14.36328125" style="81" hidden="1" customWidth="1"/>
    <col min="26" max="26" width="2.54296875" style="6" hidden="1" customWidth="1"/>
    <col min="27" max="27" width="11.26953125" style="77" hidden="1" customWidth="1"/>
    <col min="28" max="28" width="1.08984375" style="6" customWidth="1"/>
    <col min="29" max="29" width="10.36328125" style="72" hidden="1" customWidth="1"/>
    <col min="30" max="30" width="10.36328125" style="35" hidden="1" customWidth="1"/>
    <col min="31" max="31" width="10.36328125" style="67" hidden="1" customWidth="1"/>
    <col min="32" max="32" width="1.36328125" style="6" hidden="1" customWidth="1"/>
    <col min="33" max="35" width="13" style="57" hidden="1" customWidth="1"/>
    <col min="36" max="36" width="1.7265625" style="6" hidden="1" customWidth="1"/>
    <col min="37" max="37" width="11.26953125" style="57" hidden="1" customWidth="1"/>
    <col min="38" max="38" width="8.7265625" style="6" hidden="1" customWidth="1"/>
    <col min="39" max="39" width="4.54296875" style="6" hidden="1" customWidth="1"/>
    <col min="40" max="40" width="14.1796875" style="6" hidden="1" customWidth="1"/>
    <col min="41" max="41" width="9" style="6" hidden="1" customWidth="1"/>
    <col min="42" max="42" width="13" style="6" hidden="1" customWidth="1"/>
    <col min="43" max="43" width="11.81640625" style="6" hidden="1" customWidth="1"/>
    <col min="44" max="44" width="14.36328125" style="81" hidden="1" customWidth="1"/>
    <col min="45" max="45" width="2.54296875" style="6" hidden="1" customWidth="1"/>
    <col min="46" max="46" width="11.26953125" style="77" hidden="1" customWidth="1"/>
    <col min="47" max="47" width="1.08984375" style="6" hidden="1" customWidth="1"/>
    <col min="48" max="48" width="10.36328125" style="72" hidden="1" customWidth="1"/>
    <col min="49" max="49" width="10.36328125" style="35" hidden="1" customWidth="1"/>
    <col min="50" max="50" width="10.36328125" style="67" hidden="1" customWidth="1"/>
    <col min="51" max="51" width="1.36328125" style="6" hidden="1" customWidth="1"/>
    <col min="52" max="54" width="13" style="57" hidden="1" customWidth="1"/>
    <col min="55" max="55" width="1.7265625" style="6" hidden="1" customWidth="1"/>
    <col min="56" max="56" width="11.26953125" style="57" hidden="1" customWidth="1"/>
    <col min="57" max="57" width="10.54296875" style="57" hidden="1" customWidth="1"/>
    <col min="58" max="58" width="11.453125" style="112" customWidth="1"/>
    <col min="59" max="59" width="9" style="93" bestFit="1" customWidth="1"/>
    <col min="60" max="60" width="13" style="93" bestFit="1" customWidth="1"/>
    <col min="61" max="61" width="10.453125" style="93" bestFit="1" customWidth="1"/>
    <col min="62" max="62" width="13" style="93" bestFit="1" customWidth="1"/>
    <col min="63" max="63" width="3.08984375" style="93" customWidth="1"/>
    <col min="64" max="64" width="11.26953125" style="103" bestFit="1" customWidth="1"/>
    <col min="65" max="65" width="2" style="93" customWidth="1"/>
    <col min="66" max="68" width="14.81640625" style="93" customWidth="1"/>
    <col min="69" max="69" width="1.81640625" style="93" customWidth="1"/>
    <col min="70" max="70" width="11.26953125" style="103" bestFit="1" customWidth="1"/>
    <col min="71" max="71" width="1.54296875" style="93" customWidth="1"/>
    <col min="72" max="72" width="3.54296875" style="116" bestFit="1" customWidth="1"/>
    <col min="73" max="73" width="9.1796875" style="81"/>
    <col min="74" max="16384" width="8.7265625" style="6"/>
  </cols>
  <sheetData>
    <row r="1" spans="1:73" ht="11.5" customHeight="1" x14ac:dyDescent="0.25">
      <c r="A1" s="11"/>
      <c r="B1" s="12"/>
      <c r="C1" s="13"/>
      <c r="D1" s="13"/>
      <c r="E1" s="13"/>
      <c r="F1" s="13"/>
      <c r="G1" s="13"/>
      <c r="H1" s="75"/>
      <c r="I1" s="1"/>
      <c r="J1" s="61"/>
      <c r="K1" s="30"/>
      <c r="L1" s="62"/>
      <c r="M1" s="1"/>
      <c r="N1" s="61"/>
      <c r="O1" s="14"/>
      <c r="P1" s="62"/>
      <c r="Q1" s="1"/>
      <c r="R1" s="26"/>
      <c r="T1" s="11"/>
      <c r="U1" s="12"/>
      <c r="V1" s="13"/>
      <c r="W1" s="13"/>
      <c r="X1" s="13"/>
      <c r="Y1" s="13"/>
      <c r="Z1" s="13"/>
      <c r="AA1" s="75"/>
      <c r="AB1" s="1"/>
      <c r="AC1" s="61"/>
      <c r="AD1" s="30"/>
      <c r="AE1" s="62"/>
      <c r="AF1" s="1"/>
      <c r="AG1" s="61"/>
      <c r="AH1" s="14"/>
      <c r="AI1" s="62"/>
      <c r="AJ1" s="1"/>
      <c r="AK1" s="26"/>
      <c r="AM1" s="11"/>
      <c r="AN1" s="12"/>
      <c r="AO1" s="13"/>
      <c r="AP1" s="13"/>
      <c r="AQ1" s="13"/>
      <c r="AR1" s="13"/>
      <c r="AS1" s="13"/>
      <c r="AT1" s="75"/>
      <c r="AU1" s="1"/>
      <c r="AV1" s="61"/>
      <c r="AW1" s="30"/>
      <c r="AX1" s="62"/>
      <c r="AY1" s="1"/>
      <c r="AZ1" s="61"/>
      <c r="BA1" s="14"/>
      <c r="BB1" s="62"/>
      <c r="BC1" s="1"/>
      <c r="BD1" s="26"/>
      <c r="BE1" s="86"/>
      <c r="BF1" s="110"/>
    </row>
    <row r="2" spans="1:73" ht="20" customHeight="1" x14ac:dyDescent="0.4">
      <c r="A2" s="41" t="s">
        <v>350</v>
      </c>
      <c r="B2" s="41"/>
      <c r="C2" s="13"/>
      <c r="D2" s="13"/>
      <c r="E2" s="13"/>
      <c r="F2" s="13"/>
      <c r="G2" s="13"/>
      <c r="H2" s="75"/>
      <c r="I2" s="1"/>
      <c r="J2" s="61"/>
      <c r="K2" s="30"/>
      <c r="L2" s="62"/>
      <c r="M2" s="1"/>
      <c r="N2" s="61"/>
      <c r="O2" s="14"/>
      <c r="P2" s="62"/>
      <c r="Q2" s="1"/>
      <c r="R2" s="26"/>
      <c r="T2" s="41" t="s">
        <v>350</v>
      </c>
      <c r="U2" s="41"/>
      <c r="V2" s="13"/>
      <c r="W2" s="13"/>
      <c r="X2" s="13"/>
      <c r="Y2" s="13"/>
      <c r="Z2" s="13"/>
      <c r="AA2" s="75"/>
      <c r="AB2" s="1"/>
      <c r="AC2" s="61"/>
      <c r="AD2" s="30"/>
      <c r="AE2" s="62"/>
      <c r="AF2" s="1"/>
      <c r="AG2" s="61"/>
      <c r="AH2" s="14"/>
      <c r="AI2" s="62"/>
      <c r="AJ2" s="1"/>
      <c r="AK2" s="26"/>
      <c r="AM2" s="41" t="s">
        <v>350</v>
      </c>
      <c r="AN2" s="41"/>
      <c r="AO2" s="13"/>
      <c r="AP2" s="13"/>
      <c r="AQ2" s="13"/>
      <c r="AR2" s="13"/>
      <c r="AS2" s="13"/>
      <c r="AT2" s="75"/>
      <c r="AU2" s="1"/>
      <c r="AV2" s="61"/>
      <c r="AW2" s="30"/>
      <c r="AX2" s="62"/>
      <c r="AY2" s="1"/>
      <c r="AZ2" s="61"/>
      <c r="BA2" s="14"/>
      <c r="BB2" s="62"/>
      <c r="BC2" s="1"/>
      <c r="BD2" s="26"/>
      <c r="BE2" s="87"/>
      <c r="BF2" s="111" t="s">
        <v>343</v>
      </c>
    </row>
    <row r="3" spans="1:73" x14ac:dyDescent="0.25">
      <c r="A3" s="15" t="s">
        <v>357</v>
      </c>
      <c r="B3" s="15"/>
      <c r="C3" s="13"/>
      <c r="D3" s="13"/>
      <c r="E3" s="13"/>
      <c r="F3" s="13"/>
      <c r="G3" s="13"/>
      <c r="H3" s="75"/>
      <c r="I3" s="1"/>
      <c r="J3" s="61"/>
      <c r="K3" s="30"/>
      <c r="L3" s="62"/>
      <c r="M3" s="1"/>
      <c r="N3" s="42"/>
      <c r="O3" s="40"/>
      <c r="P3" s="43"/>
      <c r="Q3" s="1"/>
      <c r="R3" s="10"/>
      <c r="T3" s="15" t="s">
        <v>355</v>
      </c>
      <c r="U3" s="15"/>
      <c r="V3" s="13"/>
      <c r="W3" s="13"/>
      <c r="X3" s="13"/>
      <c r="Y3" s="13"/>
      <c r="Z3" s="13"/>
      <c r="AA3" s="75"/>
      <c r="AB3" s="1"/>
      <c r="AC3" s="61"/>
      <c r="AD3" s="30"/>
      <c r="AE3" s="62"/>
      <c r="AF3" s="1"/>
      <c r="AG3" s="42"/>
      <c r="AH3" s="40"/>
      <c r="AI3" s="43"/>
      <c r="AJ3" s="1"/>
      <c r="AK3" s="10"/>
      <c r="AM3" s="15" t="s">
        <v>353</v>
      </c>
      <c r="AN3" s="15"/>
      <c r="AO3" s="13"/>
      <c r="AP3" s="13"/>
      <c r="AQ3" s="13"/>
      <c r="AR3" s="13"/>
      <c r="AS3" s="13"/>
      <c r="AT3" s="75"/>
      <c r="AU3" s="1"/>
      <c r="AV3" s="61"/>
      <c r="AW3" s="30"/>
      <c r="AX3" s="62"/>
      <c r="AY3" s="1"/>
      <c r="AZ3" s="42"/>
      <c r="BA3" s="40"/>
      <c r="BB3" s="43"/>
      <c r="BC3" s="1"/>
      <c r="BD3" s="10"/>
      <c r="BE3" s="81"/>
      <c r="BF3" s="112" t="s">
        <v>340</v>
      </c>
    </row>
    <row r="4" spans="1:73" ht="12" x14ac:dyDescent="0.3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2"/>
      <c r="J4" s="44" t="s">
        <v>300</v>
      </c>
      <c r="K4" s="31" t="s">
        <v>301</v>
      </c>
      <c r="L4" s="45" t="s">
        <v>302</v>
      </c>
      <c r="M4" s="2"/>
      <c r="N4" s="44" t="s">
        <v>303</v>
      </c>
      <c r="O4" s="18" t="s">
        <v>304</v>
      </c>
      <c r="P4" s="45" t="s">
        <v>305</v>
      </c>
      <c r="Q4" s="2"/>
      <c r="R4" s="8" t="s">
        <v>332</v>
      </c>
      <c r="T4" s="12"/>
      <c r="U4" s="16"/>
      <c r="V4" s="17" t="s">
        <v>295</v>
      </c>
      <c r="W4" s="17" t="s">
        <v>296</v>
      </c>
      <c r="X4" s="17" t="s">
        <v>297</v>
      </c>
      <c r="Y4" s="17" t="s">
        <v>298</v>
      </c>
      <c r="Z4" s="17"/>
      <c r="AA4" s="8" t="s">
        <v>299</v>
      </c>
      <c r="AB4" s="2"/>
      <c r="AC4" s="44" t="s">
        <v>300</v>
      </c>
      <c r="AD4" s="31" t="s">
        <v>301</v>
      </c>
      <c r="AE4" s="45" t="s">
        <v>302</v>
      </c>
      <c r="AF4" s="2"/>
      <c r="AG4" s="44" t="s">
        <v>303</v>
      </c>
      <c r="AH4" s="18" t="s">
        <v>304</v>
      </c>
      <c r="AI4" s="45" t="s">
        <v>305</v>
      </c>
      <c r="AJ4" s="2"/>
      <c r="AK4" s="8" t="s">
        <v>332</v>
      </c>
      <c r="AM4" s="12"/>
      <c r="AN4" s="16"/>
      <c r="AO4" s="17" t="s">
        <v>295</v>
      </c>
      <c r="AP4" s="17" t="s">
        <v>296</v>
      </c>
      <c r="AQ4" s="17" t="s">
        <v>297</v>
      </c>
      <c r="AR4" s="17" t="s">
        <v>298</v>
      </c>
      <c r="AS4" s="17"/>
      <c r="AT4" s="8" t="s">
        <v>299</v>
      </c>
      <c r="AU4" s="2"/>
      <c r="AV4" s="44" t="s">
        <v>300</v>
      </c>
      <c r="AW4" s="31" t="s">
        <v>301</v>
      </c>
      <c r="AX4" s="45" t="s">
        <v>302</v>
      </c>
      <c r="AY4" s="2"/>
      <c r="AZ4" s="44" t="s">
        <v>303</v>
      </c>
      <c r="BA4" s="18" t="s">
        <v>304</v>
      </c>
      <c r="BB4" s="45" t="s">
        <v>305</v>
      </c>
      <c r="BC4" s="2"/>
      <c r="BD4" s="8" t="s">
        <v>332</v>
      </c>
      <c r="BG4" s="93" t="s">
        <v>295</v>
      </c>
      <c r="BH4" s="93" t="s">
        <v>296</v>
      </c>
      <c r="BI4" s="93" t="s">
        <v>297</v>
      </c>
      <c r="BJ4" s="93" t="s">
        <v>298</v>
      </c>
      <c r="BL4" s="96" t="s">
        <v>299</v>
      </c>
      <c r="BN4" s="122" t="s">
        <v>344</v>
      </c>
      <c r="BO4" s="122"/>
      <c r="BP4" s="122"/>
      <c r="BR4" s="113" t="s">
        <v>332</v>
      </c>
    </row>
    <row r="5" spans="1:73" x14ac:dyDescent="0.25">
      <c r="A5" s="12"/>
      <c r="B5" s="19" t="s">
        <v>306</v>
      </c>
      <c r="C5" s="20" t="s">
        <v>307</v>
      </c>
      <c r="D5" s="20" t="s">
        <v>308</v>
      </c>
      <c r="E5" s="21" t="s">
        <v>309</v>
      </c>
      <c r="F5" s="20" t="s">
        <v>311</v>
      </c>
      <c r="G5" s="20"/>
      <c r="H5" s="8" t="s">
        <v>312</v>
      </c>
      <c r="I5" s="4"/>
      <c r="J5" s="44"/>
      <c r="K5" s="31"/>
      <c r="L5" s="45"/>
      <c r="M5" s="4"/>
      <c r="N5" s="46" t="s">
        <v>323</v>
      </c>
      <c r="O5" s="47" t="s">
        <v>323</v>
      </c>
      <c r="P5" s="48" t="s">
        <v>323</v>
      </c>
      <c r="Q5" s="4"/>
      <c r="R5" s="8" t="s">
        <v>312</v>
      </c>
      <c r="T5" s="12"/>
      <c r="U5" s="19" t="s">
        <v>306</v>
      </c>
      <c r="V5" s="20" t="s">
        <v>307</v>
      </c>
      <c r="W5" s="20" t="s">
        <v>308</v>
      </c>
      <c r="X5" s="21" t="s">
        <v>309</v>
      </c>
      <c r="Y5" s="20" t="s">
        <v>311</v>
      </c>
      <c r="Z5" s="20"/>
      <c r="AA5" s="8" t="s">
        <v>312</v>
      </c>
      <c r="AB5" s="4"/>
      <c r="AC5" s="44"/>
      <c r="AD5" s="31"/>
      <c r="AE5" s="45"/>
      <c r="AF5" s="4"/>
      <c r="AG5" s="46" t="s">
        <v>323</v>
      </c>
      <c r="AH5" s="47" t="s">
        <v>323</v>
      </c>
      <c r="AI5" s="48" t="s">
        <v>323</v>
      </c>
      <c r="AJ5" s="4"/>
      <c r="AK5" s="8" t="s">
        <v>312</v>
      </c>
      <c r="AM5" s="12"/>
      <c r="AN5" s="19" t="s">
        <v>306</v>
      </c>
      <c r="AO5" s="20" t="s">
        <v>307</v>
      </c>
      <c r="AP5" s="20" t="s">
        <v>308</v>
      </c>
      <c r="AQ5" s="21" t="s">
        <v>309</v>
      </c>
      <c r="AR5" s="20" t="s">
        <v>311</v>
      </c>
      <c r="AS5" s="20"/>
      <c r="AT5" s="8" t="s">
        <v>312</v>
      </c>
      <c r="AU5" s="4"/>
      <c r="AV5" s="44"/>
      <c r="AW5" s="31"/>
      <c r="AX5" s="45"/>
      <c r="AY5" s="4"/>
      <c r="AZ5" s="46" t="s">
        <v>323</v>
      </c>
      <c r="BA5" s="47" t="s">
        <v>323</v>
      </c>
      <c r="BB5" s="48" t="s">
        <v>323</v>
      </c>
      <c r="BC5" s="4"/>
      <c r="BD5" s="8" t="s">
        <v>312</v>
      </c>
      <c r="BF5" s="112" t="s">
        <v>306</v>
      </c>
      <c r="BG5" s="97" t="s">
        <v>307</v>
      </c>
      <c r="BH5" s="97" t="s">
        <v>308</v>
      </c>
      <c r="BI5" s="98" t="s">
        <v>309</v>
      </c>
      <c r="BJ5" s="97" t="s">
        <v>311</v>
      </c>
      <c r="BK5" s="97"/>
      <c r="BL5" s="99" t="s">
        <v>312</v>
      </c>
      <c r="BM5" s="99"/>
      <c r="BN5" s="122" t="s">
        <v>345</v>
      </c>
      <c r="BO5" s="122"/>
      <c r="BP5" s="122"/>
      <c r="BR5" s="99" t="s">
        <v>312</v>
      </c>
      <c r="BS5" s="97"/>
      <c r="BT5" s="117" t="s">
        <v>346</v>
      </c>
    </row>
    <row r="6" spans="1:73" x14ac:dyDescent="0.25">
      <c r="A6" s="12"/>
      <c r="B6" s="19"/>
      <c r="C6" s="20" t="s">
        <v>313</v>
      </c>
      <c r="D6" s="20" t="s">
        <v>314</v>
      </c>
      <c r="E6" s="22" t="s">
        <v>315</v>
      </c>
      <c r="F6" s="20" t="s">
        <v>316</v>
      </c>
      <c r="G6" s="20"/>
      <c r="H6" s="8" t="s">
        <v>317</v>
      </c>
      <c r="I6" s="4"/>
      <c r="J6" s="44"/>
      <c r="K6" s="31" t="s">
        <v>310</v>
      </c>
      <c r="L6" s="45"/>
      <c r="M6" s="4"/>
      <c r="N6" s="49" t="s">
        <v>333</v>
      </c>
      <c r="O6" s="37" t="s">
        <v>333</v>
      </c>
      <c r="P6" s="50" t="s">
        <v>326</v>
      </c>
      <c r="Q6" s="4"/>
      <c r="R6" s="8" t="s">
        <v>334</v>
      </c>
      <c r="T6" s="12"/>
      <c r="U6" s="19"/>
      <c r="V6" s="20" t="s">
        <v>313</v>
      </c>
      <c r="W6" s="20" t="s">
        <v>314</v>
      </c>
      <c r="X6" s="22" t="s">
        <v>315</v>
      </c>
      <c r="Y6" s="20" t="s">
        <v>316</v>
      </c>
      <c r="Z6" s="20"/>
      <c r="AA6" s="8" t="s">
        <v>317</v>
      </c>
      <c r="AB6" s="4"/>
      <c r="AC6" s="44"/>
      <c r="AD6" s="31" t="s">
        <v>310</v>
      </c>
      <c r="AE6" s="45"/>
      <c r="AF6" s="4"/>
      <c r="AG6" s="49" t="s">
        <v>333</v>
      </c>
      <c r="AH6" s="37" t="s">
        <v>333</v>
      </c>
      <c r="AI6" s="50" t="s">
        <v>326</v>
      </c>
      <c r="AJ6" s="4"/>
      <c r="AK6" s="8" t="s">
        <v>334</v>
      </c>
      <c r="AM6" s="12"/>
      <c r="AN6" s="19"/>
      <c r="AO6" s="20" t="s">
        <v>313</v>
      </c>
      <c r="AP6" s="20" t="s">
        <v>314</v>
      </c>
      <c r="AQ6" s="22" t="s">
        <v>315</v>
      </c>
      <c r="AR6" s="20" t="s">
        <v>316</v>
      </c>
      <c r="AS6" s="20"/>
      <c r="AT6" s="8" t="s">
        <v>317</v>
      </c>
      <c r="AU6" s="4"/>
      <c r="AV6" s="44"/>
      <c r="AW6" s="31" t="s">
        <v>310</v>
      </c>
      <c r="AX6" s="45"/>
      <c r="AY6" s="4"/>
      <c r="AZ6" s="49" t="s">
        <v>333</v>
      </c>
      <c r="BA6" s="37" t="s">
        <v>333</v>
      </c>
      <c r="BB6" s="50" t="s">
        <v>326</v>
      </c>
      <c r="BC6" s="4"/>
      <c r="BD6" s="8" t="s">
        <v>334</v>
      </c>
      <c r="BG6" s="97" t="s">
        <v>313</v>
      </c>
      <c r="BH6" s="97" t="s">
        <v>314</v>
      </c>
      <c r="BI6" s="101" t="s">
        <v>315</v>
      </c>
      <c r="BJ6" s="97" t="s">
        <v>316</v>
      </c>
      <c r="BK6" s="97"/>
      <c r="BL6" s="99" t="s">
        <v>317</v>
      </c>
      <c r="BM6" s="99"/>
      <c r="BN6" s="123" t="s">
        <v>347</v>
      </c>
      <c r="BO6" s="123"/>
      <c r="BP6" s="123"/>
      <c r="BR6" s="99" t="s">
        <v>334</v>
      </c>
      <c r="BS6" s="97"/>
    </row>
    <row r="7" spans="1:73" x14ac:dyDescent="0.25">
      <c r="A7" s="12"/>
      <c r="B7" s="19"/>
      <c r="D7" s="22" t="s">
        <v>319</v>
      </c>
      <c r="E7" s="20" t="s">
        <v>320</v>
      </c>
      <c r="F7" s="22" t="s">
        <v>321</v>
      </c>
      <c r="G7" s="22"/>
      <c r="H7" s="9" t="s">
        <v>322</v>
      </c>
      <c r="I7" s="5"/>
      <c r="J7" s="68"/>
      <c r="K7" s="32" t="s">
        <v>352</v>
      </c>
      <c r="L7" s="63"/>
      <c r="M7" s="5"/>
      <c r="N7" s="49" t="s">
        <v>335</v>
      </c>
      <c r="O7" s="37" t="s">
        <v>336</v>
      </c>
      <c r="P7" s="50" t="s">
        <v>327</v>
      </c>
      <c r="Q7" s="5"/>
      <c r="R7" s="9" t="s">
        <v>337</v>
      </c>
      <c r="T7" s="12"/>
      <c r="U7" s="19"/>
      <c r="W7" s="22" t="s">
        <v>319</v>
      </c>
      <c r="X7" s="20" t="s">
        <v>320</v>
      </c>
      <c r="Y7" s="22" t="s">
        <v>321</v>
      </c>
      <c r="Z7" s="22"/>
      <c r="AA7" s="9" t="s">
        <v>322</v>
      </c>
      <c r="AB7" s="5"/>
      <c r="AC7" s="68"/>
      <c r="AD7" s="32" t="s">
        <v>352</v>
      </c>
      <c r="AE7" s="63"/>
      <c r="AF7" s="5"/>
      <c r="AG7" s="49" t="s">
        <v>335</v>
      </c>
      <c r="AH7" s="37" t="s">
        <v>336</v>
      </c>
      <c r="AI7" s="50" t="s">
        <v>327</v>
      </c>
      <c r="AJ7" s="5"/>
      <c r="AK7" s="9" t="s">
        <v>337</v>
      </c>
      <c r="AM7" s="12"/>
      <c r="AN7" s="19"/>
      <c r="AP7" s="22" t="s">
        <v>319</v>
      </c>
      <c r="AQ7" s="20" t="s">
        <v>320</v>
      </c>
      <c r="AR7" s="22" t="s">
        <v>321</v>
      </c>
      <c r="AS7" s="22"/>
      <c r="AT7" s="9" t="s">
        <v>322</v>
      </c>
      <c r="AU7" s="5"/>
      <c r="AV7" s="68"/>
      <c r="AW7" s="32" t="s">
        <v>352</v>
      </c>
      <c r="AX7" s="63"/>
      <c r="AY7" s="5"/>
      <c r="AZ7" s="49" t="s">
        <v>335</v>
      </c>
      <c r="BA7" s="37" t="s">
        <v>336</v>
      </c>
      <c r="BB7" s="50" t="s">
        <v>327</v>
      </c>
      <c r="BC7" s="5"/>
      <c r="BD7" s="9" t="s">
        <v>337</v>
      </c>
      <c r="BG7" s="101"/>
      <c r="BH7" s="101" t="s">
        <v>319</v>
      </c>
      <c r="BI7" s="97" t="s">
        <v>320</v>
      </c>
      <c r="BJ7" s="101" t="s">
        <v>321</v>
      </c>
      <c r="BK7" s="101"/>
      <c r="BL7" s="102" t="s">
        <v>322</v>
      </c>
      <c r="BM7" s="102"/>
      <c r="BN7" s="97" t="s">
        <v>323</v>
      </c>
      <c r="BO7" s="97" t="s">
        <v>323</v>
      </c>
      <c r="BP7" s="97" t="s">
        <v>323</v>
      </c>
      <c r="BQ7" s="97"/>
      <c r="BR7" s="102" t="s">
        <v>337</v>
      </c>
      <c r="BS7" s="101"/>
    </row>
    <row r="8" spans="1:73" x14ac:dyDescent="0.25">
      <c r="A8" s="12"/>
      <c r="B8" s="19"/>
      <c r="C8" s="20"/>
      <c r="D8" s="20" t="s">
        <v>324</v>
      </c>
      <c r="E8" s="20" t="s">
        <v>331</v>
      </c>
      <c r="F8" s="20" t="s">
        <v>325</v>
      </c>
      <c r="G8" s="20"/>
      <c r="H8" s="8"/>
      <c r="I8" s="4"/>
      <c r="J8" s="44"/>
      <c r="K8" s="31"/>
      <c r="L8" s="45"/>
      <c r="M8" s="4"/>
      <c r="N8" s="58">
        <v>2018</v>
      </c>
      <c r="O8" s="59">
        <v>2018</v>
      </c>
      <c r="P8" s="60">
        <v>2018</v>
      </c>
      <c r="Q8" s="4"/>
      <c r="R8" s="78"/>
      <c r="T8" s="12"/>
      <c r="U8" s="19"/>
      <c r="V8" s="20"/>
      <c r="W8" s="20" t="s">
        <v>324</v>
      </c>
      <c r="X8" s="20" t="s">
        <v>331</v>
      </c>
      <c r="Y8" s="20" t="s">
        <v>325</v>
      </c>
      <c r="Z8" s="20"/>
      <c r="AA8" s="8"/>
      <c r="AB8" s="4"/>
      <c r="AC8" s="44"/>
      <c r="AD8" s="31"/>
      <c r="AE8" s="45"/>
      <c r="AF8" s="4"/>
      <c r="AG8" s="58">
        <v>2018</v>
      </c>
      <c r="AH8" s="59">
        <v>2018</v>
      </c>
      <c r="AI8" s="60">
        <v>2018</v>
      </c>
      <c r="AJ8" s="4"/>
      <c r="AK8" s="78"/>
      <c r="AM8" s="12"/>
      <c r="AN8" s="19"/>
      <c r="AO8" s="20"/>
      <c r="AP8" s="20" t="s">
        <v>324</v>
      </c>
      <c r="AQ8" s="20" t="s">
        <v>331</v>
      </c>
      <c r="AR8" s="20" t="s">
        <v>325</v>
      </c>
      <c r="AS8" s="20"/>
      <c r="AT8" s="8"/>
      <c r="AU8" s="4"/>
      <c r="AV8" s="44"/>
      <c r="AW8" s="31"/>
      <c r="AX8" s="45"/>
      <c r="AY8" s="4"/>
      <c r="AZ8" s="58">
        <v>2018</v>
      </c>
      <c r="BA8" s="59">
        <v>2018</v>
      </c>
      <c r="BB8" s="60">
        <v>2018</v>
      </c>
      <c r="BC8" s="4"/>
      <c r="BD8" s="78"/>
      <c r="BG8" s="97"/>
      <c r="BH8" s="97" t="s">
        <v>324</v>
      </c>
      <c r="BI8" s="97" t="s">
        <v>331</v>
      </c>
      <c r="BJ8" s="97" t="s">
        <v>325</v>
      </c>
      <c r="BK8" s="97"/>
      <c r="BL8" s="99"/>
      <c r="BM8" s="99"/>
      <c r="BN8" s="97" t="s">
        <v>333</v>
      </c>
      <c r="BO8" s="97" t="s">
        <v>333</v>
      </c>
      <c r="BP8" s="97" t="s">
        <v>326</v>
      </c>
      <c r="BQ8" s="97"/>
      <c r="BR8" s="113">
        <v>2018</v>
      </c>
      <c r="BS8" s="97"/>
    </row>
    <row r="9" spans="1:73" x14ac:dyDescent="0.25">
      <c r="A9" s="12"/>
      <c r="B9" s="19"/>
      <c r="C9" s="20"/>
      <c r="D9" s="12"/>
      <c r="E9" s="24" t="s">
        <v>328</v>
      </c>
      <c r="F9" s="79" t="s">
        <v>342</v>
      </c>
      <c r="G9" s="12"/>
      <c r="H9" s="8" t="s">
        <v>358</v>
      </c>
      <c r="I9" s="2"/>
      <c r="J9" s="44"/>
      <c r="K9" s="31"/>
      <c r="L9" s="45"/>
      <c r="M9" s="2"/>
      <c r="N9" s="42"/>
      <c r="O9" s="40"/>
      <c r="P9" s="43"/>
      <c r="Q9" s="2"/>
      <c r="R9" s="8"/>
      <c r="T9" s="12"/>
      <c r="U9" s="19"/>
      <c r="V9" s="20"/>
      <c r="W9" s="12"/>
      <c r="X9" s="24" t="s">
        <v>328</v>
      </c>
      <c r="Y9" s="79" t="s">
        <v>342</v>
      </c>
      <c r="Z9" s="12"/>
      <c r="AA9" s="8" t="s">
        <v>356</v>
      </c>
      <c r="AB9" s="2"/>
      <c r="AC9" s="44"/>
      <c r="AD9" s="31"/>
      <c r="AE9" s="45"/>
      <c r="AF9" s="2"/>
      <c r="AG9" s="42"/>
      <c r="AH9" s="40"/>
      <c r="AI9" s="43"/>
      <c r="AJ9" s="2"/>
      <c r="AK9" s="8"/>
      <c r="AM9" s="12"/>
      <c r="AN9" s="19"/>
      <c r="AO9" s="20"/>
      <c r="AP9" s="12"/>
      <c r="AQ9" s="24" t="s">
        <v>328</v>
      </c>
      <c r="AR9" s="79" t="s">
        <v>342</v>
      </c>
      <c r="AS9" s="12"/>
      <c r="AT9" s="8" t="s">
        <v>354</v>
      </c>
      <c r="AU9" s="2"/>
      <c r="AV9" s="44"/>
      <c r="AW9" s="31"/>
      <c r="AX9" s="45"/>
      <c r="AY9" s="2"/>
      <c r="AZ9" s="42"/>
      <c r="BA9" s="40"/>
      <c r="BB9" s="43"/>
      <c r="BC9" s="2"/>
      <c r="BD9" s="8"/>
      <c r="BG9" s="97"/>
      <c r="BH9" s="100" t="s">
        <v>341</v>
      </c>
      <c r="BI9" s="100" t="s">
        <v>328</v>
      </c>
      <c r="BJ9" s="97" t="s">
        <v>342</v>
      </c>
      <c r="BK9" s="97"/>
      <c r="BM9" s="99"/>
      <c r="BN9" s="101" t="s">
        <v>348</v>
      </c>
      <c r="BO9" s="101" t="s">
        <v>349</v>
      </c>
      <c r="BP9" s="101" t="s">
        <v>327</v>
      </c>
      <c r="BQ9" s="101"/>
      <c r="BR9" s="113"/>
      <c r="BS9" s="97"/>
    </row>
    <row r="10" spans="1:73" x14ac:dyDescent="0.25">
      <c r="A10" s="12"/>
      <c r="B10" s="19"/>
      <c r="C10" s="13"/>
      <c r="D10" s="12"/>
      <c r="E10" s="12"/>
      <c r="F10" s="80"/>
      <c r="G10" s="12"/>
      <c r="H10" s="8"/>
      <c r="I10" s="3"/>
      <c r="J10" s="44"/>
      <c r="K10" s="31"/>
      <c r="L10" s="45"/>
      <c r="M10" s="3"/>
      <c r="N10" s="49" t="s">
        <v>341</v>
      </c>
      <c r="O10" s="37" t="s">
        <v>341</v>
      </c>
      <c r="P10" s="50" t="s">
        <v>341</v>
      </c>
      <c r="Q10" s="3"/>
      <c r="R10" s="36"/>
      <c r="T10" s="12"/>
      <c r="U10" s="19"/>
      <c r="V10" s="13"/>
      <c r="W10" s="12"/>
      <c r="X10" s="12"/>
      <c r="Y10" s="80"/>
      <c r="Z10" s="12"/>
      <c r="AA10" s="8"/>
      <c r="AB10" s="3"/>
      <c r="AC10" s="44"/>
      <c r="AD10" s="31"/>
      <c r="AE10" s="45"/>
      <c r="AF10" s="3"/>
      <c r="AG10" s="49" t="s">
        <v>341</v>
      </c>
      <c r="AH10" s="37" t="s">
        <v>341</v>
      </c>
      <c r="AI10" s="50" t="s">
        <v>341</v>
      </c>
      <c r="AJ10" s="3"/>
      <c r="AK10" s="36"/>
      <c r="AM10" s="12"/>
      <c r="AN10" s="19"/>
      <c r="AO10" s="13"/>
      <c r="AP10" s="12"/>
      <c r="AQ10" s="12"/>
      <c r="AR10" s="80"/>
      <c r="AS10" s="12"/>
      <c r="AT10" s="8"/>
      <c r="AU10" s="3"/>
      <c r="AV10" s="44"/>
      <c r="AW10" s="31"/>
      <c r="AX10" s="45"/>
      <c r="AY10" s="3"/>
      <c r="AZ10" s="49" t="s">
        <v>341</v>
      </c>
      <c r="BA10" s="37" t="s">
        <v>341</v>
      </c>
      <c r="BB10" s="50" t="s">
        <v>341</v>
      </c>
      <c r="BC10" s="3"/>
      <c r="BD10" s="36"/>
      <c r="BI10" s="100"/>
      <c r="BJ10" s="100"/>
      <c r="BK10" s="100"/>
      <c r="BL10" s="113"/>
      <c r="BM10" s="113"/>
      <c r="BN10" s="113" t="s">
        <v>341</v>
      </c>
      <c r="BO10" s="113" t="s">
        <v>341</v>
      </c>
      <c r="BP10" s="113" t="s">
        <v>341</v>
      </c>
      <c r="BQ10" s="113"/>
      <c r="BR10" s="113"/>
      <c r="BS10" s="100"/>
    </row>
    <row r="11" spans="1:73" x14ac:dyDescent="0.25">
      <c r="A11" s="12"/>
      <c r="B11" s="19"/>
      <c r="C11" s="23" t="s">
        <v>351</v>
      </c>
      <c r="D11" s="24">
        <v>2019</v>
      </c>
      <c r="E11" s="24">
        <v>2019</v>
      </c>
      <c r="F11" s="24">
        <v>2018</v>
      </c>
      <c r="G11" s="17"/>
      <c r="H11" s="78">
        <v>2019</v>
      </c>
      <c r="I11" s="3"/>
      <c r="J11" s="49" t="s">
        <v>329</v>
      </c>
      <c r="K11" s="38" t="s">
        <v>338</v>
      </c>
      <c r="L11" s="50" t="s">
        <v>339</v>
      </c>
      <c r="M11" s="3"/>
      <c r="N11" s="49"/>
      <c r="O11" s="37"/>
      <c r="P11" s="50"/>
      <c r="Q11" s="3"/>
      <c r="R11" s="78">
        <v>2019</v>
      </c>
      <c r="T11" s="12"/>
      <c r="U11" s="19"/>
      <c r="V11" s="23" t="s">
        <v>351</v>
      </c>
      <c r="W11" s="24">
        <v>2019</v>
      </c>
      <c r="X11" s="24">
        <v>2019</v>
      </c>
      <c r="Y11" s="24">
        <v>2018</v>
      </c>
      <c r="Z11" s="17"/>
      <c r="AA11" s="78">
        <v>2019</v>
      </c>
      <c r="AB11" s="3"/>
      <c r="AC11" s="49" t="s">
        <v>329</v>
      </c>
      <c r="AD11" s="38" t="s">
        <v>338</v>
      </c>
      <c r="AE11" s="50" t="s">
        <v>339</v>
      </c>
      <c r="AF11" s="3"/>
      <c r="AG11" s="49"/>
      <c r="AH11" s="37"/>
      <c r="AI11" s="50"/>
      <c r="AJ11" s="3"/>
      <c r="AK11" s="78">
        <v>2019</v>
      </c>
      <c r="AM11" s="12"/>
      <c r="AN11" s="19"/>
      <c r="AO11" s="23" t="s">
        <v>351</v>
      </c>
      <c r="AP11" s="24">
        <v>2019</v>
      </c>
      <c r="AQ11" s="24">
        <v>2019</v>
      </c>
      <c r="AR11" s="24">
        <v>2018</v>
      </c>
      <c r="AS11" s="17"/>
      <c r="AT11" s="78">
        <v>2019</v>
      </c>
      <c r="AU11" s="3"/>
      <c r="AV11" s="49" t="s">
        <v>329</v>
      </c>
      <c r="AW11" s="38" t="s">
        <v>338</v>
      </c>
      <c r="AX11" s="50" t="s">
        <v>339</v>
      </c>
      <c r="AY11" s="3"/>
      <c r="AZ11" s="49"/>
      <c r="BA11" s="37"/>
      <c r="BB11" s="50"/>
      <c r="BC11" s="3"/>
      <c r="BD11" s="78">
        <v>2019</v>
      </c>
      <c r="BG11" s="93" t="s">
        <v>318</v>
      </c>
      <c r="BH11" s="100">
        <v>2018</v>
      </c>
      <c r="BI11" s="100">
        <v>2018</v>
      </c>
      <c r="BJ11" s="100">
        <v>2018</v>
      </c>
      <c r="BK11" s="100"/>
      <c r="BL11" s="113">
        <v>2018</v>
      </c>
      <c r="BM11" s="113"/>
      <c r="BN11" s="100"/>
      <c r="BO11" s="100"/>
      <c r="BP11" s="100"/>
      <c r="BQ11" s="100"/>
      <c r="BR11" s="113"/>
      <c r="BS11" s="100"/>
    </row>
    <row r="12" spans="1:73" x14ac:dyDescent="0.25">
      <c r="A12" s="12"/>
      <c r="B12" s="19"/>
      <c r="C12" s="13"/>
      <c r="D12" s="24"/>
      <c r="E12" s="24"/>
      <c r="F12" s="13"/>
      <c r="G12" s="13"/>
      <c r="H12" s="120"/>
      <c r="I12" s="1"/>
      <c r="J12" s="44"/>
      <c r="K12" s="31"/>
      <c r="L12" s="45"/>
      <c r="M12" s="1"/>
      <c r="N12" s="42"/>
      <c r="O12" s="40"/>
      <c r="P12" s="43"/>
      <c r="Q12" s="1"/>
      <c r="R12" s="8"/>
      <c r="T12" s="12"/>
      <c r="U12" s="19"/>
      <c r="V12" s="13"/>
      <c r="W12" s="24"/>
      <c r="X12" s="24"/>
      <c r="Y12" s="13"/>
      <c r="Z12" s="13"/>
      <c r="AA12" s="120"/>
      <c r="AB12" s="1"/>
      <c r="AC12" s="44"/>
      <c r="AD12" s="31"/>
      <c r="AE12" s="45"/>
      <c r="AF12" s="1"/>
      <c r="AG12" s="42"/>
      <c r="AH12" s="40"/>
      <c r="AI12" s="43"/>
      <c r="AJ12" s="1"/>
      <c r="AK12" s="8"/>
      <c r="AM12" s="12"/>
      <c r="AN12" s="19"/>
      <c r="AO12" s="13"/>
      <c r="AP12" s="24"/>
      <c r="AQ12" s="24"/>
      <c r="AR12" s="13"/>
      <c r="AS12" s="13"/>
      <c r="AT12" s="120"/>
      <c r="AU12" s="1"/>
      <c r="AV12" s="44"/>
      <c r="AW12" s="31"/>
      <c r="AX12" s="45"/>
      <c r="AY12" s="1"/>
      <c r="AZ12" s="42"/>
      <c r="BA12" s="40"/>
      <c r="BB12" s="43"/>
      <c r="BC12" s="1"/>
      <c r="BD12" s="8"/>
      <c r="BE12" s="89"/>
      <c r="BH12" s="100"/>
      <c r="BJ12" s="100"/>
      <c r="BK12" s="100"/>
      <c r="BL12" s="100"/>
      <c r="BP12" s="100"/>
      <c r="BQ12" s="100"/>
      <c r="BR12" s="97"/>
      <c r="BU12" s="88"/>
    </row>
    <row r="13" spans="1:73" x14ac:dyDescent="0.25">
      <c r="A13" s="12"/>
      <c r="B13" s="82" t="s">
        <v>330</v>
      </c>
      <c r="C13" s="83">
        <f>SUM(C15:C309)</f>
        <v>5483641</v>
      </c>
      <c r="D13" s="83">
        <f>SUM(D15:D309)</f>
        <v>8351906187.1192369</v>
      </c>
      <c r="E13" s="83">
        <f>SUM(E15:E309)</f>
        <v>755083644.97982776</v>
      </c>
      <c r="F13" s="25">
        <f>SUM(F15:F309)</f>
        <v>-85399765</v>
      </c>
      <c r="G13" s="84"/>
      <c r="H13" s="10">
        <f>SUM(H15:H309)</f>
        <v>8266506422.1192369</v>
      </c>
      <c r="I13" s="85"/>
      <c r="J13" s="69">
        <f>SUM(J15:J309)</f>
        <v>-191178210.85223392</v>
      </c>
      <c r="K13" s="121">
        <f t="shared" ref="K13" si="0">J13/BL13</f>
        <v>-2.2604083640922753E-2</v>
      </c>
      <c r="L13" s="124">
        <f>J13/C13</f>
        <v>-34.863371043478942</v>
      </c>
      <c r="M13" s="85"/>
      <c r="N13" s="69">
        <f>SUM(N15:N309)</f>
        <v>278505425.60659206</v>
      </c>
      <c r="O13" s="25">
        <f>SUM(O15:O309)</f>
        <v>108028585.17120013</v>
      </c>
      <c r="P13" s="64">
        <f>SUM(P15:P309)</f>
        <v>-170476840.43539196</v>
      </c>
      <c r="Q13" s="85"/>
      <c r="R13" s="10">
        <f>SUM(R15:R309)</f>
        <v>8096029581.6838408</v>
      </c>
      <c r="T13" s="12"/>
      <c r="U13" s="82" t="s">
        <v>330</v>
      </c>
      <c r="V13" s="83">
        <f>SUM(V15:V309)</f>
        <v>5483641</v>
      </c>
      <c r="W13" s="83">
        <f>SUM(W15:W309)</f>
        <v>8351919155.2104502</v>
      </c>
      <c r="X13" s="83">
        <f>SUM(X15:X309)</f>
        <v>743306784.92104495</v>
      </c>
      <c r="Y13" s="25">
        <f>SUM(Y15:Y309)</f>
        <v>-85399765</v>
      </c>
      <c r="Z13" s="84"/>
      <c r="AA13" s="10">
        <f>SUM(AA15:AA309)</f>
        <v>8266519390.2104502</v>
      </c>
      <c r="AB13" s="85"/>
      <c r="AC13" s="69">
        <f>SUM(AC15:AC309)</f>
        <v>-191165242.76101774</v>
      </c>
      <c r="AD13" s="121">
        <f t="shared" ref="AD13" si="1">AC13/BL13</f>
        <v>-2.2602550349983336E-2</v>
      </c>
      <c r="AE13" s="119">
        <f>AC13/V13</f>
        <v>-34.861006174732765</v>
      </c>
      <c r="AF13" s="85"/>
      <c r="AG13" s="69">
        <f>SUM(AG15:AG309)</f>
        <v>278505425.60659206</v>
      </c>
      <c r="AH13" s="25">
        <f>SUM(AH15:AH309)</f>
        <v>108028585.17120013</v>
      </c>
      <c r="AI13" s="64">
        <f>SUM(AI15:AI309)</f>
        <v>-170476840.43539196</v>
      </c>
      <c r="AJ13" s="85"/>
      <c r="AK13" s="10">
        <f>SUM(AK15:AK309)</f>
        <v>8096042549.7750549</v>
      </c>
      <c r="AM13" s="12"/>
      <c r="AN13" s="82" t="s">
        <v>330</v>
      </c>
      <c r="AO13" s="83">
        <f>SUM(AO15:AO309)</f>
        <v>5483641</v>
      </c>
      <c r="AP13" s="83">
        <f>SUM(AP15:AP309)</f>
        <v>8317527556.9443541</v>
      </c>
      <c r="AQ13" s="83">
        <f>SUM(AQ15:AQ309)</f>
        <v>743306784.92104495</v>
      </c>
      <c r="AR13" s="25">
        <f>SUM(AR15:AR309)</f>
        <v>-85399765</v>
      </c>
      <c r="AS13" s="84"/>
      <c r="AT13" s="10">
        <f>SUM(AT15:AT309)</f>
        <v>8232127791.9443541</v>
      </c>
      <c r="AU13" s="85"/>
      <c r="AV13" s="69">
        <f>SUM(AV15:AV309)</f>
        <v>-225556841.02711159</v>
      </c>
      <c r="AW13" s="33">
        <f>AV13/BL13</f>
        <v>-2.6668863975821494E-2</v>
      </c>
      <c r="AX13" s="119">
        <f>AV13/AO13</f>
        <v>-41.132678274728704</v>
      </c>
      <c r="AY13" s="85"/>
      <c r="AZ13" s="69">
        <f>SUM(AZ15:AZ309)</f>
        <v>278505425.60659206</v>
      </c>
      <c r="BA13" s="25">
        <f>SUM(BA15:BA309)</f>
        <v>108028585.17120013</v>
      </c>
      <c r="BB13" s="64">
        <f>SUM(BB15:BB309)</f>
        <v>-170476840.43539196</v>
      </c>
      <c r="BC13" s="85"/>
      <c r="BD13" s="10">
        <f>SUM(BD15:BD309)</f>
        <v>8061650951.5089645</v>
      </c>
      <c r="BE13" s="90"/>
      <c r="BF13" s="114" t="s">
        <v>330</v>
      </c>
      <c r="BG13" s="94">
        <v>5474083</v>
      </c>
      <c r="BH13" s="104">
        <v>8543084397.9714575</v>
      </c>
      <c r="BI13" s="104">
        <v>737852600.11983049</v>
      </c>
      <c r="BJ13" s="104">
        <v>-85399765</v>
      </c>
      <c r="BK13" s="104"/>
      <c r="BL13" s="104">
        <v>8457684632.9714594</v>
      </c>
      <c r="BM13" s="104"/>
      <c r="BN13" s="104">
        <v>278505425.60659206</v>
      </c>
      <c r="BO13" s="104">
        <v>108028585.17120013</v>
      </c>
      <c r="BP13" s="104">
        <v>-170476840.43539196</v>
      </c>
      <c r="BQ13" s="104"/>
      <c r="BR13" s="105">
        <v>8287207792.5360689</v>
      </c>
      <c r="BS13" s="106"/>
      <c r="BT13" s="116">
        <f>COUNT(BT15:BT309)</f>
        <v>295</v>
      </c>
    </row>
    <row r="14" spans="1:73" s="28" customFormat="1" x14ac:dyDescent="0.25">
      <c r="A14" s="27"/>
      <c r="B14" s="27"/>
      <c r="C14" s="27"/>
      <c r="D14" s="27"/>
      <c r="E14" s="27"/>
      <c r="F14" s="29"/>
      <c r="G14" s="27"/>
      <c r="H14" s="76"/>
      <c r="J14" s="70"/>
      <c r="K14" s="34"/>
      <c r="L14" s="66"/>
      <c r="N14" s="51"/>
      <c r="O14" s="52"/>
      <c r="P14" s="53"/>
      <c r="R14" s="73"/>
      <c r="T14" s="27"/>
      <c r="U14" s="27"/>
      <c r="V14" s="27"/>
      <c r="W14" s="27"/>
      <c r="X14" s="27"/>
      <c r="Y14" s="29"/>
      <c r="Z14" s="27"/>
      <c r="AA14" s="76"/>
      <c r="AC14" s="70"/>
      <c r="AD14" s="34"/>
      <c r="AE14" s="66"/>
      <c r="AG14" s="51"/>
      <c r="AH14" s="52"/>
      <c r="AI14" s="53"/>
      <c r="AK14" s="73"/>
      <c r="AM14" s="27"/>
      <c r="AN14" s="27"/>
      <c r="AO14" s="27"/>
      <c r="AP14" s="27"/>
      <c r="AQ14" s="27"/>
      <c r="AR14" s="29"/>
      <c r="AS14" s="27"/>
      <c r="AT14" s="76"/>
      <c r="AV14" s="70"/>
      <c r="AW14" s="34"/>
      <c r="AX14" s="66"/>
      <c r="AZ14" s="51"/>
      <c r="BA14" s="52"/>
      <c r="BB14" s="53"/>
      <c r="BD14" s="73"/>
      <c r="BE14" s="91"/>
      <c r="BF14" s="115"/>
      <c r="BG14" s="95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8"/>
      <c r="BS14" s="109"/>
      <c r="BT14" s="118"/>
      <c r="BU14" s="92"/>
    </row>
    <row r="15" spans="1:73" x14ac:dyDescent="0.25">
      <c r="A15" s="6">
        <v>5</v>
      </c>
      <c r="B15" s="6" t="s">
        <v>0</v>
      </c>
      <c r="C15" s="7">
        <v>9831</v>
      </c>
      <c r="D15" s="7">
        <v>33194970.923348185</v>
      </c>
      <c r="E15" s="7">
        <v>9560313.4521554783</v>
      </c>
      <c r="F15" s="57">
        <v>1144765</v>
      </c>
      <c r="H15" s="39">
        <f>D15+F15</f>
        <v>34339735.923348188</v>
      </c>
      <c r="J15" s="71">
        <f>H15-BL15</f>
        <v>-729404.23242563009</v>
      </c>
      <c r="K15" s="35">
        <f>J15/BL15</f>
        <v>-2.0799033828194393E-2</v>
      </c>
      <c r="L15" s="65">
        <f>J15/C15</f>
        <v>-74.194307031393564</v>
      </c>
      <c r="N15" s="54">
        <v>551168.90879999998</v>
      </c>
      <c r="O15" s="55">
        <v>2841606.5303999996</v>
      </c>
      <c r="P15" s="56">
        <f>O15-N15</f>
        <v>2290437.6215999997</v>
      </c>
      <c r="R15" s="74">
        <f>H15+P15</f>
        <v>36630173.54494819</v>
      </c>
      <c r="T15" s="6">
        <v>5</v>
      </c>
      <c r="U15" s="6" t="s">
        <v>0</v>
      </c>
      <c r="V15" s="7">
        <v>9831</v>
      </c>
      <c r="W15" s="7">
        <v>33284067.563104771</v>
      </c>
      <c r="X15" s="7">
        <v>9628273.4419120643</v>
      </c>
      <c r="Y15" s="57">
        <v>1144765</v>
      </c>
      <c r="AA15" s="39">
        <f>W15+Y15</f>
        <v>34428832.563104771</v>
      </c>
      <c r="AC15" s="71">
        <f>AA15-BL15</f>
        <v>-640307.59266904742</v>
      </c>
      <c r="AD15" s="35">
        <f>AC15/BL15</f>
        <v>-1.8258434333572521E-2</v>
      </c>
      <c r="AE15" s="65">
        <f>AC15/V15</f>
        <v>-65.131481300889774</v>
      </c>
      <c r="AG15" s="54">
        <v>551168.90879999998</v>
      </c>
      <c r="AH15" s="55">
        <v>2841606.5303999996</v>
      </c>
      <c r="AI15" s="56">
        <f>AH15-AG15</f>
        <v>2290437.6215999997</v>
      </c>
      <c r="AK15" s="74">
        <f>AA15+AI15</f>
        <v>36719270.184704773</v>
      </c>
      <c r="AM15" s="6">
        <v>5</v>
      </c>
      <c r="AN15" s="6" t="s">
        <v>0</v>
      </c>
      <c r="AO15" s="7">
        <v>9831</v>
      </c>
      <c r="AP15" s="7">
        <v>33280513.14615798</v>
      </c>
      <c r="AQ15" s="7">
        <v>9628273.4419120643</v>
      </c>
      <c r="AR15" s="57">
        <v>1144765</v>
      </c>
      <c r="AT15" s="39">
        <f>AP15+AR15</f>
        <v>34425278.14615798</v>
      </c>
      <c r="AV15" s="71">
        <f>AT15-BL15</f>
        <v>-643862.00961583853</v>
      </c>
      <c r="AW15" s="35">
        <f>AV15/BL15</f>
        <v>-1.8359788884354283E-2</v>
      </c>
      <c r="AX15" s="65">
        <f>AV15/AO15</f>
        <v>-65.493033223053459</v>
      </c>
      <c r="AZ15" s="54">
        <v>551168.90879999998</v>
      </c>
      <c r="BA15" s="55">
        <v>2841606.5303999996</v>
      </c>
      <c r="BB15" s="56">
        <f>BA15-AZ15</f>
        <v>2290437.6215999997</v>
      </c>
      <c r="BD15" s="74">
        <f>AT15+BB15</f>
        <v>36715715.767757982</v>
      </c>
      <c r="BE15" s="55"/>
      <c r="BF15" s="112" t="s">
        <v>0</v>
      </c>
      <c r="BG15" s="93">
        <v>9899</v>
      </c>
      <c r="BH15" s="93">
        <v>33924375.155773818</v>
      </c>
      <c r="BI15" s="93">
        <v>9852634.9808945488</v>
      </c>
      <c r="BJ15" s="93">
        <v>1144765</v>
      </c>
      <c r="BL15" s="103">
        <v>35069140.155773818</v>
      </c>
      <c r="BN15" s="93">
        <v>551168.90879999998</v>
      </c>
      <c r="BO15" s="93">
        <v>2841606.5303999996</v>
      </c>
      <c r="BP15" s="93">
        <v>2290437.6215999997</v>
      </c>
      <c r="BR15" s="103">
        <v>37359577.777373821</v>
      </c>
      <c r="BT15" s="116">
        <v>5</v>
      </c>
      <c r="BU15" s="57"/>
    </row>
    <row r="16" spans="1:73" x14ac:dyDescent="0.25">
      <c r="A16" s="6">
        <v>9</v>
      </c>
      <c r="B16" s="6" t="s">
        <v>1</v>
      </c>
      <c r="C16" s="7">
        <v>2610</v>
      </c>
      <c r="D16" s="7">
        <v>9305362.2718011253</v>
      </c>
      <c r="E16" s="7">
        <v>2777461.0994370757</v>
      </c>
      <c r="F16" s="57">
        <v>-559170</v>
      </c>
      <c r="H16" s="39">
        <f>D16+F16</f>
        <v>8746192.2718011253</v>
      </c>
      <c r="J16" s="71">
        <f t="shared" ref="J16:J79" si="2">H16-BL16</f>
        <v>-277271.19731746987</v>
      </c>
      <c r="K16" s="35">
        <f t="shared" ref="K16:L79" si="3">J16/BL16</f>
        <v>-3.0727801832011351E-2</v>
      </c>
      <c r="L16" s="65">
        <f>J16/C16</f>
        <v>-106.23417521742141</v>
      </c>
      <c r="N16" s="54">
        <v>44281.055999999997</v>
      </c>
      <c r="O16" s="55">
        <v>19535.760000000002</v>
      </c>
      <c r="P16" s="56">
        <f>O16-N16</f>
        <v>-24745.295999999995</v>
      </c>
      <c r="R16" s="74">
        <f>H16+P16</f>
        <v>8721446.9758011252</v>
      </c>
      <c r="T16" s="6">
        <v>9</v>
      </c>
      <c r="U16" s="6" t="s">
        <v>1</v>
      </c>
      <c r="V16" s="7">
        <v>2610</v>
      </c>
      <c r="W16" s="7">
        <v>9218403.6027768888</v>
      </c>
      <c r="X16" s="7">
        <v>2684890.9304128378</v>
      </c>
      <c r="Y16" s="57">
        <v>-559170</v>
      </c>
      <c r="AA16" s="39">
        <f>W16+Y16</f>
        <v>8659233.6027768888</v>
      </c>
      <c r="AC16" s="71">
        <f>AA16-BL16</f>
        <v>-364229.86634170637</v>
      </c>
      <c r="AD16" s="35">
        <f>AC16/BL16</f>
        <v>-4.0364752136275238E-2</v>
      </c>
      <c r="AE16" s="65">
        <f>AC16/V16</f>
        <v>-139.55167292785686</v>
      </c>
      <c r="AG16" s="54">
        <v>44281.055999999997</v>
      </c>
      <c r="AH16" s="55">
        <v>19535.760000000002</v>
      </c>
      <c r="AI16" s="56">
        <f>AH16-AG16</f>
        <v>-24745.295999999995</v>
      </c>
      <c r="AK16" s="74">
        <f>AA16+AI16</f>
        <v>8634488.3067768887</v>
      </c>
      <c r="AM16" s="6">
        <v>9</v>
      </c>
      <c r="AN16" s="6" t="s">
        <v>1</v>
      </c>
      <c r="AO16" s="7">
        <v>2610</v>
      </c>
      <c r="AP16" s="7">
        <v>9219918.0401159674</v>
      </c>
      <c r="AQ16" s="7">
        <v>2684890.9304128378</v>
      </c>
      <c r="AR16" s="57">
        <v>-559170</v>
      </c>
      <c r="AT16" s="39">
        <f>AP16+AR16</f>
        <v>8660748.0401159674</v>
      </c>
      <c r="AV16" s="71">
        <f>AT16-BL16</f>
        <v>-362715.42900262773</v>
      </c>
      <c r="AW16" s="35">
        <f>AV16/BL16</f>
        <v>-4.0196918870893092E-2</v>
      </c>
      <c r="AX16" s="65">
        <f>AV16/AO16</f>
        <v>-138.97142873663898</v>
      </c>
      <c r="AZ16" s="54">
        <v>44281.055999999997</v>
      </c>
      <c r="BA16" s="55">
        <v>19535.760000000002</v>
      </c>
      <c r="BB16" s="56">
        <f>BA16-AZ16</f>
        <v>-24745.295999999995</v>
      </c>
      <c r="BD16" s="74">
        <f>AT16+BB16</f>
        <v>8636002.7441159673</v>
      </c>
      <c r="BE16" s="55"/>
      <c r="BF16" s="112" t="s">
        <v>1</v>
      </c>
      <c r="BG16" s="93">
        <v>2639</v>
      </c>
      <c r="BH16" s="93">
        <v>9582633.4691185951</v>
      </c>
      <c r="BI16" s="93">
        <v>2812527.3668018612</v>
      </c>
      <c r="BJ16" s="93">
        <v>-559170</v>
      </c>
      <c r="BL16" s="103">
        <v>9023463.4691185951</v>
      </c>
      <c r="BN16" s="93">
        <v>44281.055999999997</v>
      </c>
      <c r="BO16" s="93">
        <v>19535.760000000002</v>
      </c>
      <c r="BP16" s="93">
        <v>-24745.295999999995</v>
      </c>
      <c r="BR16" s="103">
        <v>8998718.173118595</v>
      </c>
      <c r="BT16" s="116">
        <v>9</v>
      </c>
      <c r="BU16" s="57"/>
    </row>
    <row r="17" spans="1:73" x14ac:dyDescent="0.25">
      <c r="A17" s="6">
        <v>10</v>
      </c>
      <c r="B17" s="6" t="s">
        <v>2</v>
      </c>
      <c r="C17" s="7">
        <v>11713</v>
      </c>
      <c r="D17" s="7">
        <v>38231158.025288284</v>
      </c>
      <c r="E17" s="7">
        <v>11528963.303748501</v>
      </c>
      <c r="F17" s="57">
        <v>-724360</v>
      </c>
      <c r="H17" s="39">
        <f>D17+F17</f>
        <v>37506798.025288284</v>
      </c>
      <c r="J17" s="71">
        <f t="shared" si="2"/>
        <v>-885550.75991301239</v>
      </c>
      <c r="K17" s="35">
        <f t="shared" si="3"/>
        <v>-2.306581357831268E-2</v>
      </c>
      <c r="L17" s="65">
        <f>J17/C17</f>
        <v>-75.604094588321729</v>
      </c>
      <c r="N17" s="54">
        <v>170221.58880000003</v>
      </c>
      <c r="O17" s="55">
        <v>122489.21519999999</v>
      </c>
      <c r="P17" s="56">
        <f>O17-N17</f>
        <v>-47732.373600000035</v>
      </c>
      <c r="R17" s="74">
        <f>H17+P17</f>
        <v>37459065.651688285</v>
      </c>
      <c r="T17" s="6">
        <v>10</v>
      </c>
      <c r="U17" s="6" t="s">
        <v>2</v>
      </c>
      <c r="V17" s="7">
        <v>11713</v>
      </c>
      <c r="W17" s="7">
        <v>38163344.833624877</v>
      </c>
      <c r="X17" s="7">
        <v>11435967.162085092</v>
      </c>
      <c r="Y17" s="57">
        <v>-724360</v>
      </c>
      <c r="AA17" s="39">
        <f>W17+Y17</f>
        <v>37438984.833624877</v>
      </c>
      <c r="AC17" s="71">
        <f>AA17-BL17</f>
        <v>-953363.95157641917</v>
      </c>
      <c r="AD17" s="35">
        <f>AC17/BL17</f>
        <v>-2.4832134051248841E-2</v>
      </c>
      <c r="AE17" s="65">
        <f>AC17/V17</f>
        <v>-81.393661024196973</v>
      </c>
      <c r="AG17" s="54">
        <v>170221.58880000003</v>
      </c>
      <c r="AH17" s="55">
        <v>122489.21519999999</v>
      </c>
      <c r="AI17" s="56">
        <f>AH17-AG17</f>
        <v>-47732.373600000035</v>
      </c>
      <c r="AK17" s="74">
        <f>AA17+AI17</f>
        <v>37391252.460024878</v>
      </c>
      <c r="AM17" s="6">
        <v>10</v>
      </c>
      <c r="AN17" s="6" t="s">
        <v>2</v>
      </c>
      <c r="AO17" s="7">
        <v>11713</v>
      </c>
      <c r="AP17" s="7">
        <v>38145584.512051605</v>
      </c>
      <c r="AQ17" s="7">
        <v>11435967.162085092</v>
      </c>
      <c r="AR17" s="57">
        <v>-724360</v>
      </c>
      <c r="AT17" s="39">
        <f>AP17+AR17</f>
        <v>37421224.512051605</v>
      </c>
      <c r="AV17" s="71">
        <f>AT17-BL17</f>
        <v>-971124.27314969152</v>
      </c>
      <c r="AW17" s="35">
        <f>AV17/BL17</f>
        <v>-2.5294734598890204E-2</v>
      </c>
      <c r="AX17" s="65">
        <f>AV17/AO17</f>
        <v>-82.909952458780111</v>
      </c>
      <c r="AZ17" s="54">
        <v>170221.58880000003</v>
      </c>
      <c r="BA17" s="55">
        <v>122489.21519999999</v>
      </c>
      <c r="BB17" s="56">
        <f>BA17-AZ17</f>
        <v>-47732.373600000035</v>
      </c>
      <c r="BD17" s="74">
        <f>AT17+BB17</f>
        <v>37373492.138451606</v>
      </c>
      <c r="BE17" s="55"/>
      <c r="BF17" s="112" t="s">
        <v>2</v>
      </c>
      <c r="BG17" s="93">
        <v>11907</v>
      </c>
      <c r="BH17" s="93">
        <v>39116708.785201296</v>
      </c>
      <c r="BI17" s="93">
        <v>11667547.489991523</v>
      </c>
      <c r="BJ17" s="93">
        <v>-724360</v>
      </c>
      <c r="BL17" s="103">
        <v>38392348.785201296</v>
      </c>
      <c r="BN17" s="93">
        <v>170221.58880000003</v>
      </c>
      <c r="BO17" s="93">
        <v>122489.21519999999</v>
      </c>
      <c r="BP17" s="93">
        <v>-47732.373600000035</v>
      </c>
      <c r="BR17" s="103">
        <v>38344616.411601298</v>
      </c>
      <c r="BT17" s="116">
        <v>10</v>
      </c>
      <c r="BU17" s="57"/>
    </row>
    <row r="18" spans="1:73" x14ac:dyDescent="0.25">
      <c r="A18" s="6">
        <v>16</v>
      </c>
      <c r="B18" s="6" t="s">
        <v>3</v>
      </c>
      <c r="C18" s="7">
        <v>8248</v>
      </c>
      <c r="D18" s="7">
        <v>18408790.963781137</v>
      </c>
      <c r="E18" s="7">
        <v>4453358.9623264819</v>
      </c>
      <c r="F18" s="57">
        <v>-548193</v>
      </c>
      <c r="H18" s="39">
        <f>D18+F18</f>
        <v>17860597.963781137</v>
      </c>
      <c r="J18" s="71">
        <f t="shared" si="2"/>
        <v>333323.62394806743</v>
      </c>
      <c r="K18" s="35">
        <f t="shared" si="3"/>
        <v>1.9017424927876263E-2</v>
      </c>
      <c r="L18" s="65">
        <f>J18/C18</f>
        <v>40.412660517466954</v>
      </c>
      <c r="N18" s="54">
        <v>193898.92992</v>
      </c>
      <c r="O18" s="55">
        <v>1030250.8632000001</v>
      </c>
      <c r="P18" s="56">
        <f>O18-N18</f>
        <v>836351.93328000011</v>
      </c>
      <c r="R18" s="74">
        <f>H18+P18</f>
        <v>18696949.897061136</v>
      </c>
      <c r="T18" s="6">
        <v>16</v>
      </c>
      <c r="U18" s="6" t="s">
        <v>3</v>
      </c>
      <c r="V18" s="7">
        <v>8248</v>
      </c>
      <c r="W18" s="7">
        <v>18382965.469147958</v>
      </c>
      <c r="X18" s="7">
        <v>4409800.2676933007</v>
      </c>
      <c r="Y18" s="57">
        <v>-548193</v>
      </c>
      <c r="AA18" s="39">
        <f>W18+Y18</f>
        <v>17834772.469147958</v>
      </c>
      <c r="AC18" s="71">
        <f>AA18-BL18</f>
        <v>307498.12931488827</v>
      </c>
      <c r="AD18" s="35">
        <f>AC18/BL18</f>
        <v>1.7543978792872419E-2</v>
      </c>
      <c r="AE18" s="65">
        <f>AC18/V18</f>
        <v>37.281538471737178</v>
      </c>
      <c r="AG18" s="54">
        <v>193898.92992</v>
      </c>
      <c r="AH18" s="55">
        <v>1030250.8632000001</v>
      </c>
      <c r="AI18" s="56">
        <f>AH18-AG18</f>
        <v>836351.93328000011</v>
      </c>
      <c r="AK18" s="74">
        <f>AA18+AI18</f>
        <v>18671124.402427956</v>
      </c>
      <c r="AM18" s="6">
        <v>16</v>
      </c>
      <c r="AN18" s="6" t="s">
        <v>3</v>
      </c>
      <c r="AO18" s="7">
        <v>8248</v>
      </c>
      <c r="AP18" s="7">
        <v>18365049.068084907</v>
      </c>
      <c r="AQ18" s="7">
        <v>4409800.2676933007</v>
      </c>
      <c r="AR18" s="57">
        <v>-548193</v>
      </c>
      <c r="AT18" s="39">
        <f>AP18+AR18</f>
        <v>17816856.068084907</v>
      </c>
      <c r="AV18" s="71">
        <f>AT18-BL18</f>
        <v>289581.72825183719</v>
      </c>
      <c r="AW18" s="35">
        <f>AV18/BL18</f>
        <v>1.6521777581453387E-2</v>
      </c>
      <c r="AX18" s="65">
        <f>AV18/AO18</f>
        <v>35.109326897652423</v>
      </c>
      <c r="AZ18" s="54">
        <v>193898.92992</v>
      </c>
      <c r="BA18" s="55">
        <v>1030250.8632000001</v>
      </c>
      <c r="BB18" s="56">
        <f>BA18-AZ18</f>
        <v>836351.93328000011</v>
      </c>
      <c r="BD18" s="74">
        <f>AT18+BB18</f>
        <v>18653208.001364905</v>
      </c>
      <c r="BE18" s="55"/>
      <c r="BF18" s="112" t="s">
        <v>3</v>
      </c>
      <c r="BG18" s="93">
        <v>8323</v>
      </c>
      <c r="BH18" s="93">
        <v>18075467.33983307</v>
      </c>
      <c r="BI18" s="93">
        <v>4102731.6472636163</v>
      </c>
      <c r="BJ18" s="93">
        <v>-548193</v>
      </c>
      <c r="BL18" s="103">
        <v>17527274.33983307</v>
      </c>
      <c r="BN18" s="93">
        <v>193898.92992</v>
      </c>
      <c r="BO18" s="93">
        <v>1030250.8632000001</v>
      </c>
      <c r="BP18" s="93">
        <v>836351.93328000011</v>
      </c>
      <c r="BR18" s="103">
        <v>18363626.273113068</v>
      </c>
      <c r="BT18" s="116">
        <v>16</v>
      </c>
      <c r="BU18" s="57"/>
    </row>
    <row r="19" spans="1:73" x14ac:dyDescent="0.25">
      <c r="A19" s="6">
        <v>18</v>
      </c>
      <c r="B19" s="6" t="s">
        <v>4</v>
      </c>
      <c r="C19" s="7">
        <v>4990</v>
      </c>
      <c r="D19" s="7">
        <v>7561399.2166594509</v>
      </c>
      <c r="E19" s="7">
        <v>1471881.8242299624</v>
      </c>
      <c r="F19" s="57">
        <v>-245390</v>
      </c>
      <c r="H19" s="39">
        <f>D19+F19</f>
        <v>7316009.2166594509</v>
      </c>
      <c r="J19" s="71">
        <f t="shared" si="2"/>
        <v>-252329.83236277755</v>
      </c>
      <c r="K19" s="35">
        <f t="shared" si="3"/>
        <v>-3.3340186100063347E-2</v>
      </c>
      <c r="L19" s="65">
        <f>J19/C19</f>
        <v>-50.567100673903319</v>
      </c>
      <c r="N19" s="54">
        <v>312975.89903999999</v>
      </c>
      <c r="O19" s="55">
        <v>819199.53600000008</v>
      </c>
      <c r="P19" s="56">
        <f>O19-N19</f>
        <v>506223.63696000009</v>
      </c>
      <c r="R19" s="74">
        <f>H19+P19</f>
        <v>7822232.8536194507</v>
      </c>
      <c r="T19" s="6">
        <v>18</v>
      </c>
      <c r="U19" s="6" t="s">
        <v>4</v>
      </c>
      <c r="V19" s="7">
        <v>4990</v>
      </c>
      <c r="W19" s="7">
        <v>7499389.0342439292</v>
      </c>
      <c r="X19" s="7">
        <v>1399143.1418144405</v>
      </c>
      <c r="Y19" s="57">
        <v>-245390</v>
      </c>
      <c r="AA19" s="39">
        <f>W19+Y19</f>
        <v>7253999.0342439292</v>
      </c>
      <c r="AC19" s="71">
        <f>AA19-BL19</f>
        <v>-314340.01477829926</v>
      </c>
      <c r="AD19" s="35">
        <f>AC19/BL19</f>
        <v>-4.1533553497303956E-2</v>
      </c>
      <c r="AE19" s="65">
        <f>AC19/V19</f>
        <v>-62.993990937534925</v>
      </c>
      <c r="AG19" s="54">
        <v>312975.89903999999</v>
      </c>
      <c r="AH19" s="55">
        <v>819199.53600000008</v>
      </c>
      <c r="AI19" s="56">
        <f>AH19-AG19</f>
        <v>506223.63696000009</v>
      </c>
      <c r="AK19" s="74">
        <f>AA19+AI19</f>
        <v>7760222.671203929</v>
      </c>
      <c r="AM19" s="6">
        <v>18</v>
      </c>
      <c r="AN19" s="6" t="s">
        <v>4</v>
      </c>
      <c r="AO19" s="7">
        <v>4990</v>
      </c>
      <c r="AP19" s="7">
        <v>7497899.7460277881</v>
      </c>
      <c r="AQ19" s="7">
        <v>1399143.1418144405</v>
      </c>
      <c r="AR19" s="57">
        <v>-245390</v>
      </c>
      <c r="AT19" s="39">
        <f>AP19+AR19</f>
        <v>7252509.7460277881</v>
      </c>
      <c r="AV19" s="71">
        <f>AT19-BL19</f>
        <v>-315829.30299444031</v>
      </c>
      <c r="AW19" s="35">
        <f>AV19/BL19</f>
        <v>-4.1730332236535182E-2</v>
      </c>
      <c r="AX19" s="65">
        <f>AV19/AO19</f>
        <v>-63.292445489867795</v>
      </c>
      <c r="AZ19" s="54">
        <v>312975.89903999999</v>
      </c>
      <c r="BA19" s="55">
        <v>819199.53600000008</v>
      </c>
      <c r="BB19" s="56">
        <f>BA19-AZ19</f>
        <v>506223.63696000009</v>
      </c>
      <c r="BD19" s="74">
        <f>AT19+BB19</f>
        <v>7758733.3829877879</v>
      </c>
      <c r="BE19" s="55"/>
      <c r="BF19" s="112" t="s">
        <v>4</v>
      </c>
      <c r="BG19" s="93">
        <v>5046</v>
      </c>
      <c r="BH19" s="93">
        <v>7813729.0490222285</v>
      </c>
      <c r="BI19" s="93">
        <v>1426137.8073441957</v>
      </c>
      <c r="BJ19" s="93">
        <v>-245390</v>
      </c>
      <c r="BL19" s="103">
        <v>7568339.0490222285</v>
      </c>
      <c r="BN19" s="93">
        <v>312975.89903999999</v>
      </c>
      <c r="BO19" s="93">
        <v>819199.53600000008</v>
      </c>
      <c r="BP19" s="93">
        <v>506223.63696000009</v>
      </c>
      <c r="BR19" s="103">
        <v>8074562.6859822283</v>
      </c>
      <c r="BT19" s="116">
        <v>18</v>
      </c>
      <c r="BU19" s="57"/>
    </row>
    <row r="20" spans="1:73" x14ac:dyDescent="0.25">
      <c r="A20" s="6">
        <v>19</v>
      </c>
      <c r="B20" s="6" t="s">
        <v>5</v>
      </c>
      <c r="C20" s="7">
        <v>3991</v>
      </c>
      <c r="D20" s="7">
        <v>6397691.0698641296</v>
      </c>
      <c r="E20" s="7">
        <v>1861674.8559066725</v>
      </c>
      <c r="F20" s="57">
        <v>-647945</v>
      </c>
      <c r="H20" s="39">
        <f>D20+F20</f>
        <v>5749746.0698641296</v>
      </c>
      <c r="J20" s="71">
        <f t="shared" si="2"/>
        <v>-249255.3435920896</v>
      </c>
      <c r="K20" s="35">
        <f t="shared" si="3"/>
        <v>-4.154947238935313E-2</v>
      </c>
      <c r="L20" s="65">
        <f>J20/C20</f>
        <v>-62.454358203981357</v>
      </c>
      <c r="N20" s="54">
        <v>255384.47856000002</v>
      </c>
      <c r="O20" s="55">
        <v>117475.0368</v>
      </c>
      <c r="P20" s="56">
        <f>O20-N20</f>
        <v>-137909.44176000002</v>
      </c>
      <c r="R20" s="74">
        <f>H20+P20</f>
        <v>5611836.6281041298</v>
      </c>
      <c r="T20" s="6">
        <v>19</v>
      </c>
      <c r="U20" s="6" t="s">
        <v>5</v>
      </c>
      <c r="V20" s="7">
        <v>3991</v>
      </c>
      <c r="W20" s="7">
        <v>6353720.9062226107</v>
      </c>
      <c r="X20" s="7">
        <v>1809124.0422651533</v>
      </c>
      <c r="Y20" s="57">
        <v>-647945</v>
      </c>
      <c r="AA20" s="39">
        <f>W20+Y20</f>
        <v>5705775.9062226107</v>
      </c>
      <c r="AC20" s="71">
        <f>AA20-BL20</f>
        <v>-293225.50723360851</v>
      </c>
      <c r="AD20" s="35">
        <f>AC20/BL20</f>
        <v>-4.8879052866345599E-2</v>
      </c>
      <c r="AE20" s="65">
        <f>AC20/V20</f>
        <v>-73.471688106642077</v>
      </c>
      <c r="AG20" s="54">
        <v>255384.47856000002</v>
      </c>
      <c r="AH20" s="55">
        <v>117475.0368</v>
      </c>
      <c r="AI20" s="56">
        <f>AH20-AG20</f>
        <v>-137909.44176000002</v>
      </c>
      <c r="AK20" s="74">
        <f>AA20+AI20</f>
        <v>5567866.4644626109</v>
      </c>
      <c r="AM20" s="6">
        <v>19</v>
      </c>
      <c r="AN20" s="6" t="s">
        <v>5</v>
      </c>
      <c r="AO20" s="7">
        <v>3991</v>
      </c>
      <c r="AP20" s="7">
        <v>6347099.6134902742</v>
      </c>
      <c r="AQ20" s="7">
        <v>1809124.0422651533</v>
      </c>
      <c r="AR20" s="57">
        <v>-647945</v>
      </c>
      <c r="AT20" s="39">
        <f>AP20+AR20</f>
        <v>5699154.6134902742</v>
      </c>
      <c r="AV20" s="71">
        <f>AT20-BL20</f>
        <v>-299846.79996594507</v>
      </c>
      <c r="AW20" s="35">
        <f>AV20/BL20</f>
        <v>-4.9982785350469454E-2</v>
      </c>
      <c r="AX20" s="65">
        <f>AV20/AO20</f>
        <v>-75.130744165859454</v>
      </c>
      <c r="AZ20" s="54">
        <v>255384.47856000002</v>
      </c>
      <c r="BA20" s="55">
        <v>117475.0368</v>
      </c>
      <c r="BB20" s="56">
        <f>BA20-AZ20</f>
        <v>-137909.44176000002</v>
      </c>
      <c r="BD20" s="74">
        <f>AT20+BB20</f>
        <v>5561245.1717302743</v>
      </c>
      <c r="BE20" s="55"/>
      <c r="BF20" s="112" t="s">
        <v>5</v>
      </c>
      <c r="BG20" s="93">
        <v>3984</v>
      </c>
      <c r="BH20" s="93">
        <v>6646946.4134562192</v>
      </c>
      <c r="BI20" s="93">
        <v>1755077.788310806</v>
      </c>
      <c r="BJ20" s="93">
        <v>-647945</v>
      </c>
      <c r="BL20" s="103">
        <v>5999001.4134562192</v>
      </c>
      <c r="BN20" s="93">
        <v>255384.47856000002</v>
      </c>
      <c r="BO20" s="93">
        <v>117475.0368</v>
      </c>
      <c r="BP20" s="93">
        <v>-137909.44176000002</v>
      </c>
      <c r="BR20" s="103">
        <v>5861091.9716962194</v>
      </c>
      <c r="BT20" s="116">
        <v>19</v>
      </c>
      <c r="BU20" s="57"/>
    </row>
    <row r="21" spans="1:73" x14ac:dyDescent="0.25">
      <c r="A21" s="6">
        <v>20</v>
      </c>
      <c r="B21" s="6" t="s">
        <v>6</v>
      </c>
      <c r="C21" s="7">
        <v>16769</v>
      </c>
      <c r="D21" s="7">
        <v>32181041.508579236</v>
      </c>
      <c r="E21" s="7">
        <v>8758480.5074928328</v>
      </c>
      <c r="F21" s="57">
        <v>-2572187</v>
      </c>
      <c r="H21" s="39">
        <f>D21+F21</f>
        <v>29608854.508579236</v>
      </c>
      <c r="J21" s="71">
        <f t="shared" si="2"/>
        <v>-232597.4193396084</v>
      </c>
      <c r="K21" s="35">
        <f t="shared" si="3"/>
        <v>-7.7944404280810694E-3</v>
      </c>
      <c r="L21" s="65">
        <f>J21/C21</f>
        <v>-13.870679190148989</v>
      </c>
      <c r="N21" s="54">
        <v>934108.87631999992</v>
      </c>
      <c r="O21" s="55">
        <v>350406.41520000005</v>
      </c>
      <c r="P21" s="56">
        <f>O21-N21</f>
        <v>-583702.46111999988</v>
      </c>
      <c r="R21" s="74">
        <f>H21+P21</f>
        <v>29025152.047459237</v>
      </c>
      <c r="T21" s="6">
        <v>20</v>
      </c>
      <c r="U21" s="6" t="s">
        <v>6</v>
      </c>
      <c r="V21" s="7">
        <v>16769</v>
      </c>
      <c r="W21" s="7">
        <v>31954258.86581672</v>
      </c>
      <c r="X21" s="7">
        <v>8495644.5147303212</v>
      </c>
      <c r="Y21" s="57">
        <v>-2572187</v>
      </c>
      <c r="AA21" s="39">
        <f>W21+Y21</f>
        <v>29382071.86581672</v>
      </c>
      <c r="AC21" s="71">
        <f>AA21-BL21</f>
        <v>-459380.06210212409</v>
      </c>
      <c r="AD21" s="35">
        <f>AC21/BL21</f>
        <v>-1.5394025170482429E-2</v>
      </c>
      <c r="AE21" s="65">
        <f>AC21/V21</f>
        <v>-27.394600876744235</v>
      </c>
      <c r="AG21" s="54">
        <v>934108.87631999992</v>
      </c>
      <c r="AH21" s="55">
        <v>350406.41520000005</v>
      </c>
      <c r="AI21" s="56">
        <f>AH21-AG21</f>
        <v>-583702.46111999988</v>
      </c>
      <c r="AK21" s="74">
        <f>AA21+AI21</f>
        <v>28798369.404696722</v>
      </c>
      <c r="AM21" s="6">
        <v>20</v>
      </c>
      <c r="AN21" s="6" t="s">
        <v>6</v>
      </c>
      <c r="AO21" s="7">
        <v>16769</v>
      </c>
      <c r="AP21" s="7">
        <v>31820179.346889332</v>
      </c>
      <c r="AQ21" s="7">
        <v>8495644.5147303212</v>
      </c>
      <c r="AR21" s="57">
        <v>-2572187</v>
      </c>
      <c r="AT21" s="39">
        <f>AP21+AR21</f>
        <v>29247992.346889332</v>
      </c>
      <c r="AV21" s="71">
        <f>AT21-BL21</f>
        <v>-593459.58102951199</v>
      </c>
      <c r="AW21" s="35">
        <f>AV21/BL21</f>
        <v>-1.9887088016461003E-2</v>
      </c>
      <c r="AX21" s="65">
        <f>AV21/AO21</f>
        <v>-35.390278551464725</v>
      </c>
      <c r="AZ21" s="54">
        <v>934108.87631999992</v>
      </c>
      <c r="BA21" s="55">
        <v>350406.41520000005</v>
      </c>
      <c r="BB21" s="56">
        <f>BA21-AZ21</f>
        <v>-583702.46111999988</v>
      </c>
      <c r="BD21" s="74">
        <f>AT21+BB21</f>
        <v>28664289.885769334</v>
      </c>
      <c r="BE21" s="55"/>
      <c r="BF21" s="112" t="s">
        <v>6</v>
      </c>
      <c r="BG21" s="93">
        <v>16923</v>
      </c>
      <c r="BH21" s="93">
        <v>32413638.927918844</v>
      </c>
      <c r="BI21" s="93">
        <v>8804862.2601223495</v>
      </c>
      <c r="BJ21" s="93">
        <v>-2572187</v>
      </c>
      <c r="BL21" s="103">
        <v>29841451.927918844</v>
      </c>
      <c r="BN21" s="93">
        <v>934108.87631999992</v>
      </c>
      <c r="BO21" s="93">
        <v>350406.41520000005</v>
      </c>
      <c r="BP21" s="93">
        <v>-583702.46111999988</v>
      </c>
      <c r="BR21" s="103">
        <v>29257749.466798846</v>
      </c>
      <c r="BT21" s="116">
        <v>20</v>
      </c>
      <c r="BU21" s="57"/>
    </row>
    <row r="22" spans="1:73" x14ac:dyDescent="0.25">
      <c r="A22" s="6">
        <v>46</v>
      </c>
      <c r="B22" s="6" t="s">
        <v>7</v>
      </c>
      <c r="C22" s="7">
        <v>1416</v>
      </c>
      <c r="D22" s="7">
        <v>5511091.5524193496</v>
      </c>
      <c r="E22" s="7">
        <v>1192151.196260436</v>
      </c>
      <c r="F22" s="57">
        <v>-353055</v>
      </c>
      <c r="H22" s="39">
        <f>D22+F22</f>
        <v>5158036.5524193496</v>
      </c>
      <c r="J22" s="71">
        <f t="shared" si="2"/>
        <v>-176946.54148982</v>
      </c>
      <c r="K22" s="35">
        <f t="shared" si="3"/>
        <v>-3.3167216910553264E-2</v>
      </c>
      <c r="L22" s="65">
        <f>J22/C22</f>
        <v>-124.96224681484463</v>
      </c>
      <c r="N22" s="54">
        <v>42874.48128</v>
      </c>
      <c r="O22" s="55">
        <v>127763.8704</v>
      </c>
      <c r="P22" s="56">
        <f>O22-N22</f>
        <v>84889.389120000007</v>
      </c>
      <c r="R22" s="74">
        <f>H22+P22</f>
        <v>5242925.94153935</v>
      </c>
      <c r="T22" s="6">
        <v>46</v>
      </c>
      <c r="U22" s="6" t="s">
        <v>7</v>
      </c>
      <c r="V22" s="7">
        <v>1416</v>
      </c>
      <c r="W22" s="7">
        <v>5494363.9441994587</v>
      </c>
      <c r="X22" s="7">
        <v>1172379.188040545</v>
      </c>
      <c r="Y22" s="57">
        <v>-353055</v>
      </c>
      <c r="AA22" s="39">
        <f>W22+Y22</f>
        <v>5141308.9441994587</v>
      </c>
      <c r="AC22" s="71">
        <f>AA22-BL22</f>
        <v>-193674.14970971085</v>
      </c>
      <c r="AD22" s="35">
        <f>AC22/BL22</f>
        <v>-3.6302673560638696E-2</v>
      </c>
      <c r="AE22" s="65">
        <f>AC22/V22</f>
        <v>-136.77552945601047</v>
      </c>
      <c r="AG22" s="54">
        <v>42874.48128</v>
      </c>
      <c r="AH22" s="55">
        <v>127763.8704</v>
      </c>
      <c r="AI22" s="56">
        <f>AH22-AG22</f>
        <v>84889.389120000007</v>
      </c>
      <c r="AK22" s="74">
        <f>AA22+AI22</f>
        <v>5226198.3333194591</v>
      </c>
      <c r="AM22" s="6">
        <v>46</v>
      </c>
      <c r="AN22" s="6" t="s">
        <v>7</v>
      </c>
      <c r="AO22" s="7">
        <v>1416</v>
      </c>
      <c r="AP22" s="7">
        <v>5492854.3250714028</v>
      </c>
      <c r="AQ22" s="7">
        <v>1172379.188040545</v>
      </c>
      <c r="AR22" s="57">
        <v>-353055</v>
      </c>
      <c r="AT22" s="39">
        <f>AP22+AR22</f>
        <v>5139799.3250714028</v>
      </c>
      <c r="AV22" s="71">
        <f>AT22-BL22</f>
        <v>-195183.76883776672</v>
      </c>
      <c r="AW22" s="35">
        <f>AV22/BL22</f>
        <v>-3.6585639617228341E-2</v>
      </c>
      <c r="AX22" s="65">
        <f>AV22/AO22</f>
        <v>-137.84164465943977</v>
      </c>
      <c r="AZ22" s="54">
        <v>42874.48128</v>
      </c>
      <c r="BA22" s="55">
        <v>127763.8704</v>
      </c>
      <c r="BB22" s="56">
        <f>BA22-AZ22</f>
        <v>84889.389120000007</v>
      </c>
      <c r="BD22" s="74">
        <f>AT22+BB22</f>
        <v>5224688.7141914032</v>
      </c>
      <c r="BE22" s="55"/>
      <c r="BF22" s="112" t="s">
        <v>7</v>
      </c>
      <c r="BG22" s="93">
        <v>1453</v>
      </c>
      <c r="BH22" s="93">
        <v>5688038.0939091695</v>
      </c>
      <c r="BI22" s="93">
        <v>1127235.5798361907</v>
      </c>
      <c r="BJ22" s="93">
        <v>-353055</v>
      </c>
      <c r="BL22" s="103">
        <v>5334983.0939091695</v>
      </c>
      <c r="BN22" s="93">
        <v>42874.48128</v>
      </c>
      <c r="BO22" s="93">
        <v>127763.8704</v>
      </c>
      <c r="BP22" s="93">
        <v>84889.389120000007</v>
      </c>
      <c r="BR22" s="103">
        <v>5419872.48302917</v>
      </c>
      <c r="BT22" s="116">
        <v>46</v>
      </c>
      <c r="BU22" s="57"/>
    </row>
    <row r="23" spans="1:73" x14ac:dyDescent="0.25">
      <c r="A23" s="6">
        <v>47</v>
      </c>
      <c r="B23" s="6" t="s">
        <v>8</v>
      </c>
      <c r="C23" s="7">
        <v>1893</v>
      </c>
      <c r="D23" s="7">
        <v>8769783.804482514</v>
      </c>
      <c r="E23" s="7">
        <v>1528495.2536955744</v>
      </c>
      <c r="F23" s="57">
        <v>64079</v>
      </c>
      <c r="H23" s="39">
        <f>D23+F23</f>
        <v>8833862.804482514</v>
      </c>
      <c r="J23" s="71">
        <f t="shared" si="2"/>
        <v>92788.190577242523</v>
      </c>
      <c r="K23" s="35">
        <f t="shared" si="3"/>
        <v>1.0615192602250001E-2</v>
      </c>
      <c r="L23" s="65">
        <f>J23/C23</f>
        <v>49.016476797275502</v>
      </c>
      <c r="N23" s="54">
        <v>13023.84</v>
      </c>
      <c r="O23" s="55">
        <v>6511.92</v>
      </c>
      <c r="P23" s="56">
        <f>O23-N23</f>
        <v>-6511.92</v>
      </c>
      <c r="R23" s="74">
        <f>H23+P23</f>
        <v>8827350.8844825141</v>
      </c>
      <c r="T23" s="6">
        <v>47</v>
      </c>
      <c r="U23" s="6" t="s">
        <v>8</v>
      </c>
      <c r="V23" s="7">
        <v>1893</v>
      </c>
      <c r="W23" s="7">
        <v>8849879.6444913112</v>
      </c>
      <c r="X23" s="7">
        <v>1604521.143704372</v>
      </c>
      <c r="Y23" s="57">
        <v>64079</v>
      </c>
      <c r="AA23" s="39">
        <f>W23+Y23</f>
        <v>8913958.6444913112</v>
      </c>
      <c r="AC23" s="71">
        <f>AA23-BL23</f>
        <v>172884.03058603965</v>
      </c>
      <c r="AD23" s="35">
        <f>AC23/BL23</f>
        <v>1.977834971354853E-2</v>
      </c>
      <c r="AE23" s="65">
        <f>AC23/V23</f>
        <v>91.328066870596743</v>
      </c>
      <c r="AG23" s="54">
        <v>13023.84</v>
      </c>
      <c r="AH23" s="55">
        <v>6511.92</v>
      </c>
      <c r="AI23" s="56">
        <f>AH23-AG23</f>
        <v>-6511.92</v>
      </c>
      <c r="AK23" s="74">
        <f>AA23+AI23</f>
        <v>8907446.7244913112</v>
      </c>
      <c r="AM23" s="6">
        <v>47</v>
      </c>
      <c r="AN23" s="6" t="s">
        <v>8</v>
      </c>
      <c r="AO23" s="7">
        <v>1893</v>
      </c>
      <c r="AP23" s="7">
        <v>8847319.4599619098</v>
      </c>
      <c r="AQ23" s="7">
        <v>1604521.143704372</v>
      </c>
      <c r="AR23" s="57">
        <v>64079</v>
      </c>
      <c r="AT23" s="39">
        <f>AP23+AR23</f>
        <v>8911398.4599619098</v>
      </c>
      <c r="AV23" s="71">
        <f>AT23-BL23</f>
        <v>170323.84605663829</v>
      </c>
      <c r="AW23" s="35">
        <f>AV23/BL23</f>
        <v>1.9485458433873531E-2</v>
      </c>
      <c r="AX23" s="65">
        <f>AV23/AO23</f>
        <v>89.975618624742893</v>
      </c>
      <c r="AZ23" s="54">
        <v>13023.84</v>
      </c>
      <c r="BA23" s="55">
        <v>6511.92</v>
      </c>
      <c r="BB23" s="56">
        <f>BA23-AZ23</f>
        <v>-6511.92</v>
      </c>
      <c r="BD23" s="74">
        <f>AT23+BB23</f>
        <v>8904886.5399619099</v>
      </c>
      <c r="BE23" s="55"/>
      <c r="BF23" s="112" t="s">
        <v>8</v>
      </c>
      <c r="BG23" s="93">
        <v>1872</v>
      </c>
      <c r="BH23" s="93">
        <v>8676995.6139052715</v>
      </c>
      <c r="BI23" s="93">
        <v>1572747.5985844694</v>
      </c>
      <c r="BJ23" s="93">
        <v>64079</v>
      </c>
      <c r="BL23" s="103">
        <v>8741074.6139052715</v>
      </c>
      <c r="BN23" s="93">
        <v>13023.84</v>
      </c>
      <c r="BO23" s="93">
        <v>6511.92</v>
      </c>
      <c r="BP23" s="93">
        <v>-6511.92</v>
      </c>
      <c r="BR23" s="103">
        <v>8734562.6939052716</v>
      </c>
      <c r="BT23" s="116">
        <v>47</v>
      </c>
      <c r="BU23" s="57"/>
    </row>
    <row r="24" spans="1:73" x14ac:dyDescent="0.25">
      <c r="A24" s="6">
        <v>49</v>
      </c>
      <c r="B24" s="6" t="s">
        <v>9</v>
      </c>
      <c r="C24" s="7">
        <v>279044</v>
      </c>
      <c r="D24" s="7">
        <v>59413311.016170949</v>
      </c>
      <c r="E24" s="7">
        <v>-171816119.69840664</v>
      </c>
      <c r="F24" s="57">
        <v>-16243523</v>
      </c>
      <c r="H24" s="39">
        <f>D24+F24</f>
        <v>43169788.016170949</v>
      </c>
      <c r="J24" s="71">
        <f t="shared" si="2"/>
        <v>1094529.135987848</v>
      </c>
      <c r="K24" s="35">
        <f t="shared" si="3"/>
        <v>2.6013604315655369E-2</v>
      </c>
      <c r="L24" s="65">
        <f>J24/C24</f>
        <v>3.9224249078562807</v>
      </c>
      <c r="N24" s="54">
        <v>16107679.535328005</v>
      </c>
      <c r="O24" s="55">
        <v>2281516.2911999994</v>
      </c>
      <c r="P24" s="56">
        <f>O24-N24</f>
        <v>-13826163.244128006</v>
      </c>
      <c r="R24" s="74">
        <f>H24+P24</f>
        <v>29343624.772042945</v>
      </c>
      <c r="T24" s="6">
        <v>49</v>
      </c>
      <c r="U24" s="6" t="s">
        <v>9</v>
      </c>
      <c r="V24" s="7">
        <v>279044</v>
      </c>
      <c r="W24" s="7">
        <v>60874953.929913223</v>
      </c>
      <c r="X24" s="7">
        <v>-170954421.38466436</v>
      </c>
      <c r="Y24" s="57">
        <v>-16243523</v>
      </c>
      <c r="AA24" s="39">
        <f>W24+Y24</f>
        <v>44631430.929913223</v>
      </c>
      <c r="AC24" s="71">
        <f>AA24-BL24</f>
        <v>2556172.0497301221</v>
      </c>
      <c r="AD24" s="35">
        <f>AC24/BL24</f>
        <v>6.0752378422894167E-2</v>
      </c>
      <c r="AE24" s="65">
        <f>AC24/V24</f>
        <v>9.1604623275545158</v>
      </c>
      <c r="AG24" s="54">
        <v>16107679.535328005</v>
      </c>
      <c r="AH24" s="55">
        <v>2281516.2911999994</v>
      </c>
      <c r="AI24" s="56">
        <f>AH24-AG24</f>
        <v>-13826163.244128006</v>
      </c>
      <c r="AK24" s="74">
        <f>AA24+AI24</f>
        <v>30805267.685785219</v>
      </c>
      <c r="AM24" s="6">
        <v>49</v>
      </c>
      <c r="AN24" s="6" t="s">
        <v>9</v>
      </c>
      <c r="AO24" s="7">
        <v>279044</v>
      </c>
      <c r="AP24" s="7">
        <v>57694941.59249416</v>
      </c>
      <c r="AQ24" s="7">
        <v>-170954421.38466436</v>
      </c>
      <c r="AR24" s="57">
        <v>-16243523</v>
      </c>
      <c r="AT24" s="39">
        <f>AP24+AR24</f>
        <v>41451418.59249416</v>
      </c>
      <c r="AV24" s="71">
        <f>AT24-BL24</f>
        <v>-623840.28768894076</v>
      </c>
      <c r="AW24" s="35">
        <f>AV24/BL24</f>
        <v>-1.4826772414293128E-2</v>
      </c>
      <c r="AX24" s="65">
        <f>AV24/AO24</f>
        <v>-2.235634121102553</v>
      </c>
      <c r="AZ24" s="54">
        <v>16107679.535328005</v>
      </c>
      <c r="BA24" s="55">
        <v>2281516.2911999994</v>
      </c>
      <c r="BB24" s="56">
        <f>BA24-AZ24</f>
        <v>-13826163.244128006</v>
      </c>
      <c r="BD24" s="74">
        <f>AT24+BB24</f>
        <v>27625255.348366156</v>
      </c>
      <c r="BE24" s="55"/>
      <c r="BF24" s="112" t="s">
        <v>9</v>
      </c>
      <c r="BG24" s="93">
        <v>274583</v>
      </c>
      <c r="BH24" s="93">
        <v>58318781.880183101</v>
      </c>
      <c r="BI24" s="93">
        <v>-173399148.99325478</v>
      </c>
      <c r="BJ24" s="93">
        <v>-16243523</v>
      </c>
      <c r="BL24" s="103">
        <v>42075258.880183101</v>
      </c>
      <c r="BN24" s="93">
        <v>16107679.535328005</v>
      </c>
      <c r="BO24" s="93">
        <v>2281516.2911999994</v>
      </c>
      <c r="BP24" s="93">
        <v>-13826163.244128006</v>
      </c>
      <c r="BR24" s="103">
        <v>28249095.636055097</v>
      </c>
      <c r="BT24" s="116">
        <v>49</v>
      </c>
      <c r="BU24" s="57"/>
    </row>
    <row r="25" spans="1:73" x14ac:dyDescent="0.25">
      <c r="A25" s="6">
        <v>50</v>
      </c>
      <c r="B25" s="6" t="s">
        <v>10</v>
      </c>
      <c r="C25" s="7">
        <v>11910</v>
      </c>
      <c r="D25" s="7">
        <v>23727765.491875339</v>
      </c>
      <c r="E25" s="7">
        <v>4159342.3767259209</v>
      </c>
      <c r="F25" s="57">
        <v>-1209447</v>
      </c>
      <c r="H25" s="39">
        <f>D25+F25</f>
        <v>22518318.491875339</v>
      </c>
      <c r="J25" s="71">
        <f t="shared" si="2"/>
        <v>-376222.39771992341</v>
      </c>
      <c r="K25" s="35">
        <f t="shared" si="3"/>
        <v>-1.6432843075307214E-2</v>
      </c>
      <c r="L25" s="65">
        <f>J25/C25</f>
        <v>-31.588782344242098</v>
      </c>
      <c r="N25" s="54">
        <v>195409.69535999998</v>
      </c>
      <c r="O25" s="55">
        <v>368835.14879999997</v>
      </c>
      <c r="P25" s="56">
        <f>O25-N25</f>
        <v>173425.45343999998</v>
      </c>
      <c r="R25" s="74">
        <f>H25+P25</f>
        <v>22691743.945315339</v>
      </c>
      <c r="T25" s="6">
        <v>50</v>
      </c>
      <c r="U25" s="6" t="s">
        <v>10</v>
      </c>
      <c r="V25" s="7">
        <v>11910</v>
      </c>
      <c r="W25" s="7">
        <v>23650673.494699873</v>
      </c>
      <c r="X25" s="7">
        <v>4056643.8795504547</v>
      </c>
      <c r="Y25" s="57">
        <v>-1209447</v>
      </c>
      <c r="AA25" s="39">
        <f>W25+Y25</f>
        <v>22441226.494699873</v>
      </c>
      <c r="AC25" s="71">
        <f>AA25-BL25</f>
        <v>-453314.39489538968</v>
      </c>
      <c r="AD25" s="35">
        <f>AC25/BL25</f>
        <v>-1.9800108553450164E-2</v>
      </c>
      <c r="AE25" s="65">
        <f>AC25/V25</f>
        <v>-38.06166203991517</v>
      </c>
      <c r="AG25" s="54">
        <v>195409.69535999998</v>
      </c>
      <c r="AH25" s="55">
        <v>368835.14879999997</v>
      </c>
      <c r="AI25" s="56">
        <f>AH25-AG25</f>
        <v>173425.45343999998</v>
      </c>
      <c r="AK25" s="74">
        <f>AA25+AI25</f>
        <v>22614651.948139872</v>
      </c>
      <c r="AM25" s="6">
        <v>50</v>
      </c>
      <c r="AN25" s="6" t="s">
        <v>10</v>
      </c>
      <c r="AO25" s="7">
        <v>11910</v>
      </c>
      <c r="AP25" s="7">
        <v>23647668.402764279</v>
      </c>
      <c r="AQ25" s="7">
        <v>4056643.8795504547</v>
      </c>
      <c r="AR25" s="57">
        <v>-1209447</v>
      </c>
      <c r="AT25" s="39">
        <f>AP25+AR25</f>
        <v>22438221.402764279</v>
      </c>
      <c r="AV25" s="71">
        <f>AT25-BL25</f>
        <v>-456319.48683098331</v>
      </c>
      <c r="AW25" s="35">
        <f>AV25/BL25</f>
        <v>-1.9931366566008055E-2</v>
      </c>
      <c r="AX25" s="65">
        <f>AV25/AO25</f>
        <v>-38.313978743155609</v>
      </c>
      <c r="AZ25" s="54">
        <v>195409.69535999998</v>
      </c>
      <c r="BA25" s="55">
        <v>368835.14879999997</v>
      </c>
      <c r="BB25" s="56">
        <f>BA25-AZ25</f>
        <v>173425.45343999998</v>
      </c>
      <c r="BD25" s="74">
        <f>AT25+BB25</f>
        <v>22611646.856204279</v>
      </c>
      <c r="BE25" s="55"/>
      <c r="BF25" s="112" t="s">
        <v>10</v>
      </c>
      <c r="BG25" s="93">
        <v>12004</v>
      </c>
      <c r="BH25" s="93">
        <v>24103987.889595263</v>
      </c>
      <c r="BI25" s="93">
        <v>4092048.4319960959</v>
      </c>
      <c r="BJ25" s="93">
        <v>-1209447</v>
      </c>
      <c r="BL25" s="103">
        <v>22894540.889595263</v>
      </c>
      <c r="BN25" s="93">
        <v>195409.69535999998</v>
      </c>
      <c r="BO25" s="93">
        <v>368835.14879999997</v>
      </c>
      <c r="BP25" s="93">
        <v>173425.45343999998</v>
      </c>
      <c r="BR25" s="103">
        <v>23067966.343035262</v>
      </c>
      <c r="BT25" s="116">
        <v>50</v>
      </c>
      <c r="BU25" s="57"/>
    </row>
    <row r="26" spans="1:73" x14ac:dyDescent="0.25">
      <c r="A26" s="6">
        <v>51</v>
      </c>
      <c r="B26" s="6" t="s">
        <v>11</v>
      </c>
      <c r="C26" s="7">
        <v>9521</v>
      </c>
      <c r="D26" s="7">
        <v>11290392.164158521</v>
      </c>
      <c r="E26" s="7">
        <v>-2865536.7503722073</v>
      </c>
      <c r="F26" s="57">
        <v>-885295</v>
      </c>
      <c r="H26" s="39">
        <f>D26+F26</f>
        <v>10405097.164158521</v>
      </c>
      <c r="J26" s="71">
        <f t="shared" si="2"/>
        <v>-1180151.7415943909</v>
      </c>
      <c r="K26" s="35">
        <f t="shared" si="3"/>
        <v>-0.10186675756343573</v>
      </c>
      <c r="L26" s="65">
        <f>J26/C26</f>
        <v>-123.95249885457315</v>
      </c>
      <c r="N26" s="54">
        <v>282083.35056000005</v>
      </c>
      <c r="O26" s="55">
        <v>241201.51680000004</v>
      </c>
      <c r="P26" s="56">
        <f>O26-N26</f>
        <v>-40881.833760000009</v>
      </c>
      <c r="R26" s="74">
        <f>H26+P26</f>
        <v>10364215.33039852</v>
      </c>
      <c r="T26" s="6">
        <v>51</v>
      </c>
      <c r="U26" s="6" t="s">
        <v>11</v>
      </c>
      <c r="V26" s="7">
        <v>9521</v>
      </c>
      <c r="W26" s="7">
        <v>11407608.125428747</v>
      </c>
      <c r="X26" s="7">
        <v>-2768790.9391019815</v>
      </c>
      <c r="Y26" s="57">
        <v>-885295</v>
      </c>
      <c r="AA26" s="39">
        <f>W26+Y26</f>
        <v>10522313.125428747</v>
      </c>
      <c r="AC26" s="71">
        <f>AA26-BL26</f>
        <v>-1062935.7803241648</v>
      </c>
      <c r="AD26" s="35">
        <f>AC26/BL26</f>
        <v>-9.1749067194951711E-2</v>
      </c>
      <c r="AE26" s="65">
        <f>AC26/V26</f>
        <v>-111.6411910854075</v>
      </c>
      <c r="AG26" s="54">
        <v>282083.35056000005</v>
      </c>
      <c r="AH26" s="55">
        <v>241201.51680000004</v>
      </c>
      <c r="AI26" s="56">
        <f>AH26-AG26</f>
        <v>-40881.833760000009</v>
      </c>
      <c r="AK26" s="74">
        <f>AA26+AI26</f>
        <v>10481431.291668747</v>
      </c>
      <c r="AM26" s="6">
        <v>51</v>
      </c>
      <c r="AN26" s="6" t="s">
        <v>11</v>
      </c>
      <c r="AO26" s="7">
        <v>9521</v>
      </c>
      <c r="AP26" s="7">
        <v>11410781.032688366</v>
      </c>
      <c r="AQ26" s="7">
        <v>-2768790.9391019815</v>
      </c>
      <c r="AR26" s="57">
        <v>-885295</v>
      </c>
      <c r="AT26" s="39">
        <f>AP26+AR26</f>
        <v>10525486.032688366</v>
      </c>
      <c r="AV26" s="71">
        <f>AT26-BL26</f>
        <v>-1059762.8730645459</v>
      </c>
      <c r="AW26" s="35">
        <f>AV26/BL26</f>
        <v>-9.1475192435295644E-2</v>
      </c>
      <c r="AX26" s="65">
        <f>AV26/AO26</f>
        <v>-111.30793751334376</v>
      </c>
      <c r="AZ26" s="54">
        <v>282083.35056000005</v>
      </c>
      <c r="BA26" s="55">
        <v>241201.51680000004</v>
      </c>
      <c r="BB26" s="56">
        <f>BA26-AZ26</f>
        <v>-40881.833760000009</v>
      </c>
      <c r="BD26" s="74">
        <f>AT26+BB26</f>
        <v>10484604.198928365</v>
      </c>
      <c r="BE26" s="55"/>
      <c r="BF26" s="112" t="s">
        <v>11</v>
      </c>
      <c r="BG26" s="93">
        <v>9418</v>
      </c>
      <c r="BH26" s="93">
        <v>12470543.905752912</v>
      </c>
      <c r="BI26" s="93">
        <v>-2553061.4909729874</v>
      </c>
      <c r="BJ26" s="93">
        <v>-885295</v>
      </c>
      <c r="BL26" s="103">
        <v>11585248.905752912</v>
      </c>
      <c r="BN26" s="93">
        <v>282083.35056000005</v>
      </c>
      <c r="BO26" s="93">
        <v>241201.51680000004</v>
      </c>
      <c r="BP26" s="93">
        <v>-40881.833760000009</v>
      </c>
      <c r="BR26" s="103">
        <v>11544367.071992911</v>
      </c>
      <c r="BT26" s="116">
        <v>51</v>
      </c>
      <c r="BU26" s="57"/>
    </row>
    <row r="27" spans="1:73" x14ac:dyDescent="0.25">
      <c r="A27" s="6">
        <v>52</v>
      </c>
      <c r="B27" s="6" t="s">
        <v>12</v>
      </c>
      <c r="C27" s="7">
        <v>2499</v>
      </c>
      <c r="D27" s="7">
        <v>8492315.2276035845</v>
      </c>
      <c r="E27" s="7">
        <v>2034804.9445009278</v>
      </c>
      <c r="F27" s="57">
        <v>117525</v>
      </c>
      <c r="H27" s="39">
        <f>D27+F27</f>
        <v>8609840.2276035845</v>
      </c>
      <c r="J27" s="71">
        <f t="shared" si="2"/>
        <v>249422.06088704709</v>
      </c>
      <c r="K27" s="35">
        <f t="shared" si="3"/>
        <v>2.9833682468182673E-2</v>
      </c>
      <c r="L27" s="65">
        <f>J27/C27</f>
        <v>99.808747853960426</v>
      </c>
      <c r="N27" s="54">
        <v>33861.983999999997</v>
      </c>
      <c r="O27" s="55">
        <v>41741.407200000001</v>
      </c>
      <c r="P27" s="56">
        <f>O27-N27</f>
        <v>7879.4232000000047</v>
      </c>
      <c r="R27" s="74">
        <f>H27+P27</f>
        <v>8617719.6508035846</v>
      </c>
      <c r="T27" s="6">
        <v>52</v>
      </c>
      <c r="U27" s="6" t="s">
        <v>12</v>
      </c>
      <c r="V27" s="7">
        <v>2499</v>
      </c>
      <c r="W27" s="7">
        <v>8478877.839024689</v>
      </c>
      <c r="X27" s="7">
        <v>2015994.7059220311</v>
      </c>
      <c r="Y27" s="57">
        <v>117525</v>
      </c>
      <c r="AA27" s="39">
        <f>W27+Y27</f>
        <v>8596402.839024689</v>
      </c>
      <c r="AC27" s="71">
        <f>AA27-BL27</f>
        <v>235984.67230815161</v>
      </c>
      <c r="AD27" s="35">
        <f>AC27/BL27</f>
        <v>2.8226419731924964E-2</v>
      </c>
      <c r="AE27" s="65">
        <f>AC27/V27</f>
        <v>94.431641579892599</v>
      </c>
      <c r="AG27" s="54">
        <v>33861.983999999997</v>
      </c>
      <c r="AH27" s="55">
        <v>41741.407200000001</v>
      </c>
      <c r="AI27" s="56">
        <f>AH27-AG27</f>
        <v>7879.4232000000047</v>
      </c>
      <c r="AK27" s="74">
        <f>AA27+AI27</f>
        <v>8604282.2622246891</v>
      </c>
      <c r="AM27" s="6">
        <v>52</v>
      </c>
      <c r="AN27" s="6" t="s">
        <v>12</v>
      </c>
      <c r="AO27" s="7">
        <v>2499</v>
      </c>
      <c r="AP27" s="7">
        <v>8482190.9561315626</v>
      </c>
      <c r="AQ27" s="7">
        <v>2015994.7059220311</v>
      </c>
      <c r="AR27" s="57">
        <v>117525</v>
      </c>
      <c r="AT27" s="39">
        <f>AP27+AR27</f>
        <v>8599715.9561315626</v>
      </c>
      <c r="AV27" s="71">
        <f>AT27-BL27</f>
        <v>239297.78941502515</v>
      </c>
      <c r="AW27" s="35">
        <f>AV27/BL27</f>
        <v>2.8622705783747506E-2</v>
      </c>
      <c r="AX27" s="65">
        <f>AV27/AO27</f>
        <v>95.757418733503457</v>
      </c>
      <c r="AZ27" s="54">
        <v>33861.983999999997</v>
      </c>
      <c r="BA27" s="55">
        <v>41741.407200000001</v>
      </c>
      <c r="BB27" s="56">
        <f>BA27-AZ27</f>
        <v>7879.4232000000047</v>
      </c>
      <c r="BD27" s="74">
        <f>AT27+BB27</f>
        <v>8607595.3793315627</v>
      </c>
      <c r="BE27" s="55"/>
      <c r="BF27" s="112" t="s">
        <v>12</v>
      </c>
      <c r="BG27" s="93">
        <v>2535</v>
      </c>
      <c r="BH27" s="93">
        <v>8242893.1667165374</v>
      </c>
      <c r="BI27" s="93">
        <v>1827507.7530716273</v>
      </c>
      <c r="BJ27" s="93">
        <v>117525</v>
      </c>
      <c r="BL27" s="103">
        <v>8360418.1667165374</v>
      </c>
      <c r="BN27" s="93">
        <v>33861.983999999997</v>
      </c>
      <c r="BO27" s="93">
        <v>41741.407200000001</v>
      </c>
      <c r="BP27" s="93">
        <v>7879.4232000000047</v>
      </c>
      <c r="BR27" s="103">
        <v>8368297.5899165375</v>
      </c>
      <c r="BT27" s="116">
        <v>52</v>
      </c>
      <c r="BU27" s="57"/>
    </row>
    <row r="28" spans="1:73" x14ac:dyDescent="0.25">
      <c r="A28" s="6">
        <v>61</v>
      </c>
      <c r="B28" s="6" t="s">
        <v>13</v>
      </c>
      <c r="C28" s="7">
        <v>17185</v>
      </c>
      <c r="D28" s="7">
        <v>39172439.582717121</v>
      </c>
      <c r="E28" s="7">
        <v>8610369.794651214</v>
      </c>
      <c r="F28" s="57">
        <v>635702</v>
      </c>
      <c r="H28" s="39">
        <f>D28+F28</f>
        <v>39808141.582717121</v>
      </c>
      <c r="J28" s="71">
        <f t="shared" si="2"/>
        <v>-191116.57877310365</v>
      </c>
      <c r="K28" s="35">
        <f t="shared" si="3"/>
        <v>-4.7780030819947429E-3</v>
      </c>
      <c r="L28" s="65">
        <f>J28/C28</f>
        <v>-11.121127656276034</v>
      </c>
      <c r="N28" s="54">
        <v>256413.36192</v>
      </c>
      <c r="O28" s="55">
        <v>547001.28</v>
      </c>
      <c r="P28" s="56">
        <f>O28-N28</f>
        <v>290587.91808000003</v>
      </c>
      <c r="R28" s="74">
        <f>H28+P28</f>
        <v>40098729.500797123</v>
      </c>
      <c r="T28" s="6">
        <v>61</v>
      </c>
      <c r="U28" s="6" t="s">
        <v>13</v>
      </c>
      <c r="V28" s="7">
        <v>17185</v>
      </c>
      <c r="W28" s="7">
        <v>39367833.64440386</v>
      </c>
      <c r="X28" s="7">
        <v>8768816.1063379459</v>
      </c>
      <c r="Y28" s="57">
        <v>635702</v>
      </c>
      <c r="AA28" s="39">
        <f>W28+Y28</f>
        <v>40003535.64440386</v>
      </c>
      <c r="AC28" s="71">
        <f>AA28-BL28</f>
        <v>4277.4829136356711</v>
      </c>
      <c r="AD28" s="35">
        <f>AC28/BL28</f>
        <v>1.0693905612864265E-4</v>
      </c>
      <c r="AE28" s="65">
        <f>AC28/V28</f>
        <v>0.24890793794795876</v>
      </c>
      <c r="AG28" s="54">
        <v>256413.36192</v>
      </c>
      <c r="AH28" s="55">
        <v>547001.28</v>
      </c>
      <c r="AI28" s="56">
        <f>AH28-AG28</f>
        <v>290587.91808000003</v>
      </c>
      <c r="AK28" s="74">
        <f>AA28+AI28</f>
        <v>40294123.562483862</v>
      </c>
      <c r="AM28" s="6">
        <v>61</v>
      </c>
      <c r="AN28" s="6" t="s">
        <v>13</v>
      </c>
      <c r="AO28" s="7">
        <v>17185</v>
      </c>
      <c r="AP28" s="7">
        <v>39255136.895329528</v>
      </c>
      <c r="AQ28" s="7">
        <v>8768816.1063379459</v>
      </c>
      <c r="AR28" s="57">
        <v>635702</v>
      </c>
      <c r="AT28" s="39">
        <f>AP28+AR28</f>
        <v>39890838.895329528</v>
      </c>
      <c r="AV28" s="71">
        <f>AT28-BL28</f>
        <v>-108419.26616069674</v>
      </c>
      <c r="AW28" s="35">
        <f>AV28/BL28</f>
        <v>-2.7105319234414882E-3</v>
      </c>
      <c r="AX28" s="65">
        <f>AV28/AO28</f>
        <v>-6.3089476962872704</v>
      </c>
      <c r="AZ28" s="54">
        <v>256413.36192</v>
      </c>
      <c r="BA28" s="55">
        <v>547001.28</v>
      </c>
      <c r="BB28" s="56">
        <f>BA28-AZ28</f>
        <v>290587.91808000003</v>
      </c>
      <c r="BD28" s="74">
        <f>AT28+BB28</f>
        <v>40181426.81340953</v>
      </c>
      <c r="BE28" s="55"/>
      <c r="BF28" s="112" t="s">
        <v>13</v>
      </c>
      <c r="BG28" s="93">
        <v>17332</v>
      </c>
      <c r="BH28" s="93">
        <v>39363556.161490224</v>
      </c>
      <c r="BI28" s="93">
        <v>8641080.2200160008</v>
      </c>
      <c r="BJ28" s="93">
        <v>635702</v>
      </c>
      <c r="BL28" s="103">
        <v>39999258.161490224</v>
      </c>
      <c r="BN28" s="93">
        <v>256413.36192</v>
      </c>
      <c r="BO28" s="93">
        <v>547001.28</v>
      </c>
      <c r="BP28" s="93">
        <v>290587.91808000003</v>
      </c>
      <c r="BR28" s="103">
        <v>40289846.079570226</v>
      </c>
      <c r="BT28" s="116">
        <v>61</v>
      </c>
      <c r="BU28" s="57"/>
    </row>
    <row r="29" spans="1:73" x14ac:dyDescent="0.25">
      <c r="A29" s="6">
        <v>69</v>
      </c>
      <c r="B29" s="6" t="s">
        <v>14</v>
      </c>
      <c r="C29" s="7">
        <v>7251</v>
      </c>
      <c r="D29" s="7">
        <v>22597807.264365479</v>
      </c>
      <c r="E29" s="7">
        <v>6624087.2338024899</v>
      </c>
      <c r="F29" s="57">
        <v>335289</v>
      </c>
      <c r="H29" s="39">
        <f>D29+F29</f>
        <v>22933096.264365479</v>
      </c>
      <c r="J29" s="71">
        <f t="shared" si="2"/>
        <v>-616046.49057401344</v>
      </c>
      <c r="K29" s="35">
        <f t="shared" si="3"/>
        <v>-2.6160038901832047E-2</v>
      </c>
      <c r="L29" s="65">
        <f>J29/C29</f>
        <v>-84.960211084541911</v>
      </c>
      <c r="N29" s="54">
        <v>49777.116479999997</v>
      </c>
      <c r="O29" s="55">
        <v>282682.4472</v>
      </c>
      <c r="P29" s="56">
        <f>O29-N29</f>
        <v>232905.33072</v>
      </c>
      <c r="R29" s="74">
        <f>H29+P29</f>
        <v>23166001.595085479</v>
      </c>
      <c r="T29" s="6">
        <v>69</v>
      </c>
      <c r="U29" s="6" t="s">
        <v>14</v>
      </c>
      <c r="V29" s="7">
        <v>7251</v>
      </c>
      <c r="W29" s="7">
        <v>22614128.437891282</v>
      </c>
      <c r="X29" s="7">
        <v>6624818.7573282924</v>
      </c>
      <c r="Y29" s="57">
        <v>335289</v>
      </c>
      <c r="AA29" s="39">
        <f>W29+Y29</f>
        <v>22949417.437891282</v>
      </c>
      <c r="AC29" s="71">
        <f>AA29-BL29</f>
        <v>-599725.31704821065</v>
      </c>
      <c r="AD29" s="35">
        <f>AC29/BL29</f>
        <v>-2.5466970211576671E-2</v>
      </c>
      <c r="AE29" s="65">
        <f>AC29/V29</f>
        <v>-82.709325203173449</v>
      </c>
      <c r="AG29" s="54">
        <v>49777.116479999997</v>
      </c>
      <c r="AH29" s="55">
        <v>282682.4472</v>
      </c>
      <c r="AI29" s="56">
        <f>AH29-AG29</f>
        <v>232905.33072</v>
      </c>
      <c r="AK29" s="74">
        <f>AA29+AI29</f>
        <v>23182322.768611282</v>
      </c>
      <c r="AM29" s="6">
        <v>69</v>
      </c>
      <c r="AN29" s="6" t="s">
        <v>14</v>
      </c>
      <c r="AO29" s="7">
        <v>7251</v>
      </c>
      <c r="AP29" s="7">
        <v>22604559.54850943</v>
      </c>
      <c r="AQ29" s="7">
        <v>6624818.7573282924</v>
      </c>
      <c r="AR29" s="57">
        <v>335289</v>
      </c>
      <c r="AT29" s="39">
        <f>AP29+AR29</f>
        <v>22939848.54850943</v>
      </c>
      <c r="AV29" s="71">
        <f>AT29-BL29</f>
        <v>-609294.20643006265</v>
      </c>
      <c r="AW29" s="35">
        <f>AV29/BL29</f>
        <v>-2.5873307269423284E-2</v>
      </c>
      <c r="AX29" s="65">
        <f>AV29/AO29</f>
        <v>-84.028989991733923</v>
      </c>
      <c r="AZ29" s="54">
        <v>49777.116479999997</v>
      </c>
      <c r="BA29" s="55">
        <v>282682.4472</v>
      </c>
      <c r="BB29" s="56">
        <f>BA29-AZ29</f>
        <v>232905.33072</v>
      </c>
      <c r="BD29" s="74">
        <f>AT29+BB29</f>
        <v>23172753.87922943</v>
      </c>
      <c r="BE29" s="55"/>
      <c r="BF29" s="112" t="s">
        <v>14</v>
      </c>
      <c r="BG29" s="93">
        <v>7332</v>
      </c>
      <c r="BH29" s="93">
        <v>23213853.754939493</v>
      </c>
      <c r="BI29" s="93">
        <v>6768100.2613345459</v>
      </c>
      <c r="BJ29" s="93">
        <v>335289</v>
      </c>
      <c r="BL29" s="103">
        <v>23549142.754939493</v>
      </c>
      <c r="BN29" s="93">
        <v>49777.116479999997</v>
      </c>
      <c r="BO29" s="93">
        <v>282682.4472</v>
      </c>
      <c r="BP29" s="93">
        <v>232905.33072</v>
      </c>
      <c r="BR29" s="103">
        <v>23782048.085659493</v>
      </c>
      <c r="BT29" s="116">
        <v>69</v>
      </c>
      <c r="BU29" s="57"/>
    </row>
    <row r="30" spans="1:73" x14ac:dyDescent="0.25">
      <c r="A30" s="6">
        <v>71</v>
      </c>
      <c r="B30" s="6" t="s">
        <v>15</v>
      </c>
      <c r="C30" s="7">
        <v>6970</v>
      </c>
      <c r="D30" s="7">
        <v>24142811.206215154</v>
      </c>
      <c r="E30" s="7">
        <v>7310527.5002183849</v>
      </c>
      <c r="F30" s="57">
        <v>1150048</v>
      </c>
      <c r="H30" s="39">
        <f>D30+F30</f>
        <v>25292859.206215154</v>
      </c>
      <c r="J30" s="71">
        <f t="shared" si="2"/>
        <v>-224482.99838587642</v>
      </c>
      <c r="K30" s="35">
        <f t="shared" si="3"/>
        <v>-8.7972719331796193E-3</v>
      </c>
      <c r="L30" s="65">
        <f>J30/C30</f>
        <v>-32.207029897543244</v>
      </c>
      <c r="N30" s="54">
        <v>131605.9032</v>
      </c>
      <c r="O30" s="55">
        <v>148536.8952</v>
      </c>
      <c r="P30" s="56">
        <f>O30-N30</f>
        <v>16930.991999999998</v>
      </c>
      <c r="R30" s="74">
        <f>H30+P30</f>
        <v>25309790.198215153</v>
      </c>
      <c r="T30" s="6">
        <v>71</v>
      </c>
      <c r="U30" s="6" t="s">
        <v>15</v>
      </c>
      <c r="V30" s="7">
        <v>6970</v>
      </c>
      <c r="W30" s="7">
        <v>24122350.414726593</v>
      </c>
      <c r="X30" s="7">
        <v>7275081.2087298203</v>
      </c>
      <c r="Y30" s="57">
        <v>1150048</v>
      </c>
      <c r="AA30" s="39">
        <f>W30+Y30</f>
        <v>25272398.414726593</v>
      </c>
      <c r="AC30" s="71">
        <f>AA30-BL30</f>
        <v>-244943.7898744382</v>
      </c>
      <c r="AD30" s="35">
        <f>AC30/BL30</f>
        <v>-9.5991105935112793E-3</v>
      </c>
      <c r="AE30" s="65">
        <f>AC30/V30</f>
        <v>-35.142581043678362</v>
      </c>
      <c r="AG30" s="54">
        <v>131605.9032</v>
      </c>
      <c r="AH30" s="55">
        <v>148536.8952</v>
      </c>
      <c r="AI30" s="56">
        <f>AH30-AG30</f>
        <v>16930.991999999998</v>
      </c>
      <c r="AK30" s="74">
        <f>AA30+AI30</f>
        <v>25289329.406726591</v>
      </c>
      <c r="AM30" s="6">
        <v>71</v>
      </c>
      <c r="AN30" s="6" t="s">
        <v>15</v>
      </c>
      <c r="AO30" s="7">
        <v>6970</v>
      </c>
      <c r="AP30" s="7">
        <v>24094286.765521564</v>
      </c>
      <c r="AQ30" s="7">
        <v>7275081.2087298203</v>
      </c>
      <c r="AR30" s="57">
        <v>1150048</v>
      </c>
      <c r="AT30" s="39">
        <f>AP30+AR30</f>
        <v>25244334.765521564</v>
      </c>
      <c r="AV30" s="71">
        <f>AT30-BL30</f>
        <v>-273007.43907946721</v>
      </c>
      <c r="AW30" s="35">
        <f>AV30/BL30</f>
        <v>-1.0698897905999052E-2</v>
      </c>
      <c r="AX30" s="65">
        <f>AV30/AO30</f>
        <v>-39.168929566638049</v>
      </c>
      <c r="AZ30" s="54">
        <v>131605.9032</v>
      </c>
      <c r="BA30" s="55">
        <v>148536.8952</v>
      </c>
      <c r="BB30" s="56">
        <f>BA30-AZ30</f>
        <v>16930.991999999998</v>
      </c>
      <c r="BD30" s="74">
        <f>AT30+BB30</f>
        <v>25261265.757521562</v>
      </c>
      <c r="BE30" s="55"/>
      <c r="BF30" s="112" t="s">
        <v>15</v>
      </c>
      <c r="BG30" s="93">
        <v>7098</v>
      </c>
      <c r="BH30" s="93">
        <v>24367294.204601031</v>
      </c>
      <c r="BI30" s="93">
        <v>7198116.4800254554</v>
      </c>
      <c r="BJ30" s="93">
        <v>1150048</v>
      </c>
      <c r="BL30" s="103">
        <v>25517342.204601031</v>
      </c>
      <c r="BN30" s="93">
        <v>131605.9032</v>
      </c>
      <c r="BO30" s="93">
        <v>148536.8952</v>
      </c>
      <c r="BP30" s="93">
        <v>16930.991999999998</v>
      </c>
      <c r="BR30" s="103">
        <v>25534273.196601029</v>
      </c>
      <c r="BT30" s="116">
        <v>71</v>
      </c>
      <c r="BU30" s="57"/>
    </row>
    <row r="31" spans="1:73" x14ac:dyDescent="0.25">
      <c r="A31" s="6">
        <v>72</v>
      </c>
      <c r="B31" s="6" t="s">
        <v>16</v>
      </c>
      <c r="C31" s="6">
        <v>967</v>
      </c>
      <c r="D31" s="7">
        <v>3563423.0133062666</v>
      </c>
      <c r="E31" s="7">
        <v>450461.98727105354</v>
      </c>
      <c r="F31" s="57">
        <v>-227387</v>
      </c>
      <c r="H31" s="39">
        <f>D31+F31</f>
        <v>3336036.0133062666</v>
      </c>
      <c r="J31" s="71">
        <f t="shared" si="2"/>
        <v>-109063.96602178458</v>
      </c>
      <c r="K31" s="35">
        <f t="shared" si="3"/>
        <v>-3.165770708432588E-2</v>
      </c>
      <c r="L31" s="65">
        <f>J31/C31</f>
        <v>-112.78590074641632</v>
      </c>
      <c r="N31" s="54">
        <v>10419.072</v>
      </c>
      <c r="O31" s="55">
        <v>0</v>
      </c>
      <c r="P31" s="56">
        <f>O31-N31</f>
        <v>-10419.072</v>
      </c>
      <c r="R31" s="74">
        <f>H31+P31</f>
        <v>3325616.9413062665</v>
      </c>
      <c r="T31" s="6">
        <v>72</v>
      </c>
      <c r="U31" s="6" t="s">
        <v>16</v>
      </c>
      <c r="V31" s="6">
        <v>967</v>
      </c>
      <c r="W31" s="7">
        <v>3514445.3221968454</v>
      </c>
      <c r="X31" s="7">
        <v>399405.24616163212</v>
      </c>
      <c r="Y31" s="57">
        <v>-227387</v>
      </c>
      <c r="AA31" s="39">
        <f>W31+Y31</f>
        <v>3287058.3221968454</v>
      </c>
      <c r="AC31" s="71">
        <f>AA31-BL31</f>
        <v>-158041.65713120578</v>
      </c>
      <c r="AD31" s="35">
        <f>AC31/BL31</f>
        <v>-4.5874331102005055E-2</v>
      </c>
      <c r="AE31" s="65">
        <f>AC31/V31</f>
        <v>-163.43501254519728</v>
      </c>
      <c r="AG31" s="54">
        <v>10419.072</v>
      </c>
      <c r="AH31" s="55">
        <v>0</v>
      </c>
      <c r="AI31" s="56">
        <f>AH31-AG31</f>
        <v>-10419.072</v>
      </c>
      <c r="AK31" s="74">
        <f>AA31+AI31</f>
        <v>3276639.2501968453</v>
      </c>
      <c r="AM31" s="6">
        <v>72</v>
      </c>
      <c r="AN31" s="6" t="s">
        <v>16</v>
      </c>
      <c r="AO31" s="6">
        <v>967</v>
      </c>
      <c r="AP31" s="7">
        <v>3516099.4081649347</v>
      </c>
      <c r="AQ31" s="7">
        <v>399405.24616163212</v>
      </c>
      <c r="AR31" s="57">
        <v>-227387</v>
      </c>
      <c r="AT31" s="39">
        <f>AP31+AR31</f>
        <v>3288712.4081649347</v>
      </c>
      <c r="AV31" s="71">
        <f>AT31-BL31</f>
        <v>-156387.57116311649</v>
      </c>
      <c r="AW31" s="35">
        <f>AV31/BL31</f>
        <v>-4.5394203971293477E-2</v>
      </c>
      <c r="AX31" s="65">
        <f>AV31/AO31</f>
        <v>-161.72447896909668</v>
      </c>
      <c r="AZ31" s="54">
        <v>10419.072</v>
      </c>
      <c r="BA31" s="55">
        <v>0</v>
      </c>
      <c r="BB31" s="56">
        <f>BA31-AZ31</f>
        <v>-10419.072</v>
      </c>
      <c r="BD31" s="74">
        <f>AT31+BB31</f>
        <v>3278293.3361649346</v>
      </c>
      <c r="BE31" s="55"/>
      <c r="BF31" s="112" t="s">
        <v>16</v>
      </c>
      <c r="BG31" s="93">
        <v>994</v>
      </c>
      <c r="BH31" s="93">
        <v>3672486.9793280512</v>
      </c>
      <c r="BI31" s="93">
        <v>414390.15956800029</v>
      </c>
      <c r="BJ31" s="93">
        <v>-227387</v>
      </c>
      <c r="BL31" s="103">
        <v>3445099.9793280512</v>
      </c>
      <c r="BN31" s="93">
        <v>10419.072</v>
      </c>
      <c r="BO31" s="93">
        <v>0</v>
      </c>
      <c r="BP31" s="93">
        <v>-10419.072</v>
      </c>
      <c r="BR31" s="103">
        <v>3434680.907328051</v>
      </c>
      <c r="BT31" s="116">
        <v>72</v>
      </c>
      <c r="BU31" s="57"/>
    </row>
    <row r="32" spans="1:73" x14ac:dyDescent="0.25">
      <c r="A32" s="6">
        <v>74</v>
      </c>
      <c r="B32" s="6" t="s">
        <v>17</v>
      </c>
      <c r="C32" s="7">
        <v>1171</v>
      </c>
      <c r="D32" s="7">
        <v>4320786.9955971781</v>
      </c>
      <c r="E32" s="7">
        <v>1151674.8349655145</v>
      </c>
      <c r="F32" s="57">
        <v>-303068</v>
      </c>
      <c r="H32" s="39">
        <f>D32+F32</f>
        <v>4017718.9955971781</v>
      </c>
      <c r="J32" s="71">
        <f t="shared" si="2"/>
        <v>-309292.30847263895</v>
      </c>
      <c r="K32" s="35">
        <f t="shared" si="3"/>
        <v>-7.1479431584042949E-2</v>
      </c>
      <c r="L32" s="65">
        <f>J32/C32</f>
        <v>-264.12665112949526</v>
      </c>
      <c r="N32" s="54">
        <v>0</v>
      </c>
      <c r="O32" s="55">
        <v>13023.84</v>
      </c>
      <c r="P32" s="56">
        <f>O32-N32</f>
        <v>13023.84</v>
      </c>
      <c r="R32" s="74">
        <f>H32+P32</f>
        <v>4030742.835597178</v>
      </c>
      <c r="T32" s="6">
        <v>74</v>
      </c>
      <c r="U32" s="6" t="s">
        <v>17</v>
      </c>
      <c r="V32" s="7">
        <v>1171</v>
      </c>
      <c r="W32" s="7">
        <v>4301948.9781786129</v>
      </c>
      <c r="X32" s="7">
        <v>1130319.1675469496</v>
      </c>
      <c r="Y32" s="57">
        <v>-303068</v>
      </c>
      <c r="AA32" s="39">
        <f>W32+Y32</f>
        <v>3998880.9781786129</v>
      </c>
      <c r="AC32" s="71">
        <f>AA32-BL32</f>
        <v>-328130.32589120418</v>
      </c>
      <c r="AD32" s="35">
        <f>AC32/BL32</f>
        <v>-7.5833017949959516E-2</v>
      </c>
      <c r="AE32" s="65">
        <f>AC32/V32</f>
        <v>-280.21377104287291</v>
      </c>
      <c r="AG32" s="54">
        <v>0</v>
      </c>
      <c r="AH32" s="55">
        <v>13023.84</v>
      </c>
      <c r="AI32" s="56">
        <f>AH32-AG32</f>
        <v>13023.84</v>
      </c>
      <c r="AK32" s="74">
        <f>AA32+AI32</f>
        <v>4011904.8181786127</v>
      </c>
      <c r="AM32" s="6">
        <v>74</v>
      </c>
      <c r="AN32" s="6" t="s">
        <v>17</v>
      </c>
      <c r="AO32" s="7">
        <v>1171</v>
      </c>
      <c r="AP32" s="7">
        <v>4305209.6084201606</v>
      </c>
      <c r="AQ32" s="7">
        <v>1130319.1675469496</v>
      </c>
      <c r="AR32" s="57">
        <v>-303068</v>
      </c>
      <c r="AT32" s="39">
        <f>AP32+AR32</f>
        <v>4002141.6084201606</v>
      </c>
      <c r="AV32" s="71">
        <f>AT32-BL32</f>
        <v>-324869.69564965647</v>
      </c>
      <c r="AW32" s="35">
        <f>AV32/BL32</f>
        <v>-7.5079465437055085E-2</v>
      </c>
      <c r="AX32" s="65">
        <f>AV32/AO32</f>
        <v>-277.42928748903199</v>
      </c>
      <c r="AZ32" s="54">
        <v>0</v>
      </c>
      <c r="BA32" s="55">
        <v>13023.84</v>
      </c>
      <c r="BB32" s="56">
        <f>BA32-AZ32</f>
        <v>13023.84</v>
      </c>
      <c r="BD32" s="74">
        <f>AT32+BB32</f>
        <v>4015165.4484201605</v>
      </c>
      <c r="BE32" s="55"/>
      <c r="BF32" s="112" t="s">
        <v>17</v>
      </c>
      <c r="BG32" s="93">
        <v>1219</v>
      </c>
      <c r="BH32" s="93">
        <v>4630079.3040698171</v>
      </c>
      <c r="BI32" s="93">
        <v>1127621.0204167441</v>
      </c>
      <c r="BJ32" s="93">
        <v>-303068</v>
      </c>
      <c r="BL32" s="103">
        <v>4327011.3040698171</v>
      </c>
      <c r="BN32" s="93">
        <v>0</v>
      </c>
      <c r="BO32" s="93">
        <v>13023.84</v>
      </c>
      <c r="BP32" s="93">
        <v>13023.84</v>
      </c>
      <c r="BR32" s="103">
        <v>4340035.1440698169</v>
      </c>
      <c r="BT32" s="116">
        <v>74</v>
      </c>
      <c r="BU32" s="57"/>
    </row>
    <row r="33" spans="1:73" x14ac:dyDescent="0.25">
      <c r="A33" s="6">
        <v>75</v>
      </c>
      <c r="B33" s="6" t="s">
        <v>18</v>
      </c>
      <c r="C33" s="7">
        <v>20493</v>
      </c>
      <c r="D33" s="7">
        <v>38861086.437334053</v>
      </c>
      <c r="E33" s="7">
        <v>4804875.5138106197</v>
      </c>
      <c r="F33" s="57">
        <v>-1959658</v>
      </c>
      <c r="H33" s="39">
        <f>D33+F33</f>
        <v>36901428.437334053</v>
      </c>
      <c r="J33" s="71">
        <f t="shared" si="2"/>
        <v>-426002.27352846414</v>
      </c>
      <c r="K33" s="35">
        <f t="shared" si="3"/>
        <v>-1.141257958063786E-2</v>
      </c>
      <c r="L33" s="65">
        <f>J33/C33</f>
        <v>-20.787696946687362</v>
      </c>
      <c r="N33" s="54">
        <v>227305.07952</v>
      </c>
      <c r="O33" s="55">
        <v>188910.79919999998</v>
      </c>
      <c r="P33" s="56">
        <f>O33-N33</f>
        <v>-38394.28032000002</v>
      </c>
      <c r="R33" s="74">
        <f>H33+P33</f>
        <v>36863034.15701405</v>
      </c>
      <c r="T33" s="6">
        <v>75</v>
      </c>
      <c r="U33" s="6" t="s">
        <v>18</v>
      </c>
      <c r="V33" s="7">
        <v>20493</v>
      </c>
      <c r="W33" s="7">
        <v>38739968.917506784</v>
      </c>
      <c r="X33" s="7">
        <v>4639698.0439833486</v>
      </c>
      <c r="Y33" s="57">
        <v>-1959658</v>
      </c>
      <c r="AA33" s="39">
        <f>W33+Y33</f>
        <v>36780310.917506784</v>
      </c>
      <c r="AC33" s="71">
        <f>AA33-BL33</f>
        <v>-547119.79335573316</v>
      </c>
      <c r="AD33" s="35">
        <f>AC33/BL33</f>
        <v>-1.4657311873236371E-2</v>
      </c>
      <c r="AE33" s="65">
        <f>AC33/V33</f>
        <v>-26.697886759173041</v>
      </c>
      <c r="AG33" s="54">
        <v>227305.07952</v>
      </c>
      <c r="AH33" s="55">
        <v>188910.79919999998</v>
      </c>
      <c r="AI33" s="56">
        <f>AH33-AG33</f>
        <v>-38394.28032000002</v>
      </c>
      <c r="AK33" s="74">
        <f>AA33+AI33</f>
        <v>36741916.637186781</v>
      </c>
      <c r="AM33" s="6">
        <v>75</v>
      </c>
      <c r="AN33" s="6" t="s">
        <v>18</v>
      </c>
      <c r="AO33" s="7">
        <v>20493</v>
      </c>
      <c r="AP33" s="7">
        <v>38683465.902930044</v>
      </c>
      <c r="AQ33" s="7">
        <v>4639698.0439833486</v>
      </c>
      <c r="AR33" s="57">
        <v>-1959658</v>
      </c>
      <c r="AT33" s="39">
        <f>AP33+AR33</f>
        <v>36723807.902930044</v>
      </c>
      <c r="AV33" s="71">
        <f>AT33-BL33</f>
        <v>-603622.80793247372</v>
      </c>
      <c r="AW33" s="35">
        <f>AV33/BL33</f>
        <v>-1.6171024805005284E-2</v>
      </c>
      <c r="AX33" s="65">
        <f>AV33/AO33</f>
        <v>-29.455072850850229</v>
      </c>
      <c r="AZ33" s="54">
        <v>227305.07952</v>
      </c>
      <c r="BA33" s="55">
        <v>188910.79919999998</v>
      </c>
      <c r="BB33" s="56">
        <f>BA33-AZ33</f>
        <v>-38394.28032000002</v>
      </c>
      <c r="BD33" s="74">
        <f>AT33+BB33</f>
        <v>36685413.62261004</v>
      </c>
      <c r="BE33" s="55"/>
      <c r="BF33" s="112" t="s">
        <v>18</v>
      </c>
      <c r="BG33" s="93">
        <v>20636</v>
      </c>
      <c r="BH33" s="93">
        <v>39287088.710862517</v>
      </c>
      <c r="BI33" s="93">
        <v>4746524.2464495189</v>
      </c>
      <c r="BJ33" s="93">
        <v>-1959658</v>
      </c>
      <c r="BL33" s="103">
        <v>37327430.710862517</v>
      </c>
      <c r="BN33" s="93">
        <v>227305.07952</v>
      </c>
      <c r="BO33" s="93">
        <v>188910.79919999998</v>
      </c>
      <c r="BP33" s="93">
        <v>-38394.28032000002</v>
      </c>
      <c r="BR33" s="103">
        <v>37289036.430542514</v>
      </c>
      <c r="BT33" s="116">
        <v>75</v>
      </c>
      <c r="BU33" s="57"/>
    </row>
    <row r="34" spans="1:73" x14ac:dyDescent="0.25">
      <c r="A34" s="6">
        <v>77</v>
      </c>
      <c r="B34" s="6" t="s">
        <v>19</v>
      </c>
      <c r="C34" s="7">
        <v>5019</v>
      </c>
      <c r="D34" s="7">
        <v>18217924.649139516</v>
      </c>
      <c r="E34" s="7">
        <v>5403714.9377711806</v>
      </c>
      <c r="F34" s="57">
        <v>-77279</v>
      </c>
      <c r="H34" s="39">
        <f>D34+F34</f>
        <v>18140645.649139516</v>
      </c>
      <c r="J34" s="71">
        <f t="shared" si="2"/>
        <v>-686484.92825430259</v>
      </c>
      <c r="K34" s="35">
        <f t="shared" si="3"/>
        <v>-3.6462536095573761E-2</v>
      </c>
      <c r="L34" s="65">
        <f>J34/C34</f>
        <v>-136.77723216861978</v>
      </c>
      <c r="N34" s="54">
        <v>164321.78927999997</v>
      </c>
      <c r="O34" s="55">
        <v>186240.91200000001</v>
      </c>
      <c r="P34" s="56">
        <f>O34-N34</f>
        <v>21919.122720000043</v>
      </c>
      <c r="R34" s="74">
        <f>H34+P34</f>
        <v>18162564.771859515</v>
      </c>
      <c r="T34" s="6">
        <v>77</v>
      </c>
      <c r="U34" s="6" t="s">
        <v>19</v>
      </c>
      <c r="V34" s="7">
        <v>5019</v>
      </c>
      <c r="W34" s="7">
        <v>18162022.774537235</v>
      </c>
      <c r="X34" s="7">
        <v>5337022.2131688977</v>
      </c>
      <c r="Y34" s="57">
        <v>-77279</v>
      </c>
      <c r="AA34" s="39">
        <f>W34+Y34</f>
        <v>18084743.774537235</v>
      </c>
      <c r="AC34" s="71">
        <f>AA34-BL34</f>
        <v>-742386.80285658315</v>
      </c>
      <c r="AD34" s="35">
        <f>AC34/BL34</f>
        <v>-3.943175513681222E-2</v>
      </c>
      <c r="AE34" s="65">
        <f>AC34/V34</f>
        <v>-147.9152824978249</v>
      </c>
      <c r="AG34" s="54">
        <v>164321.78927999997</v>
      </c>
      <c r="AH34" s="55">
        <v>186240.91200000001</v>
      </c>
      <c r="AI34" s="56">
        <f>AH34-AG34</f>
        <v>21919.122720000043</v>
      </c>
      <c r="AK34" s="74">
        <f>AA34+AI34</f>
        <v>18106662.897257235</v>
      </c>
      <c r="AM34" s="6">
        <v>77</v>
      </c>
      <c r="AN34" s="6" t="s">
        <v>19</v>
      </c>
      <c r="AO34" s="7">
        <v>5019</v>
      </c>
      <c r="AP34" s="7">
        <v>18152952.470751666</v>
      </c>
      <c r="AQ34" s="7">
        <v>5337022.2131688977</v>
      </c>
      <c r="AR34" s="57">
        <v>-77279</v>
      </c>
      <c r="AT34" s="39">
        <f>AP34+AR34</f>
        <v>18075673.470751666</v>
      </c>
      <c r="AV34" s="71">
        <f>AT34-BL34</f>
        <v>-751457.10664215311</v>
      </c>
      <c r="AW34" s="35">
        <f>AV34/BL34</f>
        <v>-3.9913522857511034E-2</v>
      </c>
      <c r="AX34" s="65">
        <f>AV34/AO34</f>
        <v>-149.72247591993488</v>
      </c>
      <c r="AZ34" s="54">
        <v>164321.78927999997</v>
      </c>
      <c r="BA34" s="55">
        <v>186240.91200000001</v>
      </c>
      <c r="BB34" s="56">
        <f>BA34-AZ34</f>
        <v>21919.122720000043</v>
      </c>
      <c r="BD34" s="74">
        <f>AT34+BB34</f>
        <v>18097592.593471665</v>
      </c>
      <c r="BE34" s="55"/>
      <c r="BF34" s="112" t="s">
        <v>19</v>
      </c>
      <c r="BG34" s="93">
        <v>5159</v>
      </c>
      <c r="BH34" s="93">
        <v>18904409.577393819</v>
      </c>
      <c r="BI34" s="93">
        <v>5423520.71958909</v>
      </c>
      <c r="BJ34" s="93">
        <v>-77279</v>
      </c>
      <c r="BL34" s="103">
        <v>18827130.577393819</v>
      </c>
      <c r="BN34" s="93">
        <v>164321.78927999997</v>
      </c>
      <c r="BO34" s="93">
        <v>186240.91200000001</v>
      </c>
      <c r="BP34" s="93">
        <v>21919.122720000043</v>
      </c>
      <c r="BR34" s="103">
        <v>18849049.700113818</v>
      </c>
      <c r="BT34" s="116">
        <v>77</v>
      </c>
      <c r="BU34" s="57"/>
    </row>
    <row r="35" spans="1:73" x14ac:dyDescent="0.25">
      <c r="A35" s="6">
        <v>78</v>
      </c>
      <c r="B35" s="6" t="s">
        <v>20</v>
      </c>
      <c r="C35" s="7">
        <v>8517</v>
      </c>
      <c r="D35" s="7">
        <v>12476159.713461321</v>
      </c>
      <c r="E35" s="7">
        <v>-271967.13432120247</v>
      </c>
      <c r="F35" s="57">
        <v>-670557</v>
      </c>
      <c r="H35" s="39">
        <f>D35+F35</f>
        <v>11805602.713461321</v>
      </c>
      <c r="J35" s="71">
        <f t="shared" si="2"/>
        <v>-546624.58562741615</v>
      </c>
      <c r="K35" s="35">
        <f t="shared" si="3"/>
        <v>-4.425311908466438E-2</v>
      </c>
      <c r="L35" s="65">
        <f>J35/C35</f>
        <v>-64.180413951792431</v>
      </c>
      <c r="N35" s="54">
        <v>114609.79199999999</v>
      </c>
      <c r="O35" s="55">
        <v>89864.495999999999</v>
      </c>
      <c r="P35" s="56">
        <f>O35-N35</f>
        <v>-24745.295999999988</v>
      </c>
      <c r="R35" s="74">
        <f>H35+P35</f>
        <v>11780857.417461321</v>
      </c>
      <c r="T35" s="6">
        <v>78</v>
      </c>
      <c r="U35" s="6" t="s">
        <v>20</v>
      </c>
      <c r="V35" s="7">
        <v>8517</v>
      </c>
      <c r="W35" s="7">
        <v>12465488.122157667</v>
      </c>
      <c r="X35" s="7">
        <v>-300950.27562485408</v>
      </c>
      <c r="Y35" s="57">
        <v>-670557</v>
      </c>
      <c r="AA35" s="39">
        <f>W35+Y35</f>
        <v>11794931.122157667</v>
      </c>
      <c r="AC35" s="71">
        <f>AA35-BL35</f>
        <v>-557296.17693107016</v>
      </c>
      <c r="AD35" s="35">
        <f>AC35/BL35</f>
        <v>-4.5117059736439896E-2</v>
      </c>
      <c r="AE35" s="65">
        <f>AC35/V35</f>
        <v>-65.433389330875912</v>
      </c>
      <c r="AG35" s="54">
        <v>114609.79199999999</v>
      </c>
      <c r="AH35" s="55">
        <v>89864.495999999999</v>
      </c>
      <c r="AI35" s="56">
        <f>AH35-AG35</f>
        <v>-24745.295999999988</v>
      </c>
      <c r="AK35" s="74">
        <f>AA35+AI35</f>
        <v>11770185.826157667</v>
      </c>
      <c r="AM35" s="6">
        <v>78</v>
      </c>
      <c r="AN35" s="6" t="s">
        <v>20</v>
      </c>
      <c r="AO35" s="7">
        <v>8517</v>
      </c>
      <c r="AP35" s="7">
        <v>12429343.157443155</v>
      </c>
      <c r="AQ35" s="7">
        <v>-300950.27562485408</v>
      </c>
      <c r="AR35" s="57">
        <v>-670557</v>
      </c>
      <c r="AT35" s="39">
        <f>AP35+AR35</f>
        <v>11758786.157443155</v>
      </c>
      <c r="AV35" s="71">
        <f>AT35-BL35</f>
        <v>-593441.14164558239</v>
      </c>
      <c r="AW35" s="35">
        <f>AV35/BL35</f>
        <v>-4.8043249794258759E-2</v>
      </c>
      <c r="AX35" s="65">
        <f>AV35/AO35</f>
        <v>-69.677250398682915</v>
      </c>
      <c r="AZ35" s="54">
        <v>114609.79199999999</v>
      </c>
      <c r="BA35" s="55">
        <v>89864.495999999999</v>
      </c>
      <c r="BB35" s="56">
        <f>BA35-AZ35</f>
        <v>-24745.295999999988</v>
      </c>
      <c r="BD35" s="74">
        <f>AT35+BB35</f>
        <v>11734040.861443155</v>
      </c>
      <c r="BE35" s="55"/>
      <c r="BF35" s="112" t="s">
        <v>20</v>
      </c>
      <c r="BG35" s="93">
        <v>8663</v>
      </c>
      <c r="BH35" s="93">
        <v>13022784.299088737</v>
      </c>
      <c r="BI35" s="93">
        <v>-123730.67614889234</v>
      </c>
      <c r="BJ35" s="93">
        <v>-670557</v>
      </c>
      <c r="BL35" s="103">
        <v>12352227.299088737</v>
      </c>
      <c r="BN35" s="93">
        <v>114609.79199999999</v>
      </c>
      <c r="BO35" s="93">
        <v>89864.495999999999</v>
      </c>
      <c r="BP35" s="93">
        <v>-24745.295999999988</v>
      </c>
      <c r="BR35" s="103">
        <v>12327482.003088737</v>
      </c>
      <c r="BT35" s="116">
        <v>78</v>
      </c>
      <c r="BU35" s="57"/>
    </row>
    <row r="36" spans="1:73" x14ac:dyDescent="0.25">
      <c r="A36" s="6">
        <v>79</v>
      </c>
      <c r="B36" s="6" t="s">
        <v>21</v>
      </c>
      <c r="C36" s="7">
        <v>7151</v>
      </c>
      <c r="D36" s="7">
        <v>10334831.044328772</v>
      </c>
      <c r="E36" s="7">
        <v>-1968448.4784933794</v>
      </c>
      <c r="F36" s="57">
        <v>-648482</v>
      </c>
      <c r="H36" s="39">
        <f>D36+F36</f>
        <v>9686349.0443287715</v>
      </c>
      <c r="J36" s="71">
        <f t="shared" si="2"/>
        <v>-1424791.7407605965</v>
      </c>
      <c r="K36" s="35">
        <f t="shared" si="3"/>
        <v>-0.12823091420753127</v>
      </c>
      <c r="L36" s="65">
        <f>J36/C36</f>
        <v>-199.24370588177828</v>
      </c>
      <c r="N36" s="54">
        <v>292254.96960000001</v>
      </c>
      <c r="O36" s="55">
        <v>208381.43999999997</v>
      </c>
      <c r="P36" s="56">
        <f>O36-N36</f>
        <v>-83873.529600000038</v>
      </c>
      <c r="R36" s="74">
        <f>H36+P36</f>
        <v>9602475.5147287715</v>
      </c>
      <c r="T36" s="6">
        <v>79</v>
      </c>
      <c r="U36" s="6" t="s">
        <v>21</v>
      </c>
      <c r="V36" s="7">
        <v>7151</v>
      </c>
      <c r="W36" s="7">
        <v>10584017.695074581</v>
      </c>
      <c r="X36" s="7">
        <v>-1734636.4777475707</v>
      </c>
      <c r="Y36" s="57">
        <v>-648482</v>
      </c>
      <c r="AA36" s="39">
        <f>W36+Y36</f>
        <v>9935535.6950745806</v>
      </c>
      <c r="AC36" s="71">
        <f>AA36-BL36</f>
        <v>-1175605.0900147874</v>
      </c>
      <c r="AD36" s="35">
        <f>AC36/BL36</f>
        <v>-0.10580417553455848</v>
      </c>
      <c r="AE36" s="65">
        <f>AC36/V36</f>
        <v>-164.39729968043454</v>
      </c>
      <c r="AG36" s="54">
        <v>292254.96960000001</v>
      </c>
      <c r="AH36" s="55">
        <v>208381.43999999997</v>
      </c>
      <c r="AI36" s="56">
        <f>AH36-AG36</f>
        <v>-83873.529600000038</v>
      </c>
      <c r="AK36" s="74">
        <f>AA36+AI36</f>
        <v>9851662.1654745806</v>
      </c>
      <c r="AM36" s="6">
        <v>79</v>
      </c>
      <c r="AN36" s="6" t="s">
        <v>21</v>
      </c>
      <c r="AO36" s="7">
        <v>7151</v>
      </c>
      <c r="AP36" s="7">
        <v>10549283.083778847</v>
      </c>
      <c r="AQ36" s="7">
        <v>-1734636.4777475707</v>
      </c>
      <c r="AR36" s="57">
        <v>-648482</v>
      </c>
      <c r="AT36" s="39">
        <f>AP36+AR36</f>
        <v>9900801.083778847</v>
      </c>
      <c r="AV36" s="71">
        <f>AT36-BL36</f>
        <v>-1210339.701310521</v>
      </c>
      <c r="AW36" s="35">
        <f>AV36/BL36</f>
        <v>-0.10893028220241259</v>
      </c>
      <c r="AX36" s="65">
        <f>AV36/AO36</f>
        <v>-169.25460793043226</v>
      </c>
      <c r="AZ36" s="54">
        <v>292254.96960000001</v>
      </c>
      <c r="BA36" s="55">
        <v>208381.43999999997</v>
      </c>
      <c r="BB36" s="56">
        <f>BA36-AZ36</f>
        <v>-83873.529600000038</v>
      </c>
      <c r="BD36" s="74">
        <f>AT36+BB36</f>
        <v>9816927.554178847</v>
      </c>
      <c r="BE36" s="55"/>
      <c r="BF36" s="112" t="s">
        <v>21</v>
      </c>
      <c r="BG36" s="93">
        <v>7240</v>
      </c>
      <c r="BH36" s="93">
        <v>11759622.785089368</v>
      </c>
      <c r="BI36" s="93">
        <v>-679844.3795915728</v>
      </c>
      <c r="BJ36" s="93">
        <v>-648482</v>
      </c>
      <c r="BL36" s="103">
        <v>11111140.785089368</v>
      </c>
      <c r="BN36" s="93">
        <v>292254.96960000001</v>
      </c>
      <c r="BO36" s="93">
        <v>208381.43999999997</v>
      </c>
      <c r="BP36" s="93">
        <v>-83873.529600000038</v>
      </c>
      <c r="BR36" s="103">
        <v>11027267.255489368</v>
      </c>
      <c r="BT36" s="116">
        <v>79</v>
      </c>
      <c r="BU36" s="57"/>
    </row>
    <row r="37" spans="1:73" x14ac:dyDescent="0.25">
      <c r="A37" s="6">
        <v>81</v>
      </c>
      <c r="B37" s="6" t="s">
        <v>22</v>
      </c>
      <c r="C37" s="7">
        <v>2882</v>
      </c>
      <c r="D37" s="7">
        <v>9044412.7529380806</v>
      </c>
      <c r="E37" s="7">
        <v>2335727.7244597855</v>
      </c>
      <c r="F37" s="57">
        <v>-343640</v>
      </c>
      <c r="H37" s="39">
        <f>D37+F37</f>
        <v>8700772.7529380806</v>
      </c>
      <c r="J37" s="71">
        <f t="shared" si="2"/>
        <v>-187196.99319310673</v>
      </c>
      <c r="K37" s="35">
        <f t="shared" si="3"/>
        <v>-2.1061839603424736E-2</v>
      </c>
      <c r="L37" s="65">
        <f>J37/C37</f>
        <v>-64.953849130155007</v>
      </c>
      <c r="N37" s="54">
        <v>143314.33536</v>
      </c>
      <c r="O37" s="55">
        <v>84654.959999999992</v>
      </c>
      <c r="P37" s="56">
        <f>O37-N37</f>
        <v>-58659.375360000005</v>
      </c>
      <c r="R37" s="74">
        <f>H37+P37</f>
        <v>8642113.3775780797</v>
      </c>
      <c r="T37" s="6">
        <v>81</v>
      </c>
      <c r="U37" s="6" t="s">
        <v>22</v>
      </c>
      <c r="V37" s="7">
        <v>2882</v>
      </c>
      <c r="W37" s="7">
        <v>9093652.0698242337</v>
      </c>
      <c r="X37" s="7">
        <v>2378770.7413459374</v>
      </c>
      <c r="Y37" s="57">
        <v>-343640</v>
      </c>
      <c r="AA37" s="39">
        <f>W37+Y37</f>
        <v>8750012.0698242337</v>
      </c>
      <c r="AC37" s="71">
        <f>AA37-BL37</f>
        <v>-137957.67630695365</v>
      </c>
      <c r="AD37" s="35">
        <f>AC37/BL37</f>
        <v>-1.5521843598421873E-2</v>
      </c>
      <c r="AE37" s="65">
        <f>AC37/V37</f>
        <v>-47.868728767159489</v>
      </c>
      <c r="AG37" s="54">
        <v>143314.33536</v>
      </c>
      <c r="AH37" s="55">
        <v>84654.959999999992</v>
      </c>
      <c r="AI37" s="56">
        <f>AH37-AG37</f>
        <v>-58659.375360000005</v>
      </c>
      <c r="AK37" s="74">
        <f>AA37+AI37</f>
        <v>8691352.6944642328</v>
      </c>
      <c r="AM37" s="6">
        <v>81</v>
      </c>
      <c r="AN37" s="6" t="s">
        <v>22</v>
      </c>
      <c r="AO37" s="7">
        <v>2882</v>
      </c>
      <c r="AP37" s="7">
        <v>9086171.3340588771</v>
      </c>
      <c r="AQ37" s="7">
        <v>2378770.7413459374</v>
      </c>
      <c r="AR37" s="57">
        <v>-343640</v>
      </c>
      <c r="AT37" s="39">
        <f>AP37+AR37</f>
        <v>8742531.3340588771</v>
      </c>
      <c r="AV37" s="71">
        <f>AT37-BL37</f>
        <v>-145438.41207231022</v>
      </c>
      <c r="AW37" s="35">
        <f>AV37/BL37</f>
        <v>-1.6363513403678899E-2</v>
      </c>
      <c r="AX37" s="65">
        <f>AV37/AO37</f>
        <v>-50.464403911280442</v>
      </c>
      <c r="AZ37" s="54">
        <v>143314.33536</v>
      </c>
      <c r="BA37" s="55">
        <v>84654.959999999992</v>
      </c>
      <c r="BB37" s="56">
        <f>BA37-AZ37</f>
        <v>-58659.375360000005</v>
      </c>
      <c r="BD37" s="74">
        <f>AT37+BB37</f>
        <v>8683871.9586988762</v>
      </c>
      <c r="BE37" s="55"/>
      <c r="BF37" s="112" t="s">
        <v>22</v>
      </c>
      <c r="BG37" s="93">
        <v>2924</v>
      </c>
      <c r="BH37" s="93">
        <v>9231609.7461311873</v>
      </c>
      <c r="BI37" s="93">
        <v>2403090.2864930234</v>
      </c>
      <c r="BJ37" s="93">
        <v>-343640</v>
      </c>
      <c r="BL37" s="103">
        <v>8887969.7461311873</v>
      </c>
      <c r="BN37" s="93">
        <v>143314.33536</v>
      </c>
      <c r="BO37" s="93">
        <v>84654.959999999992</v>
      </c>
      <c r="BP37" s="93">
        <v>-58659.375360000005</v>
      </c>
      <c r="BR37" s="103">
        <v>8829310.3707711864</v>
      </c>
      <c r="BT37" s="116">
        <v>81</v>
      </c>
      <c r="BU37" s="57"/>
    </row>
    <row r="38" spans="1:73" x14ac:dyDescent="0.25">
      <c r="A38" s="6">
        <v>82</v>
      </c>
      <c r="B38" s="6" t="s">
        <v>23</v>
      </c>
      <c r="C38" s="7">
        <v>9610</v>
      </c>
      <c r="D38" s="7">
        <v>11147663.9386262</v>
      </c>
      <c r="E38" s="7">
        <v>1510036.6917722293</v>
      </c>
      <c r="F38" s="57">
        <v>-2107459</v>
      </c>
      <c r="H38" s="39">
        <f>D38+F38</f>
        <v>9040204.9386262</v>
      </c>
      <c r="J38" s="71">
        <f t="shared" si="2"/>
        <v>-298381.17004888505</v>
      </c>
      <c r="K38" s="35">
        <f t="shared" si="3"/>
        <v>-3.1951428896897324E-2</v>
      </c>
      <c r="L38" s="65">
        <f>J38/C38</f>
        <v>-31.049029141403231</v>
      </c>
      <c r="N38" s="54">
        <v>192870.04655999999</v>
      </c>
      <c r="O38" s="55">
        <v>152378.92800000001</v>
      </c>
      <c r="P38" s="56">
        <f>O38-N38</f>
        <v>-40491.118559999974</v>
      </c>
      <c r="R38" s="74">
        <f>H38+P38</f>
        <v>8999713.8200662006</v>
      </c>
      <c r="T38" s="6">
        <v>82</v>
      </c>
      <c r="U38" s="6" t="s">
        <v>23</v>
      </c>
      <c r="V38" s="7">
        <v>9610</v>
      </c>
      <c r="W38" s="7">
        <v>11181233.716616346</v>
      </c>
      <c r="X38" s="7">
        <v>1522944.9697623751</v>
      </c>
      <c r="Y38" s="57">
        <v>-2107459</v>
      </c>
      <c r="AA38" s="39">
        <f>W38+Y38</f>
        <v>9073774.7166163456</v>
      </c>
      <c r="AC38" s="71">
        <f>AA38-BL38</f>
        <v>-264811.39205873944</v>
      </c>
      <c r="AD38" s="35">
        <f>AC38/BL38</f>
        <v>-2.8356690078891359E-2</v>
      </c>
      <c r="AE38" s="65">
        <f>AC38/V38</f>
        <v>-27.555816031086309</v>
      </c>
      <c r="AG38" s="54">
        <v>192870.04655999999</v>
      </c>
      <c r="AH38" s="55">
        <v>152378.92800000001</v>
      </c>
      <c r="AI38" s="56">
        <f>AH38-AG38</f>
        <v>-40491.118559999974</v>
      </c>
      <c r="AK38" s="74">
        <f>AA38+AI38</f>
        <v>9033283.5980563462</v>
      </c>
      <c r="AM38" s="6">
        <v>82</v>
      </c>
      <c r="AN38" s="6" t="s">
        <v>23</v>
      </c>
      <c r="AO38" s="7">
        <v>9610</v>
      </c>
      <c r="AP38" s="7">
        <v>11176276.837349132</v>
      </c>
      <c r="AQ38" s="7">
        <v>1522944.9697623751</v>
      </c>
      <c r="AR38" s="57">
        <v>-2107459</v>
      </c>
      <c r="AT38" s="39">
        <f>AP38+AR38</f>
        <v>9068817.8373491317</v>
      </c>
      <c r="AV38" s="71">
        <f>AT38-BL38</f>
        <v>-269768.2713259533</v>
      </c>
      <c r="AW38" s="35">
        <f>AV38/BL38</f>
        <v>-2.8887485555800778E-2</v>
      </c>
      <c r="AX38" s="65">
        <f>AV38/AO38</f>
        <v>-28.071620325281302</v>
      </c>
      <c r="AZ38" s="54">
        <v>192870.04655999999</v>
      </c>
      <c r="BA38" s="55">
        <v>152378.92800000001</v>
      </c>
      <c r="BB38" s="56">
        <f>BA38-AZ38</f>
        <v>-40491.118559999974</v>
      </c>
      <c r="BD38" s="74">
        <f>AT38+BB38</f>
        <v>9028326.7187891323</v>
      </c>
      <c r="BE38" s="55"/>
      <c r="BF38" s="112" t="s">
        <v>23</v>
      </c>
      <c r="BG38" s="93">
        <v>9682</v>
      </c>
      <c r="BH38" s="93">
        <v>11446045.108675085</v>
      </c>
      <c r="BI38" s="93">
        <v>1631945.5436959965</v>
      </c>
      <c r="BJ38" s="93">
        <v>-2107459</v>
      </c>
      <c r="BL38" s="103">
        <v>9338586.108675085</v>
      </c>
      <c r="BN38" s="93">
        <v>192870.04655999999</v>
      </c>
      <c r="BO38" s="93">
        <v>152378.92800000001</v>
      </c>
      <c r="BP38" s="93">
        <v>-40491.118559999974</v>
      </c>
      <c r="BR38" s="103">
        <v>9298094.9901150856</v>
      </c>
      <c r="BT38" s="116">
        <v>82</v>
      </c>
      <c r="BU38" s="57"/>
    </row>
    <row r="39" spans="1:73" x14ac:dyDescent="0.25">
      <c r="A39" s="6">
        <v>86</v>
      </c>
      <c r="B39" s="6" t="s">
        <v>24</v>
      </c>
      <c r="C39" s="7">
        <v>8504</v>
      </c>
      <c r="D39" s="7">
        <v>14294082.188998004</v>
      </c>
      <c r="E39" s="7">
        <v>3344423.5799567155</v>
      </c>
      <c r="F39" s="57">
        <v>-1148230</v>
      </c>
      <c r="H39" s="39">
        <f>D39+F39</f>
        <v>13145852.188998004</v>
      </c>
      <c r="J39" s="71">
        <f t="shared" si="2"/>
        <v>-257162.69158910401</v>
      </c>
      <c r="K39" s="35">
        <f t="shared" si="3"/>
        <v>-1.9186928752991075E-2</v>
      </c>
      <c r="L39" s="65">
        <f>J39/C39</f>
        <v>-30.240203620543745</v>
      </c>
      <c r="N39" s="54">
        <v>1191238.54944</v>
      </c>
      <c r="O39" s="55">
        <v>271026.11039999995</v>
      </c>
      <c r="P39" s="56">
        <f>O39-N39</f>
        <v>-920212.43904000008</v>
      </c>
      <c r="R39" s="74">
        <f>H39+P39</f>
        <v>12225639.749958005</v>
      </c>
      <c r="T39" s="6">
        <v>86</v>
      </c>
      <c r="U39" s="6" t="s">
        <v>24</v>
      </c>
      <c r="V39" s="7">
        <v>8504</v>
      </c>
      <c r="W39" s="7">
        <v>14389380.952332817</v>
      </c>
      <c r="X39" s="7">
        <v>3421438.7432915275</v>
      </c>
      <c r="Y39" s="57">
        <v>-1148230</v>
      </c>
      <c r="AA39" s="39">
        <f>W39+Y39</f>
        <v>13241150.952332817</v>
      </c>
      <c r="AC39" s="71">
        <f>AA39-BL39</f>
        <v>-161863.92825429142</v>
      </c>
      <c r="AD39" s="35">
        <f>AC39/BL39</f>
        <v>-1.2076680485428298E-2</v>
      </c>
      <c r="AE39" s="65">
        <f>AC39/V39</f>
        <v>-19.03385797910294</v>
      </c>
      <c r="AG39" s="54">
        <v>1191238.54944</v>
      </c>
      <c r="AH39" s="55">
        <v>271026.11039999995</v>
      </c>
      <c r="AI39" s="56">
        <f>AH39-AG39</f>
        <v>-920212.43904000008</v>
      </c>
      <c r="AK39" s="74">
        <f>AA39+AI39</f>
        <v>12320938.513292817</v>
      </c>
      <c r="AM39" s="6">
        <v>86</v>
      </c>
      <c r="AN39" s="6" t="s">
        <v>24</v>
      </c>
      <c r="AO39" s="7">
        <v>8504</v>
      </c>
      <c r="AP39" s="7">
        <v>14380847.758694386</v>
      </c>
      <c r="AQ39" s="7">
        <v>3421438.7432915275</v>
      </c>
      <c r="AR39" s="57">
        <v>-1148230</v>
      </c>
      <c r="AT39" s="39">
        <f>AP39+AR39</f>
        <v>13232617.758694386</v>
      </c>
      <c r="AV39" s="71">
        <f>AT39-BL39</f>
        <v>-170397.12189272232</v>
      </c>
      <c r="AW39" s="35">
        <f>AV39/BL39</f>
        <v>-1.2713342737500431E-2</v>
      </c>
      <c r="AX39" s="65">
        <f>AV39/AO39</f>
        <v>-20.037290909304129</v>
      </c>
      <c r="AZ39" s="54">
        <v>1191238.54944</v>
      </c>
      <c r="BA39" s="55">
        <v>271026.11039999995</v>
      </c>
      <c r="BB39" s="56">
        <f>BA39-AZ39</f>
        <v>-920212.43904000008</v>
      </c>
      <c r="BD39" s="74">
        <f>AT39+BB39</f>
        <v>12312405.319654386</v>
      </c>
      <c r="BE39" s="55"/>
      <c r="BF39" s="112" t="s">
        <v>24</v>
      </c>
      <c r="BG39" s="93">
        <v>8641</v>
      </c>
      <c r="BH39" s="93">
        <v>14551244.880587108</v>
      </c>
      <c r="BI39" s="93">
        <v>3159904.8769116262</v>
      </c>
      <c r="BJ39" s="93">
        <v>-1148230</v>
      </c>
      <c r="BL39" s="103">
        <v>13403014.880587108</v>
      </c>
      <c r="BN39" s="93">
        <v>1191238.54944</v>
      </c>
      <c r="BO39" s="93">
        <v>271026.11039999995</v>
      </c>
      <c r="BP39" s="93">
        <v>-920212.43904000008</v>
      </c>
      <c r="BR39" s="103">
        <v>12482802.441547109</v>
      </c>
      <c r="BT39" s="116">
        <v>86</v>
      </c>
      <c r="BU39" s="57"/>
    </row>
    <row r="40" spans="1:73" x14ac:dyDescent="0.25">
      <c r="A40" s="6">
        <v>90</v>
      </c>
      <c r="B40" s="6" t="s">
        <v>25</v>
      </c>
      <c r="C40" s="7">
        <v>3455</v>
      </c>
      <c r="D40" s="7">
        <v>13444549.404569983</v>
      </c>
      <c r="E40" s="7">
        <v>2370199.5976019152</v>
      </c>
      <c r="F40" s="57">
        <v>-216121</v>
      </c>
      <c r="H40" s="39">
        <f>D40+F40</f>
        <v>13228428.404569983</v>
      </c>
      <c r="J40" s="71">
        <f t="shared" si="2"/>
        <v>-308829.63397304527</v>
      </c>
      <c r="K40" s="35">
        <f t="shared" si="3"/>
        <v>-2.2813307768364266E-2</v>
      </c>
      <c r="L40" s="65">
        <f>J40/C40</f>
        <v>-89.386290585541317</v>
      </c>
      <c r="N40" s="54">
        <v>6511.92</v>
      </c>
      <c r="O40" s="55">
        <v>72933.504000000001</v>
      </c>
      <c r="P40" s="56">
        <f>O40-N40</f>
        <v>66421.584000000003</v>
      </c>
      <c r="R40" s="74">
        <f>H40+P40</f>
        <v>13294849.988569984</v>
      </c>
      <c r="T40" s="6">
        <v>90</v>
      </c>
      <c r="U40" s="6" t="s">
        <v>25</v>
      </c>
      <c r="V40" s="7">
        <v>3455</v>
      </c>
      <c r="W40" s="7">
        <v>13509658.861718232</v>
      </c>
      <c r="X40" s="7">
        <v>2427880.8047501626</v>
      </c>
      <c r="Y40" s="57">
        <v>-216121</v>
      </c>
      <c r="AA40" s="39">
        <f>W40+Y40</f>
        <v>13293537.861718232</v>
      </c>
      <c r="AC40" s="71">
        <f>AA40-BL40</f>
        <v>-243720.17682479694</v>
      </c>
      <c r="AD40" s="35">
        <f>AC40/BL40</f>
        <v>-1.8003658948575953E-2</v>
      </c>
      <c r="AE40" s="65">
        <f>AC40/V40</f>
        <v>-70.541295752473786</v>
      </c>
      <c r="AG40" s="54">
        <v>6511.92</v>
      </c>
      <c r="AH40" s="55">
        <v>72933.504000000001</v>
      </c>
      <c r="AI40" s="56">
        <f>AH40-AG40</f>
        <v>66421.584000000003</v>
      </c>
      <c r="AK40" s="74">
        <f>AA40+AI40</f>
        <v>13359959.445718233</v>
      </c>
      <c r="AM40" s="6">
        <v>90</v>
      </c>
      <c r="AN40" s="6" t="s">
        <v>25</v>
      </c>
      <c r="AO40" s="7">
        <v>3455</v>
      </c>
      <c r="AP40" s="7">
        <v>13493249.343105638</v>
      </c>
      <c r="AQ40" s="7">
        <v>2427880.8047501626</v>
      </c>
      <c r="AR40" s="57">
        <v>-216121</v>
      </c>
      <c r="AT40" s="39">
        <f>AP40+AR40</f>
        <v>13277128.343105638</v>
      </c>
      <c r="AV40" s="71">
        <f>AT40-BL40</f>
        <v>-260129.69543739036</v>
      </c>
      <c r="AW40" s="35">
        <f>AV40/BL40</f>
        <v>-1.9215833420383504E-2</v>
      </c>
      <c r="AX40" s="65">
        <f>AV40/AO40</f>
        <v>-75.290794627319926</v>
      </c>
      <c r="AZ40" s="54">
        <v>6511.92</v>
      </c>
      <c r="BA40" s="55">
        <v>72933.504000000001</v>
      </c>
      <c r="BB40" s="56">
        <f>BA40-AZ40</f>
        <v>66421.584000000003</v>
      </c>
      <c r="BD40" s="74">
        <f>AT40+BB40</f>
        <v>13343549.927105639</v>
      </c>
      <c r="BE40" s="55"/>
      <c r="BF40" s="112" t="s">
        <v>25</v>
      </c>
      <c r="BG40" s="93">
        <v>3514</v>
      </c>
      <c r="BH40" s="93">
        <v>13753379.038543029</v>
      </c>
      <c r="BI40" s="93">
        <v>2264416.2060260247</v>
      </c>
      <c r="BJ40" s="93">
        <v>-216121</v>
      </c>
      <c r="BL40" s="103">
        <v>13537258.038543029</v>
      </c>
      <c r="BN40" s="93">
        <v>6511.92</v>
      </c>
      <c r="BO40" s="93">
        <v>72933.504000000001</v>
      </c>
      <c r="BP40" s="93">
        <v>66421.584000000003</v>
      </c>
      <c r="BR40" s="103">
        <v>13603679.622543029</v>
      </c>
      <c r="BT40" s="116">
        <v>90</v>
      </c>
      <c r="BU40" s="57"/>
    </row>
    <row r="41" spans="1:73" x14ac:dyDescent="0.25">
      <c r="A41" s="6">
        <v>91</v>
      </c>
      <c r="B41" s="6" t="s">
        <v>26</v>
      </c>
      <c r="C41" s="7">
        <v>643272</v>
      </c>
      <c r="D41" s="7">
        <v>158758125.82316869</v>
      </c>
      <c r="E41" s="7">
        <v>-346589670.76389563</v>
      </c>
      <c r="F41" s="57">
        <v>14284678</v>
      </c>
      <c r="H41" s="39">
        <f>D41+F41</f>
        <v>173042803.82316869</v>
      </c>
      <c r="J41" s="71">
        <f t="shared" si="2"/>
        <v>-23584444.672436416</v>
      </c>
      <c r="K41" s="35">
        <f t="shared" si="3"/>
        <v>-0.11994494584489677</v>
      </c>
      <c r="L41" s="65">
        <f>J41/C41</f>
        <v>-36.663253915041253</v>
      </c>
      <c r="N41" s="54">
        <v>74255666.003424004</v>
      </c>
      <c r="O41" s="55">
        <v>4158772.5887999996</v>
      </c>
      <c r="P41" s="56">
        <f>O41-N41</f>
        <v>-70096893.414624006</v>
      </c>
      <c r="R41" s="74">
        <f>H41+P41</f>
        <v>102945910.40854469</v>
      </c>
      <c r="T41" s="6">
        <v>91</v>
      </c>
      <c r="U41" s="6" t="s">
        <v>26</v>
      </c>
      <c r="V41" s="7">
        <v>643272</v>
      </c>
      <c r="W41" s="7">
        <v>170780384.19449544</v>
      </c>
      <c r="X41" s="7">
        <v>-335950447.1925689</v>
      </c>
      <c r="Y41" s="57">
        <v>14284678</v>
      </c>
      <c r="AA41" s="39">
        <f>W41+Y41</f>
        <v>185065062.19449544</v>
      </c>
      <c r="AC41" s="71">
        <f>AA41-BL41</f>
        <v>-11562186.301109672</v>
      </c>
      <c r="AD41" s="35">
        <f>AC41/BL41</f>
        <v>-5.8802563681137524E-2</v>
      </c>
      <c r="AE41" s="65">
        <f>AC41/V41</f>
        <v>-17.974023898303784</v>
      </c>
      <c r="AG41" s="54">
        <v>74255666.003424004</v>
      </c>
      <c r="AH41" s="55">
        <v>4158772.5887999996</v>
      </c>
      <c r="AI41" s="56">
        <f>AH41-AG41</f>
        <v>-70096893.414624006</v>
      </c>
      <c r="AK41" s="74">
        <f>AA41+AI41</f>
        <v>114968168.77987143</v>
      </c>
      <c r="AM41" s="6">
        <v>91</v>
      </c>
      <c r="AN41" s="6" t="s">
        <v>26</v>
      </c>
      <c r="AO41" s="7">
        <v>643272</v>
      </c>
      <c r="AP41" s="7">
        <v>166853034.26132178</v>
      </c>
      <c r="AQ41" s="7">
        <v>-335950447.1925689</v>
      </c>
      <c r="AR41" s="57">
        <v>14284678</v>
      </c>
      <c r="AT41" s="39">
        <f>AP41+AR41</f>
        <v>181137712.26132178</v>
      </c>
      <c r="AV41" s="71">
        <f>AT41-BL41</f>
        <v>-15489536.234283328</v>
      </c>
      <c r="AW41" s="35">
        <f>AV41/BL41</f>
        <v>-7.8776142944549932E-2</v>
      </c>
      <c r="AX41" s="65">
        <f>AV41/AO41</f>
        <v>-24.07929497053086</v>
      </c>
      <c r="AZ41" s="54">
        <v>74255666.003424004</v>
      </c>
      <c r="BA41" s="55">
        <v>4158772.5887999996</v>
      </c>
      <c r="BB41" s="56">
        <f>BA41-AZ41</f>
        <v>-70096893.414624006</v>
      </c>
      <c r="BD41" s="74">
        <f>AT41+BB41</f>
        <v>111040818.84669778</v>
      </c>
      <c r="BE41" s="55"/>
      <c r="BF41" s="112" t="s">
        <v>26</v>
      </c>
      <c r="BG41" s="93">
        <v>635181</v>
      </c>
      <c r="BH41" s="93">
        <v>182342570.49560511</v>
      </c>
      <c r="BI41" s="93">
        <v>-319276692.50104439</v>
      </c>
      <c r="BJ41" s="93">
        <v>14284678</v>
      </c>
      <c r="BL41" s="103">
        <v>196627248.49560511</v>
      </c>
      <c r="BN41" s="93">
        <v>74255666.003424004</v>
      </c>
      <c r="BO41" s="93">
        <v>4158772.5887999996</v>
      </c>
      <c r="BP41" s="93">
        <v>-70096893.414624006</v>
      </c>
      <c r="BR41" s="103">
        <v>126530355.08098111</v>
      </c>
      <c r="BT41" s="116">
        <v>91</v>
      </c>
      <c r="BU41" s="57"/>
    </row>
    <row r="42" spans="1:73" x14ac:dyDescent="0.25">
      <c r="A42" s="6">
        <v>92</v>
      </c>
      <c r="B42" s="6" t="s">
        <v>27</v>
      </c>
      <c r="C42" s="7">
        <v>223027</v>
      </c>
      <c r="D42" s="7">
        <v>152031850.66660506</v>
      </c>
      <c r="E42" s="7">
        <v>-40171861.368604176</v>
      </c>
      <c r="F42" s="57">
        <v>15564072</v>
      </c>
      <c r="H42" s="39">
        <f>D42+F42</f>
        <v>167595922.66660506</v>
      </c>
      <c r="J42" s="71">
        <f t="shared" si="2"/>
        <v>-5060261.3271152377</v>
      </c>
      <c r="K42" s="35">
        <f t="shared" si="3"/>
        <v>-2.9308312103661954E-2</v>
      </c>
      <c r="L42" s="65">
        <f>J42/C42</f>
        <v>-22.689007730522484</v>
      </c>
      <c r="N42" s="54">
        <v>8846695.982495999</v>
      </c>
      <c r="O42" s="55">
        <v>2669952.3192000003</v>
      </c>
      <c r="P42" s="56">
        <f>O42-N42</f>
        <v>-6176743.6632959992</v>
      </c>
      <c r="R42" s="74">
        <f>H42+P42</f>
        <v>161419179.00330907</v>
      </c>
      <c r="T42" s="6">
        <v>92</v>
      </c>
      <c r="U42" s="6" t="s">
        <v>27</v>
      </c>
      <c r="V42" s="7">
        <v>223027</v>
      </c>
      <c r="W42" s="7">
        <v>152563471.99791312</v>
      </c>
      <c r="X42" s="7">
        <v>-40119748.087296084</v>
      </c>
      <c r="Y42" s="57">
        <v>15564072</v>
      </c>
      <c r="AA42" s="39">
        <f>W42+Y42</f>
        <v>168127543.99791312</v>
      </c>
      <c r="AC42" s="71">
        <f>AA42-BL42</f>
        <v>-4528639.9958071709</v>
      </c>
      <c r="AD42" s="35">
        <f>AC42/BL42</f>
        <v>-2.6229237152443279E-2</v>
      </c>
      <c r="AE42" s="65">
        <f>AC42/V42</f>
        <v>-20.305344177194559</v>
      </c>
      <c r="AG42" s="54">
        <v>8846695.982495999</v>
      </c>
      <c r="AH42" s="55">
        <v>2669952.3192000003</v>
      </c>
      <c r="AI42" s="56">
        <f>AH42-AG42</f>
        <v>-6176743.6632959992</v>
      </c>
      <c r="AK42" s="74">
        <f>AA42+AI42</f>
        <v>161950800.33461714</v>
      </c>
      <c r="AM42" s="6">
        <v>92</v>
      </c>
      <c r="AN42" s="6" t="s">
        <v>27</v>
      </c>
      <c r="AO42" s="7">
        <v>223027</v>
      </c>
      <c r="AP42" s="7">
        <v>148731272.47145092</v>
      </c>
      <c r="AQ42" s="7">
        <v>-40119748.087296084</v>
      </c>
      <c r="AR42" s="57">
        <v>15564072</v>
      </c>
      <c r="AT42" s="39">
        <f>AP42+AR42</f>
        <v>164295344.47145092</v>
      </c>
      <c r="AV42" s="71">
        <f>AT42-BL42</f>
        <v>-8360839.5222693682</v>
      </c>
      <c r="AW42" s="35">
        <f>AV42/BL42</f>
        <v>-4.8424790406426804E-2</v>
      </c>
      <c r="AX42" s="65">
        <f>AV42/AO42</f>
        <v>-37.488015003875624</v>
      </c>
      <c r="AZ42" s="54">
        <v>8846695.982495999</v>
      </c>
      <c r="BA42" s="55">
        <v>2669952.3192000003</v>
      </c>
      <c r="BB42" s="56">
        <f>BA42-AZ42</f>
        <v>-6176743.6632959992</v>
      </c>
      <c r="BD42" s="74">
        <f>AT42+BB42</f>
        <v>158118600.80815494</v>
      </c>
      <c r="BE42" s="55"/>
      <c r="BF42" s="112" t="s">
        <v>27</v>
      </c>
      <c r="BG42" s="93">
        <v>219341</v>
      </c>
      <c r="BH42" s="93">
        <v>157092111.99372029</v>
      </c>
      <c r="BI42" s="93">
        <v>-41649402.524136797</v>
      </c>
      <c r="BJ42" s="93">
        <v>15564072</v>
      </c>
      <c r="BL42" s="103">
        <v>172656183.99372029</v>
      </c>
      <c r="BN42" s="93">
        <v>8846695.982495999</v>
      </c>
      <c r="BO42" s="93">
        <v>2669952.3192000003</v>
      </c>
      <c r="BP42" s="93">
        <v>-6176743.6632959992</v>
      </c>
      <c r="BR42" s="103">
        <v>166479440.33042431</v>
      </c>
      <c r="BT42" s="116">
        <v>92</v>
      </c>
      <c r="BU42" s="57"/>
    </row>
    <row r="43" spans="1:73" x14ac:dyDescent="0.25">
      <c r="A43" s="6">
        <v>97</v>
      </c>
      <c r="B43" s="6" t="s">
        <v>28</v>
      </c>
      <c r="C43" s="7">
        <v>2236</v>
      </c>
      <c r="D43" s="7">
        <v>7175269.2013132311</v>
      </c>
      <c r="E43" s="7">
        <v>1568895.0371998004</v>
      </c>
      <c r="F43" s="57">
        <v>-471014</v>
      </c>
      <c r="H43" s="39">
        <f>D43+F43</f>
        <v>6704255.2013132311</v>
      </c>
      <c r="J43" s="71">
        <f t="shared" si="2"/>
        <v>-410856.14792981558</v>
      </c>
      <c r="K43" s="35">
        <f t="shared" si="3"/>
        <v>-5.7744162777371745E-2</v>
      </c>
      <c r="L43" s="65">
        <f>J43/C43</f>
        <v>-183.74604111351323</v>
      </c>
      <c r="N43" s="54">
        <v>75043.366079999993</v>
      </c>
      <c r="O43" s="55">
        <v>142024.97519999999</v>
      </c>
      <c r="P43" s="56">
        <f>O43-N43</f>
        <v>66981.609119999994</v>
      </c>
      <c r="R43" s="74">
        <f>H43+P43</f>
        <v>6771236.8104332313</v>
      </c>
      <c r="T43" s="6">
        <v>97</v>
      </c>
      <c r="U43" s="6" t="s">
        <v>28</v>
      </c>
      <c r="V43" s="7">
        <v>2236</v>
      </c>
      <c r="W43" s="7">
        <v>7280317.2716680635</v>
      </c>
      <c r="X43" s="7">
        <v>1669135.7075546333</v>
      </c>
      <c r="Y43" s="57">
        <v>-471014</v>
      </c>
      <c r="AA43" s="39">
        <f>W43+Y43</f>
        <v>6809303.2716680635</v>
      </c>
      <c r="AC43" s="71">
        <f>AA43-BL43</f>
        <v>-305808.07757498324</v>
      </c>
      <c r="AD43" s="35">
        <f>AC43/BL43</f>
        <v>-4.2980083172910168E-2</v>
      </c>
      <c r="AE43" s="65">
        <f>AC43/V43</f>
        <v>-136.76568764534133</v>
      </c>
      <c r="AG43" s="54">
        <v>75043.366079999993</v>
      </c>
      <c r="AH43" s="55">
        <v>142024.97519999999</v>
      </c>
      <c r="AI43" s="56">
        <f>AH43-AG43</f>
        <v>66981.609119999994</v>
      </c>
      <c r="AK43" s="74">
        <f>AA43+AI43</f>
        <v>6876284.8807880636</v>
      </c>
      <c r="AM43" s="6">
        <v>97</v>
      </c>
      <c r="AN43" s="6" t="s">
        <v>28</v>
      </c>
      <c r="AO43" s="7">
        <v>2236</v>
      </c>
      <c r="AP43" s="7">
        <v>7284880.8328208253</v>
      </c>
      <c r="AQ43" s="7">
        <v>1669135.7075546333</v>
      </c>
      <c r="AR43" s="57">
        <v>-471014</v>
      </c>
      <c r="AT43" s="39">
        <f>AP43+AR43</f>
        <v>6813866.8328208253</v>
      </c>
      <c r="AV43" s="71">
        <f>AT43-BL43</f>
        <v>-301244.51642222144</v>
      </c>
      <c r="AW43" s="35">
        <f>AV43/BL43</f>
        <v>-4.2338693189147326E-2</v>
      </c>
      <c r="AX43" s="65">
        <f>AV43/AO43</f>
        <v>-134.72473900814913</v>
      </c>
      <c r="AZ43" s="54">
        <v>75043.366079999993</v>
      </c>
      <c r="BA43" s="55">
        <v>142024.97519999999</v>
      </c>
      <c r="BB43" s="56">
        <f>BA43-AZ43</f>
        <v>66981.609119999994</v>
      </c>
      <c r="BD43" s="74">
        <f>AT43+BB43</f>
        <v>6880848.4419408254</v>
      </c>
      <c r="BE43" s="55"/>
      <c r="BF43" s="112" t="s">
        <v>28</v>
      </c>
      <c r="BG43" s="93">
        <v>2274</v>
      </c>
      <c r="BH43" s="93">
        <v>7586125.3492430467</v>
      </c>
      <c r="BI43" s="93">
        <v>1574441.9140841027</v>
      </c>
      <c r="BJ43" s="93">
        <v>-471014</v>
      </c>
      <c r="BL43" s="103">
        <v>7115111.3492430467</v>
      </c>
      <c r="BN43" s="93">
        <v>75043.366079999993</v>
      </c>
      <c r="BO43" s="93">
        <v>142024.97519999999</v>
      </c>
      <c r="BP43" s="93">
        <v>66981.609119999994</v>
      </c>
      <c r="BR43" s="103">
        <v>7182092.9583630469</v>
      </c>
      <c r="BT43" s="116">
        <v>97</v>
      </c>
      <c r="BU43" s="57"/>
    </row>
    <row r="44" spans="1:73" x14ac:dyDescent="0.25">
      <c r="A44" s="6">
        <v>98</v>
      </c>
      <c r="B44" s="6" t="s">
        <v>29</v>
      </c>
      <c r="C44" s="7">
        <v>23782</v>
      </c>
      <c r="D44" s="7">
        <v>41037660.52724655</v>
      </c>
      <c r="E44" s="7">
        <v>6800796.2299000807</v>
      </c>
      <c r="F44" s="57">
        <v>-4557727</v>
      </c>
      <c r="H44" s="39">
        <f>D44+F44</f>
        <v>36479933.52724655</v>
      </c>
      <c r="J44" s="71">
        <f t="shared" si="2"/>
        <v>67768.3702044487</v>
      </c>
      <c r="K44" s="35">
        <f t="shared" si="3"/>
        <v>1.861146402917002E-3</v>
      </c>
      <c r="L44" s="65">
        <f>J44/C44</f>
        <v>2.8495656464741694</v>
      </c>
      <c r="N44" s="54">
        <v>3898708.6445280006</v>
      </c>
      <c r="O44" s="55">
        <v>865173.69120000047</v>
      </c>
      <c r="P44" s="56">
        <f>O44-N44</f>
        <v>-3033534.9533280004</v>
      </c>
      <c r="R44" s="74">
        <f>H44+P44</f>
        <v>33446398.573918551</v>
      </c>
      <c r="T44" s="6">
        <v>98</v>
      </c>
      <c r="U44" s="6" t="s">
        <v>29</v>
      </c>
      <c r="V44" s="7">
        <v>23782</v>
      </c>
      <c r="W44" s="7">
        <v>40743942.895234585</v>
      </c>
      <c r="X44" s="7">
        <v>6455947.2978881188</v>
      </c>
      <c r="Y44" s="57">
        <v>-4557727</v>
      </c>
      <c r="AA44" s="39">
        <f>W44+Y44</f>
        <v>36186215.895234585</v>
      </c>
      <c r="AC44" s="71">
        <f>AA44-BL44</f>
        <v>-225949.26180751622</v>
      </c>
      <c r="AD44" s="35">
        <f>AC44/BL44</f>
        <v>-6.2053234360829462E-3</v>
      </c>
      <c r="AE44" s="65">
        <f>AC44/V44</f>
        <v>-9.5008519808054928</v>
      </c>
      <c r="AG44" s="54">
        <v>3898708.6445280006</v>
      </c>
      <c r="AH44" s="55">
        <v>865173.69120000047</v>
      </c>
      <c r="AI44" s="56">
        <f>AH44-AG44</f>
        <v>-3033534.9533280004</v>
      </c>
      <c r="AK44" s="74">
        <f>AA44+AI44</f>
        <v>33152680.941906586</v>
      </c>
      <c r="AM44" s="6">
        <v>98</v>
      </c>
      <c r="AN44" s="6" t="s">
        <v>29</v>
      </c>
      <c r="AO44" s="7">
        <v>23782</v>
      </c>
      <c r="AP44" s="7">
        <v>40696412.425765872</v>
      </c>
      <c r="AQ44" s="7">
        <v>6455947.2978881188</v>
      </c>
      <c r="AR44" s="57">
        <v>-4557727</v>
      </c>
      <c r="AT44" s="39">
        <f>AP44+AR44</f>
        <v>36138685.425765872</v>
      </c>
      <c r="AV44" s="71">
        <f>AT44-BL44</f>
        <v>-273479.73127622902</v>
      </c>
      <c r="AW44" s="35">
        <f>AV44/BL44</f>
        <v>-7.5106693078189042E-3</v>
      </c>
      <c r="AX44" s="65">
        <f>AV44/AO44</f>
        <v>-11.499442068632959</v>
      </c>
      <c r="AZ44" s="54">
        <v>3898708.6445280006</v>
      </c>
      <c r="BA44" s="55">
        <v>865173.69120000047</v>
      </c>
      <c r="BB44" s="56">
        <f>BA44-AZ44</f>
        <v>-3033534.9533280004</v>
      </c>
      <c r="BD44" s="74">
        <f>AT44+BB44</f>
        <v>33105150.472437873</v>
      </c>
      <c r="BE44" s="55"/>
      <c r="BF44" s="112" t="s">
        <v>29</v>
      </c>
      <c r="BG44" s="93">
        <v>23791</v>
      </c>
      <c r="BH44" s="93">
        <v>40969892.157042101</v>
      </c>
      <c r="BI44" s="93">
        <v>6257280.1694361866</v>
      </c>
      <c r="BJ44" s="93">
        <v>-4557727</v>
      </c>
      <c r="BL44" s="103">
        <v>36412165.157042101</v>
      </c>
      <c r="BN44" s="93">
        <v>3898708.6445280006</v>
      </c>
      <c r="BO44" s="93">
        <v>865173.69120000047</v>
      </c>
      <c r="BP44" s="93">
        <v>-3033534.9533280004</v>
      </c>
      <c r="BR44" s="103">
        <v>33378630.203714103</v>
      </c>
      <c r="BT44" s="116">
        <v>98</v>
      </c>
      <c r="BU44" s="57"/>
    </row>
    <row r="45" spans="1:73" x14ac:dyDescent="0.25">
      <c r="A45" s="6">
        <v>99</v>
      </c>
      <c r="B45" s="6" t="s">
        <v>30</v>
      </c>
      <c r="C45" s="7">
        <v>1707</v>
      </c>
      <c r="D45" s="7">
        <v>4912406.9212592468</v>
      </c>
      <c r="E45" s="7">
        <v>1427677.0797119122</v>
      </c>
      <c r="F45" s="57">
        <v>-399871</v>
      </c>
      <c r="H45" s="39">
        <f>D45+F45</f>
        <v>4512535.9212592468</v>
      </c>
      <c r="J45" s="71">
        <f t="shared" si="2"/>
        <v>28406.387980928645</v>
      </c>
      <c r="K45" s="35">
        <f t="shared" si="3"/>
        <v>6.334872302442369E-3</v>
      </c>
      <c r="L45" s="65">
        <f>J45/C45</f>
        <v>16.641117739266928</v>
      </c>
      <c r="N45" s="54">
        <v>53527.982399999994</v>
      </c>
      <c r="O45" s="55">
        <v>33927.103199999998</v>
      </c>
      <c r="P45" s="56">
        <f>O45-N45</f>
        <v>-19600.879199999996</v>
      </c>
      <c r="R45" s="74">
        <f>H45+P45</f>
        <v>4492935.0420592465</v>
      </c>
      <c r="T45" s="6">
        <v>99</v>
      </c>
      <c r="U45" s="6" t="s">
        <v>30</v>
      </c>
      <c r="V45" s="7">
        <v>1707</v>
      </c>
      <c r="W45" s="7">
        <v>4793090.2649730248</v>
      </c>
      <c r="X45" s="7">
        <v>1304690.3734256898</v>
      </c>
      <c r="Y45" s="57">
        <v>-399871</v>
      </c>
      <c r="AA45" s="39">
        <f>W45+Y45</f>
        <v>4393219.2649730248</v>
      </c>
      <c r="AC45" s="71">
        <f>AA45-BL45</f>
        <v>-90910.268305293284</v>
      </c>
      <c r="AD45" s="35">
        <f>AC45/BL45</f>
        <v>-2.027378282242203E-2</v>
      </c>
      <c r="AE45" s="65">
        <f>AC45/V45</f>
        <v>-53.257333512181184</v>
      </c>
      <c r="AG45" s="54">
        <v>53527.982399999994</v>
      </c>
      <c r="AH45" s="55">
        <v>33927.103199999998</v>
      </c>
      <c r="AI45" s="56">
        <f>AH45-AG45</f>
        <v>-19600.879199999996</v>
      </c>
      <c r="AK45" s="74">
        <f>AA45+AI45</f>
        <v>4373618.3857730245</v>
      </c>
      <c r="AM45" s="6">
        <v>99</v>
      </c>
      <c r="AN45" s="6" t="s">
        <v>30</v>
      </c>
      <c r="AO45" s="7">
        <v>1707</v>
      </c>
      <c r="AP45" s="7">
        <v>4795180.4921078654</v>
      </c>
      <c r="AQ45" s="7">
        <v>1304690.3734256898</v>
      </c>
      <c r="AR45" s="57">
        <v>-399871</v>
      </c>
      <c r="AT45" s="39">
        <f>AP45+AR45</f>
        <v>4395309.4921078654</v>
      </c>
      <c r="AV45" s="71">
        <f>AT45-BL45</f>
        <v>-88820.041170452721</v>
      </c>
      <c r="AW45" s="35">
        <f>AV45/BL45</f>
        <v>-1.9807643938759494E-2</v>
      </c>
      <c r="AX45" s="65">
        <f>AV45/AO45</f>
        <v>-52.032830211161524</v>
      </c>
      <c r="AZ45" s="54">
        <v>53527.982399999994</v>
      </c>
      <c r="BA45" s="55">
        <v>33927.103199999998</v>
      </c>
      <c r="BB45" s="56">
        <f>BA45-AZ45</f>
        <v>-19600.879199999996</v>
      </c>
      <c r="BD45" s="74">
        <f>AT45+BB45</f>
        <v>4375708.6129078651</v>
      </c>
      <c r="BE45" s="55"/>
      <c r="BF45" s="112" t="s">
        <v>30</v>
      </c>
      <c r="BG45" s="93">
        <v>1759</v>
      </c>
      <c r="BH45" s="93">
        <v>4884000.5332783181</v>
      </c>
      <c r="BI45" s="93">
        <v>1185194.0850902314</v>
      </c>
      <c r="BJ45" s="93">
        <v>-399871</v>
      </c>
      <c r="BL45" s="103">
        <v>4484129.5332783181</v>
      </c>
      <c r="BN45" s="93">
        <v>53527.982399999994</v>
      </c>
      <c r="BO45" s="93">
        <v>33927.103199999998</v>
      </c>
      <c r="BP45" s="93">
        <v>-19600.879199999996</v>
      </c>
      <c r="BR45" s="103">
        <v>4464528.6540783178</v>
      </c>
      <c r="BT45" s="116">
        <v>99</v>
      </c>
      <c r="BU45" s="57"/>
    </row>
    <row r="46" spans="1:73" x14ac:dyDescent="0.25">
      <c r="A46" s="6">
        <v>102</v>
      </c>
      <c r="B46" s="6" t="s">
        <v>31</v>
      </c>
      <c r="C46" s="7">
        <v>10207</v>
      </c>
      <c r="D46" s="7">
        <v>24952171.5270283</v>
      </c>
      <c r="E46" s="7">
        <v>7184395.9974733358</v>
      </c>
      <c r="F46" s="57">
        <v>517282</v>
      </c>
      <c r="H46" s="39">
        <f>D46+F46</f>
        <v>25469453.5270283</v>
      </c>
      <c r="J46" s="71">
        <f t="shared" si="2"/>
        <v>-785042.21398960799</v>
      </c>
      <c r="K46" s="35">
        <f t="shared" si="3"/>
        <v>-2.9901248979736499E-2</v>
      </c>
      <c r="L46" s="65">
        <f>J46/C46</f>
        <v>-76.912140098913298</v>
      </c>
      <c r="N46" s="54">
        <v>68401.207680000007</v>
      </c>
      <c r="O46" s="55">
        <v>330805.53600000002</v>
      </c>
      <c r="P46" s="56">
        <f>O46-N46</f>
        <v>262404.32832000003</v>
      </c>
      <c r="R46" s="74">
        <f>H46+P46</f>
        <v>25731857.8553483</v>
      </c>
      <c r="T46" s="6">
        <v>102</v>
      </c>
      <c r="U46" s="6" t="s">
        <v>31</v>
      </c>
      <c r="V46" s="7">
        <v>10207</v>
      </c>
      <c r="W46" s="7">
        <v>24916623.611624502</v>
      </c>
      <c r="X46" s="7">
        <v>7126903.0320695424</v>
      </c>
      <c r="Y46" s="57">
        <v>517282</v>
      </c>
      <c r="AA46" s="39">
        <f>W46+Y46</f>
        <v>25433905.611624502</v>
      </c>
      <c r="AC46" s="71">
        <f>AA46-BL46</f>
        <v>-820590.12939340621</v>
      </c>
      <c r="AD46" s="35">
        <f>AC46/BL46</f>
        <v>-3.125522339061277E-2</v>
      </c>
      <c r="AE46" s="65">
        <f>AC46/V46</f>
        <v>-80.39483975638349</v>
      </c>
      <c r="AG46" s="54">
        <v>68401.207680000007</v>
      </c>
      <c r="AH46" s="55">
        <v>330805.53600000002</v>
      </c>
      <c r="AI46" s="56">
        <f>AH46-AG46</f>
        <v>262404.32832000003</v>
      </c>
      <c r="AK46" s="74">
        <f>AA46+AI46</f>
        <v>25696309.939944502</v>
      </c>
      <c r="AM46" s="6">
        <v>102</v>
      </c>
      <c r="AN46" s="6" t="s">
        <v>31</v>
      </c>
      <c r="AO46" s="7">
        <v>10207</v>
      </c>
      <c r="AP46" s="7">
        <v>24897409.774684619</v>
      </c>
      <c r="AQ46" s="7">
        <v>7126903.0320695424</v>
      </c>
      <c r="AR46" s="57">
        <v>517282</v>
      </c>
      <c r="AT46" s="39">
        <f>AP46+AR46</f>
        <v>25414691.774684619</v>
      </c>
      <c r="AV46" s="71">
        <f>AT46-BL46</f>
        <v>-839803.9663332887</v>
      </c>
      <c r="AW46" s="35">
        <f>AV46/BL46</f>
        <v>-3.1987053745665614E-2</v>
      </c>
      <c r="AX46" s="65">
        <f>AV46/AO46</f>
        <v>-82.277257405044452</v>
      </c>
      <c r="AZ46" s="54">
        <v>68401.207680000007</v>
      </c>
      <c r="BA46" s="55">
        <v>330805.53600000002</v>
      </c>
      <c r="BB46" s="56">
        <f>BA46-AZ46</f>
        <v>262404.32832000003</v>
      </c>
      <c r="BD46" s="74">
        <f>AT46+BB46</f>
        <v>25677096.103004619</v>
      </c>
      <c r="BE46" s="55"/>
      <c r="BF46" s="112" t="s">
        <v>31</v>
      </c>
      <c r="BG46" s="93">
        <v>10403</v>
      </c>
      <c r="BH46" s="93">
        <v>25737213.741017908</v>
      </c>
      <c r="BI46" s="93">
        <v>7073339.609201951</v>
      </c>
      <c r="BJ46" s="93">
        <v>517282</v>
      </c>
      <c r="BL46" s="103">
        <v>26254495.741017908</v>
      </c>
      <c r="BN46" s="93">
        <v>68401.207680000007</v>
      </c>
      <c r="BO46" s="93">
        <v>330805.53600000002</v>
      </c>
      <c r="BP46" s="93">
        <v>262404.32832000003</v>
      </c>
      <c r="BR46" s="103">
        <v>26516900.069337908</v>
      </c>
      <c r="BT46" s="116">
        <v>102</v>
      </c>
      <c r="BU46" s="57"/>
    </row>
    <row r="47" spans="1:73" x14ac:dyDescent="0.25">
      <c r="A47" s="6">
        <v>103</v>
      </c>
      <c r="B47" s="6" t="s">
        <v>32</v>
      </c>
      <c r="C47" s="7">
        <v>2290</v>
      </c>
      <c r="D47" s="7">
        <v>5677827.7281304989</v>
      </c>
      <c r="E47" s="7">
        <v>1917722.1825994581</v>
      </c>
      <c r="F47" s="57">
        <v>-379362</v>
      </c>
      <c r="H47" s="39">
        <f>D47+F47</f>
        <v>5298465.7281304989</v>
      </c>
      <c r="J47" s="71">
        <f t="shared" si="2"/>
        <v>-521713.88794986717</v>
      </c>
      <c r="K47" s="35">
        <f t="shared" si="3"/>
        <v>-8.963879508261953E-2</v>
      </c>
      <c r="L47" s="65">
        <f>J47/C47</f>
        <v>-227.82265849339177</v>
      </c>
      <c r="N47" s="54">
        <v>57356.99136</v>
      </c>
      <c r="O47" s="55">
        <v>40373.903999999995</v>
      </c>
      <c r="P47" s="56">
        <f>O47-N47</f>
        <v>-16983.087360000005</v>
      </c>
      <c r="R47" s="74">
        <f>H47+P47</f>
        <v>5281482.6407704987</v>
      </c>
      <c r="T47" s="6">
        <v>103</v>
      </c>
      <c r="U47" s="6" t="s">
        <v>32</v>
      </c>
      <c r="V47" s="7">
        <v>2290</v>
      </c>
      <c r="W47" s="7">
        <v>5598162.8984665833</v>
      </c>
      <c r="X47" s="7">
        <v>1833133.8529355428</v>
      </c>
      <c r="Y47" s="57">
        <v>-379362</v>
      </c>
      <c r="AA47" s="39">
        <f>W47+Y47</f>
        <v>5218800.8984665833</v>
      </c>
      <c r="AC47" s="71">
        <f>AA47-BL47</f>
        <v>-601378.71761378273</v>
      </c>
      <c r="AD47" s="35">
        <f>AC47/BL47</f>
        <v>-0.10332648771736443</v>
      </c>
      <c r="AE47" s="65">
        <f>AC47/V47</f>
        <v>-262.61079371780903</v>
      </c>
      <c r="AG47" s="54">
        <v>57356.99136</v>
      </c>
      <c r="AH47" s="55">
        <v>40373.903999999995</v>
      </c>
      <c r="AI47" s="56">
        <f>AH47-AG47</f>
        <v>-16983.087360000005</v>
      </c>
      <c r="AK47" s="74">
        <f>AA47+AI47</f>
        <v>5201817.8111065831</v>
      </c>
      <c r="AM47" s="6">
        <v>103</v>
      </c>
      <c r="AN47" s="6" t="s">
        <v>32</v>
      </c>
      <c r="AO47" s="7">
        <v>2290</v>
      </c>
      <c r="AP47" s="7">
        <v>5596028.2623523744</v>
      </c>
      <c r="AQ47" s="7">
        <v>1833133.8529355428</v>
      </c>
      <c r="AR47" s="57">
        <v>-379362</v>
      </c>
      <c r="AT47" s="39">
        <f>AP47+AR47</f>
        <v>5216666.2623523744</v>
      </c>
      <c r="AV47" s="71">
        <f>AT47-BL47</f>
        <v>-603513.35372799169</v>
      </c>
      <c r="AW47" s="35">
        <f>AV47/BL47</f>
        <v>-0.10369325236296252</v>
      </c>
      <c r="AX47" s="65">
        <f>AV47/AO47</f>
        <v>-263.54294922619727</v>
      </c>
      <c r="AZ47" s="54">
        <v>57356.99136</v>
      </c>
      <c r="BA47" s="55">
        <v>40373.903999999995</v>
      </c>
      <c r="BB47" s="56">
        <f>BA47-AZ47</f>
        <v>-16983.087360000005</v>
      </c>
      <c r="BD47" s="74">
        <f>AT47+BB47</f>
        <v>5199683.1749923741</v>
      </c>
      <c r="BE47" s="55"/>
      <c r="BF47" s="112" t="s">
        <v>32</v>
      </c>
      <c r="BG47" s="93">
        <v>2345</v>
      </c>
      <c r="BH47" s="93">
        <v>6199541.6160803661</v>
      </c>
      <c r="BI47" s="93">
        <v>1907418.235207442</v>
      </c>
      <c r="BJ47" s="93">
        <v>-379362</v>
      </c>
      <c r="BL47" s="103">
        <v>5820179.6160803661</v>
      </c>
      <c r="BN47" s="93">
        <v>57356.99136</v>
      </c>
      <c r="BO47" s="93">
        <v>40373.903999999995</v>
      </c>
      <c r="BP47" s="93">
        <v>-16983.087360000005</v>
      </c>
      <c r="BR47" s="103">
        <v>5803196.5287203658</v>
      </c>
      <c r="BT47" s="116">
        <v>103</v>
      </c>
      <c r="BU47" s="57"/>
    </row>
    <row r="48" spans="1:73" x14ac:dyDescent="0.25">
      <c r="A48" s="6">
        <v>105</v>
      </c>
      <c r="B48" s="6" t="s">
        <v>33</v>
      </c>
      <c r="C48" s="7">
        <v>2326</v>
      </c>
      <c r="D48" s="7">
        <v>11423399.79079847</v>
      </c>
      <c r="E48" s="7">
        <v>2132760.7945533972</v>
      </c>
      <c r="F48" s="57">
        <v>-484258</v>
      </c>
      <c r="H48" s="39">
        <f>D48+F48</f>
        <v>10939141.79079847</v>
      </c>
      <c r="J48" s="71">
        <f t="shared" si="2"/>
        <v>-403590.03586192243</v>
      </c>
      <c r="K48" s="35">
        <f t="shared" si="3"/>
        <v>-3.5581378633435454E-2</v>
      </c>
      <c r="L48" s="65">
        <f>J48/C48</f>
        <v>-173.5124831736554</v>
      </c>
      <c r="N48" s="54">
        <v>27350.063999999998</v>
      </c>
      <c r="O48" s="55">
        <v>19535.760000000002</v>
      </c>
      <c r="P48" s="56">
        <f>O48-N48</f>
        <v>-7814.3039999999964</v>
      </c>
      <c r="R48" s="74">
        <f>H48+P48</f>
        <v>10931327.486798471</v>
      </c>
      <c r="T48" s="6">
        <v>105</v>
      </c>
      <c r="U48" s="6" t="s">
        <v>33</v>
      </c>
      <c r="V48" s="7">
        <v>2326</v>
      </c>
      <c r="W48" s="7">
        <v>11371063.830958134</v>
      </c>
      <c r="X48" s="7">
        <v>2075423.93471306</v>
      </c>
      <c r="Y48" s="57">
        <v>-484258</v>
      </c>
      <c r="AA48" s="39">
        <f>W48+Y48</f>
        <v>10886805.830958134</v>
      </c>
      <c r="AC48" s="71">
        <f>AA48-BL48</f>
        <v>-455925.99570225924</v>
      </c>
      <c r="AD48" s="35">
        <f>AC48/BL48</f>
        <v>-4.0195431106872619E-2</v>
      </c>
      <c r="AE48" s="65">
        <f>AC48/V48</f>
        <v>-196.01289583072193</v>
      </c>
      <c r="AG48" s="54">
        <v>27350.063999999998</v>
      </c>
      <c r="AH48" s="55">
        <v>19535.760000000002</v>
      </c>
      <c r="AI48" s="56">
        <f>AH48-AG48</f>
        <v>-7814.3039999999964</v>
      </c>
      <c r="AK48" s="74">
        <f>AA48+AI48</f>
        <v>10878991.526958134</v>
      </c>
      <c r="AM48" s="6">
        <v>105</v>
      </c>
      <c r="AN48" s="6" t="s">
        <v>33</v>
      </c>
      <c r="AO48" s="7">
        <v>2326</v>
      </c>
      <c r="AP48" s="7">
        <v>11368828.772653641</v>
      </c>
      <c r="AQ48" s="7">
        <v>2075423.93471306</v>
      </c>
      <c r="AR48" s="57">
        <v>-484258</v>
      </c>
      <c r="AT48" s="39">
        <f>AP48+AR48</f>
        <v>10884570.772653641</v>
      </c>
      <c r="AV48" s="71">
        <f>AT48-BL48</f>
        <v>-458161.05400675163</v>
      </c>
      <c r="AW48" s="35">
        <f>AV48/BL48</f>
        <v>-4.0392478726321665E-2</v>
      </c>
      <c r="AX48" s="65">
        <f>AV48/AO48</f>
        <v>-196.97379793927414</v>
      </c>
      <c r="AZ48" s="54">
        <v>27350.063999999998</v>
      </c>
      <c r="BA48" s="55">
        <v>19535.760000000002</v>
      </c>
      <c r="BB48" s="56">
        <f>BA48-AZ48</f>
        <v>-7814.3039999999964</v>
      </c>
      <c r="BD48" s="74">
        <f>AT48+BB48</f>
        <v>10876756.468653642</v>
      </c>
      <c r="BE48" s="55"/>
      <c r="BF48" s="112" t="s">
        <v>33</v>
      </c>
      <c r="BG48" s="93">
        <v>2406</v>
      </c>
      <c r="BH48" s="93">
        <v>11826989.826660393</v>
      </c>
      <c r="BI48" s="93">
        <v>2071529.1849305753</v>
      </c>
      <c r="BJ48" s="93">
        <v>-484258</v>
      </c>
      <c r="BL48" s="103">
        <v>11342731.826660393</v>
      </c>
      <c r="BN48" s="93">
        <v>27350.063999999998</v>
      </c>
      <c r="BO48" s="93">
        <v>19535.760000000002</v>
      </c>
      <c r="BP48" s="93">
        <v>-7814.3039999999964</v>
      </c>
      <c r="BR48" s="103">
        <v>11334917.522660393</v>
      </c>
      <c r="BT48" s="116">
        <v>105</v>
      </c>
      <c r="BU48" s="57"/>
    </row>
    <row r="49" spans="1:73" x14ac:dyDescent="0.25">
      <c r="A49" s="6">
        <v>106</v>
      </c>
      <c r="B49" s="6" t="s">
        <v>34</v>
      </c>
      <c r="C49" s="7">
        <v>46739</v>
      </c>
      <c r="D49" s="7">
        <v>52720160.275764734</v>
      </c>
      <c r="E49" s="7">
        <v>-3523644.3549418622</v>
      </c>
      <c r="F49" s="57">
        <v>-2766437</v>
      </c>
      <c r="H49" s="39">
        <f>D49+F49</f>
        <v>49953723.275764734</v>
      </c>
      <c r="J49" s="71">
        <f t="shared" si="2"/>
        <v>-1754133.5558089688</v>
      </c>
      <c r="K49" s="35">
        <f t="shared" si="3"/>
        <v>-3.3923926909650313E-2</v>
      </c>
      <c r="L49" s="65">
        <f>J49/C49</f>
        <v>-37.530404069598596</v>
      </c>
      <c r="N49" s="54">
        <v>1126744.49376</v>
      </c>
      <c r="O49" s="55">
        <v>1158210.0912000001</v>
      </c>
      <c r="P49" s="56">
        <f>O49-N49</f>
        <v>31465.597440000158</v>
      </c>
      <c r="R49" s="74">
        <f>H49+P49</f>
        <v>49985188.87320473</v>
      </c>
      <c r="T49" s="6">
        <v>106</v>
      </c>
      <c r="U49" s="6" t="s">
        <v>34</v>
      </c>
      <c r="V49" s="7">
        <v>46739</v>
      </c>
      <c r="W49" s="7">
        <v>52754680.736390606</v>
      </c>
      <c r="X49" s="7">
        <v>-3589612.7443159795</v>
      </c>
      <c r="Y49" s="57">
        <v>-2766437</v>
      </c>
      <c r="AA49" s="39">
        <f>W49+Y49</f>
        <v>49988243.736390606</v>
      </c>
      <c r="AC49" s="71">
        <f>AA49-BL49</f>
        <v>-1719613.0951830968</v>
      </c>
      <c r="AD49" s="35">
        <f>AC49/BL49</f>
        <v>-3.3256321196686527E-2</v>
      </c>
      <c r="AE49" s="65">
        <f>AC49/V49</f>
        <v>-36.791824711335217</v>
      </c>
      <c r="AG49" s="54">
        <v>1126744.49376</v>
      </c>
      <c r="AH49" s="55">
        <v>1158210.0912000001</v>
      </c>
      <c r="AI49" s="56">
        <f>AH49-AG49</f>
        <v>31465.597440000158</v>
      </c>
      <c r="AK49" s="74">
        <f>AA49+AI49</f>
        <v>50019709.333830602</v>
      </c>
      <c r="AM49" s="6">
        <v>106</v>
      </c>
      <c r="AN49" s="6" t="s">
        <v>34</v>
      </c>
      <c r="AO49" s="7">
        <v>46739</v>
      </c>
      <c r="AP49" s="7">
        <v>52401943.409940153</v>
      </c>
      <c r="AQ49" s="7">
        <v>-3589612.7443159795</v>
      </c>
      <c r="AR49" s="57">
        <v>-2766437</v>
      </c>
      <c r="AT49" s="39">
        <f>AP49+AR49</f>
        <v>49635506.409940153</v>
      </c>
      <c r="AV49" s="71">
        <f>AT49-BL49</f>
        <v>-2072350.421633549</v>
      </c>
      <c r="AW49" s="35">
        <f>AV49/BL49</f>
        <v>-4.0078056771599486E-2</v>
      </c>
      <c r="AX49" s="65">
        <f>AV49/AO49</f>
        <v>-44.33878391992873</v>
      </c>
      <c r="AZ49" s="54">
        <v>1126744.49376</v>
      </c>
      <c r="BA49" s="55">
        <v>1158210.0912000001</v>
      </c>
      <c r="BB49" s="56">
        <f>BA49-AZ49</f>
        <v>31465.597440000158</v>
      </c>
      <c r="BD49" s="74">
        <f>AT49+BB49</f>
        <v>49666972.00738015</v>
      </c>
      <c r="BE49" s="55"/>
      <c r="BF49" s="112" t="s">
        <v>34</v>
      </c>
      <c r="BG49" s="93">
        <v>46596</v>
      </c>
      <c r="BH49" s="93">
        <v>54474293.831573702</v>
      </c>
      <c r="BI49" s="93">
        <v>-4228862.172385606</v>
      </c>
      <c r="BJ49" s="93">
        <v>-2766437</v>
      </c>
      <c r="BL49" s="103">
        <v>51707856.831573702</v>
      </c>
      <c r="BN49" s="93">
        <v>1126744.49376</v>
      </c>
      <c r="BO49" s="93">
        <v>1158210.0912000001</v>
      </c>
      <c r="BP49" s="93">
        <v>31465.597440000158</v>
      </c>
      <c r="BR49" s="103">
        <v>51739322.429013699</v>
      </c>
      <c r="BT49" s="116">
        <v>106</v>
      </c>
      <c r="BU49" s="57"/>
    </row>
    <row r="50" spans="1:73" x14ac:dyDescent="0.25">
      <c r="A50" s="6">
        <v>108</v>
      </c>
      <c r="B50" s="6" t="s">
        <v>35</v>
      </c>
      <c r="C50" s="7">
        <v>10599</v>
      </c>
      <c r="D50" s="7">
        <v>22482526.123890989</v>
      </c>
      <c r="E50" s="7">
        <v>5923797.5328330835</v>
      </c>
      <c r="F50" s="57">
        <v>-1196759</v>
      </c>
      <c r="H50" s="39">
        <f>D50+F50</f>
        <v>21285767.123890989</v>
      </c>
      <c r="J50" s="71">
        <f t="shared" si="2"/>
        <v>-245223.1126912348</v>
      </c>
      <c r="K50" s="35">
        <f t="shared" si="3"/>
        <v>-1.1389309548549631E-2</v>
      </c>
      <c r="L50" s="65">
        <f>J50/C50</f>
        <v>-23.136438597153958</v>
      </c>
      <c r="N50" s="54">
        <v>440505.34032000008</v>
      </c>
      <c r="O50" s="55">
        <v>364732.63920000003</v>
      </c>
      <c r="P50" s="56">
        <f>O50-N50</f>
        <v>-75772.701120000042</v>
      </c>
      <c r="R50" s="74">
        <f>H50+P50</f>
        <v>21209994.422770988</v>
      </c>
      <c r="T50" s="6">
        <v>108</v>
      </c>
      <c r="U50" s="6" t="s">
        <v>35</v>
      </c>
      <c r="V50" s="7">
        <v>10599</v>
      </c>
      <c r="W50" s="7">
        <v>22348328.957965218</v>
      </c>
      <c r="X50" s="7">
        <v>5766812.5169073138</v>
      </c>
      <c r="Y50" s="57">
        <v>-1196759</v>
      </c>
      <c r="AA50" s="39">
        <f>W50+Y50</f>
        <v>21151569.957965218</v>
      </c>
      <c r="AC50" s="71">
        <f>AA50-BL50</f>
        <v>-379420.2786170058</v>
      </c>
      <c r="AD50" s="35">
        <f>AC50/BL50</f>
        <v>-1.7622054278411767E-2</v>
      </c>
      <c r="AE50" s="65">
        <f>AC50/V50</f>
        <v>-35.79774305283572</v>
      </c>
      <c r="AG50" s="54">
        <v>440505.34032000008</v>
      </c>
      <c r="AH50" s="55">
        <v>364732.63920000003</v>
      </c>
      <c r="AI50" s="56">
        <f>AH50-AG50</f>
        <v>-75772.701120000042</v>
      </c>
      <c r="AK50" s="74">
        <f>AA50+AI50</f>
        <v>21075797.256845217</v>
      </c>
      <c r="AM50" s="6">
        <v>108</v>
      </c>
      <c r="AN50" s="6" t="s">
        <v>35</v>
      </c>
      <c r="AO50" s="7">
        <v>10599</v>
      </c>
      <c r="AP50" s="7">
        <v>22341599.399687551</v>
      </c>
      <c r="AQ50" s="7">
        <v>5766812.5169073138</v>
      </c>
      <c r="AR50" s="57">
        <v>-1196759</v>
      </c>
      <c r="AT50" s="39">
        <f>AP50+AR50</f>
        <v>21144840.399687551</v>
      </c>
      <c r="AV50" s="71">
        <f>AT50-BL50</f>
        <v>-386149.83689467236</v>
      </c>
      <c r="AW50" s="35">
        <f>AV50/BL50</f>
        <v>-1.7934606474280249E-2</v>
      </c>
      <c r="AX50" s="65">
        <f>AV50/AO50</f>
        <v>-36.432666939774727</v>
      </c>
      <c r="AZ50" s="54">
        <v>440505.34032000008</v>
      </c>
      <c r="BA50" s="55">
        <v>364732.63920000003</v>
      </c>
      <c r="BB50" s="56">
        <f>BA50-AZ50</f>
        <v>-75772.701120000042</v>
      </c>
      <c r="BD50" s="74">
        <f>AT50+BB50</f>
        <v>21069067.698567551</v>
      </c>
      <c r="BE50" s="55"/>
      <c r="BF50" s="112" t="s">
        <v>35</v>
      </c>
      <c r="BG50" s="93">
        <v>10681</v>
      </c>
      <c r="BH50" s="93">
        <v>22727749.236582223</v>
      </c>
      <c r="BI50" s="93">
        <v>5876712.6893104762</v>
      </c>
      <c r="BJ50" s="93">
        <v>-1196759</v>
      </c>
      <c r="BL50" s="103">
        <v>21530990.236582223</v>
      </c>
      <c r="BN50" s="93">
        <v>440505.34032000008</v>
      </c>
      <c r="BO50" s="93">
        <v>364732.63920000003</v>
      </c>
      <c r="BP50" s="93">
        <v>-75772.701120000042</v>
      </c>
      <c r="BR50" s="103">
        <v>21455217.535462223</v>
      </c>
      <c r="BT50" s="116">
        <v>108</v>
      </c>
      <c r="BU50" s="57"/>
    </row>
    <row r="51" spans="1:73" x14ac:dyDescent="0.25">
      <c r="A51" s="6">
        <v>109</v>
      </c>
      <c r="B51" s="6" t="s">
        <v>36</v>
      </c>
      <c r="C51" s="7">
        <v>67662</v>
      </c>
      <c r="D51" s="7">
        <v>99617313.268722951</v>
      </c>
      <c r="E51" s="7">
        <v>8039704.6912992541</v>
      </c>
      <c r="F51" s="57">
        <v>-12500199</v>
      </c>
      <c r="H51" s="39">
        <f>D51+F51</f>
        <v>87117114.268722951</v>
      </c>
      <c r="J51" s="71">
        <f t="shared" si="2"/>
        <v>-4132115.6605813503</v>
      </c>
      <c r="K51" s="35">
        <f t="shared" si="3"/>
        <v>-4.5283841450308379E-2</v>
      </c>
      <c r="L51" s="65">
        <f>J51/C51</f>
        <v>-61.069960399949018</v>
      </c>
      <c r="N51" s="54">
        <v>763714.07044799987</v>
      </c>
      <c r="O51" s="55">
        <v>1041972.3192000001</v>
      </c>
      <c r="P51" s="56">
        <f>O51-N51</f>
        <v>278258.24875200028</v>
      </c>
      <c r="R51" s="74">
        <f>H51+P51</f>
        <v>87395372.517474949</v>
      </c>
      <c r="T51" s="6">
        <v>109</v>
      </c>
      <c r="U51" s="6" t="s">
        <v>36</v>
      </c>
      <c r="V51" s="7">
        <v>67662</v>
      </c>
      <c r="W51" s="7">
        <v>99533060.80018428</v>
      </c>
      <c r="X51" s="7">
        <v>7809978.9227605863</v>
      </c>
      <c r="Y51" s="57">
        <v>-12500199</v>
      </c>
      <c r="AA51" s="39">
        <f>W51+Y51</f>
        <v>87032861.80018428</v>
      </c>
      <c r="AC51" s="71">
        <f>AA51-BL51</f>
        <v>-4216368.1291200221</v>
      </c>
      <c r="AD51" s="35">
        <f>AC51/BL51</f>
        <v>-4.6207163966059436E-2</v>
      </c>
      <c r="AE51" s="65">
        <f>AC51/V51</f>
        <v>-62.315156648045019</v>
      </c>
      <c r="AG51" s="54">
        <v>763714.07044799987</v>
      </c>
      <c r="AH51" s="55">
        <v>1041972.3192000001</v>
      </c>
      <c r="AI51" s="56">
        <f>AH51-AG51</f>
        <v>278258.24875200028</v>
      </c>
      <c r="AK51" s="74">
        <f>AA51+AI51</f>
        <v>87311120.048936278</v>
      </c>
      <c r="AM51" s="6">
        <v>109</v>
      </c>
      <c r="AN51" s="6" t="s">
        <v>36</v>
      </c>
      <c r="AO51" s="7">
        <v>67662</v>
      </c>
      <c r="AP51" s="7">
        <v>98839489.036677942</v>
      </c>
      <c r="AQ51" s="7">
        <v>7809978.9227605863</v>
      </c>
      <c r="AR51" s="57">
        <v>-12500199</v>
      </c>
      <c r="AT51" s="39">
        <f>AP51+AR51</f>
        <v>86339290.036677942</v>
      </c>
      <c r="AV51" s="71">
        <f>AT51-BL51</f>
        <v>-4909939.8926263601</v>
      </c>
      <c r="AW51" s="35">
        <f>AV51/BL51</f>
        <v>-5.3808014560017166E-2</v>
      </c>
      <c r="AX51" s="65">
        <f>AV51/AO51</f>
        <v>-72.565692598893918</v>
      </c>
      <c r="AZ51" s="54">
        <v>763714.07044799987</v>
      </c>
      <c r="BA51" s="55">
        <v>1041972.3192000001</v>
      </c>
      <c r="BB51" s="56">
        <f>BA51-AZ51</f>
        <v>278258.24875200028</v>
      </c>
      <c r="BD51" s="74">
        <f>AT51+BB51</f>
        <v>86617548.28542994</v>
      </c>
      <c r="BE51" s="55"/>
      <c r="BF51" s="112" t="s">
        <v>36</v>
      </c>
      <c r="BG51" s="93">
        <v>67850</v>
      </c>
      <c r="BH51" s="93">
        <v>103749428.9293043</v>
      </c>
      <c r="BI51" s="93">
        <v>8014693.3981892699</v>
      </c>
      <c r="BJ51" s="93">
        <v>-12500199</v>
      </c>
      <c r="BL51" s="103">
        <v>91249229.929304302</v>
      </c>
      <c r="BN51" s="93">
        <v>763714.07044799987</v>
      </c>
      <c r="BO51" s="93">
        <v>1041972.3192000001</v>
      </c>
      <c r="BP51" s="93">
        <v>278258.24875200028</v>
      </c>
      <c r="BR51" s="103">
        <v>91527488.1780563</v>
      </c>
      <c r="BT51" s="116">
        <v>109</v>
      </c>
      <c r="BU51" s="57"/>
    </row>
    <row r="52" spans="1:73" x14ac:dyDescent="0.25">
      <c r="A52" s="6">
        <v>111</v>
      </c>
      <c r="B52" s="6" t="s">
        <v>37</v>
      </c>
      <c r="C52" s="7">
        <v>19128</v>
      </c>
      <c r="D52" s="7">
        <v>44656336.451390147</v>
      </c>
      <c r="E52" s="7">
        <v>8699021.0383083113</v>
      </c>
      <c r="F52" s="57">
        <v>-2049905</v>
      </c>
      <c r="H52" s="39">
        <f>D52+F52</f>
        <v>42606431.451390147</v>
      </c>
      <c r="J52" s="71">
        <f t="shared" si="2"/>
        <v>-394701.56376066804</v>
      </c>
      <c r="K52" s="35">
        <f t="shared" si="3"/>
        <v>-9.1788642783342655E-3</v>
      </c>
      <c r="L52" s="65">
        <f>J52/C52</f>
        <v>-20.634753437927021</v>
      </c>
      <c r="N52" s="54">
        <v>311517.22895999998</v>
      </c>
      <c r="O52" s="55">
        <v>286784.95679999999</v>
      </c>
      <c r="P52" s="56">
        <f>O52-N52</f>
        <v>-24732.272159999993</v>
      </c>
      <c r="R52" s="74">
        <f>H52+P52</f>
        <v>42581699.179230146</v>
      </c>
      <c r="T52" s="6">
        <v>111</v>
      </c>
      <c r="U52" s="6" t="s">
        <v>37</v>
      </c>
      <c r="V52" s="7">
        <v>19128</v>
      </c>
      <c r="W52" s="7">
        <v>44645199.922016852</v>
      </c>
      <c r="X52" s="7">
        <v>8646759.3089350089</v>
      </c>
      <c r="Y52" s="57">
        <v>-2049905</v>
      </c>
      <c r="AA52" s="39">
        <f>W52+Y52</f>
        <v>42595294.922016852</v>
      </c>
      <c r="AC52" s="71">
        <f>AA52-BL52</f>
        <v>-405838.09313396364</v>
      </c>
      <c r="AD52" s="35">
        <f>AC52/BL52</f>
        <v>-9.4378465095552849E-3</v>
      </c>
      <c r="AE52" s="65">
        <f>AC52/V52</f>
        <v>-21.216964300186305</v>
      </c>
      <c r="AG52" s="54">
        <v>311517.22895999998</v>
      </c>
      <c r="AH52" s="55">
        <v>286784.95679999999</v>
      </c>
      <c r="AI52" s="56">
        <f>AH52-AG52</f>
        <v>-24732.272159999993</v>
      </c>
      <c r="AK52" s="74">
        <f>AA52+AI52</f>
        <v>42570562.649856851</v>
      </c>
      <c r="AM52" s="6">
        <v>111</v>
      </c>
      <c r="AN52" s="6" t="s">
        <v>37</v>
      </c>
      <c r="AO52" s="7">
        <v>19128</v>
      </c>
      <c r="AP52" s="7">
        <v>44514780.285297751</v>
      </c>
      <c r="AQ52" s="7">
        <v>8646759.3089350089</v>
      </c>
      <c r="AR52" s="57">
        <v>-2049905</v>
      </c>
      <c r="AT52" s="39">
        <f>AP52+AR52</f>
        <v>42464875.285297751</v>
      </c>
      <c r="AV52" s="71">
        <f>AT52-BL52</f>
        <v>-536257.72985306382</v>
      </c>
      <c r="AW52" s="35">
        <f>AV52/BL52</f>
        <v>-1.2470781401599844E-2</v>
      </c>
      <c r="AX52" s="65">
        <f>AV52/AO52</f>
        <v>-28.035222179687569</v>
      </c>
      <c r="AZ52" s="54">
        <v>311517.22895999998</v>
      </c>
      <c r="BA52" s="55">
        <v>286784.95679999999</v>
      </c>
      <c r="BB52" s="56">
        <f>BA52-AZ52</f>
        <v>-24732.272159999993</v>
      </c>
      <c r="BD52" s="74">
        <f>AT52+BB52</f>
        <v>42440143.01313775</v>
      </c>
      <c r="BE52" s="55"/>
      <c r="BF52" s="112" t="s">
        <v>37</v>
      </c>
      <c r="BG52" s="93">
        <v>19350</v>
      </c>
      <c r="BH52" s="93">
        <v>45051038.015150815</v>
      </c>
      <c r="BI52" s="93">
        <v>8421615.5090692677</v>
      </c>
      <c r="BJ52" s="93">
        <v>-2049905</v>
      </c>
      <c r="BL52" s="103">
        <v>43001133.015150815</v>
      </c>
      <c r="BN52" s="93">
        <v>311517.22895999998</v>
      </c>
      <c r="BO52" s="93">
        <v>286784.95679999999</v>
      </c>
      <c r="BP52" s="93">
        <v>-24732.272159999993</v>
      </c>
      <c r="BR52" s="103">
        <v>42976400.742990814</v>
      </c>
      <c r="BT52" s="116">
        <v>111</v>
      </c>
      <c r="BU52" s="57"/>
    </row>
    <row r="53" spans="1:73" x14ac:dyDescent="0.25">
      <c r="A53" s="6">
        <v>139</v>
      </c>
      <c r="B53" s="6" t="s">
        <v>38</v>
      </c>
      <c r="C53" s="7">
        <v>9966</v>
      </c>
      <c r="D53" s="7">
        <v>27326837.433392771</v>
      </c>
      <c r="E53" s="7">
        <v>7654791.7715612659</v>
      </c>
      <c r="F53" s="57">
        <v>-414141</v>
      </c>
      <c r="H53" s="39">
        <f>D53+F53</f>
        <v>26912696.433392771</v>
      </c>
      <c r="J53" s="71">
        <f t="shared" si="2"/>
        <v>-471858.28160297498</v>
      </c>
      <c r="K53" s="35">
        <f t="shared" si="3"/>
        <v>-1.7230818120427059E-2</v>
      </c>
      <c r="L53" s="65">
        <f>J53/C53</f>
        <v>-47.346807305134959</v>
      </c>
      <c r="N53" s="54">
        <v>140475.13824</v>
      </c>
      <c r="O53" s="55">
        <v>119819.32799999999</v>
      </c>
      <c r="P53" s="56">
        <f>O53-N53</f>
        <v>-20655.810240000006</v>
      </c>
      <c r="R53" s="74">
        <f>H53+P53</f>
        <v>26892040.62315277</v>
      </c>
      <c r="T53" s="6">
        <v>139</v>
      </c>
      <c r="U53" s="6" t="s">
        <v>38</v>
      </c>
      <c r="V53" s="7">
        <v>9966</v>
      </c>
      <c r="W53" s="7">
        <v>27253917.757580549</v>
      </c>
      <c r="X53" s="7">
        <v>7560445.1957490398</v>
      </c>
      <c r="Y53" s="57">
        <v>-414141</v>
      </c>
      <c r="AA53" s="39">
        <f>W53+Y53</f>
        <v>26839776.757580549</v>
      </c>
      <c r="AC53" s="71">
        <f>AA53-BL53</f>
        <v>-544777.95741519704</v>
      </c>
      <c r="AD53" s="35">
        <f>AC53/BL53</f>
        <v>-1.9893621170216706E-2</v>
      </c>
      <c r="AE53" s="65">
        <f>AC53/V53</f>
        <v>-54.663652158859826</v>
      </c>
      <c r="AG53" s="54">
        <v>140475.13824</v>
      </c>
      <c r="AH53" s="55">
        <v>119819.32799999999</v>
      </c>
      <c r="AI53" s="56">
        <f>AH53-AG53</f>
        <v>-20655.810240000006</v>
      </c>
      <c r="AK53" s="74">
        <f>AA53+AI53</f>
        <v>26819120.947340548</v>
      </c>
      <c r="AM53" s="6">
        <v>139</v>
      </c>
      <c r="AN53" s="6" t="s">
        <v>38</v>
      </c>
      <c r="AO53" s="7">
        <v>9966</v>
      </c>
      <c r="AP53" s="7">
        <v>27248610.630315892</v>
      </c>
      <c r="AQ53" s="7">
        <v>7560445.1957490398</v>
      </c>
      <c r="AR53" s="57">
        <v>-414141</v>
      </c>
      <c r="AT53" s="39">
        <f>AP53+AR53</f>
        <v>26834469.630315892</v>
      </c>
      <c r="AV53" s="71">
        <f>AT53-BL53</f>
        <v>-550085.08467985317</v>
      </c>
      <c r="AW53" s="35">
        <f>AV53/BL53</f>
        <v>-2.0087421190698687E-2</v>
      </c>
      <c r="AX53" s="65">
        <f>AV53/AO53</f>
        <v>-55.196175464564838</v>
      </c>
      <c r="AZ53" s="54">
        <v>140475.13824</v>
      </c>
      <c r="BA53" s="55">
        <v>119819.32799999999</v>
      </c>
      <c r="BB53" s="56">
        <f>BA53-AZ53</f>
        <v>-20655.810240000006</v>
      </c>
      <c r="BD53" s="74">
        <f>AT53+BB53</f>
        <v>26813813.820075892</v>
      </c>
      <c r="BE53" s="55"/>
      <c r="BF53" s="112" t="s">
        <v>38</v>
      </c>
      <c r="BG53" s="93">
        <v>9628</v>
      </c>
      <c r="BH53" s="93">
        <v>27798695.714995746</v>
      </c>
      <c r="BI53" s="93">
        <v>7766950.0123632895</v>
      </c>
      <c r="BJ53" s="93">
        <v>-414141</v>
      </c>
      <c r="BL53" s="103">
        <v>27384554.714995746</v>
      </c>
      <c r="BN53" s="93">
        <v>140475.13824</v>
      </c>
      <c r="BO53" s="93">
        <v>119819.32799999999</v>
      </c>
      <c r="BP53" s="93">
        <v>-20655.810240000006</v>
      </c>
      <c r="BR53" s="103">
        <v>27363898.904755745</v>
      </c>
      <c r="BT53" s="116">
        <v>139</v>
      </c>
      <c r="BU53" s="57"/>
    </row>
    <row r="54" spans="1:73" x14ac:dyDescent="0.25">
      <c r="A54" s="6">
        <v>140</v>
      </c>
      <c r="B54" s="6" t="s">
        <v>39</v>
      </c>
      <c r="C54" s="7">
        <v>21639</v>
      </c>
      <c r="D54" s="7">
        <v>54524250.124462053</v>
      </c>
      <c r="E54" s="7">
        <v>11202645.015697001</v>
      </c>
      <c r="F54" s="57">
        <v>-1315693</v>
      </c>
      <c r="H54" s="39">
        <f>D54+F54</f>
        <v>53208557.124462053</v>
      </c>
      <c r="J54" s="71">
        <f t="shared" si="2"/>
        <v>-434848.31750391424</v>
      </c>
      <c r="K54" s="35">
        <f t="shared" si="3"/>
        <v>-8.1062772566584014E-3</v>
      </c>
      <c r="L54" s="65">
        <f>J54/C54</f>
        <v>-20.095582859832444</v>
      </c>
      <c r="N54" s="54">
        <v>388344.86112000002</v>
      </c>
      <c r="O54" s="55">
        <v>232280.18640000004</v>
      </c>
      <c r="P54" s="56">
        <f>O54-N54</f>
        <v>-156064.67471999998</v>
      </c>
      <c r="R54" s="74">
        <f>H54+P54</f>
        <v>53052492.449742056</v>
      </c>
      <c r="T54" s="6">
        <v>140</v>
      </c>
      <c r="U54" s="6" t="s">
        <v>39</v>
      </c>
      <c r="V54" s="7">
        <v>21639</v>
      </c>
      <c r="W54" s="7">
        <v>55437964.847852185</v>
      </c>
      <c r="X54" s="7">
        <v>12069835.889087137</v>
      </c>
      <c r="Y54" s="57">
        <v>-1315693</v>
      </c>
      <c r="AA54" s="39">
        <f>W54+Y54</f>
        <v>54122271.847852185</v>
      </c>
      <c r="AC54" s="71">
        <f>AA54-BL54</f>
        <v>478866.40588621795</v>
      </c>
      <c r="AD54" s="35">
        <f>AC54/BL54</f>
        <v>8.92684575002008E-3</v>
      </c>
      <c r="AE54" s="65">
        <f>AC54/V54</f>
        <v>22.129784457979479</v>
      </c>
      <c r="AG54" s="54">
        <v>388344.86112000002</v>
      </c>
      <c r="AH54" s="55">
        <v>232280.18640000004</v>
      </c>
      <c r="AI54" s="56">
        <f>AH54-AG54</f>
        <v>-156064.67471999998</v>
      </c>
      <c r="AK54" s="74">
        <f>AA54+AI54</f>
        <v>53966207.173132189</v>
      </c>
      <c r="AM54" s="6">
        <v>140</v>
      </c>
      <c r="AN54" s="6" t="s">
        <v>39</v>
      </c>
      <c r="AO54" s="7">
        <v>21639</v>
      </c>
      <c r="AP54" s="7">
        <v>55315025.836723641</v>
      </c>
      <c r="AQ54" s="7">
        <v>12069835.889087137</v>
      </c>
      <c r="AR54" s="57">
        <v>-1315693</v>
      </c>
      <c r="AT54" s="39">
        <f>AP54+AR54</f>
        <v>53999332.836723641</v>
      </c>
      <c r="AV54" s="71">
        <f>AT54-BL54</f>
        <v>355927.39475767314</v>
      </c>
      <c r="AW54" s="35">
        <f>AV54/BL54</f>
        <v>6.6350633749889844E-3</v>
      </c>
      <c r="AX54" s="65">
        <f>AV54/AO54</f>
        <v>16.448421588690472</v>
      </c>
      <c r="AZ54" s="54">
        <v>388344.86112000002</v>
      </c>
      <c r="BA54" s="55">
        <v>232280.18640000004</v>
      </c>
      <c r="BB54" s="56">
        <f>BA54-AZ54</f>
        <v>-156064.67471999998</v>
      </c>
      <c r="BD54" s="74">
        <f>AT54+BB54</f>
        <v>53843268.162003644</v>
      </c>
      <c r="BE54" s="55"/>
      <c r="BF54" s="112" t="s">
        <v>39</v>
      </c>
      <c r="BG54" s="93">
        <v>21767</v>
      </c>
      <c r="BH54" s="93">
        <v>54959098.441965967</v>
      </c>
      <c r="BI54" s="93">
        <v>11327331.453205856</v>
      </c>
      <c r="BJ54" s="93">
        <v>-1315693</v>
      </c>
      <c r="BL54" s="103">
        <v>53643405.441965967</v>
      </c>
      <c r="BN54" s="93">
        <v>388344.86112000002</v>
      </c>
      <c r="BO54" s="93">
        <v>232280.18640000004</v>
      </c>
      <c r="BP54" s="93">
        <v>-156064.67471999998</v>
      </c>
      <c r="BR54" s="103">
        <v>53487340.767245971</v>
      </c>
      <c r="BT54" s="116">
        <v>140</v>
      </c>
      <c r="BU54" s="57"/>
    </row>
    <row r="55" spans="1:73" x14ac:dyDescent="0.25">
      <c r="A55" s="6">
        <v>142</v>
      </c>
      <c r="B55" s="6" t="s">
        <v>40</v>
      </c>
      <c r="C55" s="7">
        <v>6820</v>
      </c>
      <c r="D55" s="7">
        <v>15768369.689206699</v>
      </c>
      <c r="E55" s="7">
        <v>4135452.1769975168</v>
      </c>
      <c r="F55" s="57">
        <v>-603964</v>
      </c>
      <c r="H55" s="39">
        <f>D55+F55</f>
        <v>15164405.689206699</v>
      </c>
      <c r="J55" s="71">
        <f t="shared" si="2"/>
        <v>196042.41995449364</v>
      </c>
      <c r="K55" s="35">
        <f t="shared" si="3"/>
        <v>1.3097117996675104E-2</v>
      </c>
      <c r="L55" s="65">
        <f>J55/C55</f>
        <v>28.745222867227806</v>
      </c>
      <c r="N55" s="54">
        <v>219734.32132799996</v>
      </c>
      <c r="O55" s="55">
        <v>485984.58960000006</v>
      </c>
      <c r="P55" s="56">
        <f>O55-N55</f>
        <v>266250.26827200013</v>
      </c>
      <c r="R55" s="74">
        <f>H55+P55</f>
        <v>15430655.957478698</v>
      </c>
      <c r="T55" s="6">
        <v>142</v>
      </c>
      <c r="U55" s="6" t="s">
        <v>40</v>
      </c>
      <c r="V55" s="7">
        <v>6820</v>
      </c>
      <c r="W55" s="7">
        <v>15602826.180032616</v>
      </c>
      <c r="X55" s="7">
        <v>3955245.6678234343</v>
      </c>
      <c r="Y55" s="57">
        <v>-603964</v>
      </c>
      <c r="AA55" s="39">
        <f>W55+Y55</f>
        <v>14998862.180032616</v>
      </c>
      <c r="AC55" s="71">
        <f>AA55-BL55</f>
        <v>30498.910780411214</v>
      </c>
      <c r="AD55" s="35">
        <f>AC55/BL55</f>
        <v>2.0375581639618299E-3</v>
      </c>
      <c r="AE55" s="65">
        <f>AC55/V55</f>
        <v>4.4719810528462194</v>
      </c>
      <c r="AG55" s="54">
        <v>219734.32132799996</v>
      </c>
      <c r="AH55" s="55">
        <v>485984.58960000006</v>
      </c>
      <c r="AI55" s="56">
        <f>AH55-AG55</f>
        <v>266250.26827200013</v>
      </c>
      <c r="AK55" s="74">
        <f>AA55+AI55</f>
        <v>15265112.448304616</v>
      </c>
      <c r="AM55" s="6">
        <v>142</v>
      </c>
      <c r="AN55" s="6" t="s">
        <v>40</v>
      </c>
      <c r="AO55" s="7">
        <v>6820</v>
      </c>
      <c r="AP55" s="7">
        <v>15584687.655530598</v>
      </c>
      <c r="AQ55" s="7">
        <v>3955245.6678234343</v>
      </c>
      <c r="AR55" s="57">
        <v>-603964</v>
      </c>
      <c r="AT55" s="39">
        <f>AP55+AR55</f>
        <v>14980723.655530598</v>
      </c>
      <c r="AV55" s="71">
        <f>AT55-BL55</f>
        <v>12360.386278392747</v>
      </c>
      <c r="AW55" s="35">
        <f>AV55/BL55</f>
        <v>8.2576739059929643E-4</v>
      </c>
      <c r="AX55" s="65">
        <f>AV55/AO55</f>
        <v>1.8123733546030421</v>
      </c>
      <c r="AZ55" s="54">
        <v>219734.32132799996</v>
      </c>
      <c r="BA55" s="55">
        <v>485984.58960000006</v>
      </c>
      <c r="BB55" s="56">
        <f>BA55-AZ55</f>
        <v>266250.26827200013</v>
      </c>
      <c r="BD55" s="74">
        <f>AT55+BB55</f>
        <v>15246973.923802597</v>
      </c>
      <c r="BE55" s="55"/>
      <c r="BF55" s="112" t="s">
        <v>40</v>
      </c>
      <c r="BG55" s="93">
        <v>6889</v>
      </c>
      <c r="BH55" s="93">
        <v>15572327.269252205</v>
      </c>
      <c r="BI55" s="93">
        <v>3772029.9007723439</v>
      </c>
      <c r="BJ55" s="93">
        <v>-603964</v>
      </c>
      <c r="BL55" s="103">
        <v>14968363.269252205</v>
      </c>
      <c r="BN55" s="93">
        <v>219734.32132799996</v>
      </c>
      <c r="BO55" s="93">
        <v>485984.58960000006</v>
      </c>
      <c r="BP55" s="93">
        <v>266250.26827200013</v>
      </c>
      <c r="BR55" s="103">
        <v>15234613.537524205</v>
      </c>
      <c r="BT55" s="116">
        <v>142</v>
      </c>
      <c r="BU55" s="57"/>
    </row>
    <row r="56" spans="1:73" x14ac:dyDescent="0.25">
      <c r="A56" s="6">
        <v>143</v>
      </c>
      <c r="B56" s="6" t="s">
        <v>41</v>
      </c>
      <c r="C56" s="7">
        <v>7119</v>
      </c>
      <c r="D56" s="7">
        <v>17377829.643682629</v>
      </c>
      <c r="E56" s="7">
        <v>4732508.950258771</v>
      </c>
      <c r="F56" s="57">
        <v>-61496</v>
      </c>
      <c r="H56" s="39">
        <f>D56+F56</f>
        <v>17316333.643682629</v>
      </c>
      <c r="J56" s="71">
        <f t="shared" si="2"/>
        <v>-443238.74237640575</v>
      </c>
      <c r="K56" s="35">
        <f t="shared" si="3"/>
        <v>-2.4957737311532384E-2</v>
      </c>
      <c r="L56" s="65">
        <f>J56/C56</f>
        <v>-62.261376931648513</v>
      </c>
      <c r="N56" s="54">
        <v>102888.336</v>
      </c>
      <c r="O56" s="55">
        <v>324293.61599999998</v>
      </c>
      <c r="P56" s="56">
        <f>O56-N56</f>
        <v>221405.27999999997</v>
      </c>
      <c r="R56" s="74">
        <f>H56+P56</f>
        <v>17537738.92368263</v>
      </c>
      <c r="T56" s="6">
        <v>143</v>
      </c>
      <c r="U56" s="6" t="s">
        <v>41</v>
      </c>
      <c r="V56" s="7">
        <v>7119</v>
      </c>
      <c r="W56" s="7">
        <v>17327465.763250116</v>
      </c>
      <c r="X56" s="7">
        <v>4666839.2198262597</v>
      </c>
      <c r="Y56" s="57">
        <v>-61496</v>
      </c>
      <c r="AA56" s="39">
        <f>W56+Y56</f>
        <v>17265969.763250116</v>
      </c>
      <c r="AC56" s="71">
        <f>AA56-BL56</f>
        <v>-493602.62280891836</v>
      </c>
      <c r="AD56" s="35">
        <f>AC56/BL56</f>
        <v>-2.7793609670263689E-2</v>
      </c>
      <c r="AE56" s="65">
        <f>AC56/V56</f>
        <v>-69.33594926378963</v>
      </c>
      <c r="AG56" s="54">
        <v>102888.336</v>
      </c>
      <c r="AH56" s="55">
        <v>324293.61599999998</v>
      </c>
      <c r="AI56" s="56">
        <f>AH56-AG56</f>
        <v>221405.27999999997</v>
      </c>
      <c r="AK56" s="74">
        <f>AA56+AI56</f>
        <v>17487375.043250117</v>
      </c>
      <c r="AM56" s="6">
        <v>143</v>
      </c>
      <c r="AN56" s="6" t="s">
        <v>41</v>
      </c>
      <c r="AO56" s="7">
        <v>7119</v>
      </c>
      <c r="AP56" s="7">
        <v>17297097.308269508</v>
      </c>
      <c r="AQ56" s="7">
        <v>4666839.2198262597</v>
      </c>
      <c r="AR56" s="57">
        <v>-61496</v>
      </c>
      <c r="AT56" s="39">
        <f>AP56+AR56</f>
        <v>17235601.308269508</v>
      </c>
      <c r="AV56" s="71">
        <f>AT56-BL56</f>
        <v>-523971.07778952643</v>
      </c>
      <c r="AW56" s="35">
        <f>AV56/BL56</f>
        <v>-2.950358637017831E-2</v>
      </c>
      <c r="AX56" s="65">
        <f>AV56/AO56</f>
        <v>-73.60178083853441</v>
      </c>
      <c r="AZ56" s="54">
        <v>102888.336</v>
      </c>
      <c r="BA56" s="55">
        <v>324293.61599999998</v>
      </c>
      <c r="BB56" s="56">
        <f>BA56-AZ56</f>
        <v>221405.27999999997</v>
      </c>
      <c r="BD56" s="74">
        <f>AT56+BB56</f>
        <v>17457006.588269509</v>
      </c>
      <c r="BE56" s="55"/>
      <c r="BF56" s="112" t="s">
        <v>41</v>
      </c>
      <c r="BG56" s="93">
        <v>7128</v>
      </c>
      <c r="BH56" s="93">
        <v>17821068.386059035</v>
      </c>
      <c r="BI56" s="93">
        <v>4649217.3052385896</v>
      </c>
      <c r="BJ56" s="93">
        <v>-61496</v>
      </c>
      <c r="BL56" s="103">
        <v>17759572.386059035</v>
      </c>
      <c r="BN56" s="93">
        <v>102888.336</v>
      </c>
      <c r="BO56" s="93">
        <v>324293.61599999998</v>
      </c>
      <c r="BP56" s="93">
        <v>221405.27999999997</v>
      </c>
      <c r="BR56" s="103">
        <v>17980977.666059036</v>
      </c>
      <c r="BT56" s="116">
        <v>143</v>
      </c>
      <c r="BU56" s="57"/>
    </row>
    <row r="57" spans="1:73" x14ac:dyDescent="0.25">
      <c r="A57" s="6">
        <v>145</v>
      </c>
      <c r="B57" s="6" t="s">
        <v>42</v>
      </c>
      <c r="C57" s="7">
        <v>12205</v>
      </c>
      <c r="D57" s="7">
        <v>29084225.428831205</v>
      </c>
      <c r="E57" s="7">
        <v>8053200.2082734052</v>
      </c>
      <c r="F57" s="57">
        <v>-499973</v>
      </c>
      <c r="H57" s="39">
        <f>D57+F57</f>
        <v>28584252.428831205</v>
      </c>
      <c r="J57" s="71">
        <f t="shared" si="2"/>
        <v>-261646.31625088677</v>
      </c>
      <c r="K57" s="35">
        <f t="shared" si="3"/>
        <v>-9.070485844906967E-3</v>
      </c>
      <c r="L57" s="65">
        <f>J57/C57</f>
        <v>-21.437633449478636</v>
      </c>
      <c r="N57" s="54">
        <v>240732.65856000001</v>
      </c>
      <c r="O57" s="55">
        <v>273630.87839999999</v>
      </c>
      <c r="P57" s="56">
        <f>O57-N57</f>
        <v>32898.219839999976</v>
      </c>
      <c r="R57" s="74">
        <f>H57+P57</f>
        <v>28617150.648671206</v>
      </c>
      <c r="T57" s="6">
        <v>145</v>
      </c>
      <c r="U57" s="6" t="s">
        <v>42</v>
      </c>
      <c r="V57" s="7">
        <v>12205</v>
      </c>
      <c r="W57" s="7">
        <v>28840100.756016959</v>
      </c>
      <c r="X57" s="7">
        <v>7782834.7854591571</v>
      </c>
      <c r="Y57" s="57">
        <v>-499973</v>
      </c>
      <c r="AA57" s="39">
        <f>W57+Y57</f>
        <v>28340127.756016959</v>
      </c>
      <c r="AC57" s="71">
        <f>AA57-BL57</f>
        <v>-505770.98906513304</v>
      </c>
      <c r="AD57" s="35">
        <f>AC57/BL57</f>
        <v>-1.7533549345601911E-2</v>
      </c>
      <c r="AE57" s="65">
        <f>AC57/V57</f>
        <v>-41.439654982804839</v>
      </c>
      <c r="AG57" s="54">
        <v>240732.65856000001</v>
      </c>
      <c r="AH57" s="55">
        <v>273630.87839999999</v>
      </c>
      <c r="AI57" s="56">
        <f>AH57-AG57</f>
        <v>32898.219839999976</v>
      </c>
      <c r="AK57" s="74">
        <f>AA57+AI57</f>
        <v>28373025.97585696</v>
      </c>
      <c r="AM57" s="6">
        <v>145</v>
      </c>
      <c r="AN57" s="6" t="s">
        <v>42</v>
      </c>
      <c r="AO57" s="7">
        <v>12205</v>
      </c>
      <c r="AP57" s="7">
        <v>28836398.160089541</v>
      </c>
      <c r="AQ57" s="7">
        <v>7782834.7854591571</v>
      </c>
      <c r="AR57" s="57">
        <v>-499973</v>
      </c>
      <c r="AT57" s="39">
        <f>AP57+AR57</f>
        <v>28336425.160089541</v>
      </c>
      <c r="AV57" s="71">
        <f>AT57-BL57</f>
        <v>-509473.58499255031</v>
      </c>
      <c r="AW57" s="35">
        <f>AV57/BL57</f>
        <v>-1.7661907139551684E-2</v>
      </c>
      <c r="AX57" s="65">
        <f>AV57/AO57</f>
        <v>-41.743022121470737</v>
      </c>
      <c r="AZ57" s="54">
        <v>240732.65856000001</v>
      </c>
      <c r="BA57" s="55">
        <v>273630.87839999999</v>
      </c>
      <c r="BB57" s="56">
        <f>BA57-AZ57</f>
        <v>32898.219839999976</v>
      </c>
      <c r="BD57" s="74">
        <f>AT57+BB57</f>
        <v>28369323.379929543</v>
      </c>
      <c r="BE57" s="55"/>
      <c r="BF57" s="112" t="s">
        <v>42</v>
      </c>
      <c r="BG57" s="93">
        <v>12167</v>
      </c>
      <c r="BH57" s="93">
        <v>29345871.745082092</v>
      </c>
      <c r="BI57" s="93">
        <v>7677768.4379061712</v>
      </c>
      <c r="BJ57" s="93">
        <v>-499973</v>
      </c>
      <c r="BL57" s="103">
        <v>28845898.745082092</v>
      </c>
      <c r="BN57" s="93">
        <v>240732.65856000001</v>
      </c>
      <c r="BO57" s="93">
        <v>273630.87839999999</v>
      </c>
      <c r="BP57" s="93">
        <v>32898.219839999976</v>
      </c>
      <c r="BR57" s="103">
        <v>28878796.964922093</v>
      </c>
      <c r="BT57" s="116">
        <v>145</v>
      </c>
      <c r="BU57" s="57"/>
    </row>
    <row r="58" spans="1:73" x14ac:dyDescent="0.25">
      <c r="A58" s="6">
        <v>146</v>
      </c>
      <c r="B58" s="6" t="s">
        <v>43</v>
      </c>
      <c r="C58" s="7">
        <v>5128</v>
      </c>
      <c r="D58" s="7">
        <v>21218178.928089447</v>
      </c>
      <c r="E58" s="7">
        <v>2908859.3792578438</v>
      </c>
      <c r="F58" s="57">
        <v>-149407</v>
      </c>
      <c r="H58" s="39">
        <f>D58+F58</f>
        <v>21068771.928089447</v>
      </c>
      <c r="J58" s="71">
        <f t="shared" si="2"/>
        <v>-397146.03891349211</v>
      </c>
      <c r="K58" s="35">
        <f t="shared" si="3"/>
        <v>-1.8501237148300789E-2</v>
      </c>
      <c r="L58" s="65">
        <f>J58/C58</f>
        <v>-77.446575451149002</v>
      </c>
      <c r="N58" s="54">
        <v>47563.063679999999</v>
      </c>
      <c r="O58" s="55">
        <v>108293.22959999999</v>
      </c>
      <c r="P58" s="56">
        <f>O58-N58</f>
        <v>60730.165919999992</v>
      </c>
      <c r="R58" s="74">
        <f>H58+P58</f>
        <v>21129502.094009448</v>
      </c>
      <c r="T58" s="6">
        <v>146</v>
      </c>
      <c r="U58" s="6" t="s">
        <v>43</v>
      </c>
      <c r="V58" s="7">
        <v>5128</v>
      </c>
      <c r="W58" s="7">
        <v>21253379.787010886</v>
      </c>
      <c r="X58" s="7">
        <v>2933035.038179283</v>
      </c>
      <c r="Y58" s="57">
        <v>-149407</v>
      </c>
      <c r="AA58" s="39">
        <f>W58+Y58</f>
        <v>21103972.787010886</v>
      </c>
      <c r="AC58" s="71">
        <f>AA58-BL58</f>
        <v>-361945.17999205366</v>
      </c>
      <c r="AD58" s="35">
        <f>AC58/BL58</f>
        <v>-1.6861388390118227E-2</v>
      </c>
      <c r="AE58" s="65">
        <f>AC58/V58</f>
        <v>-70.582133383785816</v>
      </c>
      <c r="AG58" s="54">
        <v>47563.063679999999</v>
      </c>
      <c r="AH58" s="55">
        <v>108293.22959999999</v>
      </c>
      <c r="AI58" s="56">
        <f>AH58-AG58</f>
        <v>60730.165919999992</v>
      </c>
      <c r="AK58" s="74">
        <f>AA58+AI58</f>
        <v>21164702.952930886</v>
      </c>
      <c r="AM58" s="6">
        <v>146</v>
      </c>
      <c r="AN58" s="6" t="s">
        <v>43</v>
      </c>
      <c r="AO58" s="7">
        <v>5128</v>
      </c>
      <c r="AP58" s="7">
        <v>21248662.294799149</v>
      </c>
      <c r="AQ58" s="7">
        <v>2933035.038179283</v>
      </c>
      <c r="AR58" s="57">
        <v>-149407</v>
      </c>
      <c r="AT58" s="39">
        <f>AP58+AR58</f>
        <v>21099255.294799149</v>
      </c>
      <c r="AV58" s="71">
        <f>AT58-BL58</f>
        <v>-366662.6722037904</v>
      </c>
      <c r="AW58" s="35">
        <f>AV58/BL58</f>
        <v>-1.708115500895039E-2</v>
      </c>
      <c r="AX58" s="65">
        <f>AV58/AO58</f>
        <v>-71.502081162985647</v>
      </c>
      <c r="AZ58" s="54">
        <v>47563.063679999999</v>
      </c>
      <c r="BA58" s="55">
        <v>108293.22959999999</v>
      </c>
      <c r="BB58" s="56">
        <f>BA58-AZ58</f>
        <v>60730.165919999992</v>
      </c>
      <c r="BD58" s="74">
        <f>AT58+BB58</f>
        <v>21159985.46071915</v>
      </c>
      <c r="BE58" s="55"/>
      <c r="BF58" s="112" t="s">
        <v>43</v>
      </c>
      <c r="BG58" s="93">
        <v>5237</v>
      </c>
      <c r="BH58" s="93">
        <v>21615324.967002939</v>
      </c>
      <c r="BI58" s="93">
        <v>2835271.3676183135</v>
      </c>
      <c r="BJ58" s="93">
        <v>-149407</v>
      </c>
      <c r="BL58" s="103">
        <v>21465917.967002939</v>
      </c>
      <c r="BN58" s="93">
        <v>47563.063679999999</v>
      </c>
      <c r="BO58" s="93">
        <v>108293.22959999999</v>
      </c>
      <c r="BP58" s="93">
        <v>60730.165919999992</v>
      </c>
      <c r="BR58" s="103">
        <v>21526648.13292294</v>
      </c>
      <c r="BT58" s="116">
        <v>146</v>
      </c>
      <c r="BU58" s="57"/>
    </row>
    <row r="59" spans="1:73" x14ac:dyDescent="0.25">
      <c r="A59" s="6">
        <v>148</v>
      </c>
      <c r="B59" s="6" t="s">
        <v>44</v>
      </c>
      <c r="C59" s="7">
        <v>6869</v>
      </c>
      <c r="D59" s="7">
        <v>23501351.310912605</v>
      </c>
      <c r="E59" s="7">
        <v>1478879.2732432736</v>
      </c>
      <c r="F59" s="57">
        <v>-342607</v>
      </c>
      <c r="H59" s="39">
        <f>D59+F59</f>
        <v>23158744.310912605</v>
      </c>
      <c r="J59" s="71">
        <f t="shared" si="2"/>
        <v>-269253.76283354685</v>
      </c>
      <c r="K59" s="35">
        <f t="shared" si="3"/>
        <v>-1.149281991512871E-2</v>
      </c>
      <c r="L59" s="65">
        <f>J59/C59</f>
        <v>-39.198393191664998</v>
      </c>
      <c r="N59" s="54">
        <v>61342.286399999997</v>
      </c>
      <c r="O59" s="55">
        <v>39071.520000000004</v>
      </c>
      <c r="P59" s="56">
        <f>O59-N59</f>
        <v>-22270.766399999993</v>
      </c>
      <c r="R59" s="74">
        <f>H59+P59</f>
        <v>23136473.544512607</v>
      </c>
      <c r="T59" s="6">
        <v>148</v>
      </c>
      <c r="U59" s="6" t="s">
        <v>44</v>
      </c>
      <c r="V59" s="7">
        <v>6869</v>
      </c>
      <c r="W59" s="7">
        <v>23668014.518543411</v>
      </c>
      <c r="X59" s="7">
        <v>1630774.1308740794</v>
      </c>
      <c r="Y59" s="57">
        <v>-342607</v>
      </c>
      <c r="AA59" s="39">
        <f>W59+Y59</f>
        <v>23325407.518543411</v>
      </c>
      <c r="AC59" s="71">
        <f>AA59-BL59</f>
        <v>-102590.55520274118</v>
      </c>
      <c r="AD59" s="35">
        <f>AC59/BL59</f>
        <v>-4.3789723253266806E-3</v>
      </c>
      <c r="AE59" s="65">
        <f>AC59/V59</f>
        <v>-14.935297015976296</v>
      </c>
      <c r="AG59" s="54">
        <v>61342.286399999997</v>
      </c>
      <c r="AH59" s="55">
        <v>39071.520000000004</v>
      </c>
      <c r="AI59" s="56">
        <f>AH59-AG59</f>
        <v>-22270.766399999993</v>
      </c>
      <c r="AK59" s="74">
        <f>AA59+AI59</f>
        <v>23303136.752143413</v>
      </c>
      <c r="AM59" s="6">
        <v>148</v>
      </c>
      <c r="AN59" s="6" t="s">
        <v>44</v>
      </c>
      <c r="AO59" s="7">
        <v>6869</v>
      </c>
      <c r="AP59" s="7">
        <v>23659342.773116495</v>
      </c>
      <c r="AQ59" s="7">
        <v>1630774.1308740794</v>
      </c>
      <c r="AR59" s="57">
        <v>-342607</v>
      </c>
      <c r="AT59" s="39">
        <f>AP59+AR59</f>
        <v>23316735.773116495</v>
      </c>
      <c r="AV59" s="71">
        <f>AT59-BL59</f>
        <v>-111262.30062965676</v>
      </c>
      <c r="AW59" s="35">
        <f>AV59/BL59</f>
        <v>-4.7491168592138202E-3</v>
      </c>
      <c r="AX59" s="65">
        <f>AV59/AO59</f>
        <v>-16.197743576889906</v>
      </c>
      <c r="AZ59" s="54">
        <v>61342.286399999997</v>
      </c>
      <c r="BA59" s="55">
        <v>39071.520000000004</v>
      </c>
      <c r="BB59" s="56">
        <f>BA59-AZ59</f>
        <v>-22270.766399999993</v>
      </c>
      <c r="BD59" s="74">
        <f>AT59+BB59</f>
        <v>23294465.006716497</v>
      </c>
      <c r="BE59" s="55"/>
      <c r="BF59" s="112" t="s">
        <v>44</v>
      </c>
      <c r="BG59" s="93">
        <v>6825</v>
      </c>
      <c r="BH59" s="93">
        <v>23770605.073746152</v>
      </c>
      <c r="BI59" s="93">
        <v>2036412.6503578941</v>
      </c>
      <c r="BJ59" s="93">
        <v>-342607</v>
      </c>
      <c r="BL59" s="103">
        <v>23427998.073746152</v>
      </c>
      <c r="BN59" s="93">
        <v>61342.286399999997</v>
      </c>
      <c r="BO59" s="93">
        <v>39071.520000000004</v>
      </c>
      <c r="BP59" s="93">
        <v>-22270.766399999993</v>
      </c>
      <c r="BR59" s="103">
        <v>23405727.307346154</v>
      </c>
      <c r="BT59" s="116">
        <v>148</v>
      </c>
      <c r="BU59" s="57"/>
    </row>
    <row r="60" spans="1:73" x14ac:dyDescent="0.25">
      <c r="A60" s="6">
        <v>149</v>
      </c>
      <c r="B60" s="6" t="s">
        <v>45</v>
      </c>
      <c r="C60" s="7">
        <v>5481</v>
      </c>
      <c r="D60" s="7">
        <v>7691699.9953569705</v>
      </c>
      <c r="E60" s="7">
        <v>-307156.5983074712</v>
      </c>
      <c r="F60" s="57">
        <v>-1139378</v>
      </c>
      <c r="H60" s="39">
        <f>D60+F60</f>
        <v>6552321.9953569705</v>
      </c>
      <c r="J60" s="71">
        <f t="shared" si="2"/>
        <v>-392376.17626004759</v>
      </c>
      <c r="K60" s="35">
        <f t="shared" si="3"/>
        <v>-5.6500105053332493E-2</v>
      </c>
      <c r="L60" s="65">
        <f>J60/C60</f>
        <v>-71.588428436425389</v>
      </c>
      <c r="N60" s="54">
        <v>2359355.8757279995</v>
      </c>
      <c r="O60" s="55">
        <v>56067.631200000003</v>
      </c>
      <c r="P60" s="56">
        <f>O60-N60</f>
        <v>-2303288.2445279993</v>
      </c>
      <c r="R60" s="74">
        <f>H60+P60</f>
        <v>4249033.7508289712</v>
      </c>
      <c r="T60" s="6">
        <v>149</v>
      </c>
      <c r="U60" s="6" t="s">
        <v>45</v>
      </c>
      <c r="V60" s="7">
        <v>5481</v>
      </c>
      <c r="W60" s="7">
        <v>7760921.298464383</v>
      </c>
      <c r="X60" s="7">
        <v>-249719.4452000577</v>
      </c>
      <c r="Y60" s="57">
        <v>-1139378</v>
      </c>
      <c r="AA60" s="39">
        <f>W60+Y60</f>
        <v>6621543.298464383</v>
      </c>
      <c r="AC60" s="71">
        <f>AA60-BL60</f>
        <v>-323154.87315263506</v>
      </c>
      <c r="AD60" s="35">
        <f>AC60/BL60</f>
        <v>-4.6532601585677125E-2</v>
      </c>
      <c r="AE60" s="65">
        <f>AC60/V60</f>
        <v>-58.959108402232268</v>
      </c>
      <c r="AG60" s="54">
        <v>2359355.8757279995</v>
      </c>
      <c r="AH60" s="55">
        <v>56067.631200000003</v>
      </c>
      <c r="AI60" s="56">
        <f>AH60-AG60</f>
        <v>-2303288.2445279993</v>
      </c>
      <c r="AK60" s="74">
        <f>AA60+AI60</f>
        <v>4318255.0539363837</v>
      </c>
      <c r="AM60" s="6">
        <v>149</v>
      </c>
      <c r="AN60" s="6" t="s">
        <v>45</v>
      </c>
      <c r="AO60" s="7">
        <v>5481</v>
      </c>
      <c r="AP60" s="7">
        <v>7766832.9778178986</v>
      </c>
      <c r="AQ60" s="7">
        <v>-249719.4452000577</v>
      </c>
      <c r="AR60" s="57">
        <v>-1139378</v>
      </c>
      <c r="AT60" s="39">
        <f>AP60+AR60</f>
        <v>6627454.9778178986</v>
      </c>
      <c r="AV60" s="71">
        <f>AT60-BL60</f>
        <v>-317243.19379911944</v>
      </c>
      <c r="AW60" s="35">
        <f>AV60/BL60</f>
        <v>-4.5681350860674173E-2</v>
      </c>
      <c r="AX60" s="65">
        <f>AV60/AO60</f>
        <v>-57.880531618157171</v>
      </c>
      <c r="AZ60" s="54">
        <v>2359355.8757279995</v>
      </c>
      <c r="BA60" s="55">
        <v>56067.631200000003</v>
      </c>
      <c r="BB60" s="56">
        <f>BA60-AZ60</f>
        <v>-2303288.2445279993</v>
      </c>
      <c r="BD60" s="74">
        <f>AT60+BB60</f>
        <v>4324166.7332898993</v>
      </c>
      <c r="BE60" s="55"/>
      <c r="BF60" s="112" t="s">
        <v>45</v>
      </c>
      <c r="BG60" s="93">
        <v>5585</v>
      </c>
      <c r="BH60" s="93">
        <v>8084076.1716170181</v>
      </c>
      <c r="BI60" s="93">
        <v>-390967.46800254699</v>
      </c>
      <c r="BJ60" s="93">
        <v>-1139378</v>
      </c>
      <c r="BL60" s="103">
        <v>6944698.1716170181</v>
      </c>
      <c r="BN60" s="93">
        <v>2359355.8757279995</v>
      </c>
      <c r="BO60" s="93">
        <v>56067.631200000003</v>
      </c>
      <c r="BP60" s="93">
        <v>-2303288.2445279993</v>
      </c>
      <c r="BR60" s="103">
        <v>4641409.9270890187</v>
      </c>
      <c r="BT60" s="116">
        <v>149</v>
      </c>
      <c r="BU60" s="57"/>
    </row>
    <row r="61" spans="1:73" x14ac:dyDescent="0.25">
      <c r="A61" s="6">
        <v>151</v>
      </c>
      <c r="B61" s="6" t="s">
        <v>46</v>
      </c>
      <c r="C61" s="7">
        <v>2032</v>
      </c>
      <c r="D61" s="7">
        <v>8188362.7846257854</v>
      </c>
      <c r="E61" s="7">
        <v>1934452.4750030502</v>
      </c>
      <c r="F61" s="57">
        <v>-470927</v>
      </c>
      <c r="H61" s="39">
        <f>D61+F61</f>
        <v>7717435.7846257854</v>
      </c>
      <c r="J61" s="71">
        <f t="shared" si="2"/>
        <v>-189126.51461524889</v>
      </c>
      <c r="K61" s="35">
        <f t="shared" si="3"/>
        <v>-2.3920195333615911E-2</v>
      </c>
      <c r="L61" s="65">
        <f>J61/C61</f>
        <v>-93.07407215317366</v>
      </c>
      <c r="N61" s="54">
        <v>35841.607680000001</v>
      </c>
      <c r="O61" s="55">
        <v>23442.911999999997</v>
      </c>
      <c r="P61" s="56">
        <f>O61-N61</f>
        <v>-12398.695680000004</v>
      </c>
      <c r="R61" s="74">
        <f>H61+P61</f>
        <v>7705037.0889457855</v>
      </c>
      <c r="T61" s="6">
        <v>151</v>
      </c>
      <c r="U61" s="6" t="s">
        <v>46</v>
      </c>
      <c r="V61" s="7">
        <v>2032</v>
      </c>
      <c r="W61" s="7">
        <v>8146178.0987167731</v>
      </c>
      <c r="X61" s="7">
        <v>1887898.9890940378</v>
      </c>
      <c r="Y61" s="57">
        <v>-470927</v>
      </c>
      <c r="AA61" s="39">
        <f>W61+Y61</f>
        <v>7675251.0987167731</v>
      </c>
      <c r="AC61" s="71">
        <f>AA61-BL61</f>
        <v>-231311.20052426122</v>
      </c>
      <c r="AD61" s="35">
        <f>AC61/BL61</f>
        <v>-2.9255597030641903E-2</v>
      </c>
      <c r="AE61" s="65">
        <f>AC61/V61</f>
        <v>-113.83425222650651</v>
      </c>
      <c r="AG61" s="54">
        <v>35841.607680000001</v>
      </c>
      <c r="AH61" s="55">
        <v>23442.911999999997</v>
      </c>
      <c r="AI61" s="56">
        <f>AH61-AG61</f>
        <v>-12398.695680000004</v>
      </c>
      <c r="AK61" s="74">
        <f>AA61+AI61</f>
        <v>7662852.4030367732</v>
      </c>
      <c r="AM61" s="6">
        <v>151</v>
      </c>
      <c r="AN61" s="6" t="s">
        <v>46</v>
      </c>
      <c r="AO61" s="7">
        <v>2032</v>
      </c>
      <c r="AP61" s="7">
        <v>8148741.0252659814</v>
      </c>
      <c r="AQ61" s="7">
        <v>1887898.9890940378</v>
      </c>
      <c r="AR61" s="57">
        <v>-470927</v>
      </c>
      <c r="AT61" s="39">
        <f>AP61+AR61</f>
        <v>7677814.0252659814</v>
      </c>
      <c r="AV61" s="71">
        <f>AT61-BL61</f>
        <v>-228748.27397505287</v>
      </c>
      <c r="AW61" s="35">
        <f>AV61/BL61</f>
        <v>-2.8931445211910978E-2</v>
      </c>
      <c r="AX61" s="65">
        <f>AV61/AO61</f>
        <v>-112.57296947591185</v>
      </c>
      <c r="AZ61" s="54">
        <v>35841.607680000001</v>
      </c>
      <c r="BA61" s="55">
        <v>23442.911999999997</v>
      </c>
      <c r="BB61" s="56">
        <f>BA61-AZ61</f>
        <v>-12398.695680000004</v>
      </c>
      <c r="BD61" s="74">
        <f>AT61+BB61</f>
        <v>7665415.3295859816</v>
      </c>
      <c r="BE61" s="55"/>
      <c r="BF61" s="112" t="s">
        <v>46</v>
      </c>
      <c r="BG61" s="93">
        <v>2079</v>
      </c>
      <c r="BH61" s="93">
        <v>8377489.2992410343</v>
      </c>
      <c r="BI61" s="93">
        <v>1980545.9536909086</v>
      </c>
      <c r="BJ61" s="93">
        <v>-470927</v>
      </c>
      <c r="BL61" s="103">
        <v>7906562.2992410343</v>
      </c>
      <c r="BN61" s="93">
        <v>35841.607680000001</v>
      </c>
      <c r="BO61" s="93">
        <v>23442.911999999997</v>
      </c>
      <c r="BP61" s="93">
        <v>-12398.695680000004</v>
      </c>
      <c r="BR61" s="103">
        <v>7894163.6035610344</v>
      </c>
      <c r="BT61" s="116">
        <v>151</v>
      </c>
      <c r="BU61" s="57"/>
    </row>
    <row r="62" spans="1:73" x14ac:dyDescent="0.25">
      <c r="A62" s="6">
        <v>152</v>
      </c>
      <c r="B62" s="6" t="s">
        <v>47</v>
      </c>
      <c r="C62" s="7">
        <v>4673</v>
      </c>
      <c r="D62" s="7">
        <v>13166036.95551276</v>
      </c>
      <c r="E62" s="7">
        <v>3603714.2371296361</v>
      </c>
      <c r="F62" s="57">
        <v>-203109</v>
      </c>
      <c r="H62" s="39">
        <f>D62+F62</f>
        <v>12962927.95551276</v>
      </c>
      <c r="J62" s="71">
        <f t="shared" si="2"/>
        <v>19211.714459599927</v>
      </c>
      <c r="K62" s="35">
        <f t="shared" si="3"/>
        <v>1.4842502803535482E-3</v>
      </c>
      <c r="L62" s="65">
        <f>J62/C62</f>
        <v>4.111216447592537</v>
      </c>
      <c r="N62" s="54">
        <v>153056.16768000001</v>
      </c>
      <c r="O62" s="55">
        <v>131671.02240000002</v>
      </c>
      <c r="P62" s="56">
        <f>O62-N62</f>
        <v>-21385.145279999997</v>
      </c>
      <c r="R62" s="74">
        <f>H62+P62</f>
        <v>12941542.81023276</v>
      </c>
      <c r="T62" s="6">
        <v>152</v>
      </c>
      <c r="U62" s="6" t="s">
        <v>47</v>
      </c>
      <c r="V62" s="7">
        <v>4673</v>
      </c>
      <c r="W62" s="7">
        <v>13040739.4766191</v>
      </c>
      <c r="X62" s="7">
        <v>3468369.8082359773</v>
      </c>
      <c r="Y62" s="57">
        <v>-203109</v>
      </c>
      <c r="AA62" s="39">
        <f>W62+Y62</f>
        <v>12837630.4766191</v>
      </c>
      <c r="AC62" s="71">
        <f>AA62-BL62</f>
        <v>-106085.76443406008</v>
      </c>
      <c r="AD62" s="35">
        <f>AC62/BL62</f>
        <v>-8.1959278508896335E-3</v>
      </c>
      <c r="AE62" s="65">
        <f>AC62/V62</f>
        <v>-22.701854148097599</v>
      </c>
      <c r="AG62" s="54">
        <v>153056.16768000001</v>
      </c>
      <c r="AH62" s="55">
        <v>131671.02240000002</v>
      </c>
      <c r="AI62" s="56">
        <f>AH62-AG62</f>
        <v>-21385.145279999997</v>
      </c>
      <c r="AK62" s="74">
        <f>AA62+AI62</f>
        <v>12816245.3313391</v>
      </c>
      <c r="AM62" s="6">
        <v>152</v>
      </c>
      <c r="AN62" s="6" t="s">
        <v>47</v>
      </c>
      <c r="AO62" s="7">
        <v>4673</v>
      </c>
      <c r="AP62" s="7">
        <v>13035969.963986656</v>
      </c>
      <c r="AQ62" s="7">
        <v>3468369.8082359773</v>
      </c>
      <c r="AR62" s="57">
        <v>-203109</v>
      </c>
      <c r="AT62" s="39">
        <f>AP62+AR62</f>
        <v>12832860.963986656</v>
      </c>
      <c r="AV62" s="71">
        <f>AT62-BL62</f>
        <v>-110855.27706650458</v>
      </c>
      <c r="AW62" s="35">
        <f>AV62/BL62</f>
        <v>-8.564408783538419E-3</v>
      </c>
      <c r="AX62" s="65">
        <f>AV62/AO62</f>
        <v>-23.722507397069243</v>
      </c>
      <c r="AZ62" s="54">
        <v>153056.16768000001</v>
      </c>
      <c r="BA62" s="55">
        <v>131671.02240000002</v>
      </c>
      <c r="BB62" s="56">
        <f>BA62-AZ62</f>
        <v>-21385.145279999997</v>
      </c>
      <c r="BD62" s="74">
        <f>AT62+BB62</f>
        <v>12811475.818706656</v>
      </c>
      <c r="BE62" s="55"/>
      <c r="BF62" s="112" t="s">
        <v>47</v>
      </c>
      <c r="BG62" s="93">
        <v>4712</v>
      </c>
      <c r="BH62" s="93">
        <v>13146825.24105316</v>
      </c>
      <c r="BI62" s="93">
        <v>3555002.7781693013</v>
      </c>
      <c r="BJ62" s="93">
        <v>-203109</v>
      </c>
      <c r="BL62" s="103">
        <v>12943716.24105316</v>
      </c>
      <c r="BN62" s="93">
        <v>153056.16768000001</v>
      </c>
      <c r="BO62" s="93">
        <v>131671.02240000002</v>
      </c>
      <c r="BP62" s="93">
        <v>-21385.145279999997</v>
      </c>
      <c r="BR62" s="103">
        <v>12922331.09577316</v>
      </c>
      <c r="BT62" s="116">
        <v>152</v>
      </c>
      <c r="BU62" s="57"/>
    </row>
    <row r="63" spans="1:73" x14ac:dyDescent="0.25">
      <c r="A63" s="6">
        <v>153</v>
      </c>
      <c r="B63" s="6" t="s">
        <v>48</v>
      </c>
      <c r="C63" s="7">
        <v>27269</v>
      </c>
      <c r="D63" s="7">
        <v>56557198.65166273</v>
      </c>
      <c r="E63" s="7">
        <v>6691313.9862774825</v>
      </c>
      <c r="F63" s="57">
        <v>-1803195</v>
      </c>
      <c r="H63" s="39">
        <f>D63+F63</f>
        <v>54754003.65166273</v>
      </c>
      <c r="J63" s="71">
        <f t="shared" si="2"/>
        <v>-1493737.1326540932</v>
      </c>
      <c r="K63" s="35">
        <f t="shared" si="3"/>
        <v>-2.6556393409325727E-2</v>
      </c>
      <c r="L63" s="65">
        <f>J63/C63</f>
        <v>-54.777847836521076</v>
      </c>
      <c r="N63" s="54">
        <v>1556037.6102239999</v>
      </c>
      <c r="O63" s="55">
        <v>373914.44639999996</v>
      </c>
      <c r="P63" s="56">
        <f>O63-N63</f>
        <v>-1182123.1638239999</v>
      </c>
      <c r="R63" s="74">
        <f>H63+P63</f>
        <v>53571880.48783873</v>
      </c>
      <c r="T63" s="6">
        <v>153</v>
      </c>
      <c r="U63" s="6" t="s">
        <v>48</v>
      </c>
      <c r="V63" s="7">
        <v>27269</v>
      </c>
      <c r="W63" s="7">
        <v>56107014.979446217</v>
      </c>
      <c r="X63" s="7">
        <v>6182501.9640609724</v>
      </c>
      <c r="Y63" s="57">
        <v>-1803195</v>
      </c>
      <c r="AA63" s="39">
        <f>W63+Y63</f>
        <v>54303819.979446217</v>
      </c>
      <c r="AC63" s="71">
        <f>AA63-BL63</f>
        <v>-1943920.8048706055</v>
      </c>
      <c r="AD63" s="35">
        <f>AC63/BL63</f>
        <v>-3.4559980147906948E-2</v>
      </c>
      <c r="AE63" s="65">
        <f>AC63/V63</f>
        <v>-71.286838713213001</v>
      </c>
      <c r="AG63" s="54">
        <v>1556037.6102239999</v>
      </c>
      <c r="AH63" s="55">
        <v>373914.44639999996</v>
      </c>
      <c r="AI63" s="56">
        <f>AH63-AG63</f>
        <v>-1182123.1638239999</v>
      </c>
      <c r="AK63" s="74">
        <f>AA63+AI63</f>
        <v>53121696.815622218</v>
      </c>
      <c r="AM63" s="6">
        <v>153</v>
      </c>
      <c r="AN63" s="6" t="s">
        <v>48</v>
      </c>
      <c r="AO63" s="7">
        <v>27269</v>
      </c>
      <c r="AP63" s="7">
        <v>55953498.638192914</v>
      </c>
      <c r="AQ63" s="7">
        <v>6182501.9640609724</v>
      </c>
      <c r="AR63" s="57">
        <v>-1803195</v>
      </c>
      <c r="AT63" s="39">
        <f>AP63+AR63</f>
        <v>54150303.638192914</v>
      </c>
      <c r="AV63" s="71">
        <f>AT63-BL63</f>
        <v>-2097437.1461239085</v>
      </c>
      <c r="AW63" s="35">
        <f>AV63/BL63</f>
        <v>-3.7289269166677762E-2</v>
      </c>
      <c r="AX63" s="65">
        <f>AV63/AO63</f>
        <v>-76.916540618427831</v>
      </c>
      <c r="AZ63" s="54">
        <v>1556037.6102239999</v>
      </c>
      <c r="BA63" s="55">
        <v>373914.44639999996</v>
      </c>
      <c r="BB63" s="56">
        <f>BA63-AZ63</f>
        <v>-1182123.1638239999</v>
      </c>
      <c r="BD63" s="74">
        <f>AT63+BB63</f>
        <v>52968180.474368915</v>
      </c>
      <c r="BE63" s="55"/>
      <c r="BF63" s="112" t="s">
        <v>48</v>
      </c>
      <c r="BG63" s="93">
        <v>27517</v>
      </c>
      <c r="BH63" s="93">
        <v>58050935.784316823</v>
      </c>
      <c r="BI63" s="93">
        <v>6178094.3350720061</v>
      </c>
      <c r="BJ63" s="93">
        <v>-1803195</v>
      </c>
      <c r="BL63" s="103">
        <v>56247740.784316823</v>
      </c>
      <c r="BN63" s="93">
        <v>1556037.6102239999</v>
      </c>
      <c r="BO63" s="93">
        <v>373914.44639999996</v>
      </c>
      <c r="BP63" s="93">
        <v>-1182123.1638239999</v>
      </c>
      <c r="BR63" s="103">
        <v>55065617.620492823</v>
      </c>
      <c r="BT63" s="116">
        <v>153</v>
      </c>
      <c r="BU63" s="57"/>
    </row>
    <row r="64" spans="1:73" x14ac:dyDescent="0.25">
      <c r="A64" s="6">
        <v>165</v>
      </c>
      <c r="B64" s="6" t="s">
        <v>49</v>
      </c>
      <c r="C64" s="7">
        <v>16607</v>
      </c>
      <c r="D64" s="7">
        <v>25348833.259313937</v>
      </c>
      <c r="E64" s="7">
        <v>3833631.0570153953</v>
      </c>
      <c r="F64" s="57">
        <v>-2245030</v>
      </c>
      <c r="H64" s="39">
        <f>D64+F64</f>
        <v>23103803.259313937</v>
      </c>
      <c r="J64" s="71">
        <f t="shared" si="2"/>
        <v>43718.2454713732</v>
      </c>
      <c r="K64" s="35">
        <f t="shared" si="3"/>
        <v>1.8958406027180692E-3</v>
      </c>
      <c r="L64" s="65">
        <f>J64/C64</f>
        <v>2.6325191468280362</v>
      </c>
      <c r="N64" s="54">
        <v>482819.79648000002</v>
      </c>
      <c r="O64" s="55">
        <v>458569.4063999998</v>
      </c>
      <c r="P64" s="56">
        <f>O64-N64</f>
        <v>-24250.390080000216</v>
      </c>
      <c r="R64" s="74">
        <f>H64+P64</f>
        <v>23079552.869233936</v>
      </c>
      <c r="T64" s="6">
        <v>165</v>
      </c>
      <c r="U64" s="6" t="s">
        <v>49</v>
      </c>
      <c r="V64" s="7">
        <v>16607</v>
      </c>
      <c r="W64" s="7">
        <v>25330544.735778052</v>
      </c>
      <c r="X64" s="7">
        <v>3779637.4834795096</v>
      </c>
      <c r="Y64" s="57">
        <v>-2245030</v>
      </c>
      <c r="AA64" s="39">
        <f>W64+Y64</f>
        <v>23085514.735778052</v>
      </c>
      <c r="AC64" s="71">
        <f>AA64-BL64</f>
        <v>25429.721935488284</v>
      </c>
      <c r="AD64" s="35">
        <f>AC64/BL64</f>
        <v>1.1027592448259957E-3</v>
      </c>
      <c r="AE64" s="65">
        <f>AC64/V64</f>
        <v>1.5312652457089351</v>
      </c>
      <c r="AG64" s="54">
        <v>482819.79648000002</v>
      </c>
      <c r="AH64" s="55">
        <v>458569.4063999998</v>
      </c>
      <c r="AI64" s="56">
        <f>AH64-AG64</f>
        <v>-24250.390080000216</v>
      </c>
      <c r="AK64" s="74">
        <f>AA64+AI64</f>
        <v>23061264.345698051</v>
      </c>
      <c r="AM64" s="6">
        <v>165</v>
      </c>
      <c r="AN64" s="6" t="s">
        <v>49</v>
      </c>
      <c r="AO64" s="7">
        <v>16607</v>
      </c>
      <c r="AP64" s="7">
        <v>25237131.251414519</v>
      </c>
      <c r="AQ64" s="7">
        <v>3779637.4834795096</v>
      </c>
      <c r="AR64" s="57">
        <v>-2245030</v>
      </c>
      <c r="AT64" s="39">
        <f>AP64+AR64</f>
        <v>22992101.251414519</v>
      </c>
      <c r="AV64" s="71">
        <f>AT64-BL64</f>
        <v>-67983.762428045273</v>
      </c>
      <c r="AW64" s="35">
        <f>AV64/BL64</f>
        <v>-2.9481141282538992E-3</v>
      </c>
      <c r="AX64" s="65">
        <f>AV64/AO64</f>
        <v>-4.0936811241070199</v>
      </c>
      <c r="AZ64" s="54">
        <v>482819.79648000002</v>
      </c>
      <c r="BA64" s="55">
        <v>458569.4063999998</v>
      </c>
      <c r="BB64" s="56">
        <f>BA64-AZ64</f>
        <v>-24250.390080000216</v>
      </c>
      <c r="BD64" s="74">
        <f>AT64+BB64</f>
        <v>22967850.861334518</v>
      </c>
      <c r="BE64" s="55"/>
      <c r="BF64" s="112" t="s">
        <v>49</v>
      </c>
      <c r="BG64" s="93">
        <v>16709</v>
      </c>
      <c r="BH64" s="93">
        <v>25305115.013842564</v>
      </c>
      <c r="BI64" s="93">
        <v>3907779.9157853643</v>
      </c>
      <c r="BJ64" s="93">
        <v>-2245030</v>
      </c>
      <c r="BL64" s="103">
        <v>23060085.013842564</v>
      </c>
      <c r="BN64" s="93">
        <v>482819.79648000002</v>
      </c>
      <c r="BO64" s="93">
        <v>458569.4063999998</v>
      </c>
      <c r="BP64" s="93">
        <v>-24250.390080000216</v>
      </c>
      <c r="BR64" s="103">
        <v>23035834.623762563</v>
      </c>
      <c r="BT64" s="116">
        <v>165</v>
      </c>
      <c r="BU64" s="57"/>
    </row>
    <row r="65" spans="1:73" x14ac:dyDescent="0.25">
      <c r="A65" s="6">
        <v>167</v>
      </c>
      <c r="B65" s="6" t="s">
        <v>50</v>
      </c>
      <c r="C65" s="7">
        <v>76067</v>
      </c>
      <c r="D65" s="7">
        <v>142178627.01897985</v>
      </c>
      <c r="E65" s="7">
        <v>39152499.552922979</v>
      </c>
      <c r="F65" s="57">
        <v>-2493974</v>
      </c>
      <c r="H65" s="39">
        <f>D65+F65</f>
        <v>139684653.01897985</v>
      </c>
      <c r="J65" s="71">
        <f t="shared" si="2"/>
        <v>-3173293.7410928905</v>
      </c>
      <c r="K65" s="35">
        <f t="shared" si="3"/>
        <v>-2.2212931188366987E-2</v>
      </c>
      <c r="L65" s="65">
        <f>J65/C65</f>
        <v>-41.717088107758826</v>
      </c>
      <c r="N65" s="54">
        <v>7103470.6271039965</v>
      </c>
      <c r="O65" s="55">
        <v>334712.68799999997</v>
      </c>
      <c r="P65" s="56">
        <f>O65-N65</f>
        <v>-6768757.9391039964</v>
      </c>
      <c r="R65" s="74">
        <f>H65+P65</f>
        <v>132915895.07987586</v>
      </c>
      <c r="T65" s="6">
        <v>167</v>
      </c>
      <c r="U65" s="6" t="s">
        <v>50</v>
      </c>
      <c r="V65" s="7">
        <v>76067</v>
      </c>
      <c r="W65" s="7">
        <v>142235294.9002904</v>
      </c>
      <c r="X65" s="7">
        <v>39045623.384233505</v>
      </c>
      <c r="Y65" s="57">
        <v>-2493974</v>
      </c>
      <c r="AA65" s="39">
        <f>W65+Y65</f>
        <v>139741320.9002904</v>
      </c>
      <c r="AC65" s="71">
        <f>AA65-BL65</f>
        <v>-3116625.8597823381</v>
      </c>
      <c r="AD65" s="35">
        <f>AC65/BL65</f>
        <v>-2.1816258251398876E-2</v>
      </c>
      <c r="AE65" s="65">
        <f>AC65/V65</f>
        <v>-40.972114843261046</v>
      </c>
      <c r="AG65" s="54">
        <v>7103470.6271039965</v>
      </c>
      <c r="AH65" s="55">
        <v>334712.68799999997</v>
      </c>
      <c r="AI65" s="56">
        <f>AH65-AG65</f>
        <v>-6768757.9391039964</v>
      </c>
      <c r="AK65" s="74">
        <f>AA65+AI65</f>
        <v>132972562.96118641</v>
      </c>
      <c r="AM65" s="6">
        <v>167</v>
      </c>
      <c r="AN65" s="6" t="s">
        <v>50</v>
      </c>
      <c r="AO65" s="7">
        <v>76067</v>
      </c>
      <c r="AP65" s="7">
        <v>141416436.84381473</v>
      </c>
      <c r="AQ65" s="7">
        <v>39045623.384233505</v>
      </c>
      <c r="AR65" s="57">
        <v>-2493974</v>
      </c>
      <c r="AT65" s="39">
        <f>AP65+AR65</f>
        <v>138922462.84381473</v>
      </c>
      <c r="AV65" s="71">
        <f>AT65-BL65</f>
        <v>-3935483.9162580073</v>
      </c>
      <c r="AW65" s="35">
        <f>AV65/BL65</f>
        <v>-2.7548232391072926E-2</v>
      </c>
      <c r="AX65" s="65">
        <f>AV65/AO65</f>
        <v>-51.737072794483908</v>
      </c>
      <c r="AZ65" s="54">
        <v>7103470.6271039965</v>
      </c>
      <c r="BA65" s="55">
        <v>334712.68799999997</v>
      </c>
      <c r="BB65" s="56">
        <f>BA65-AZ65</f>
        <v>-6768757.9391039964</v>
      </c>
      <c r="BD65" s="74">
        <f>AT65+BB65</f>
        <v>132153704.90471074</v>
      </c>
      <c r="BE65" s="55"/>
      <c r="BF65" s="112" t="s">
        <v>50</v>
      </c>
      <c r="BG65" s="93">
        <v>75848</v>
      </c>
      <c r="BH65" s="93">
        <v>145351920.76007274</v>
      </c>
      <c r="BI65" s="93">
        <v>38702627.783847816</v>
      </c>
      <c r="BJ65" s="93">
        <v>-2493974</v>
      </c>
      <c r="BL65" s="103">
        <v>142857946.76007274</v>
      </c>
      <c r="BN65" s="93">
        <v>7103470.6271039965</v>
      </c>
      <c r="BO65" s="93">
        <v>334712.68799999997</v>
      </c>
      <c r="BP65" s="93">
        <v>-6768757.9391039964</v>
      </c>
      <c r="BR65" s="103">
        <v>136089188.82096875</v>
      </c>
      <c r="BT65" s="116">
        <v>167</v>
      </c>
      <c r="BU65" s="57"/>
    </row>
    <row r="66" spans="1:73" x14ac:dyDescent="0.25">
      <c r="A66" s="6">
        <v>169</v>
      </c>
      <c r="B66" s="6" t="s">
        <v>51</v>
      </c>
      <c r="C66" s="7">
        <v>5286</v>
      </c>
      <c r="D66" s="7">
        <v>10134229.005624998</v>
      </c>
      <c r="E66" s="7">
        <v>2389406.2187197143</v>
      </c>
      <c r="F66" s="57">
        <v>-970845</v>
      </c>
      <c r="H66" s="39">
        <f>D66+F66</f>
        <v>9163384.0056249984</v>
      </c>
      <c r="J66" s="71">
        <f t="shared" si="2"/>
        <v>-365695.59038242884</v>
      </c>
      <c r="K66" s="35">
        <f t="shared" si="3"/>
        <v>-3.8376800896452894E-2</v>
      </c>
      <c r="L66" s="65">
        <f>J66/C66</f>
        <v>-69.181912671666453</v>
      </c>
      <c r="N66" s="54">
        <v>214893.36</v>
      </c>
      <c r="O66" s="55">
        <v>153681.31200000001</v>
      </c>
      <c r="P66" s="56">
        <f>O66-N66</f>
        <v>-61212.047999999981</v>
      </c>
      <c r="R66" s="74">
        <f>H66+P66</f>
        <v>9102171.9576249979</v>
      </c>
      <c r="T66" s="6">
        <v>169</v>
      </c>
      <c r="U66" s="6" t="s">
        <v>51</v>
      </c>
      <c r="V66" s="7">
        <v>5286</v>
      </c>
      <c r="W66" s="7">
        <v>10053925.416121705</v>
      </c>
      <c r="X66" s="7">
        <v>2297737.7292164206</v>
      </c>
      <c r="Y66" s="57">
        <v>-970845</v>
      </c>
      <c r="AA66" s="39">
        <f>W66+Y66</f>
        <v>9083080.4161217045</v>
      </c>
      <c r="AC66" s="71">
        <f>AA66-BL66</f>
        <v>-445999.1798857227</v>
      </c>
      <c r="AD66" s="35">
        <f>AC66/BL66</f>
        <v>-4.680401453174881E-2</v>
      </c>
      <c r="AE66" s="65">
        <f>AC66/V66</f>
        <v>-84.373662483110607</v>
      </c>
      <c r="AG66" s="54">
        <v>214893.36</v>
      </c>
      <c r="AH66" s="55">
        <v>153681.31200000001</v>
      </c>
      <c r="AI66" s="56">
        <f>AH66-AG66</f>
        <v>-61212.047999999981</v>
      </c>
      <c r="AK66" s="74">
        <f>AA66+AI66</f>
        <v>9021868.3681217041</v>
      </c>
      <c r="AM66" s="6">
        <v>169</v>
      </c>
      <c r="AN66" s="6" t="s">
        <v>51</v>
      </c>
      <c r="AO66" s="7">
        <v>5286</v>
      </c>
      <c r="AP66" s="7">
        <v>10043172.190481551</v>
      </c>
      <c r="AQ66" s="7">
        <v>2297737.7292164206</v>
      </c>
      <c r="AR66" s="57">
        <v>-970845</v>
      </c>
      <c r="AT66" s="39">
        <f>AP66+AR66</f>
        <v>9072327.190481551</v>
      </c>
      <c r="AV66" s="71">
        <f>AT66-BL66</f>
        <v>-456752.40552587621</v>
      </c>
      <c r="AW66" s="35">
        <f>AV66/BL66</f>
        <v>-4.7932478779718672E-2</v>
      </c>
      <c r="AX66" s="65">
        <f>AV66/AO66</f>
        <v>-86.407946561838102</v>
      </c>
      <c r="AZ66" s="54">
        <v>214893.36</v>
      </c>
      <c r="BA66" s="55">
        <v>153681.31200000001</v>
      </c>
      <c r="BB66" s="56">
        <f>BA66-AZ66</f>
        <v>-61212.047999999981</v>
      </c>
      <c r="BD66" s="74">
        <f>AT66+BB66</f>
        <v>9011115.1424815506</v>
      </c>
      <c r="BE66" s="55"/>
      <c r="BF66" s="112" t="s">
        <v>51</v>
      </c>
      <c r="BG66" s="93">
        <v>5341</v>
      </c>
      <c r="BH66" s="93">
        <v>10499924.596007427</v>
      </c>
      <c r="BI66" s="93">
        <v>2412915.4761482892</v>
      </c>
      <c r="BJ66" s="93">
        <v>-970845</v>
      </c>
      <c r="BL66" s="103">
        <v>9529079.5960074272</v>
      </c>
      <c r="BN66" s="93">
        <v>214893.36</v>
      </c>
      <c r="BO66" s="93">
        <v>153681.31200000001</v>
      </c>
      <c r="BP66" s="93">
        <v>-61212.047999999981</v>
      </c>
      <c r="BR66" s="103">
        <v>9467867.5480074268</v>
      </c>
      <c r="BT66" s="116">
        <v>169</v>
      </c>
      <c r="BU66" s="57"/>
    </row>
    <row r="67" spans="1:73" x14ac:dyDescent="0.25">
      <c r="A67" s="6">
        <v>171</v>
      </c>
      <c r="B67" s="6" t="s">
        <v>52</v>
      </c>
      <c r="C67" s="7">
        <v>4917</v>
      </c>
      <c r="D67" s="7">
        <v>11671494.248861741</v>
      </c>
      <c r="E67" s="7">
        <v>2964857.7372051808</v>
      </c>
      <c r="F67" s="57">
        <v>-366229</v>
      </c>
      <c r="H67" s="39">
        <f>D67+F67</f>
        <v>11305265.248861741</v>
      </c>
      <c r="J67" s="71">
        <f t="shared" si="2"/>
        <v>-889308.21733798832</v>
      </c>
      <c r="K67" s="35">
        <f t="shared" si="3"/>
        <v>-7.2926553749741677E-2</v>
      </c>
      <c r="L67" s="65">
        <f>J67/C67</f>
        <v>-180.86398562903972</v>
      </c>
      <c r="N67" s="54">
        <v>137167.08288</v>
      </c>
      <c r="O67" s="55">
        <v>69026.351999999999</v>
      </c>
      <c r="P67" s="56">
        <f>O67-N67</f>
        <v>-68140.730880000003</v>
      </c>
      <c r="R67" s="74">
        <f>H67+P67</f>
        <v>11237124.517981742</v>
      </c>
      <c r="T67" s="6">
        <v>171</v>
      </c>
      <c r="U67" s="6" t="s">
        <v>52</v>
      </c>
      <c r="V67" s="7">
        <v>4917</v>
      </c>
      <c r="W67" s="7">
        <v>11568262.096927315</v>
      </c>
      <c r="X67" s="7">
        <v>2851054.0352707542</v>
      </c>
      <c r="Y67" s="57">
        <v>-366229</v>
      </c>
      <c r="AA67" s="39">
        <f>W67+Y67</f>
        <v>11202033.096927315</v>
      </c>
      <c r="AC67" s="71">
        <f>AA67-BL67</f>
        <v>-992540.36927241459</v>
      </c>
      <c r="AD67" s="35">
        <f>AC67/BL67</f>
        <v>-8.1391970947035194E-2</v>
      </c>
      <c r="AE67" s="65">
        <f>AC67/V67</f>
        <v>-201.85893212780448</v>
      </c>
      <c r="AG67" s="54">
        <v>137167.08288</v>
      </c>
      <c r="AH67" s="55">
        <v>69026.351999999999</v>
      </c>
      <c r="AI67" s="56">
        <f>AH67-AG67</f>
        <v>-68140.730880000003</v>
      </c>
      <c r="AK67" s="74">
        <f>AA67+AI67</f>
        <v>11133892.366047315</v>
      </c>
      <c r="AM67" s="6">
        <v>171</v>
      </c>
      <c r="AN67" s="6" t="s">
        <v>52</v>
      </c>
      <c r="AO67" s="7">
        <v>4917</v>
      </c>
      <c r="AP67" s="7">
        <v>11558195.176430751</v>
      </c>
      <c r="AQ67" s="7">
        <v>2851054.0352707542</v>
      </c>
      <c r="AR67" s="57">
        <v>-366229</v>
      </c>
      <c r="AT67" s="39">
        <f>AP67+AR67</f>
        <v>11191966.176430751</v>
      </c>
      <c r="AV67" s="71">
        <f>AT67-BL67</f>
        <v>-1002607.289768979</v>
      </c>
      <c r="AW67" s="35">
        <f>AV67/BL67</f>
        <v>-8.2217495556359765E-2</v>
      </c>
      <c r="AX67" s="65">
        <f>AV67/AO67</f>
        <v>-203.90630257656679</v>
      </c>
      <c r="AZ67" s="54">
        <v>137167.08288</v>
      </c>
      <c r="BA67" s="55">
        <v>69026.351999999999</v>
      </c>
      <c r="BB67" s="56">
        <f>BA67-AZ67</f>
        <v>-68140.730880000003</v>
      </c>
      <c r="BD67" s="74">
        <f>AT67+BB67</f>
        <v>11123825.445550751</v>
      </c>
      <c r="BE67" s="55"/>
      <c r="BF67" s="112" t="s">
        <v>52</v>
      </c>
      <c r="BG67" s="93">
        <v>5039</v>
      </c>
      <c r="BH67" s="93">
        <v>12560802.46619973</v>
      </c>
      <c r="BI67" s="93">
        <v>2732989.0196029642</v>
      </c>
      <c r="BJ67" s="93">
        <v>-366229</v>
      </c>
      <c r="BL67" s="103">
        <v>12194573.46619973</v>
      </c>
      <c r="BN67" s="93">
        <v>137167.08288</v>
      </c>
      <c r="BO67" s="93">
        <v>69026.351999999999</v>
      </c>
      <c r="BP67" s="93">
        <v>-68140.730880000003</v>
      </c>
      <c r="BR67" s="103">
        <v>12126432.73531973</v>
      </c>
      <c r="BT67" s="116">
        <v>171</v>
      </c>
      <c r="BU67" s="57"/>
    </row>
    <row r="68" spans="1:73" x14ac:dyDescent="0.25">
      <c r="A68" s="6">
        <v>172</v>
      </c>
      <c r="B68" s="6" t="s">
        <v>53</v>
      </c>
      <c r="C68" s="7">
        <v>4567</v>
      </c>
      <c r="D68" s="7">
        <v>15030603.17863125</v>
      </c>
      <c r="E68" s="7">
        <v>3695867.8713383954</v>
      </c>
      <c r="F68" s="57">
        <v>-135296</v>
      </c>
      <c r="H68" s="39">
        <f>D68+F68</f>
        <v>14895307.17863125</v>
      </c>
      <c r="J68" s="71">
        <f t="shared" si="2"/>
        <v>-212124.48556606099</v>
      </c>
      <c r="K68" s="35">
        <f t="shared" si="3"/>
        <v>-1.4041068679381751E-2</v>
      </c>
      <c r="L68" s="65">
        <f>J68/C68</f>
        <v>-46.44722696870177</v>
      </c>
      <c r="N68" s="54">
        <v>282122.42207999999</v>
      </c>
      <c r="O68" s="55">
        <v>286524.47999999992</v>
      </c>
      <c r="P68" s="56">
        <f>O68-N68</f>
        <v>4402.0579199999338</v>
      </c>
      <c r="R68" s="74">
        <f>H68+P68</f>
        <v>14899709.236551249</v>
      </c>
      <c r="T68" s="6">
        <v>172</v>
      </c>
      <c r="U68" s="6" t="s">
        <v>53</v>
      </c>
      <c r="V68" s="7">
        <v>4567</v>
      </c>
      <c r="W68" s="7">
        <v>14967349.773242509</v>
      </c>
      <c r="X68" s="7">
        <v>3622795.4159496557</v>
      </c>
      <c r="Y68" s="57">
        <v>-135296</v>
      </c>
      <c r="AA68" s="39">
        <f>W68+Y68</f>
        <v>14832053.773242509</v>
      </c>
      <c r="AC68" s="71">
        <f>AA68-BL68</f>
        <v>-275377.89095480181</v>
      </c>
      <c r="AD68" s="35">
        <f>AC68/BL68</f>
        <v>-1.8227975282351424E-2</v>
      </c>
      <c r="AE68" s="65">
        <f>AC68/V68</f>
        <v>-60.29732668158568</v>
      </c>
      <c r="AG68" s="54">
        <v>282122.42207999999</v>
      </c>
      <c r="AH68" s="55">
        <v>286524.47999999992</v>
      </c>
      <c r="AI68" s="56">
        <f>AH68-AG68</f>
        <v>4402.0579199999338</v>
      </c>
      <c r="AK68" s="74">
        <f>AA68+AI68</f>
        <v>14836455.831162509</v>
      </c>
      <c r="AM68" s="6">
        <v>172</v>
      </c>
      <c r="AN68" s="6" t="s">
        <v>53</v>
      </c>
      <c r="AO68" s="7">
        <v>4567</v>
      </c>
      <c r="AP68" s="7">
        <v>14955079.440770086</v>
      </c>
      <c r="AQ68" s="7">
        <v>3622795.4159496557</v>
      </c>
      <c r="AR68" s="57">
        <v>-135296</v>
      </c>
      <c r="AT68" s="39">
        <f>AP68+AR68</f>
        <v>14819783.440770086</v>
      </c>
      <c r="AV68" s="71">
        <f>AT68-BL68</f>
        <v>-287648.2234272249</v>
      </c>
      <c r="AW68" s="35">
        <f>AV68/BL68</f>
        <v>-1.9040180344413841E-2</v>
      </c>
      <c r="AX68" s="65">
        <f>AV68/AO68</f>
        <v>-62.984064687371337</v>
      </c>
      <c r="AZ68" s="54">
        <v>282122.42207999999</v>
      </c>
      <c r="BA68" s="55">
        <v>286524.47999999992</v>
      </c>
      <c r="BB68" s="56">
        <f>BA68-AZ68</f>
        <v>4402.0579199999338</v>
      </c>
      <c r="BD68" s="74">
        <f>AT68+BB68</f>
        <v>14824185.498690085</v>
      </c>
      <c r="BE68" s="55"/>
      <c r="BF68" s="112" t="s">
        <v>53</v>
      </c>
      <c r="BG68" s="93">
        <v>4673</v>
      </c>
      <c r="BH68" s="93">
        <v>15242727.664197311</v>
      </c>
      <c r="BI68" s="93">
        <v>3653532.6680495245</v>
      </c>
      <c r="BJ68" s="93">
        <v>-135296</v>
      </c>
      <c r="BL68" s="103">
        <v>15107431.664197311</v>
      </c>
      <c r="BN68" s="93">
        <v>282122.42207999999</v>
      </c>
      <c r="BO68" s="93">
        <v>286524.47999999992</v>
      </c>
      <c r="BP68" s="93">
        <v>4402.0579199999338</v>
      </c>
      <c r="BR68" s="103">
        <v>15111833.72211731</v>
      </c>
      <c r="BT68" s="116">
        <v>172</v>
      </c>
      <c r="BU68" s="57"/>
    </row>
    <row r="69" spans="1:73" x14ac:dyDescent="0.25">
      <c r="A69" s="6">
        <v>176</v>
      </c>
      <c r="B69" s="6" t="s">
        <v>54</v>
      </c>
      <c r="C69" s="7">
        <v>4817</v>
      </c>
      <c r="D69" s="7">
        <v>20305864.372461695</v>
      </c>
      <c r="E69" s="7">
        <v>4662452.3989023222</v>
      </c>
      <c r="F69" s="57">
        <v>-245897</v>
      </c>
      <c r="H69" s="39">
        <f>D69+F69</f>
        <v>20059967.372461695</v>
      </c>
      <c r="J69" s="71">
        <f t="shared" si="2"/>
        <v>-62999.903956536204</v>
      </c>
      <c r="K69" s="35">
        <f t="shared" si="3"/>
        <v>-3.1307462309678722E-3</v>
      </c>
      <c r="L69" s="65">
        <f>J69/C69</f>
        <v>-13.078659737707328</v>
      </c>
      <c r="N69" s="54">
        <v>54700.127999999997</v>
      </c>
      <c r="O69" s="55">
        <v>98981.184000000008</v>
      </c>
      <c r="P69" s="56">
        <f>O69-N69</f>
        <v>44281.056000000011</v>
      </c>
      <c r="R69" s="74">
        <f>H69+P69</f>
        <v>20104248.428461697</v>
      </c>
      <c r="T69" s="6">
        <v>176</v>
      </c>
      <c r="U69" s="6" t="s">
        <v>54</v>
      </c>
      <c r="V69" s="7">
        <v>4817</v>
      </c>
      <c r="W69" s="7">
        <v>20279695.533445098</v>
      </c>
      <c r="X69" s="7">
        <v>4625927.0098857246</v>
      </c>
      <c r="Y69" s="57">
        <v>-245897</v>
      </c>
      <c r="AA69" s="39">
        <f>W69+Y69</f>
        <v>20033798.533445098</v>
      </c>
      <c r="AC69" s="71">
        <f>AA69-BL69</f>
        <v>-89168.742973133922</v>
      </c>
      <c r="AD69" s="35">
        <f>AC69/BL69</f>
        <v>-4.4311925646089616E-3</v>
      </c>
      <c r="AE69" s="65">
        <f>AC69/V69</f>
        <v>-18.511260737623815</v>
      </c>
      <c r="AG69" s="54">
        <v>54700.127999999997</v>
      </c>
      <c r="AH69" s="55">
        <v>98981.184000000008</v>
      </c>
      <c r="AI69" s="56">
        <f>AH69-AG69</f>
        <v>44281.056000000011</v>
      </c>
      <c r="AK69" s="74">
        <f>AA69+AI69</f>
        <v>20078079.589445099</v>
      </c>
      <c r="AM69" s="6">
        <v>176</v>
      </c>
      <c r="AN69" s="6" t="s">
        <v>54</v>
      </c>
      <c r="AO69" s="7">
        <v>4817</v>
      </c>
      <c r="AP69" s="7">
        <v>20269746.613868102</v>
      </c>
      <c r="AQ69" s="7">
        <v>4625927.0098857246</v>
      </c>
      <c r="AR69" s="57">
        <v>-245897</v>
      </c>
      <c r="AT69" s="39">
        <f>AP69+AR69</f>
        <v>20023849.613868102</v>
      </c>
      <c r="AV69" s="71">
        <f>AT69-BL69</f>
        <v>-99117.662550128996</v>
      </c>
      <c r="AW69" s="35">
        <f>AV69/BL69</f>
        <v>-4.9255987543290062E-3</v>
      </c>
      <c r="AX69" s="65">
        <f>AV69/AO69</f>
        <v>-20.576637440342328</v>
      </c>
      <c r="AZ69" s="54">
        <v>54700.127999999997</v>
      </c>
      <c r="BA69" s="55">
        <v>98981.184000000008</v>
      </c>
      <c r="BB69" s="56">
        <f>BA69-AZ69</f>
        <v>44281.056000000011</v>
      </c>
      <c r="BD69" s="74">
        <f>AT69+BB69</f>
        <v>20068130.669868104</v>
      </c>
      <c r="BE69" s="55"/>
      <c r="BF69" s="112" t="s">
        <v>54</v>
      </c>
      <c r="BG69" s="93">
        <v>4938</v>
      </c>
      <c r="BH69" s="93">
        <v>20368864.276418231</v>
      </c>
      <c r="BI69" s="93">
        <v>4513105.228167709</v>
      </c>
      <c r="BJ69" s="93">
        <v>-245897</v>
      </c>
      <c r="BL69" s="103">
        <v>20122967.276418231</v>
      </c>
      <c r="BN69" s="93">
        <v>54700.127999999997</v>
      </c>
      <c r="BO69" s="93">
        <v>98981.184000000008</v>
      </c>
      <c r="BP69" s="93">
        <v>44281.056000000011</v>
      </c>
      <c r="BR69" s="103">
        <v>20167248.332418233</v>
      </c>
      <c r="BT69" s="116">
        <v>176</v>
      </c>
      <c r="BU69" s="57"/>
    </row>
    <row r="70" spans="1:73" x14ac:dyDescent="0.25">
      <c r="A70" s="6">
        <v>177</v>
      </c>
      <c r="B70" s="6" t="s">
        <v>55</v>
      </c>
      <c r="C70" s="7">
        <v>1904</v>
      </c>
      <c r="D70" s="7">
        <v>4722005.6186208259</v>
      </c>
      <c r="E70" s="7">
        <v>900753.2206934737</v>
      </c>
      <c r="F70" s="57">
        <v>-420499</v>
      </c>
      <c r="H70" s="39">
        <f>D70+F70</f>
        <v>4301506.6186208259</v>
      </c>
      <c r="J70" s="71">
        <f t="shared" si="2"/>
        <v>62326.453278001398</v>
      </c>
      <c r="K70" s="35">
        <f t="shared" si="3"/>
        <v>1.470247803751012E-2</v>
      </c>
      <c r="L70" s="65">
        <f>J70/C70</f>
        <v>32.734481763656198</v>
      </c>
      <c r="N70" s="54">
        <v>37769.135999999999</v>
      </c>
      <c r="O70" s="55">
        <v>44281.055999999997</v>
      </c>
      <c r="P70" s="56">
        <f>O70-N70</f>
        <v>6511.9199999999983</v>
      </c>
      <c r="R70" s="74">
        <f>H70+P70</f>
        <v>4308018.5386208259</v>
      </c>
      <c r="T70" s="6">
        <v>177</v>
      </c>
      <c r="U70" s="6" t="s">
        <v>55</v>
      </c>
      <c r="V70" s="7">
        <v>1904</v>
      </c>
      <c r="W70" s="7">
        <v>4671549.853827293</v>
      </c>
      <c r="X70" s="7">
        <v>846203.8558999399</v>
      </c>
      <c r="Y70" s="57">
        <v>-420499</v>
      </c>
      <c r="AA70" s="39">
        <f>W70+Y70</f>
        <v>4251050.853827293</v>
      </c>
      <c r="AC70" s="71">
        <f>AA70-BL70</f>
        <v>11870.688484468497</v>
      </c>
      <c r="AD70" s="35">
        <f>AC70/BL70</f>
        <v>2.8002321254276081E-3</v>
      </c>
      <c r="AE70" s="65">
        <f>AC70/V70</f>
        <v>6.2346052964645473</v>
      </c>
      <c r="AG70" s="54">
        <v>37769.135999999999</v>
      </c>
      <c r="AH70" s="55">
        <v>44281.055999999997</v>
      </c>
      <c r="AI70" s="56">
        <f>AH70-AG70</f>
        <v>6511.9199999999983</v>
      </c>
      <c r="AK70" s="74">
        <f>AA70+AI70</f>
        <v>4257562.773827293</v>
      </c>
      <c r="AM70" s="6">
        <v>177</v>
      </c>
      <c r="AN70" s="6" t="s">
        <v>55</v>
      </c>
      <c r="AO70" s="7">
        <v>1904</v>
      </c>
      <c r="AP70" s="7">
        <v>4678094.4962561661</v>
      </c>
      <c r="AQ70" s="7">
        <v>846203.8558999399</v>
      </c>
      <c r="AR70" s="57">
        <v>-420499</v>
      </c>
      <c r="AT70" s="39">
        <f>AP70+AR70</f>
        <v>4257595.4962561661</v>
      </c>
      <c r="AV70" s="71">
        <f>AT70-BL70</f>
        <v>18415.330913341604</v>
      </c>
      <c r="AW70" s="35">
        <f>AV70/BL70</f>
        <v>4.3440783819227811E-3</v>
      </c>
      <c r="AX70" s="65">
        <f>AV70/AO70</f>
        <v>9.6719174965029442</v>
      </c>
      <c r="AZ70" s="54">
        <v>37769.135999999999</v>
      </c>
      <c r="BA70" s="55">
        <v>44281.055999999997</v>
      </c>
      <c r="BB70" s="56">
        <f>BA70-AZ70</f>
        <v>6511.9199999999983</v>
      </c>
      <c r="BD70" s="74">
        <f>AT70+BB70</f>
        <v>4264107.4162561661</v>
      </c>
      <c r="BE70" s="55"/>
      <c r="BF70" s="112" t="s">
        <v>55</v>
      </c>
      <c r="BG70" s="93">
        <v>1957</v>
      </c>
      <c r="BH70" s="93">
        <v>4659679.1653428245</v>
      </c>
      <c r="BI70" s="93">
        <v>911863.87556952448</v>
      </c>
      <c r="BJ70" s="93">
        <v>-420499</v>
      </c>
      <c r="BL70" s="103">
        <v>4239180.1653428245</v>
      </c>
      <c r="BN70" s="93">
        <v>37769.135999999999</v>
      </c>
      <c r="BO70" s="93">
        <v>44281.055999999997</v>
      </c>
      <c r="BP70" s="93">
        <v>6511.9199999999983</v>
      </c>
      <c r="BR70" s="103">
        <v>4245692.0853428245</v>
      </c>
      <c r="BT70" s="116">
        <v>177</v>
      </c>
      <c r="BU70" s="57"/>
    </row>
    <row r="71" spans="1:73" x14ac:dyDescent="0.25">
      <c r="A71" s="6">
        <v>178</v>
      </c>
      <c r="B71" s="6" t="s">
        <v>56</v>
      </c>
      <c r="C71" s="7">
        <v>6334</v>
      </c>
      <c r="D71" s="7">
        <v>21451536.751744609</v>
      </c>
      <c r="E71" s="7">
        <v>5046236.704340077</v>
      </c>
      <c r="F71" s="57">
        <v>-512564</v>
      </c>
      <c r="H71" s="39">
        <f>D71+F71</f>
        <v>20938972.751744609</v>
      </c>
      <c r="J71" s="71">
        <f t="shared" si="2"/>
        <v>-636492.93304919079</v>
      </c>
      <c r="K71" s="35">
        <f t="shared" si="3"/>
        <v>-2.9500773811699715E-2</v>
      </c>
      <c r="L71" s="65">
        <f>J71/C71</f>
        <v>-100.48830644919337</v>
      </c>
      <c r="N71" s="54">
        <v>117891.79968</v>
      </c>
      <c r="O71" s="55">
        <v>131540.78399999999</v>
      </c>
      <c r="P71" s="56">
        <f>O71-N71</f>
        <v>13648.984319999989</v>
      </c>
      <c r="R71" s="74">
        <f>H71+P71</f>
        <v>20952621.736064609</v>
      </c>
      <c r="T71" s="6">
        <v>178</v>
      </c>
      <c r="U71" s="6" t="s">
        <v>56</v>
      </c>
      <c r="V71" s="7">
        <v>6334</v>
      </c>
      <c r="W71" s="7">
        <v>21424322.719695918</v>
      </c>
      <c r="X71" s="7">
        <v>5005404.5722913872</v>
      </c>
      <c r="Y71" s="57">
        <v>-512564</v>
      </c>
      <c r="AA71" s="39">
        <f>W71+Y71</f>
        <v>20911758.719695918</v>
      </c>
      <c r="AC71" s="71">
        <f>AA71-BL71</f>
        <v>-663706.96509788185</v>
      </c>
      <c r="AD71" s="35">
        <f>AC71/BL71</f>
        <v>-3.0762115395064529E-2</v>
      </c>
      <c r="AE71" s="65">
        <f>AC71/V71</f>
        <v>-104.78480661475874</v>
      </c>
      <c r="AG71" s="54">
        <v>117891.79968</v>
      </c>
      <c r="AH71" s="55">
        <v>131540.78399999999</v>
      </c>
      <c r="AI71" s="56">
        <f>AH71-AG71</f>
        <v>13648.984319999989</v>
      </c>
      <c r="AK71" s="74">
        <f>AA71+AI71</f>
        <v>20925407.704015918</v>
      </c>
      <c r="AM71" s="6">
        <v>178</v>
      </c>
      <c r="AN71" s="6" t="s">
        <v>56</v>
      </c>
      <c r="AO71" s="7">
        <v>6334</v>
      </c>
      <c r="AP71" s="7">
        <v>21418051.673142992</v>
      </c>
      <c r="AQ71" s="7">
        <v>5005404.5722913872</v>
      </c>
      <c r="AR71" s="57">
        <v>-512564</v>
      </c>
      <c r="AT71" s="39">
        <f>AP71+AR71</f>
        <v>20905487.673142992</v>
      </c>
      <c r="AV71" s="71">
        <f>AT71-BL71</f>
        <v>-669978.01165080816</v>
      </c>
      <c r="AW71" s="35">
        <f>AV71/BL71</f>
        <v>-3.1052771765802619E-2</v>
      </c>
      <c r="AX71" s="65">
        <f>AV71/AO71</f>
        <v>-105.77486764300728</v>
      </c>
      <c r="AZ71" s="54">
        <v>117891.79968</v>
      </c>
      <c r="BA71" s="55">
        <v>131540.78399999999</v>
      </c>
      <c r="BB71" s="56">
        <f>BA71-AZ71</f>
        <v>13648.984319999989</v>
      </c>
      <c r="BD71" s="74">
        <f>AT71+BB71</f>
        <v>20919136.657462992</v>
      </c>
      <c r="BE71" s="55"/>
      <c r="BF71" s="112" t="s">
        <v>56</v>
      </c>
      <c r="BG71" s="93">
        <v>6421</v>
      </c>
      <c r="BH71" s="93">
        <v>22088029.6847938</v>
      </c>
      <c r="BI71" s="93">
        <v>5099394.6848931648</v>
      </c>
      <c r="BJ71" s="93">
        <v>-512564</v>
      </c>
      <c r="BL71" s="103">
        <v>21575465.6847938</v>
      </c>
      <c r="BN71" s="93">
        <v>117891.79968</v>
      </c>
      <c r="BO71" s="93">
        <v>131540.78399999999</v>
      </c>
      <c r="BP71" s="93">
        <v>13648.984319999989</v>
      </c>
      <c r="BR71" s="103">
        <v>21589114.6691138</v>
      </c>
      <c r="BT71" s="116">
        <v>178</v>
      </c>
      <c r="BU71" s="57"/>
    </row>
    <row r="72" spans="1:73" x14ac:dyDescent="0.25">
      <c r="A72" s="6">
        <v>179</v>
      </c>
      <c r="B72" s="6" t="s">
        <v>57</v>
      </c>
      <c r="C72" s="7">
        <v>140188</v>
      </c>
      <c r="D72" s="7">
        <v>186842636.43106928</v>
      </c>
      <c r="E72" s="7">
        <v>46656223.899276108</v>
      </c>
      <c r="F72" s="57">
        <v>-21872815</v>
      </c>
      <c r="H72" s="39">
        <f>D72+F72</f>
        <v>164969821.43106928</v>
      </c>
      <c r="J72" s="71">
        <f t="shared" si="2"/>
        <v>-8454710.2020958662</v>
      </c>
      <c r="K72" s="35">
        <f t="shared" si="3"/>
        <v>-4.875152391923205E-2</v>
      </c>
      <c r="L72" s="65">
        <f>J72/C72</f>
        <v>-60.309799712499405</v>
      </c>
      <c r="N72" s="54">
        <v>9891877.3758720048</v>
      </c>
      <c r="O72" s="55">
        <v>759745.70640000002</v>
      </c>
      <c r="P72" s="56">
        <f>O72-N72</f>
        <v>-9132131.6694720052</v>
      </c>
      <c r="R72" s="74">
        <f>H72+P72</f>
        <v>155837689.76159728</v>
      </c>
      <c r="T72" s="6">
        <v>179</v>
      </c>
      <c r="U72" s="6" t="s">
        <v>57</v>
      </c>
      <c r="V72" s="7">
        <v>140188</v>
      </c>
      <c r="W72" s="7">
        <v>186003418.51350436</v>
      </c>
      <c r="X72" s="7">
        <v>45515601.781711191</v>
      </c>
      <c r="Y72" s="57">
        <v>-21872815</v>
      </c>
      <c r="AA72" s="39">
        <f>W72+Y72</f>
        <v>164130603.51350436</v>
      </c>
      <c r="AC72" s="71">
        <f>AA72-BL72</f>
        <v>-9293928.1196607947</v>
      </c>
      <c r="AD72" s="35">
        <f>AC72/BL72</f>
        <v>-5.3590619689950797E-2</v>
      </c>
      <c r="AE72" s="65">
        <f>AC72/V72</f>
        <v>-66.296174563163717</v>
      </c>
      <c r="AG72" s="54">
        <v>9891877.3758720048</v>
      </c>
      <c r="AH72" s="55">
        <v>759745.70640000002</v>
      </c>
      <c r="AI72" s="56">
        <f>AH72-AG72</f>
        <v>-9132131.6694720052</v>
      </c>
      <c r="AK72" s="74">
        <f>AA72+AI72</f>
        <v>154998471.84403235</v>
      </c>
      <c r="AM72" s="6">
        <v>179</v>
      </c>
      <c r="AN72" s="6" t="s">
        <v>57</v>
      </c>
      <c r="AO72" s="7">
        <v>140188</v>
      </c>
      <c r="AP72" s="7">
        <v>184224730.89892223</v>
      </c>
      <c r="AQ72" s="7">
        <v>45515601.781711191</v>
      </c>
      <c r="AR72" s="57">
        <v>-21872815</v>
      </c>
      <c r="AT72" s="39">
        <f>AP72+AR72</f>
        <v>162351915.89892223</v>
      </c>
      <c r="AV72" s="71">
        <f>AT72-BL72</f>
        <v>-11072615.734242916</v>
      </c>
      <c r="AW72" s="35">
        <f>AV72/BL72</f>
        <v>-6.3846882733200494E-2</v>
      </c>
      <c r="AX72" s="65">
        <f>AV72/AO72</f>
        <v>-78.984048094294209</v>
      </c>
      <c r="AZ72" s="54">
        <v>9891877.3758720048</v>
      </c>
      <c r="BA72" s="55">
        <v>759745.70640000002</v>
      </c>
      <c r="BB72" s="56">
        <f>BA72-AZ72</f>
        <v>-9132131.6694720052</v>
      </c>
      <c r="BD72" s="74">
        <f>AT72+BB72</f>
        <v>153219784.22945023</v>
      </c>
      <c r="BE72" s="55"/>
      <c r="BF72" s="112" t="s">
        <v>57</v>
      </c>
      <c r="BG72" s="93">
        <v>138850</v>
      </c>
      <c r="BH72" s="93">
        <v>195297346.63316515</v>
      </c>
      <c r="BI72" s="93">
        <v>45356083.638888009</v>
      </c>
      <c r="BJ72" s="93">
        <v>-21872815</v>
      </c>
      <c r="BL72" s="103">
        <v>173424531.63316515</v>
      </c>
      <c r="BN72" s="93">
        <v>9891877.3758720048</v>
      </c>
      <c r="BO72" s="93">
        <v>759745.70640000002</v>
      </c>
      <c r="BP72" s="93">
        <v>-9132131.6694720052</v>
      </c>
      <c r="BR72" s="103">
        <v>164292399.96369314</v>
      </c>
      <c r="BT72" s="116">
        <v>179</v>
      </c>
      <c r="BU72" s="57"/>
    </row>
    <row r="73" spans="1:73" x14ac:dyDescent="0.25">
      <c r="A73" s="6">
        <v>181</v>
      </c>
      <c r="B73" s="6" t="s">
        <v>58</v>
      </c>
      <c r="C73" s="7">
        <v>1867</v>
      </c>
      <c r="D73" s="7">
        <v>5685314.1442432199</v>
      </c>
      <c r="E73" s="7">
        <v>1953002.4973742703</v>
      </c>
      <c r="F73" s="57">
        <v>-438025</v>
      </c>
      <c r="H73" s="39">
        <f>D73+F73</f>
        <v>5247289.1442432199</v>
      </c>
      <c r="J73" s="71">
        <f t="shared" si="2"/>
        <v>-287974.70912431367</v>
      </c>
      <c r="K73" s="35">
        <f t="shared" si="3"/>
        <v>-5.2025471007875468E-2</v>
      </c>
      <c r="L73" s="65">
        <f>J73/C73</f>
        <v>-154.24462191982522</v>
      </c>
      <c r="N73" s="54">
        <v>117214.56</v>
      </c>
      <c r="O73" s="55">
        <v>50792.975999999995</v>
      </c>
      <c r="P73" s="56">
        <f>O73-N73</f>
        <v>-66421.584000000003</v>
      </c>
      <c r="R73" s="74">
        <f>H73+P73</f>
        <v>5180867.5602432201</v>
      </c>
      <c r="T73" s="6">
        <v>181</v>
      </c>
      <c r="U73" s="6" t="s">
        <v>58</v>
      </c>
      <c r="V73" s="7">
        <v>1867</v>
      </c>
      <c r="W73" s="7">
        <v>5615480.9993126411</v>
      </c>
      <c r="X73" s="7">
        <v>1879155.3024436913</v>
      </c>
      <c r="Y73" s="57">
        <v>-438025</v>
      </c>
      <c r="AA73" s="39">
        <f>W73+Y73</f>
        <v>5177455.9993126411</v>
      </c>
      <c r="AC73" s="71">
        <f>AA73-BL73</f>
        <v>-357807.85405489244</v>
      </c>
      <c r="AD73" s="35">
        <f>AC73/BL73</f>
        <v>-6.4641517285072142E-2</v>
      </c>
      <c r="AE73" s="65">
        <f>AC73/V73</f>
        <v>-191.64855600154925</v>
      </c>
      <c r="AG73" s="54">
        <v>117214.56</v>
      </c>
      <c r="AH73" s="55">
        <v>50792.975999999995</v>
      </c>
      <c r="AI73" s="56">
        <f>AH73-AG73</f>
        <v>-66421.584000000003</v>
      </c>
      <c r="AK73" s="74">
        <f>AA73+AI73</f>
        <v>5111034.4153126413</v>
      </c>
      <c r="AM73" s="6">
        <v>181</v>
      </c>
      <c r="AN73" s="6" t="s">
        <v>58</v>
      </c>
      <c r="AO73" s="7">
        <v>1867</v>
      </c>
      <c r="AP73" s="7">
        <v>5622434.3197949976</v>
      </c>
      <c r="AQ73" s="7">
        <v>1879155.3024436913</v>
      </c>
      <c r="AR73" s="57">
        <v>-438025</v>
      </c>
      <c r="AT73" s="39">
        <f>AP73+AR73</f>
        <v>5184409.3197949976</v>
      </c>
      <c r="AV73" s="71">
        <f>AT73-BL73</f>
        <v>-350854.53357253596</v>
      </c>
      <c r="AW73" s="35">
        <f>AV73/BL73</f>
        <v>-6.3385331371165574E-2</v>
      </c>
      <c r="AX73" s="65">
        <f>AV73/AO73</f>
        <v>-187.92422794458273</v>
      </c>
      <c r="AZ73" s="54">
        <v>117214.56</v>
      </c>
      <c r="BA73" s="55">
        <v>50792.975999999995</v>
      </c>
      <c r="BB73" s="56">
        <f>BA73-AZ73</f>
        <v>-66421.584000000003</v>
      </c>
      <c r="BD73" s="74">
        <f>AT73+BB73</f>
        <v>5117987.7357949978</v>
      </c>
      <c r="BE73" s="55"/>
      <c r="BF73" s="112" t="s">
        <v>58</v>
      </c>
      <c r="BG73" s="93">
        <v>1915</v>
      </c>
      <c r="BH73" s="93">
        <v>5973288.8533675335</v>
      </c>
      <c r="BI73" s="93">
        <v>1972858.5255739535</v>
      </c>
      <c r="BJ73" s="93">
        <v>-438025</v>
      </c>
      <c r="BL73" s="103">
        <v>5535263.8533675335</v>
      </c>
      <c r="BN73" s="93">
        <v>117214.56</v>
      </c>
      <c r="BO73" s="93">
        <v>50792.975999999995</v>
      </c>
      <c r="BP73" s="93">
        <v>-66421.584000000003</v>
      </c>
      <c r="BR73" s="103">
        <v>5468842.2693675337</v>
      </c>
      <c r="BT73" s="116">
        <v>181</v>
      </c>
      <c r="BU73" s="57"/>
    </row>
    <row r="74" spans="1:73" x14ac:dyDescent="0.25">
      <c r="A74" s="6">
        <v>182</v>
      </c>
      <c r="B74" s="6" t="s">
        <v>59</v>
      </c>
      <c r="C74" s="7">
        <v>20877</v>
      </c>
      <c r="D74" s="7">
        <v>43129941.369361259</v>
      </c>
      <c r="E74" s="7">
        <v>3516994.6924291044</v>
      </c>
      <c r="F74" s="57">
        <v>-1828215</v>
      </c>
      <c r="H74" s="39">
        <f>D74+F74</f>
        <v>41301726.369361259</v>
      </c>
      <c r="J74" s="71">
        <f t="shared" si="2"/>
        <v>-901688.71233563125</v>
      </c>
      <c r="K74" s="35">
        <f t="shared" si="3"/>
        <v>-2.1365302087287309E-2</v>
      </c>
      <c r="L74" s="65">
        <f>J74/C74</f>
        <v>-43.190530839470767</v>
      </c>
      <c r="N74" s="54">
        <v>378003.93216000003</v>
      </c>
      <c r="O74" s="55">
        <v>288022.22159999999</v>
      </c>
      <c r="P74" s="56">
        <f>O74-N74</f>
        <v>-89981.710560000036</v>
      </c>
      <c r="R74" s="74">
        <f>H74+P74</f>
        <v>41211744.658801258</v>
      </c>
      <c r="T74" s="6">
        <v>182</v>
      </c>
      <c r="U74" s="6" t="s">
        <v>59</v>
      </c>
      <c r="V74" s="7">
        <v>20877</v>
      </c>
      <c r="W74" s="7">
        <v>43295328.419107705</v>
      </c>
      <c r="X74" s="7">
        <v>3637496.192175555</v>
      </c>
      <c r="Y74" s="57">
        <v>-1828215</v>
      </c>
      <c r="AA74" s="39">
        <f>W74+Y74</f>
        <v>41467113.419107705</v>
      </c>
      <c r="AC74" s="71">
        <f>AA74-BL74</f>
        <v>-736301.66258918494</v>
      </c>
      <c r="AD74" s="35">
        <f>AC74/BL74</f>
        <v>-1.7446494819527297E-2</v>
      </c>
      <c r="AE74" s="65">
        <f>AC74/V74</f>
        <v>-35.268556908999614</v>
      </c>
      <c r="AG74" s="54">
        <v>378003.93216000003</v>
      </c>
      <c r="AH74" s="55">
        <v>288022.22159999999</v>
      </c>
      <c r="AI74" s="56">
        <f>AH74-AG74</f>
        <v>-89981.710560000036</v>
      </c>
      <c r="AK74" s="74">
        <f>AA74+AI74</f>
        <v>41377131.708547704</v>
      </c>
      <c r="AM74" s="6">
        <v>182</v>
      </c>
      <c r="AN74" s="6" t="s">
        <v>59</v>
      </c>
      <c r="AO74" s="7">
        <v>20877</v>
      </c>
      <c r="AP74" s="7">
        <v>43196963.061889283</v>
      </c>
      <c r="AQ74" s="7">
        <v>3637496.192175555</v>
      </c>
      <c r="AR74" s="57">
        <v>-1828215</v>
      </c>
      <c r="AT74" s="39">
        <f>AP74+AR74</f>
        <v>41368748.061889283</v>
      </c>
      <c r="AV74" s="71">
        <f>AT74-BL74</f>
        <v>-834667.01980760694</v>
      </c>
      <c r="AW74" s="35">
        <f>AV74/BL74</f>
        <v>-1.9777238836996201E-2</v>
      </c>
      <c r="AX74" s="65">
        <f>AV74/AO74</f>
        <v>-39.980218412971546</v>
      </c>
      <c r="AZ74" s="54">
        <v>378003.93216000003</v>
      </c>
      <c r="BA74" s="55">
        <v>288022.22159999999</v>
      </c>
      <c r="BB74" s="56">
        <f>BA74-AZ74</f>
        <v>-89981.710560000036</v>
      </c>
      <c r="BD74" s="74">
        <f>AT74+BB74</f>
        <v>41278766.351329282</v>
      </c>
      <c r="BE74" s="55"/>
      <c r="BF74" s="112" t="s">
        <v>59</v>
      </c>
      <c r="BG74" s="93">
        <v>21259</v>
      </c>
      <c r="BH74" s="93">
        <v>44031630.08169689</v>
      </c>
      <c r="BI74" s="93">
        <v>2629096.6251085759</v>
      </c>
      <c r="BJ74" s="93">
        <v>-1828215</v>
      </c>
      <c r="BL74" s="103">
        <v>42203415.08169689</v>
      </c>
      <c r="BN74" s="93">
        <v>378003.93216000003</v>
      </c>
      <c r="BO74" s="93">
        <v>288022.22159999999</v>
      </c>
      <c r="BP74" s="93">
        <v>-89981.710560000036</v>
      </c>
      <c r="BR74" s="103">
        <v>42113433.371136889</v>
      </c>
      <c r="BT74" s="116">
        <v>182</v>
      </c>
      <c r="BU74" s="57"/>
    </row>
    <row r="75" spans="1:73" x14ac:dyDescent="0.25">
      <c r="A75" s="6">
        <v>186</v>
      </c>
      <c r="B75" s="6" t="s">
        <v>60</v>
      </c>
      <c r="C75" s="7">
        <v>42572</v>
      </c>
      <c r="D75" s="7">
        <v>27405661.52187245</v>
      </c>
      <c r="E75" s="7">
        <v>-5405135.4928145148</v>
      </c>
      <c r="F75" s="57">
        <v>-582385</v>
      </c>
      <c r="H75" s="39">
        <f>D75+F75</f>
        <v>26823276.52187245</v>
      </c>
      <c r="J75" s="71">
        <f t="shared" si="2"/>
        <v>-575256.5387032032</v>
      </c>
      <c r="K75" s="35">
        <f t="shared" si="3"/>
        <v>-2.0995888262753469E-2</v>
      </c>
      <c r="L75" s="65">
        <f>J75/C75</f>
        <v>-13.512556109724777</v>
      </c>
      <c r="N75" s="54">
        <v>1897716.7502399997</v>
      </c>
      <c r="O75" s="55">
        <v>866280.71760000009</v>
      </c>
      <c r="P75" s="56">
        <f>O75-N75</f>
        <v>-1031436.0326399996</v>
      </c>
      <c r="R75" s="74">
        <f>H75+P75</f>
        <v>25791840.489232451</v>
      </c>
      <c r="T75" s="6">
        <v>186</v>
      </c>
      <c r="U75" s="6" t="s">
        <v>60</v>
      </c>
      <c r="V75" s="7">
        <v>42572</v>
      </c>
      <c r="W75" s="7">
        <v>27477434.356469117</v>
      </c>
      <c r="X75" s="7">
        <v>-5424892.4582178462</v>
      </c>
      <c r="Y75" s="57">
        <v>-582385</v>
      </c>
      <c r="AA75" s="39">
        <f>W75+Y75</f>
        <v>26895049.356469117</v>
      </c>
      <c r="AC75" s="71">
        <f>AA75-BL75</f>
        <v>-503483.70410653576</v>
      </c>
      <c r="AD75" s="35">
        <f>AC75/BL75</f>
        <v>-1.8376301497360435E-2</v>
      </c>
      <c r="AE75" s="65">
        <f>AC75/V75</f>
        <v>-11.826639671768669</v>
      </c>
      <c r="AG75" s="54">
        <v>1897716.7502399997</v>
      </c>
      <c r="AH75" s="55">
        <v>866280.71760000009</v>
      </c>
      <c r="AI75" s="56">
        <f>AH75-AG75</f>
        <v>-1031436.0326399996</v>
      </c>
      <c r="AK75" s="74">
        <f>AA75+AI75</f>
        <v>25863613.323829118</v>
      </c>
      <c r="AM75" s="6">
        <v>186</v>
      </c>
      <c r="AN75" s="6" t="s">
        <v>60</v>
      </c>
      <c r="AO75" s="7">
        <v>42572</v>
      </c>
      <c r="AP75" s="7">
        <v>26917164.356151417</v>
      </c>
      <c r="AQ75" s="7">
        <v>-5424892.4582178462</v>
      </c>
      <c r="AR75" s="57">
        <v>-582385</v>
      </c>
      <c r="AT75" s="39">
        <f>AP75+AR75</f>
        <v>26334779.356151417</v>
      </c>
      <c r="AV75" s="71">
        <f>AT75-BL75</f>
        <v>-1063753.704424236</v>
      </c>
      <c r="AW75" s="35">
        <f>AV75/BL75</f>
        <v>-3.8825206520085351E-2</v>
      </c>
      <c r="AX75" s="65">
        <f>AV75/AO75</f>
        <v>-24.987167725834727</v>
      </c>
      <c r="AZ75" s="54">
        <v>1897716.7502399997</v>
      </c>
      <c r="BA75" s="55">
        <v>866280.71760000009</v>
      </c>
      <c r="BB75" s="56">
        <f>BA75-AZ75</f>
        <v>-1031436.0326399996</v>
      </c>
      <c r="BD75" s="74">
        <f>AT75+BB75</f>
        <v>25303343.323511418</v>
      </c>
      <c r="BE75" s="55"/>
      <c r="BF75" s="112" t="s">
        <v>60</v>
      </c>
      <c r="BG75" s="93">
        <v>41529</v>
      </c>
      <c r="BH75" s="93">
        <v>27980918.060575653</v>
      </c>
      <c r="BI75" s="93">
        <v>-5426595.6688319268</v>
      </c>
      <c r="BJ75" s="93">
        <v>-582385</v>
      </c>
      <c r="BL75" s="103">
        <v>27398533.060575653</v>
      </c>
      <c r="BN75" s="93">
        <v>1897716.7502399997</v>
      </c>
      <c r="BO75" s="93">
        <v>866280.71760000009</v>
      </c>
      <c r="BP75" s="93">
        <v>-1031436.0326399996</v>
      </c>
      <c r="BR75" s="103">
        <v>26367097.027935654</v>
      </c>
      <c r="BT75" s="116">
        <v>186</v>
      </c>
      <c r="BU75" s="57"/>
    </row>
    <row r="76" spans="1:73" x14ac:dyDescent="0.25">
      <c r="A76" s="6">
        <v>202</v>
      </c>
      <c r="B76" s="6" t="s">
        <v>61</v>
      </c>
      <c r="C76" s="7">
        <v>33099</v>
      </c>
      <c r="D76" s="7">
        <v>29129929.146468822</v>
      </c>
      <c r="E76" s="7">
        <v>-3097061.4416684373</v>
      </c>
      <c r="F76" s="57">
        <v>-2451229</v>
      </c>
      <c r="H76" s="39">
        <f>D76+F76</f>
        <v>26678700.146468822</v>
      </c>
      <c r="J76" s="71">
        <f t="shared" si="2"/>
        <v>-1194783.5842408054</v>
      </c>
      <c r="K76" s="35">
        <f t="shared" si="3"/>
        <v>-4.2864522991952092E-2</v>
      </c>
      <c r="L76" s="65">
        <f>J76/C76</f>
        <v>-36.097271344777951</v>
      </c>
      <c r="N76" s="54">
        <v>2590660.5765120005</v>
      </c>
      <c r="O76" s="55">
        <v>803896.52400000009</v>
      </c>
      <c r="P76" s="56">
        <f>O76-N76</f>
        <v>-1786764.0525120003</v>
      </c>
      <c r="R76" s="74">
        <f>H76+P76</f>
        <v>24891936.093956821</v>
      </c>
      <c r="T76" s="6">
        <v>202</v>
      </c>
      <c r="U76" s="6" t="s">
        <v>61</v>
      </c>
      <c r="V76" s="7">
        <v>33099</v>
      </c>
      <c r="W76" s="7">
        <v>29117538.545572847</v>
      </c>
      <c r="X76" s="7">
        <v>-3180614.8925644131</v>
      </c>
      <c r="Y76" s="57">
        <v>-2451229</v>
      </c>
      <c r="AA76" s="39">
        <f>W76+Y76</f>
        <v>26666309.545572847</v>
      </c>
      <c r="AC76" s="71">
        <f>AA76-BL76</f>
        <v>-1207174.1851367801</v>
      </c>
      <c r="AD76" s="35">
        <f>AC76/BL76</f>
        <v>-4.3309053034040923E-2</v>
      </c>
      <c r="AE76" s="65">
        <f>AC76/V76</f>
        <v>-36.471621050085503</v>
      </c>
      <c r="AG76" s="54">
        <v>2590660.5765120005</v>
      </c>
      <c r="AH76" s="55">
        <v>803896.52400000009</v>
      </c>
      <c r="AI76" s="56">
        <f>AH76-AG76</f>
        <v>-1786764.0525120003</v>
      </c>
      <c r="AK76" s="74">
        <f>AA76+AI76</f>
        <v>24879545.493060846</v>
      </c>
      <c r="AM76" s="6">
        <v>202</v>
      </c>
      <c r="AN76" s="6" t="s">
        <v>61</v>
      </c>
      <c r="AO76" s="7">
        <v>33099</v>
      </c>
      <c r="AP76" s="7">
        <v>29041567.75720178</v>
      </c>
      <c r="AQ76" s="7">
        <v>-3180614.8925644131</v>
      </c>
      <c r="AR76" s="57">
        <v>-2451229</v>
      </c>
      <c r="AT76" s="39">
        <f>AP76+AR76</f>
        <v>26590338.75720178</v>
      </c>
      <c r="AV76" s="71">
        <f>AT76-BL76</f>
        <v>-1283144.9735078476</v>
      </c>
      <c r="AW76" s="35">
        <f>AV76/BL76</f>
        <v>-4.6034610739889036E-2</v>
      </c>
      <c r="AX76" s="65">
        <f>AV76/AO76</f>
        <v>-38.76688037426652</v>
      </c>
      <c r="AZ76" s="54">
        <v>2590660.5765120005</v>
      </c>
      <c r="BA76" s="55">
        <v>803896.52400000009</v>
      </c>
      <c r="BB76" s="56">
        <f>BA76-AZ76</f>
        <v>-1786764.0525120003</v>
      </c>
      <c r="BD76" s="74">
        <f>AT76+BB76</f>
        <v>24803574.704689778</v>
      </c>
      <c r="BE76" s="55"/>
      <c r="BF76" s="112" t="s">
        <v>61</v>
      </c>
      <c r="BG76" s="93">
        <v>32738</v>
      </c>
      <c r="BH76" s="93">
        <v>30324712.730709627</v>
      </c>
      <c r="BI76" s="93">
        <v>-3339643.9035890182</v>
      </c>
      <c r="BJ76" s="93">
        <v>-2451229</v>
      </c>
      <c r="BL76" s="103">
        <v>27873483.730709627</v>
      </c>
      <c r="BN76" s="93">
        <v>2590660.5765120005</v>
      </c>
      <c r="BO76" s="93">
        <v>803896.52400000009</v>
      </c>
      <c r="BP76" s="93">
        <v>-1786764.0525120003</v>
      </c>
      <c r="BR76" s="103">
        <v>26086719.678197626</v>
      </c>
      <c r="BT76" s="116">
        <v>202</v>
      </c>
      <c r="BU76" s="57"/>
    </row>
    <row r="77" spans="1:73" x14ac:dyDescent="0.25">
      <c r="A77" s="6">
        <v>204</v>
      </c>
      <c r="B77" s="6" t="s">
        <v>62</v>
      </c>
      <c r="C77" s="7">
        <v>3048</v>
      </c>
      <c r="D77" s="7">
        <v>12863531.195705857</v>
      </c>
      <c r="E77" s="7">
        <v>3313191.7630840046</v>
      </c>
      <c r="F77" s="57">
        <v>-626149</v>
      </c>
      <c r="H77" s="39">
        <f>D77+F77</f>
        <v>12237382.195705857</v>
      </c>
      <c r="J77" s="71">
        <f t="shared" si="2"/>
        <v>-655851.96531828493</v>
      </c>
      <c r="K77" s="35">
        <f t="shared" si="3"/>
        <v>-5.0867917011924411E-2</v>
      </c>
      <c r="L77" s="65">
        <f>J77/C77</f>
        <v>-215.17452930389925</v>
      </c>
      <c r="N77" s="54">
        <v>1100123.7648</v>
      </c>
      <c r="O77" s="55">
        <v>16930.991999999998</v>
      </c>
      <c r="P77" s="56">
        <f>O77-N77</f>
        <v>-1083192.7727999999</v>
      </c>
      <c r="R77" s="74">
        <f>H77+P77</f>
        <v>11154189.422905857</v>
      </c>
      <c r="T77" s="6">
        <v>204</v>
      </c>
      <c r="U77" s="6" t="s">
        <v>62</v>
      </c>
      <c r="V77" s="7">
        <v>3048</v>
      </c>
      <c r="W77" s="7">
        <v>12927816.343117099</v>
      </c>
      <c r="X77" s="7">
        <v>3370923.7104952456</v>
      </c>
      <c r="Y77" s="57">
        <v>-626149</v>
      </c>
      <c r="AA77" s="39">
        <f>W77+Y77</f>
        <v>12301667.343117099</v>
      </c>
      <c r="AC77" s="71">
        <f>AA77-BL77</f>
        <v>-591566.8179070428</v>
      </c>
      <c r="AD77" s="35">
        <f>AC77/BL77</f>
        <v>-4.5881957197002707E-2</v>
      </c>
      <c r="AE77" s="65">
        <f>AC77/V77</f>
        <v>-194.08360167553897</v>
      </c>
      <c r="AG77" s="54">
        <v>1100123.7648</v>
      </c>
      <c r="AH77" s="55">
        <v>16930.991999999998</v>
      </c>
      <c r="AI77" s="56">
        <f>AH77-AG77</f>
        <v>-1083192.7727999999</v>
      </c>
      <c r="AK77" s="74">
        <f>AA77+AI77</f>
        <v>11218474.570317099</v>
      </c>
      <c r="AM77" s="6">
        <v>204</v>
      </c>
      <c r="AN77" s="6" t="s">
        <v>62</v>
      </c>
      <c r="AO77" s="7">
        <v>3048</v>
      </c>
      <c r="AP77" s="7">
        <v>12920183.811900351</v>
      </c>
      <c r="AQ77" s="7">
        <v>3370923.7104952456</v>
      </c>
      <c r="AR77" s="57">
        <v>-626149</v>
      </c>
      <c r="AT77" s="39">
        <f>AP77+AR77</f>
        <v>12294034.811900351</v>
      </c>
      <c r="AV77" s="71">
        <f>AT77-BL77</f>
        <v>-599199.34912379086</v>
      </c>
      <c r="AW77" s="35">
        <f>AV77/BL77</f>
        <v>-4.6473936767173006E-2</v>
      </c>
      <c r="AX77" s="65">
        <f>AV77/AO77</f>
        <v>-196.587712967123</v>
      </c>
      <c r="AZ77" s="54">
        <v>1100123.7648</v>
      </c>
      <c r="BA77" s="55">
        <v>16930.991999999998</v>
      </c>
      <c r="BB77" s="56">
        <f>BA77-AZ77</f>
        <v>-1083192.7727999999</v>
      </c>
      <c r="BD77" s="74">
        <f>AT77+BB77</f>
        <v>11210842.039100351</v>
      </c>
      <c r="BE77" s="55"/>
      <c r="BF77" s="112" t="s">
        <v>62</v>
      </c>
      <c r="BG77" s="93">
        <v>3154</v>
      </c>
      <c r="BH77" s="93">
        <v>13519383.161024142</v>
      </c>
      <c r="BI77" s="93">
        <v>3441883.8375378833</v>
      </c>
      <c r="BJ77" s="93">
        <v>-626149</v>
      </c>
      <c r="BL77" s="103">
        <v>12893234.161024142</v>
      </c>
      <c r="BN77" s="93">
        <v>1100123.7648</v>
      </c>
      <c r="BO77" s="93">
        <v>16930.991999999998</v>
      </c>
      <c r="BP77" s="93">
        <v>-1083192.7727999999</v>
      </c>
      <c r="BR77" s="103">
        <v>11810041.388224142</v>
      </c>
      <c r="BT77" s="116">
        <v>204</v>
      </c>
      <c r="BU77" s="57"/>
    </row>
    <row r="78" spans="1:73" x14ac:dyDescent="0.25">
      <c r="A78" s="6">
        <v>205</v>
      </c>
      <c r="B78" s="6" t="s">
        <v>63</v>
      </c>
      <c r="C78" s="7">
        <v>37239</v>
      </c>
      <c r="D78" s="7">
        <v>76600557.694430485</v>
      </c>
      <c r="E78" s="7">
        <v>16004758.697586874</v>
      </c>
      <c r="F78" s="57">
        <v>24364424</v>
      </c>
      <c r="H78" s="39">
        <f>D78+F78</f>
        <v>100964981.69443049</v>
      </c>
      <c r="J78" s="71">
        <f t="shared" si="2"/>
        <v>-2251103.1587570757</v>
      </c>
      <c r="K78" s="35">
        <f t="shared" si="3"/>
        <v>-2.180961583612669E-2</v>
      </c>
      <c r="L78" s="65">
        <f>J78/C78</f>
        <v>-60.4501506151367</v>
      </c>
      <c r="N78" s="54">
        <v>435569.30495999998</v>
      </c>
      <c r="O78" s="55">
        <v>389673.29279999994</v>
      </c>
      <c r="P78" s="56">
        <f>O78-N78</f>
        <v>-45896.012160000042</v>
      </c>
      <c r="R78" s="74">
        <f>H78+P78</f>
        <v>100919085.68227048</v>
      </c>
      <c r="T78" s="6">
        <v>205</v>
      </c>
      <c r="U78" s="6" t="s">
        <v>63</v>
      </c>
      <c r="V78" s="7">
        <v>37239</v>
      </c>
      <c r="W78" s="7">
        <v>76257023.672472492</v>
      </c>
      <c r="X78" s="7">
        <v>15581160.825628875</v>
      </c>
      <c r="Y78" s="57">
        <v>24364424</v>
      </c>
      <c r="AA78" s="39">
        <f>W78+Y78</f>
        <v>100621447.67247249</v>
      </c>
      <c r="AC78" s="71">
        <f>AA78-BL78</f>
        <v>-2594637.1807150692</v>
      </c>
      <c r="AD78" s="35">
        <f>AC78/BL78</f>
        <v>-2.5137915126364537E-2</v>
      </c>
      <c r="AE78" s="65">
        <f>AC78/V78</f>
        <v>-69.675264661109836</v>
      </c>
      <c r="AG78" s="54">
        <v>435569.30495999998</v>
      </c>
      <c r="AH78" s="55">
        <v>389673.29279999994</v>
      </c>
      <c r="AI78" s="56">
        <f>AH78-AG78</f>
        <v>-45896.012160000042</v>
      </c>
      <c r="AK78" s="74">
        <f>AA78+AI78</f>
        <v>100575551.66031249</v>
      </c>
      <c r="AM78" s="6">
        <v>205</v>
      </c>
      <c r="AN78" s="6" t="s">
        <v>63</v>
      </c>
      <c r="AO78" s="7">
        <v>37239</v>
      </c>
      <c r="AP78" s="7">
        <v>76132202.740780145</v>
      </c>
      <c r="AQ78" s="7">
        <v>15581160.825628875</v>
      </c>
      <c r="AR78" s="57">
        <v>24364424</v>
      </c>
      <c r="AT78" s="39">
        <f>AP78+AR78</f>
        <v>100496626.74078014</v>
      </c>
      <c r="AV78" s="71">
        <f>AT78-BL78</f>
        <v>-2719458.1124074161</v>
      </c>
      <c r="AW78" s="35">
        <f>AV78/BL78</f>
        <v>-2.6347231793140743E-2</v>
      </c>
      <c r="AX78" s="65">
        <f>AV78/AO78</f>
        <v>-73.02715197527904</v>
      </c>
      <c r="AZ78" s="54">
        <v>435569.30495999998</v>
      </c>
      <c r="BA78" s="55">
        <v>389673.29279999994</v>
      </c>
      <c r="BB78" s="56">
        <f>BA78-AZ78</f>
        <v>-45896.012160000042</v>
      </c>
      <c r="BD78" s="74">
        <f>AT78+BB78</f>
        <v>100450730.72862014</v>
      </c>
      <c r="BE78" s="55"/>
      <c r="BF78" s="112" t="s">
        <v>63</v>
      </c>
      <c r="BG78" s="93">
        <v>37521</v>
      </c>
      <c r="BH78" s="93">
        <v>78851660.853187561</v>
      </c>
      <c r="BI78" s="93">
        <v>15350319.868190475</v>
      </c>
      <c r="BJ78" s="93">
        <v>24364424</v>
      </c>
      <c r="BL78" s="103">
        <v>103216084.85318756</v>
      </c>
      <c r="BN78" s="93">
        <v>435569.30495999998</v>
      </c>
      <c r="BO78" s="93">
        <v>389673.29279999994</v>
      </c>
      <c r="BP78" s="93">
        <v>-45896.012160000042</v>
      </c>
      <c r="BR78" s="103">
        <v>103170188.84102756</v>
      </c>
      <c r="BT78" s="116">
        <v>205</v>
      </c>
      <c r="BU78" s="57"/>
    </row>
    <row r="79" spans="1:73" x14ac:dyDescent="0.25">
      <c r="A79" s="6">
        <v>208</v>
      </c>
      <c r="B79" s="6" t="s">
        <v>64</v>
      </c>
      <c r="C79" s="7">
        <v>12516</v>
      </c>
      <c r="D79" s="7">
        <v>32150209.454476219</v>
      </c>
      <c r="E79" s="7">
        <v>9906479.9460579753</v>
      </c>
      <c r="F79" s="57">
        <v>-856633</v>
      </c>
      <c r="H79" s="39">
        <f>D79+F79</f>
        <v>31293576.454476219</v>
      </c>
      <c r="J79" s="71">
        <f t="shared" si="2"/>
        <v>417588.86855961382</v>
      </c>
      <c r="K79" s="35">
        <f t="shared" si="3"/>
        <v>1.3524712930966708E-2</v>
      </c>
      <c r="L79" s="65">
        <f>J79/C79</f>
        <v>33.364403048866556</v>
      </c>
      <c r="N79" s="54">
        <v>45023.414880000004</v>
      </c>
      <c r="O79" s="55">
        <v>66421.584000000003</v>
      </c>
      <c r="P79" s="56">
        <f>O79-N79</f>
        <v>21398.169119999999</v>
      </c>
      <c r="R79" s="74">
        <f>H79+P79</f>
        <v>31314974.623596217</v>
      </c>
      <c r="T79" s="6">
        <v>208</v>
      </c>
      <c r="U79" s="6" t="s">
        <v>64</v>
      </c>
      <c r="V79" s="7">
        <v>12516</v>
      </c>
      <c r="W79" s="7">
        <v>32017405.777038548</v>
      </c>
      <c r="X79" s="7">
        <v>9746766.8686203063</v>
      </c>
      <c r="Y79" s="57">
        <v>-856633</v>
      </c>
      <c r="AA79" s="39">
        <f>W79+Y79</f>
        <v>31160772.777038548</v>
      </c>
      <c r="AC79" s="71">
        <f>AA79-BL79</f>
        <v>284785.1911219433</v>
      </c>
      <c r="AD79" s="35">
        <f>AC79/BL79</f>
        <v>9.223516829364245E-3</v>
      </c>
      <c r="AE79" s="65">
        <f>AC79/V79</f>
        <v>22.753690565831199</v>
      </c>
      <c r="AG79" s="54">
        <v>45023.414880000004</v>
      </c>
      <c r="AH79" s="55">
        <v>66421.584000000003</v>
      </c>
      <c r="AI79" s="56">
        <f>AH79-AG79</f>
        <v>21398.169119999999</v>
      </c>
      <c r="AK79" s="74">
        <f>AA79+AI79</f>
        <v>31182170.946158547</v>
      </c>
      <c r="AM79" s="6">
        <v>208</v>
      </c>
      <c r="AN79" s="6" t="s">
        <v>64</v>
      </c>
      <c r="AO79" s="7">
        <v>12516</v>
      </c>
      <c r="AP79" s="7">
        <v>32027936.858057126</v>
      </c>
      <c r="AQ79" s="7">
        <v>9746766.8686203063</v>
      </c>
      <c r="AR79" s="57">
        <v>-856633</v>
      </c>
      <c r="AT79" s="39">
        <f>AP79+AR79</f>
        <v>31171303.858057126</v>
      </c>
      <c r="AV79" s="71">
        <f>AT79-BL79</f>
        <v>295316.27214052156</v>
      </c>
      <c r="AW79" s="35">
        <f>AV79/BL79</f>
        <v>9.5645935638095508E-3</v>
      </c>
      <c r="AX79" s="65">
        <f>AV79/AO79</f>
        <v>23.595100043186445</v>
      </c>
      <c r="AZ79" s="54">
        <v>45023.414880000004</v>
      </c>
      <c r="BA79" s="55">
        <v>66421.584000000003</v>
      </c>
      <c r="BB79" s="56">
        <f>BA79-AZ79</f>
        <v>21398.169119999999</v>
      </c>
      <c r="BD79" s="74">
        <f>AT79+BB79</f>
        <v>31192702.027177125</v>
      </c>
      <c r="BE79" s="55"/>
      <c r="BF79" s="112" t="s">
        <v>64</v>
      </c>
      <c r="BG79" s="93">
        <v>12586</v>
      </c>
      <c r="BH79" s="93">
        <v>31732620.585916605</v>
      </c>
      <c r="BI79" s="93">
        <v>9245728.6271280013</v>
      </c>
      <c r="BJ79" s="93">
        <v>-856633</v>
      </c>
      <c r="BL79" s="103">
        <v>30875987.585916605</v>
      </c>
      <c r="BN79" s="93">
        <v>45023.414880000004</v>
      </c>
      <c r="BO79" s="93">
        <v>66421.584000000003</v>
      </c>
      <c r="BP79" s="93">
        <v>21398.169119999999</v>
      </c>
      <c r="BR79" s="103">
        <v>30897385.755036604</v>
      </c>
      <c r="BT79" s="116">
        <v>208</v>
      </c>
      <c r="BU79" s="57"/>
    </row>
    <row r="80" spans="1:73" x14ac:dyDescent="0.25">
      <c r="A80" s="6">
        <v>211</v>
      </c>
      <c r="B80" s="6" t="s">
        <v>65</v>
      </c>
      <c r="C80" s="7">
        <v>31437</v>
      </c>
      <c r="D80" s="7">
        <v>40788293.240856551</v>
      </c>
      <c r="E80" s="7">
        <v>3373245.4517495343</v>
      </c>
      <c r="F80" s="57">
        <v>-3959840</v>
      </c>
      <c r="H80" s="39">
        <f>D80+F80</f>
        <v>36828453.240856551</v>
      </c>
      <c r="J80" s="71">
        <f t="shared" ref="J80:J143" si="4">H80-BL80</f>
        <v>-610788.25051351637</v>
      </c>
      <c r="K80" s="35">
        <f t="shared" ref="K80:K143" si="5">J80/BL80</f>
        <v>-1.6314119255175244E-2</v>
      </c>
      <c r="L80" s="65">
        <f>J80/C80</f>
        <v>-19.428961113131546</v>
      </c>
      <c r="N80" s="54">
        <v>1466520.8507520002</v>
      </c>
      <c r="O80" s="55">
        <v>497771.16479999985</v>
      </c>
      <c r="P80" s="56">
        <f>O80-N80</f>
        <v>-968749.68595200032</v>
      </c>
      <c r="R80" s="74">
        <f>H80+P80</f>
        <v>35859703.55490455</v>
      </c>
      <c r="T80" s="6">
        <v>211</v>
      </c>
      <c r="U80" s="6" t="s">
        <v>65</v>
      </c>
      <c r="V80" s="7">
        <v>31437</v>
      </c>
      <c r="W80" s="7">
        <v>40288369.881274588</v>
      </c>
      <c r="X80" s="7">
        <v>2805732.5421675774</v>
      </c>
      <c r="Y80" s="57">
        <v>-3959840</v>
      </c>
      <c r="AA80" s="39">
        <f>W80+Y80</f>
        <v>36328529.881274588</v>
      </c>
      <c r="AC80" s="71">
        <f>AA80-BL80</f>
        <v>-1110711.6100954786</v>
      </c>
      <c r="AD80" s="35">
        <f>AC80/BL80</f>
        <v>-2.9667043611220148E-2</v>
      </c>
      <c r="AE80" s="65">
        <f>AC80/V80</f>
        <v>-35.33134873224158</v>
      </c>
      <c r="AG80" s="54">
        <v>1466520.8507520002</v>
      </c>
      <c r="AH80" s="55">
        <v>497771.16479999985</v>
      </c>
      <c r="AI80" s="56">
        <f>AH80-AG80</f>
        <v>-968749.68595200032</v>
      </c>
      <c r="AK80" s="74">
        <f>AA80+AI80</f>
        <v>35359780.195322588</v>
      </c>
      <c r="AM80" s="6">
        <v>211</v>
      </c>
      <c r="AN80" s="6" t="s">
        <v>65</v>
      </c>
      <c r="AO80" s="7">
        <v>31437</v>
      </c>
      <c r="AP80" s="7">
        <v>40260519.224336423</v>
      </c>
      <c r="AQ80" s="7">
        <v>2805732.5421675774</v>
      </c>
      <c r="AR80" s="57">
        <v>-3959840</v>
      </c>
      <c r="AT80" s="39">
        <f>AP80+AR80</f>
        <v>36300679.224336423</v>
      </c>
      <c r="AV80" s="71">
        <f>AT80-BL80</f>
        <v>-1138562.267033644</v>
      </c>
      <c r="AW80" s="35">
        <f>AV80/BL80</f>
        <v>-3.0410933065940674E-2</v>
      </c>
      <c r="AX80" s="65">
        <f>AV80/AO80</f>
        <v>-36.217268410905746</v>
      </c>
      <c r="AZ80" s="54">
        <v>1466520.8507520002</v>
      </c>
      <c r="BA80" s="55">
        <v>497771.16479999985</v>
      </c>
      <c r="BB80" s="56">
        <f>BA80-AZ80</f>
        <v>-968749.68595200032</v>
      </c>
      <c r="BD80" s="74">
        <f>AT80+BB80</f>
        <v>35331929.538384423</v>
      </c>
      <c r="BE80" s="55"/>
      <c r="BF80" s="112" t="s">
        <v>65</v>
      </c>
      <c r="BG80" s="93">
        <v>31190</v>
      </c>
      <c r="BH80" s="93">
        <v>41399081.491370067</v>
      </c>
      <c r="BI80" s="93">
        <v>1824057.0945523689</v>
      </c>
      <c r="BJ80" s="93">
        <v>-3959840</v>
      </c>
      <c r="BL80" s="103">
        <v>37439241.491370067</v>
      </c>
      <c r="BN80" s="93">
        <v>1466520.8507520002</v>
      </c>
      <c r="BO80" s="93">
        <v>497771.16479999985</v>
      </c>
      <c r="BP80" s="93">
        <v>-968749.68595200032</v>
      </c>
      <c r="BR80" s="103">
        <v>36470491.805418067</v>
      </c>
      <c r="BT80" s="116">
        <v>211</v>
      </c>
      <c r="BU80" s="57"/>
    </row>
    <row r="81" spans="1:73" x14ac:dyDescent="0.25">
      <c r="A81" s="6">
        <v>213</v>
      </c>
      <c r="B81" s="6" t="s">
        <v>66</v>
      </c>
      <c r="C81" s="7">
        <v>5549</v>
      </c>
      <c r="D81" s="7">
        <v>18648414.046033669</v>
      </c>
      <c r="E81" s="7">
        <v>4015097.853108217</v>
      </c>
      <c r="F81" s="57">
        <v>-527161</v>
      </c>
      <c r="H81" s="39">
        <f>D81+F81</f>
        <v>18121253.046033669</v>
      </c>
      <c r="J81" s="71">
        <f t="shared" si="4"/>
        <v>28765.966938488185</v>
      </c>
      <c r="K81" s="35">
        <f t="shared" si="5"/>
        <v>1.5899398912228929E-3</v>
      </c>
      <c r="L81" s="65">
        <f>J81/C81</f>
        <v>5.183991158494897</v>
      </c>
      <c r="N81" s="54">
        <v>145893.05567999999</v>
      </c>
      <c r="O81" s="55">
        <v>19535.760000000002</v>
      </c>
      <c r="P81" s="56">
        <f>O81-N81</f>
        <v>-126357.29567999998</v>
      </c>
      <c r="R81" s="74">
        <f>H81+P81</f>
        <v>17994895.750353668</v>
      </c>
      <c r="T81" s="6">
        <v>213</v>
      </c>
      <c r="U81" s="6" t="s">
        <v>66</v>
      </c>
      <c r="V81" s="7">
        <v>5549</v>
      </c>
      <c r="W81" s="7">
        <v>18694938.875781644</v>
      </c>
      <c r="X81" s="7">
        <v>4049692.3328561904</v>
      </c>
      <c r="Y81" s="57">
        <v>-527161</v>
      </c>
      <c r="AA81" s="39">
        <f>W81+Y81</f>
        <v>18167777.875781644</v>
      </c>
      <c r="AC81" s="71">
        <f>AA81-BL81</f>
        <v>75290.796686463058</v>
      </c>
      <c r="AD81" s="35">
        <f>AC81/BL81</f>
        <v>4.1614398483366729E-3</v>
      </c>
      <c r="AE81" s="65">
        <f>AC81/V81</f>
        <v>13.56835406135575</v>
      </c>
      <c r="AG81" s="54">
        <v>145893.05567999999</v>
      </c>
      <c r="AH81" s="55">
        <v>19535.760000000002</v>
      </c>
      <c r="AI81" s="56">
        <f>AH81-AG81</f>
        <v>-126357.29567999998</v>
      </c>
      <c r="AK81" s="74">
        <f>AA81+AI81</f>
        <v>18041420.580101643</v>
      </c>
      <c r="AM81" s="6">
        <v>213</v>
      </c>
      <c r="AN81" s="6" t="s">
        <v>66</v>
      </c>
      <c r="AO81" s="7">
        <v>5549</v>
      </c>
      <c r="AP81" s="7">
        <v>18689074.663455751</v>
      </c>
      <c r="AQ81" s="7">
        <v>4049692.3328561904</v>
      </c>
      <c r="AR81" s="57">
        <v>-527161</v>
      </c>
      <c r="AT81" s="39">
        <f>AP81+AR81</f>
        <v>18161913.663455751</v>
      </c>
      <c r="AV81" s="71">
        <f>AT81-BL81</f>
        <v>69426.584360569715</v>
      </c>
      <c r="AW81" s="35">
        <f>AV81/BL81</f>
        <v>3.8373156800972988E-3</v>
      </c>
      <c r="AX81" s="65">
        <f>AV81/AO81</f>
        <v>12.511548812501299</v>
      </c>
      <c r="AZ81" s="54">
        <v>145893.05567999999</v>
      </c>
      <c r="BA81" s="55">
        <v>19535.760000000002</v>
      </c>
      <c r="BB81" s="56">
        <f>BA81-AZ81</f>
        <v>-126357.29567999998</v>
      </c>
      <c r="BD81" s="74">
        <f>AT81+BB81</f>
        <v>18035556.367775749</v>
      </c>
      <c r="BE81" s="55"/>
      <c r="BF81" s="112" t="s">
        <v>66</v>
      </c>
      <c r="BG81" s="93">
        <v>5603</v>
      </c>
      <c r="BH81" s="93">
        <v>18619648.079095181</v>
      </c>
      <c r="BI81" s="93">
        <v>3822502.3160440023</v>
      </c>
      <c r="BJ81" s="93">
        <v>-527161</v>
      </c>
      <c r="BL81" s="103">
        <v>18092487.079095181</v>
      </c>
      <c r="BN81" s="93">
        <v>145893.05567999999</v>
      </c>
      <c r="BO81" s="93">
        <v>19535.760000000002</v>
      </c>
      <c r="BP81" s="93">
        <v>-126357.29567999998</v>
      </c>
      <c r="BR81" s="103">
        <v>17966129.78341518</v>
      </c>
      <c r="BT81" s="116">
        <v>213</v>
      </c>
      <c r="BU81" s="57"/>
    </row>
    <row r="82" spans="1:73" x14ac:dyDescent="0.25">
      <c r="A82" s="6">
        <v>214</v>
      </c>
      <c r="B82" s="6" t="s">
        <v>67</v>
      </c>
      <c r="C82" s="7">
        <v>11585</v>
      </c>
      <c r="D82" s="7">
        <v>25999953.149102293</v>
      </c>
      <c r="E82" s="7">
        <v>7312550.4506882587</v>
      </c>
      <c r="F82" s="57">
        <v>929266</v>
      </c>
      <c r="H82" s="39">
        <f>D82+F82</f>
        <v>26929219.149102293</v>
      </c>
      <c r="J82" s="71">
        <f t="shared" si="4"/>
        <v>-458666.98035662249</v>
      </c>
      <c r="K82" s="35">
        <f t="shared" si="5"/>
        <v>-1.6747074899777382E-2</v>
      </c>
      <c r="L82" s="65">
        <f>J82/C82</f>
        <v>-39.591452771395986</v>
      </c>
      <c r="N82" s="54">
        <v>112005.02399999999</v>
      </c>
      <c r="O82" s="55">
        <v>354704.28239999997</v>
      </c>
      <c r="P82" s="56">
        <f>O82-N82</f>
        <v>242699.25839999999</v>
      </c>
      <c r="R82" s="74">
        <f>H82+P82</f>
        <v>27171918.407502294</v>
      </c>
      <c r="T82" s="6">
        <v>214</v>
      </c>
      <c r="U82" s="6" t="s">
        <v>67</v>
      </c>
      <c r="V82" s="7">
        <v>11585</v>
      </c>
      <c r="W82" s="7">
        <v>25823800.248143855</v>
      </c>
      <c r="X82" s="7">
        <v>7111489.7997298203</v>
      </c>
      <c r="Y82" s="57">
        <v>929266</v>
      </c>
      <c r="AA82" s="39">
        <f>W82+Y82</f>
        <v>26753066.248143855</v>
      </c>
      <c r="AC82" s="71">
        <f>AA82-BL82</f>
        <v>-634819.88131505996</v>
      </c>
      <c r="AD82" s="35">
        <f>AC82/BL82</f>
        <v>-2.3178856459178717E-2</v>
      </c>
      <c r="AE82" s="65">
        <f>AC82/V82</f>
        <v>-54.796709651709968</v>
      </c>
      <c r="AG82" s="54">
        <v>112005.02399999999</v>
      </c>
      <c r="AH82" s="55">
        <v>354704.28239999997</v>
      </c>
      <c r="AI82" s="56">
        <f>AH82-AG82</f>
        <v>242699.25839999999</v>
      </c>
      <c r="AK82" s="74">
        <f>AA82+AI82</f>
        <v>26995765.506543856</v>
      </c>
      <c r="AM82" s="6">
        <v>214</v>
      </c>
      <c r="AN82" s="6" t="s">
        <v>67</v>
      </c>
      <c r="AO82" s="7">
        <v>11585</v>
      </c>
      <c r="AP82" s="7">
        <v>25806429.824155752</v>
      </c>
      <c r="AQ82" s="7">
        <v>7111489.7997298203</v>
      </c>
      <c r="AR82" s="57">
        <v>929266</v>
      </c>
      <c r="AT82" s="39">
        <f>AP82+AR82</f>
        <v>26735695.824155752</v>
      </c>
      <c r="AV82" s="71">
        <f>AT82-BL82</f>
        <v>-652190.30530316383</v>
      </c>
      <c r="AW82" s="35">
        <f>AV82/BL82</f>
        <v>-2.3813093943079306E-2</v>
      </c>
      <c r="AX82" s="65">
        <f>AV82/AO82</f>
        <v>-56.296098860868696</v>
      </c>
      <c r="AZ82" s="54">
        <v>112005.02399999999</v>
      </c>
      <c r="BA82" s="55">
        <v>354704.28239999997</v>
      </c>
      <c r="BB82" s="56">
        <f>BA82-AZ82</f>
        <v>242699.25839999999</v>
      </c>
      <c r="BD82" s="74">
        <f>AT82+BB82</f>
        <v>26978395.082555752</v>
      </c>
      <c r="BE82" s="55"/>
      <c r="BF82" s="112" t="s">
        <v>67</v>
      </c>
      <c r="BG82" s="93">
        <v>11637</v>
      </c>
      <c r="BH82" s="93">
        <v>26458620.129458915</v>
      </c>
      <c r="BI82" s="93">
        <v>7416091.7901841886</v>
      </c>
      <c r="BJ82" s="93">
        <v>929266</v>
      </c>
      <c r="BL82" s="103">
        <v>27387886.129458915</v>
      </c>
      <c r="BN82" s="93">
        <v>112005.02399999999</v>
      </c>
      <c r="BO82" s="93">
        <v>354704.28239999997</v>
      </c>
      <c r="BP82" s="93">
        <v>242699.25839999999</v>
      </c>
      <c r="BR82" s="103">
        <v>27630585.387858916</v>
      </c>
      <c r="BT82" s="116">
        <v>214</v>
      </c>
      <c r="BU82" s="57"/>
    </row>
    <row r="83" spans="1:73" x14ac:dyDescent="0.25">
      <c r="A83" s="6">
        <v>216</v>
      </c>
      <c r="B83" s="6" t="s">
        <v>68</v>
      </c>
      <c r="C83" s="7">
        <v>1408</v>
      </c>
      <c r="D83" s="7">
        <v>5937671.4943461092</v>
      </c>
      <c r="E83" s="7">
        <v>1438343.3129900685</v>
      </c>
      <c r="F83" s="57">
        <v>-272683</v>
      </c>
      <c r="H83" s="39">
        <f>D83+F83</f>
        <v>5664988.4943461092</v>
      </c>
      <c r="J83" s="71">
        <f t="shared" si="4"/>
        <v>-242175.46511207893</v>
      </c>
      <c r="K83" s="35">
        <f t="shared" si="5"/>
        <v>-4.0996909307777454E-2</v>
      </c>
      <c r="L83" s="65">
        <f>J83/C83</f>
        <v>-171.99962010801062</v>
      </c>
      <c r="N83" s="54">
        <v>57304.895999999993</v>
      </c>
      <c r="O83" s="55">
        <v>46885.824000000001</v>
      </c>
      <c r="P83" s="56">
        <f>O83-N83</f>
        <v>-10419.071999999993</v>
      </c>
      <c r="R83" s="74">
        <f>H83+P83</f>
        <v>5654569.4223461095</v>
      </c>
      <c r="T83" s="6">
        <v>216</v>
      </c>
      <c r="U83" s="6" t="s">
        <v>68</v>
      </c>
      <c r="V83" s="7">
        <v>1408</v>
      </c>
      <c r="W83" s="7">
        <v>5912679.8780088145</v>
      </c>
      <c r="X83" s="7">
        <v>1410324.4966527747</v>
      </c>
      <c r="Y83" s="57">
        <v>-272683</v>
      </c>
      <c r="AA83" s="39">
        <f>W83+Y83</f>
        <v>5639996.8780088145</v>
      </c>
      <c r="AC83" s="71">
        <f>AA83-BL83</f>
        <v>-267167.08144937363</v>
      </c>
      <c r="AD83" s="35">
        <f>AC83/BL83</f>
        <v>-4.5227639402424594E-2</v>
      </c>
      <c r="AE83" s="65">
        <f>AC83/V83</f>
        <v>-189.74934762029378</v>
      </c>
      <c r="AG83" s="54">
        <v>57304.895999999993</v>
      </c>
      <c r="AH83" s="55">
        <v>46885.824000000001</v>
      </c>
      <c r="AI83" s="56">
        <f>AH83-AG83</f>
        <v>-10419.071999999993</v>
      </c>
      <c r="AK83" s="74">
        <f>AA83+AI83</f>
        <v>5629577.8060088148</v>
      </c>
      <c r="AM83" s="6">
        <v>216</v>
      </c>
      <c r="AN83" s="6" t="s">
        <v>68</v>
      </c>
      <c r="AO83" s="7">
        <v>1408</v>
      </c>
      <c r="AP83" s="7">
        <v>5913955.5483262017</v>
      </c>
      <c r="AQ83" s="7">
        <v>1410324.4966527747</v>
      </c>
      <c r="AR83" s="57">
        <v>-272683</v>
      </c>
      <c r="AT83" s="39">
        <f>AP83+AR83</f>
        <v>5641272.5483262017</v>
      </c>
      <c r="AV83" s="71">
        <f>AT83-BL83</f>
        <v>-265891.41113198642</v>
      </c>
      <c r="AW83" s="35">
        <f>AV83/BL83</f>
        <v>-4.5011686311204793E-2</v>
      </c>
      <c r="AX83" s="65">
        <f>AV83/AO83</f>
        <v>-188.84333176987673</v>
      </c>
      <c r="AZ83" s="54">
        <v>57304.895999999993</v>
      </c>
      <c r="BA83" s="55">
        <v>46885.824000000001</v>
      </c>
      <c r="BB83" s="56">
        <f>BA83-AZ83</f>
        <v>-10419.071999999993</v>
      </c>
      <c r="BD83" s="74">
        <f>AT83+BB83</f>
        <v>5630853.476326202</v>
      </c>
      <c r="BE83" s="55"/>
      <c r="BF83" s="112" t="s">
        <v>68</v>
      </c>
      <c r="BG83" s="93">
        <v>1424</v>
      </c>
      <c r="BH83" s="93">
        <v>6179846.9594581882</v>
      </c>
      <c r="BI83" s="93">
        <v>1441922.8247961907</v>
      </c>
      <c r="BJ83" s="93">
        <v>-272683</v>
      </c>
      <c r="BL83" s="103">
        <v>5907163.9594581882</v>
      </c>
      <c r="BN83" s="93">
        <v>57304.895999999993</v>
      </c>
      <c r="BO83" s="93">
        <v>46885.824000000001</v>
      </c>
      <c r="BP83" s="93">
        <v>-10419.071999999993</v>
      </c>
      <c r="BR83" s="103">
        <v>5896744.8874581885</v>
      </c>
      <c r="BT83" s="116">
        <v>216</v>
      </c>
      <c r="BU83" s="57"/>
    </row>
    <row r="84" spans="1:73" x14ac:dyDescent="0.25">
      <c r="A84" s="6">
        <v>217</v>
      </c>
      <c r="B84" s="6" t="s">
        <v>69</v>
      </c>
      <c r="C84" s="7">
        <v>5520</v>
      </c>
      <c r="D84" s="7">
        <v>13498101.622297732</v>
      </c>
      <c r="E84" s="7">
        <v>4113809.6471954081</v>
      </c>
      <c r="F84" s="57">
        <v>-98230</v>
      </c>
      <c r="H84" s="39">
        <f>D84+F84</f>
        <v>13399871.622297732</v>
      </c>
      <c r="J84" s="71">
        <f t="shared" si="4"/>
        <v>91316.771676307544</v>
      </c>
      <c r="K84" s="35">
        <f t="shared" si="5"/>
        <v>6.8615092097729629E-3</v>
      </c>
      <c r="L84" s="65">
        <f>J84/C84</f>
        <v>16.542893419620931</v>
      </c>
      <c r="N84" s="54">
        <v>44281.055999999997</v>
      </c>
      <c r="O84" s="55">
        <v>23508.031199999998</v>
      </c>
      <c r="P84" s="56">
        <f>O84-N84</f>
        <v>-20773.024799999999</v>
      </c>
      <c r="R84" s="74">
        <f>H84+P84</f>
        <v>13379098.597497731</v>
      </c>
      <c r="T84" s="6">
        <v>217</v>
      </c>
      <c r="U84" s="6" t="s">
        <v>69</v>
      </c>
      <c r="V84" s="7">
        <v>5520</v>
      </c>
      <c r="W84" s="7">
        <v>13436113.447540805</v>
      </c>
      <c r="X84" s="7">
        <v>4039953.4724384802</v>
      </c>
      <c r="Y84" s="57">
        <v>-98230</v>
      </c>
      <c r="AA84" s="39">
        <f>W84+Y84</f>
        <v>13337883.447540805</v>
      </c>
      <c r="AC84" s="71">
        <f>AA84-BL84</f>
        <v>29328.596919380128</v>
      </c>
      <c r="AD84" s="35">
        <f>AC84/BL84</f>
        <v>2.2037401692799629E-3</v>
      </c>
      <c r="AE84" s="65">
        <f>AC84/V84</f>
        <v>5.3131516158297334</v>
      </c>
      <c r="AG84" s="54">
        <v>44281.055999999997</v>
      </c>
      <c r="AH84" s="55">
        <v>23508.031199999998</v>
      </c>
      <c r="AI84" s="56">
        <f>AH84-AG84</f>
        <v>-20773.024799999999</v>
      </c>
      <c r="AK84" s="74">
        <f>AA84+AI84</f>
        <v>13317110.422740804</v>
      </c>
      <c r="AM84" s="6">
        <v>217</v>
      </c>
      <c r="AN84" s="6" t="s">
        <v>69</v>
      </c>
      <c r="AO84" s="7">
        <v>5520</v>
      </c>
      <c r="AP84" s="7">
        <v>13422117.369897421</v>
      </c>
      <c r="AQ84" s="7">
        <v>4039953.4724384802</v>
      </c>
      <c r="AR84" s="57">
        <v>-98230</v>
      </c>
      <c r="AT84" s="39">
        <f>AP84+AR84</f>
        <v>13323887.369897421</v>
      </c>
      <c r="AV84" s="71">
        <f>AT84-BL84</f>
        <v>15332.519275996834</v>
      </c>
      <c r="AW84" s="35">
        <f>AV84/BL84</f>
        <v>1.1520799551937003E-3</v>
      </c>
      <c r="AX84" s="65">
        <f>AV84/AO84</f>
        <v>2.7776303036226149</v>
      </c>
      <c r="AZ84" s="54">
        <v>44281.055999999997</v>
      </c>
      <c r="BA84" s="55">
        <v>23508.031199999998</v>
      </c>
      <c r="BB84" s="56">
        <f>BA84-AZ84</f>
        <v>-20773.024799999999</v>
      </c>
      <c r="BD84" s="74">
        <f>AT84+BB84</f>
        <v>13303114.345097421</v>
      </c>
      <c r="BE84" s="55"/>
      <c r="BF84" s="112" t="s">
        <v>69</v>
      </c>
      <c r="BG84" s="93">
        <v>5578</v>
      </c>
      <c r="BH84" s="93">
        <v>13406784.850621425</v>
      </c>
      <c r="BI84" s="93">
        <v>3971421.3415765828</v>
      </c>
      <c r="BJ84" s="93">
        <v>-98230</v>
      </c>
      <c r="BL84" s="103">
        <v>13308554.850621425</v>
      </c>
      <c r="BN84" s="93">
        <v>44281.055999999997</v>
      </c>
      <c r="BO84" s="93">
        <v>23508.031199999998</v>
      </c>
      <c r="BP84" s="93">
        <v>-20773.024799999999</v>
      </c>
      <c r="BR84" s="103">
        <v>13287781.825821424</v>
      </c>
      <c r="BT84" s="116">
        <v>217</v>
      </c>
      <c r="BU84" s="57"/>
    </row>
    <row r="85" spans="1:73" x14ac:dyDescent="0.25">
      <c r="A85" s="6">
        <v>218</v>
      </c>
      <c r="B85" s="6" t="s">
        <v>70</v>
      </c>
      <c r="C85" s="7">
        <v>1329</v>
      </c>
      <c r="D85" s="7">
        <v>5113806.0285259988</v>
      </c>
      <c r="E85" s="7">
        <v>1216604.7115095446</v>
      </c>
      <c r="F85" s="57">
        <v>-306201</v>
      </c>
      <c r="H85" s="39">
        <f>D85+F85</f>
        <v>4807605.0285259988</v>
      </c>
      <c r="J85" s="71">
        <f t="shared" si="4"/>
        <v>167758.75449637137</v>
      </c>
      <c r="K85" s="35">
        <f t="shared" si="5"/>
        <v>3.6156101859529013E-2</v>
      </c>
      <c r="L85" s="65">
        <f>J85/C85</f>
        <v>126.22931113346229</v>
      </c>
      <c r="N85" s="54">
        <v>461109.0552</v>
      </c>
      <c r="O85" s="55">
        <v>10484.191200000001</v>
      </c>
      <c r="P85" s="56">
        <f>O85-N85</f>
        <v>-450624.864</v>
      </c>
      <c r="R85" s="74">
        <f>H85+P85</f>
        <v>4356980.1645259988</v>
      </c>
      <c r="T85" s="6">
        <v>218</v>
      </c>
      <c r="U85" s="6" t="s">
        <v>70</v>
      </c>
      <c r="V85" s="7">
        <v>1329</v>
      </c>
      <c r="W85" s="7">
        <v>5090284.4570432641</v>
      </c>
      <c r="X85" s="7">
        <v>1190225.7900268096</v>
      </c>
      <c r="Y85" s="57">
        <v>-306201</v>
      </c>
      <c r="AA85" s="39">
        <f>W85+Y85</f>
        <v>4784083.4570432641</v>
      </c>
      <c r="AC85" s="71">
        <f>AA85-BL85</f>
        <v>144237.18301363662</v>
      </c>
      <c r="AD85" s="35">
        <f>AC85/BL85</f>
        <v>3.1086629706024525E-2</v>
      </c>
      <c r="AE85" s="65">
        <f>AC85/V85</f>
        <v>108.5306117484098</v>
      </c>
      <c r="AG85" s="54">
        <v>461109.0552</v>
      </c>
      <c r="AH85" s="55">
        <v>10484.191200000001</v>
      </c>
      <c r="AI85" s="56">
        <f>AH85-AG85</f>
        <v>-450624.864</v>
      </c>
      <c r="AK85" s="74">
        <f>AA85+AI85</f>
        <v>4333458.593043264</v>
      </c>
      <c r="AM85" s="6">
        <v>218</v>
      </c>
      <c r="AN85" s="6" t="s">
        <v>70</v>
      </c>
      <c r="AO85" s="7">
        <v>1329</v>
      </c>
      <c r="AP85" s="7">
        <v>5090821.2187757082</v>
      </c>
      <c r="AQ85" s="7">
        <v>1190225.7900268096</v>
      </c>
      <c r="AR85" s="57">
        <v>-306201</v>
      </c>
      <c r="AT85" s="39">
        <f>AP85+AR85</f>
        <v>4784620.2187757082</v>
      </c>
      <c r="AV85" s="71">
        <f>AT85-BL85</f>
        <v>144773.94474608079</v>
      </c>
      <c r="AW85" s="35">
        <f>AV85/BL85</f>
        <v>3.120231494659996E-2</v>
      </c>
      <c r="AX85" s="65">
        <f>AV85/AO85</f>
        <v>108.93449567048968</v>
      </c>
      <c r="AZ85" s="54">
        <v>461109.0552</v>
      </c>
      <c r="BA85" s="55">
        <v>10484.191200000001</v>
      </c>
      <c r="BB85" s="56">
        <f>BA85-AZ85</f>
        <v>-450624.864</v>
      </c>
      <c r="BD85" s="74">
        <f>AT85+BB85</f>
        <v>4333995.3547757082</v>
      </c>
      <c r="BE85" s="55"/>
      <c r="BF85" s="112" t="s">
        <v>70</v>
      </c>
      <c r="BG85" s="93">
        <v>1349</v>
      </c>
      <c r="BH85" s="93">
        <v>4946047.2740296274</v>
      </c>
      <c r="BI85" s="93">
        <v>1226554.3268181819</v>
      </c>
      <c r="BJ85" s="93">
        <v>-306201</v>
      </c>
      <c r="BL85" s="103">
        <v>4639846.2740296274</v>
      </c>
      <c r="BN85" s="93">
        <v>461109.0552</v>
      </c>
      <c r="BO85" s="93">
        <v>10484.191200000001</v>
      </c>
      <c r="BP85" s="93">
        <v>-450624.864</v>
      </c>
      <c r="BR85" s="103">
        <v>4189221.4100296274</v>
      </c>
      <c r="BT85" s="116">
        <v>218</v>
      </c>
      <c r="BU85" s="57"/>
    </row>
    <row r="86" spans="1:73" x14ac:dyDescent="0.25">
      <c r="A86" s="6">
        <v>224</v>
      </c>
      <c r="B86" s="6" t="s">
        <v>71</v>
      </c>
      <c r="C86" s="7">
        <v>8900</v>
      </c>
      <c r="D86" s="7">
        <v>18252451.309301265</v>
      </c>
      <c r="E86" s="7">
        <v>4454870.8636636399</v>
      </c>
      <c r="F86" s="57">
        <v>-638152</v>
      </c>
      <c r="H86" s="39">
        <f>D86+F86</f>
        <v>17614299.309301265</v>
      </c>
      <c r="J86" s="71">
        <f t="shared" si="4"/>
        <v>-88320.615506321192</v>
      </c>
      <c r="K86" s="35">
        <f t="shared" si="5"/>
        <v>-4.9891268005225033E-3</v>
      </c>
      <c r="L86" s="65">
        <f>J86/C86</f>
        <v>-9.9236646636315946</v>
      </c>
      <c r="N86" s="54">
        <v>129665.35103999998</v>
      </c>
      <c r="O86" s="55">
        <v>156416.31840000002</v>
      </c>
      <c r="P86" s="56">
        <f>O86-N86</f>
        <v>26750.967360000039</v>
      </c>
      <c r="R86" s="74">
        <f>H86+P86</f>
        <v>17641050.276661266</v>
      </c>
      <c r="T86" s="6">
        <v>224</v>
      </c>
      <c r="U86" s="6" t="s">
        <v>71</v>
      </c>
      <c r="V86" s="7">
        <v>8900</v>
      </c>
      <c r="W86" s="7">
        <v>18112237.181888748</v>
      </c>
      <c r="X86" s="7">
        <v>4295521.7362511242</v>
      </c>
      <c r="Y86" s="57">
        <v>-638152</v>
      </c>
      <c r="AA86" s="39">
        <f>W86+Y86</f>
        <v>17474085.181888748</v>
      </c>
      <c r="AC86" s="71">
        <f>AA86-BL86</f>
        <v>-228534.74291883782</v>
      </c>
      <c r="AD86" s="35">
        <f>AC86/BL86</f>
        <v>-1.2909656530476621E-2</v>
      </c>
      <c r="AE86" s="65">
        <f>AC86/V86</f>
        <v>-25.678061002116607</v>
      </c>
      <c r="AG86" s="54">
        <v>129665.35103999998</v>
      </c>
      <c r="AH86" s="55">
        <v>156416.31840000002</v>
      </c>
      <c r="AI86" s="56">
        <f>AH86-AG86</f>
        <v>26750.967360000039</v>
      </c>
      <c r="AK86" s="74">
        <f>AA86+AI86</f>
        <v>17500836.149248749</v>
      </c>
      <c r="AM86" s="6">
        <v>224</v>
      </c>
      <c r="AN86" s="6" t="s">
        <v>71</v>
      </c>
      <c r="AO86" s="7">
        <v>8900</v>
      </c>
      <c r="AP86" s="7">
        <v>18068242.980901767</v>
      </c>
      <c r="AQ86" s="7">
        <v>4295521.7362511242</v>
      </c>
      <c r="AR86" s="57">
        <v>-638152</v>
      </c>
      <c r="AT86" s="39">
        <f>AP86+AR86</f>
        <v>17430090.980901767</v>
      </c>
      <c r="AV86" s="71">
        <f>AT86-BL86</f>
        <v>-272528.94390581921</v>
      </c>
      <c r="AW86" s="35">
        <f>AV86/BL86</f>
        <v>-1.5394836756558868E-2</v>
      </c>
      <c r="AX86" s="65">
        <f>AV86/AO86</f>
        <v>-30.621229652339238</v>
      </c>
      <c r="AZ86" s="54">
        <v>129665.35103999998</v>
      </c>
      <c r="BA86" s="55">
        <v>156416.31840000002</v>
      </c>
      <c r="BB86" s="56">
        <f>BA86-AZ86</f>
        <v>26750.967360000039</v>
      </c>
      <c r="BD86" s="74">
        <f>AT86+BB86</f>
        <v>17456841.948261768</v>
      </c>
      <c r="BE86" s="55"/>
      <c r="BF86" s="112" t="s">
        <v>71</v>
      </c>
      <c r="BG86" s="93">
        <v>8911</v>
      </c>
      <c r="BH86" s="93">
        <v>18340771.924807586</v>
      </c>
      <c r="BI86" s="93">
        <v>4168610.8436819245</v>
      </c>
      <c r="BJ86" s="93">
        <v>-638152</v>
      </c>
      <c r="BL86" s="103">
        <v>17702619.924807586</v>
      </c>
      <c r="BN86" s="93">
        <v>129665.35103999998</v>
      </c>
      <c r="BO86" s="93">
        <v>156416.31840000002</v>
      </c>
      <c r="BP86" s="93">
        <v>26750.967360000039</v>
      </c>
      <c r="BR86" s="103">
        <v>17729370.892167587</v>
      </c>
      <c r="BT86" s="116">
        <v>224</v>
      </c>
      <c r="BU86" s="57"/>
    </row>
    <row r="87" spans="1:73" x14ac:dyDescent="0.25">
      <c r="A87" s="6">
        <v>226</v>
      </c>
      <c r="B87" s="6" t="s">
        <v>72</v>
      </c>
      <c r="C87" s="7">
        <v>4146</v>
      </c>
      <c r="D87" s="7">
        <v>14334212.69996552</v>
      </c>
      <c r="E87" s="7">
        <v>3985379.0231662341</v>
      </c>
      <c r="F87" s="57">
        <v>53953</v>
      </c>
      <c r="H87" s="39">
        <f>D87+F87</f>
        <v>14388165.69996552</v>
      </c>
      <c r="J87" s="71">
        <f t="shared" si="4"/>
        <v>-506826.94377773628</v>
      </c>
      <c r="K87" s="35">
        <f t="shared" si="5"/>
        <v>-3.4026666269662942E-2</v>
      </c>
      <c r="L87" s="65">
        <f>J87/C87</f>
        <v>-122.24480071821907</v>
      </c>
      <c r="N87" s="54">
        <v>13023.84</v>
      </c>
      <c r="O87" s="55">
        <v>188910.79920000001</v>
      </c>
      <c r="P87" s="56">
        <f>O87-N87</f>
        <v>175886.95920000001</v>
      </c>
      <c r="R87" s="74">
        <f>H87+P87</f>
        <v>14564052.65916552</v>
      </c>
      <c r="T87" s="6">
        <v>226</v>
      </c>
      <c r="U87" s="6" t="s">
        <v>72</v>
      </c>
      <c r="V87" s="7">
        <v>4146</v>
      </c>
      <c r="W87" s="7">
        <v>14259478.091725644</v>
      </c>
      <c r="X87" s="7">
        <v>3901730.5149263577</v>
      </c>
      <c r="Y87" s="57">
        <v>53953</v>
      </c>
      <c r="AA87" s="39">
        <f>W87+Y87</f>
        <v>14313431.091725644</v>
      </c>
      <c r="AC87" s="71">
        <f>AA87-BL87</f>
        <v>-581561.55201761238</v>
      </c>
      <c r="AD87" s="35">
        <f>AC87/BL87</f>
        <v>-3.9044097968178676E-2</v>
      </c>
      <c r="AE87" s="65">
        <f>AC87/V87</f>
        <v>-140.27051423483175</v>
      </c>
      <c r="AG87" s="54">
        <v>13023.84</v>
      </c>
      <c r="AH87" s="55">
        <v>188910.79920000001</v>
      </c>
      <c r="AI87" s="56">
        <f>AH87-AG87</f>
        <v>175886.95920000001</v>
      </c>
      <c r="AK87" s="74">
        <f>AA87+AI87</f>
        <v>14489318.050925644</v>
      </c>
      <c r="AM87" s="6">
        <v>226</v>
      </c>
      <c r="AN87" s="6" t="s">
        <v>72</v>
      </c>
      <c r="AO87" s="7">
        <v>4146</v>
      </c>
      <c r="AP87" s="7">
        <v>14253338.935387146</v>
      </c>
      <c r="AQ87" s="7">
        <v>3901730.5149263577</v>
      </c>
      <c r="AR87" s="57">
        <v>53953</v>
      </c>
      <c r="AT87" s="39">
        <f>AP87+AR87</f>
        <v>14307291.935387146</v>
      </c>
      <c r="AV87" s="71">
        <f>AT87-BL87</f>
        <v>-587700.70835611038</v>
      </c>
      <c r="AW87" s="35">
        <f>AV87/BL87</f>
        <v>-3.9456260396541924E-2</v>
      </c>
      <c r="AX87" s="65">
        <f>AV87/AO87</f>
        <v>-141.75125623639903</v>
      </c>
      <c r="AZ87" s="54">
        <v>13023.84</v>
      </c>
      <c r="BA87" s="55">
        <v>188910.79920000001</v>
      </c>
      <c r="BB87" s="56">
        <f>BA87-AZ87</f>
        <v>175886.95920000001</v>
      </c>
      <c r="BD87" s="74">
        <f>AT87+BB87</f>
        <v>14483178.894587146</v>
      </c>
      <c r="BE87" s="55"/>
      <c r="BF87" s="112" t="s">
        <v>72</v>
      </c>
      <c r="BG87" s="93">
        <v>4232</v>
      </c>
      <c r="BH87" s="93">
        <v>14841039.643743256</v>
      </c>
      <c r="BI87" s="93">
        <v>3907228.2042199993</v>
      </c>
      <c r="BJ87" s="93">
        <v>53953</v>
      </c>
      <c r="BL87" s="103">
        <v>14894992.643743256</v>
      </c>
      <c r="BN87" s="93">
        <v>13023.84</v>
      </c>
      <c r="BO87" s="93">
        <v>188910.79920000001</v>
      </c>
      <c r="BP87" s="93">
        <v>175886.95920000001</v>
      </c>
      <c r="BR87" s="103">
        <v>15070879.602943256</v>
      </c>
      <c r="BT87" s="116">
        <v>226</v>
      </c>
      <c r="BU87" s="57"/>
    </row>
    <row r="88" spans="1:73" x14ac:dyDescent="0.25">
      <c r="A88" s="6">
        <v>230</v>
      </c>
      <c r="B88" s="6" t="s">
        <v>73</v>
      </c>
      <c r="C88" s="7">
        <v>2403</v>
      </c>
      <c r="D88" s="7">
        <v>8152503.0664494298</v>
      </c>
      <c r="E88" s="7">
        <v>2598721.7780294516</v>
      </c>
      <c r="F88" s="57">
        <v>-428262</v>
      </c>
      <c r="H88" s="39">
        <f>D88+F88</f>
        <v>7724241.0664494298</v>
      </c>
      <c r="J88" s="71">
        <f t="shared" si="4"/>
        <v>-73988.971635203809</v>
      </c>
      <c r="K88" s="35">
        <f t="shared" si="5"/>
        <v>-9.4879185756075301E-3</v>
      </c>
      <c r="L88" s="65">
        <f>J88/C88</f>
        <v>-30.790250368374451</v>
      </c>
      <c r="N88" s="54">
        <v>10419.072</v>
      </c>
      <c r="O88" s="55">
        <v>26047.68</v>
      </c>
      <c r="P88" s="56">
        <f>O88-N88</f>
        <v>15628.608</v>
      </c>
      <c r="R88" s="74">
        <f>H88+P88</f>
        <v>7739869.6744494298</v>
      </c>
      <c r="T88" s="6">
        <v>230</v>
      </c>
      <c r="U88" s="6" t="s">
        <v>73</v>
      </c>
      <c r="V88" s="7">
        <v>2403</v>
      </c>
      <c r="W88" s="7">
        <v>8041415.7309519295</v>
      </c>
      <c r="X88" s="7">
        <v>2482467.9925319501</v>
      </c>
      <c r="Y88" s="57">
        <v>-428262</v>
      </c>
      <c r="AA88" s="39">
        <f>W88+Y88</f>
        <v>7613153.7309519295</v>
      </c>
      <c r="AC88" s="71">
        <f>AA88-BL88</f>
        <v>-185076.30713270418</v>
      </c>
      <c r="AD88" s="35">
        <f>AC88/BL88</f>
        <v>-2.37331171597705E-2</v>
      </c>
      <c r="AE88" s="65">
        <f>AC88/V88</f>
        <v>-77.018854403955132</v>
      </c>
      <c r="AG88" s="54">
        <v>10419.072</v>
      </c>
      <c r="AH88" s="55">
        <v>26047.68</v>
      </c>
      <c r="AI88" s="56">
        <f>AH88-AG88</f>
        <v>15628.608</v>
      </c>
      <c r="AK88" s="74">
        <f>AA88+AI88</f>
        <v>7628782.3389519295</v>
      </c>
      <c r="AM88" s="6">
        <v>230</v>
      </c>
      <c r="AN88" s="6" t="s">
        <v>73</v>
      </c>
      <c r="AO88" s="7">
        <v>2403</v>
      </c>
      <c r="AP88" s="7">
        <v>8045235.4330814835</v>
      </c>
      <c r="AQ88" s="7">
        <v>2482467.9925319501</v>
      </c>
      <c r="AR88" s="57">
        <v>-428262</v>
      </c>
      <c r="AT88" s="39">
        <f>AP88+AR88</f>
        <v>7616973.4330814835</v>
      </c>
      <c r="AV88" s="71">
        <f>AT88-BL88</f>
        <v>-181256.60500315018</v>
      </c>
      <c r="AW88" s="35">
        <f>AV88/BL88</f>
        <v>-2.3243300610258685E-2</v>
      </c>
      <c r="AX88" s="65">
        <f>AV88/AO88</f>
        <v>-75.42929879448613</v>
      </c>
      <c r="AZ88" s="54">
        <v>10419.072</v>
      </c>
      <c r="BA88" s="55">
        <v>26047.68</v>
      </c>
      <c r="BB88" s="56">
        <f>BA88-AZ88</f>
        <v>15628.608</v>
      </c>
      <c r="BD88" s="74">
        <f>AT88+BB88</f>
        <v>7632602.0410814835</v>
      </c>
      <c r="BE88" s="55"/>
      <c r="BF88" s="112" t="s">
        <v>73</v>
      </c>
      <c r="BG88" s="93">
        <v>2449</v>
      </c>
      <c r="BH88" s="93">
        <v>8226492.0380846336</v>
      </c>
      <c r="BI88" s="93">
        <v>2487982.8314896212</v>
      </c>
      <c r="BJ88" s="93">
        <v>-428262</v>
      </c>
      <c r="BL88" s="103">
        <v>7798230.0380846336</v>
      </c>
      <c r="BN88" s="93">
        <v>10419.072</v>
      </c>
      <c r="BO88" s="93">
        <v>26047.68</v>
      </c>
      <c r="BP88" s="93">
        <v>15628.608</v>
      </c>
      <c r="BR88" s="103">
        <v>7813858.6460846337</v>
      </c>
      <c r="BT88" s="116">
        <v>230</v>
      </c>
      <c r="BU88" s="57"/>
    </row>
    <row r="89" spans="1:73" x14ac:dyDescent="0.25">
      <c r="A89" s="6">
        <v>231</v>
      </c>
      <c r="B89" s="6" t="s">
        <v>74</v>
      </c>
      <c r="C89" s="7">
        <v>1274</v>
      </c>
      <c r="D89" s="7">
        <v>1904484.2555356564</v>
      </c>
      <c r="E89" s="7">
        <v>-294586.35297279689</v>
      </c>
      <c r="F89" s="57">
        <v>-211679</v>
      </c>
      <c r="H89" s="39">
        <f>D89+F89</f>
        <v>1692805.2555356564</v>
      </c>
      <c r="J89" s="71">
        <f t="shared" si="4"/>
        <v>-245101.90973106609</v>
      </c>
      <c r="K89" s="35">
        <f t="shared" si="5"/>
        <v>-0.12647763222307487</v>
      </c>
      <c r="L89" s="65">
        <f>J89/C89</f>
        <v>-192.38768424730463</v>
      </c>
      <c r="N89" s="54">
        <v>312572.15999999997</v>
      </c>
      <c r="O89" s="55">
        <v>15889.084800000001</v>
      </c>
      <c r="P89" s="56">
        <f>O89-N89</f>
        <v>-296683.07519999996</v>
      </c>
      <c r="R89" s="74">
        <f>H89+P89</f>
        <v>1396122.1803356563</v>
      </c>
      <c r="T89" s="6">
        <v>231</v>
      </c>
      <c r="U89" s="6" t="s">
        <v>74</v>
      </c>
      <c r="V89" s="7">
        <v>1274</v>
      </c>
      <c r="W89" s="7">
        <v>1943610.6368921376</v>
      </c>
      <c r="X89" s="7">
        <v>-258199.07161631563</v>
      </c>
      <c r="Y89" s="57">
        <v>-211679</v>
      </c>
      <c r="AA89" s="39">
        <f>W89+Y89</f>
        <v>1731931.6368921376</v>
      </c>
      <c r="AC89" s="71">
        <f>AA89-BL89</f>
        <v>-205975.52837458486</v>
      </c>
      <c r="AD89" s="35">
        <f>AC89/BL89</f>
        <v>-0.10628761380643101</v>
      </c>
      <c r="AE89" s="65">
        <f>AC89/V89</f>
        <v>-161.67623891254698</v>
      </c>
      <c r="AG89" s="54">
        <v>312572.15999999997</v>
      </c>
      <c r="AH89" s="55">
        <v>15889.084800000001</v>
      </c>
      <c r="AI89" s="56">
        <f>AH89-AG89</f>
        <v>-296683.07519999996</v>
      </c>
      <c r="AK89" s="74">
        <f>AA89+AI89</f>
        <v>1435248.5616921377</v>
      </c>
      <c r="AM89" s="6">
        <v>231</v>
      </c>
      <c r="AN89" s="6" t="s">
        <v>74</v>
      </c>
      <c r="AO89" s="7">
        <v>1274</v>
      </c>
      <c r="AP89" s="7">
        <v>1946073.4614484776</v>
      </c>
      <c r="AQ89" s="7">
        <v>-258199.07161631563</v>
      </c>
      <c r="AR89" s="57">
        <v>-211679</v>
      </c>
      <c r="AT89" s="39">
        <f>AP89+AR89</f>
        <v>1734394.4614484776</v>
      </c>
      <c r="AV89" s="71">
        <f>AT89-BL89</f>
        <v>-203512.70381824486</v>
      </c>
      <c r="AW89" s="35">
        <f>AV89/BL89</f>
        <v>-0.10501674562425932</v>
      </c>
      <c r="AX89" s="65">
        <f>AV89/AO89</f>
        <v>-159.74309561871652</v>
      </c>
      <c r="AZ89" s="54">
        <v>312572.15999999997</v>
      </c>
      <c r="BA89" s="55">
        <v>15889.084800000001</v>
      </c>
      <c r="BB89" s="56">
        <f>BA89-AZ89</f>
        <v>-296683.07519999996</v>
      </c>
      <c r="BD89" s="74">
        <f>AT89+BB89</f>
        <v>1437711.3862484777</v>
      </c>
      <c r="BE89" s="55"/>
      <c r="BF89" s="112" t="s">
        <v>74</v>
      </c>
      <c r="BG89" s="93">
        <v>1296</v>
      </c>
      <c r="BH89" s="93">
        <v>2149586.1652667224</v>
      </c>
      <c r="BI89" s="93">
        <v>-235134.98933359762</v>
      </c>
      <c r="BJ89" s="93">
        <v>-211679</v>
      </c>
      <c r="BL89" s="103">
        <v>1937907.1652667224</v>
      </c>
      <c r="BN89" s="93">
        <v>312572.15999999997</v>
      </c>
      <c r="BO89" s="93">
        <v>15889.084800000001</v>
      </c>
      <c r="BP89" s="93">
        <v>-296683.07519999996</v>
      </c>
      <c r="BR89" s="103">
        <v>1641224.0900667226</v>
      </c>
      <c r="BT89" s="116">
        <v>231</v>
      </c>
      <c r="BU89" s="57"/>
    </row>
    <row r="90" spans="1:73" x14ac:dyDescent="0.25">
      <c r="A90" s="6">
        <v>232</v>
      </c>
      <c r="B90" s="6" t="s">
        <v>75</v>
      </c>
      <c r="C90" s="7">
        <v>13610</v>
      </c>
      <c r="D90" s="7">
        <v>38592765.197628602</v>
      </c>
      <c r="E90" s="7">
        <v>10630607.605903124</v>
      </c>
      <c r="F90" s="57">
        <v>-561411</v>
      </c>
      <c r="H90" s="39">
        <f>D90+F90</f>
        <v>38031354.197628602</v>
      </c>
      <c r="J90" s="71">
        <f t="shared" si="4"/>
        <v>-686074.34756457806</v>
      </c>
      <c r="K90" s="35">
        <f t="shared" si="5"/>
        <v>-1.7720039097218275E-2</v>
      </c>
      <c r="L90" s="65">
        <f>J90/C90</f>
        <v>-50.409577337588395</v>
      </c>
      <c r="N90" s="54">
        <v>241071.27840000004</v>
      </c>
      <c r="O90" s="55">
        <v>221405.28000000003</v>
      </c>
      <c r="P90" s="56">
        <f>O90-N90</f>
        <v>-19665.998400000011</v>
      </c>
      <c r="R90" s="74">
        <f>H90+P90</f>
        <v>38011688.1992286</v>
      </c>
      <c r="T90" s="6">
        <v>232</v>
      </c>
      <c r="U90" s="6" t="s">
        <v>75</v>
      </c>
      <c r="V90" s="7">
        <v>13610</v>
      </c>
      <c r="W90" s="7">
        <v>38530799.668537669</v>
      </c>
      <c r="X90" s="7">
        <v>10539380.576812189</v>
      </c>
      <c r="Y90" s="57">
        <v>-561411</v>
      </c>
      <c r="AA90" s="39">
        <f>W90+Y90</f>
        <v>37969388.668537669</v>
      </c>
      <c r="AC90" s="71">
        <f>AA90-BL90</f>
        <v>-748039.87665551156</v>
      </c>
      <c r="AD90" s="35">
        <f>AC90/BL90</f>
        <v>-1.9320494794285135E-2</v>
      </c>
      <c r="AE90" s="65">
        <f>AC90/V90</f>
        <v>-54.962518490485785</v>
      </c>
      <c r="AG90" s="54">
        <v>241071.27840000004</v>
      </c>
      <c r="AH90" s="55">
        <v>221405.28000000003</v>
      </c>
      <c r="AI90" s="56">
        <f>AH90-AG90</f>
        <v>-19665.998400000011</v>
      </c>
      <c r="AK90" s="74">
        <f>AA90+AI90</f>
        <v>37949722.670137666</v>
      </c>
      <c r="AM90" s="6">
        <v>232</v>
      </c>
      <c r="AN90" s="6" t="s">
        <v>75</v>
      </c>
      <c r="AO90" s="7">
        <v>13610</v>
      </c>
      <c r="AP90" s="7">
        <v>38460528.609960176</v>
      </c>
      <c r="AQ90" s="7">
        <v>10539380.576812189</v>
      </c>
      <c r="AR90" s="57">
        <v>-561411</v>
      </c>
      <c r="AT90" s="39">
        <f>AP90+AR90</f>
        <v>37899117.609960176</v>
      </c>
      <c r="AV90" s="71">
        <f>AT90-BL90</f>
        <v>-818310.93523300439</v>
      </c>
      <c r="AW90" s="35">
        <f>AV90/BL90</f>
        <v>-2.113546704884663E-2</v>
      </c>
      <c r="AX90" s="65">
        <f>AV90/AO90</f>
        <v>-60.125711626231038</v>
      </c>
      <c r="AZ90" s="54">
        <v>241071.27840000004</v>
      </c>
      <c r="BA90" s="55">
        <v>221405.28000000003</v>
      </c>
      <c r="BB90" s="56">
        <f>BA90-AZ90</f>
        <v>-19665.998400000011</v>
      </c>
      <c r="BD90" s="74">
        <f>AT90+BB90</f>
        <v>37879451.611560173</v>
      </c>
      <c r="BE90" s="55"/>
      <c r="BF90" s="112" t="s">
        <v>75</v>
      </c>
      <c r="BG90" s="93">
        <v>13772</v>
      </c>
      <c r="BH90" s="93">
        <v>39278839.54519318</v>
      </c>
      <c r="BI90" s="93">
        <v>10441756.988210913</v>
      </c>
      <c r="BJ90" s="93">
        <v>-561411</v>
      </c>
      <c r="BL90" s="103">
        <v>38717428.54519318</v>
      </c>
      <c r="BN90" s="93">
        <v>241071.27840000004</v>
      </c>
      <c r="BO90" s="93">
        <v>221405.28000000003</v>
      </c>
      <c r="BP90" s="93">
        <v>-19665.998400000011</v>
      </c>
      <c r="BR90" s="103">
        <v>38697762.546793178</v>
      </c>
      <c r="BT90" s="116">
        <v>232</v>
      </c>
      <c r="BU90" s="57"/>
    </row>
    <row r="91" spans="1:73" x14ac:dyDescent="0.25">
      <c r="A91" s="6">
        <v>233</v>
      </c>
      <c r="B91" s="6" t="s">
        <v>76</v>
      </c>
      <c r="C91" s="7">
        <v>16278</v>
      </c>
      <c r="D91" s="7">
        <v>49092896.729261488</v>
      </c>
      <c r="E91" s="7">
        <v>12744570.227765013</v>
      </c>
      <c r="F91" s="57">
        <v>-479610</v>
      </c>
      <c r="H91" s="39">
        <f>D91+F91</f>
        <v>48613286.729261488</v>
      </c>
      <c r="J91" s="71">
        <f t="shared" si="4"/>
        <v>179359.65780881792</v>
      </c>
      <c r="K91" s="35">
        <f t="shared" si="5"/>
        <v>3.7031822248114565E-3</v>
      </c>
      <c r="L91" s="65">
        <f>J91/C91</f>
        <v>11.018531626048526</v>
      </c>
      <c r="N91" s="54">
        <v>93771.647999999986</v>
      </c>
      <c r="O91" s="55">
        <v>351708.79920000001</v>
      </c>
      <c r="P91" s="56">
        <f>O91-N91</f>
        <v>257937.15120000002</v>
      </c>
      <c r="R91" s="74">
        <f>H91+P91</f>
        <v>48871223.880461484</v>
      </c>
      <c r="T91" s="6">
        <v>233</v>
      </c>
      <c r="U91" s="6" t="s">
        <v>76</v>
      </c>
      <c r="V91" s="7">
        <v>16278</v>
      </c>
      <c r="W91" s="7">
        <v>48699354.704376213</v>
      </c>
      <c r="X91" s="7">
        <v>12316030.502879739</v>
      </c>
      <c r="Y91" s="57">
        <v>-479610</v>
      </c>
      <c r="AA91" s="39">
        <f>W91+Y91</f>
        <v>48219744.704376213</v>
      </c>
      <c r="AC91" s="71">
        <f>AA91-BL91</f>
        <v>-214182.36707645655</v>
      </c>
      <c r="AD91" s="35">
        <f>AC91/BL91</f>
        <v>-4.4221557083422474E-3</v>
      </c>
      <c r="AE91" s="65">
        <f>AC91/V91</f>
        <v>-13.157781488908745</v>
      </c>
      <c r="AG91" s="54">
        <v>93771.647999999986</v>
      </c>
      <c r="AH91" s="55">
        <v>351708.79920000001</v>
      </c>
      <c r="AI91" s="56">
        <f>AH91-AG91</f>
        <v>257937.15120000002</v>
      </c>
      <c r="AK91" s="74">
        <f>AA91+AI91</f>
        <v>48477681.85557621</v>
      </c>
      <c r="AM91" s="6">
        <v>233</v>
      </c>
      <c r="AN91" s="6" t="s">
        <v>76</v>
      </c>
      <c r="AO91" s="7">
        <v>16278</v>
      </c>
      <c r="AP91" s="7">
        <v>48670581.343830332</v>
      </c>
      <c r="AQ91" s="7">
        <v>12316030.502879739</v>
      </c>
      <c r="AR91" s="57">
        <v>-479610</v>
      </c>
      <c r="AT91" s="39">
        <f>AP91+AR91</f>
        <v>48190971.343830332</v>
      </c>
      <c r="AV91" s="71">
        <f>AT91-BL91</f>
        <v>-242955.72762233764</v>
      </c>
      <c r="AW91" s="35">
        <f>AV91/BL91</f>
        <v>-5.0162301988008239E-3</v>
      </c>
      <c r="AX91" s="65">
        <f>AV91/AO91</f>
        <v>-14.92540408049746</v>
      </c>
      <c r="AZ91" s="54">
        <v>93771.647999999986</v>
      </c>
      <c r="BA91" s="55">
        <v>351708.79920000001</v>
      </c>
      <c r="BB91" s="56">
        <f>BA91-AZ91</f>
        <v>257937.15120000002</v>
      </c>
      <c r="BD91" s="74">
        <f>AT91+BB91</f>
        <v>48448908.495030329</v>
      </c>
      <c r="BE91" s="55"/>
      <c r="BF91" s="112" t="s">
        <v>76</v>
      </c>
      <c r="BG91" s="93">
        <v>16599</v>
      </c>
      <c r="BH91" s="93">
        <v>48913537.07145267</v>
      </c>
      <c r="BI91" s="93">
        <v>12088565.117013333</v>
      </c>
      <c r="BJ91" s="93">
        <v>-479610</v>
      </c>
      <c r="BL91" s="103">
        <v>48433927.07145267</v>
      </c>
      <c r="BN91" s="93">
        <v>93771.647999999986</v>
      </c>
      <c r="BO91" s="93">
        <v>351708.79920000001</v>
      </c>
      <c r="BP91" s="93">
        <v>257937.15120000002</v>
      </c>
      <c r="BR91" s="103">
        <v>48691864.222652666</v>
      </c>
      <c r="BT91" s="116">
        <v>233</v>
      </c>
      <c r="BU91" s="57"/>
    </row>
    <row r="92" spans="1:73" x14ac:dyDescent="0.25">
      <c r="A92" s="6">
        <v>235</v>
      </c>
      <c r="B92" s="6" t="s">
        <v>77</v>
      </c>
      <c r="C92" s="7">
        <v>9624</v>
      </c>
      <c r="D92" s="7">
        <v>-4279776.3264270741</v>
      </c>
      <c r="E92" s="7">
        <v>-14025661.62884629</v>
      </c>
      <c r="F92" s="57">
        <v>2080712</v>
      </c>
      <c r="H92" s="39">
        <f>D92+F92</f>
        <v>-2199064.3264270741</v>
      </c>
      <c r="J92" s="71">
        <f t="shared" si="4"/>
        <v>216915.51000843197</v>
      </c>
      <c r="K92" s="35">
        <f t="shared" si="5"/>
        <v>-8.978365909231481E-2</v>
      </c>
      <c r="L92" s="65">
        <f>J92/C92</f>
        <v>22.539018080676637</v>
      </c>
      <c r="N92" s="54">
        <v>906459.26399999997</v>
      </c>
      <c r="O92" s="55">
        <v>3819110.8416000004</v>
      </c>
      <c r="P92" s="56">
        <f>O92-N92</f>
        <v>2912651.5776000004</v>
      </c>
      <c r="R92" s="74">
        <f>H92+P92</f>
        <v>713587.25117292628</v>
      </c>
      <c r="T92" s="6">
        <v>235</v>
      </c>
      <c r="U92" s="6" t="s">
        <v>77</v>
      </c>
      <c r="V92" s="7">
        <v>9624</v>
      </c>
      <c r="W92" s="7">
        <v>-5161482.6245202571</v>
      </c>
      <c r="X92" s="7">
        <v>-14928059.526939472</v>
      </c>
      <c r="Y92" s="57">
        <v>2080712</v>
      </c>
      <c r="AA92" s="39">
        <f>W92+Y92</f>
        <v>-3080770.6245202571</v>
      </c>
      <c r="AC92" s="71">
        <f>AA92-BL92</f>
        <v>-664790.788084751</v>
      </c>
      <c r="AD92" s="35">
        <f>AC92/BL92</f>
        <v>0.27516404651189952</v>
      </c>
      <c r="AE92" s="65">
        <f>AC92/V92</f>
        <v>-69.076349551615863</v>
      </c>
      <c r="AG92" s="54">
        <v>906459.26399999997</v>
      </c>
      <c r="AH92" s="55">
        <v>3819110.8416000004</v>
      </c>
      <c r="AI92" s="56">
        <f>AH92-AG92</f>
        <v>2912651.5776000004</v>
      </c>
      <c r="AK92" s="74">
        <f>AA92+AI92</f>
        <v>-168119.04692025669</v>
      </c>
      <c r="AM92" s="6">
        <v>235</v>
      </c>
      <c r="AN92" s="6" t="s">
        <v>77</v>
      </c>
      <c r="AO92" s="7">
        <v>9624</v>
      </c>
      <c r="AP92" s="7">
        <v>-5177747.0874984358</v>
      </c>
      <c r="AQ92" s="7">
        <v>-14928059.526939472</v>
      </c>
      <c r="AR92" s="57">
        <v>2080712</v>
      </c>
      <c r="AT92" s="39">
        <f>AP92+AR92</f>
        <v>-3097035.0874984358</v>
      </c>
      <c r="AV92" s="71">
        <f>AT92-BL92</f>
        <v>-681055.25106292963</v>
      </c>
      <c r="AW92" s="35">
        <f>AV92/BL92</f>
        <v>0.28189608240594694</v>
      </c>
      <c r="AX92" s="65">
        <f>AV92/AO92</f>
        <v>-70.766339470379222</v>
      </c>
      <c r="AZ92" s="54">
        <v>906459.26399999997</v>
      </c>
      <c r="BA92" s="55">
        <v>3819110.8416000004</v>
      </c>
      <c r="BB92" s="56">
        <f>BA92-AZ92</f>
        <v>2912651.5776000004</v>
      </c>
      <c r="BD92" s="74">
        <f>AT92+BB92</f>
        <v>-184383.50989843532</v>
      </c>
      <c r="BE92" s="55"/>
      <c r="BF92" s="112" t="s">
        <v>77</v>
      </c>
      <c r="BG92" s="93">
        <v>9397</v>
      </c>
      <c r="BH92" s="93">
        <v>-4496691.8364355061</v>
      </c>
      <c r="BI92" s="93">
        <v>-14316598.707493139</v>
      </c>
      <c r="BJ92" s="93">
        <v>2080712</v>
      </c>
      <c r="BL92" s="103">
        <v>-2415979.8364355061</v>
      </c>
      <c r="BN92" s="93">
        <v>906459.26399999997</v>
      </c>
      <c r="BO92" s="93">
        <v>3819110.8416000004</v>
      </c>
      <c r="BP92" s="93">
        <v>2912651.5776000004</v>
      </c>
      <c r="BR92" s="103">
        <v>496671.74116449431</v>
      </c>
      <c r="BT92" s="116">
        <v>235</v>
      </c>
      <c r="BU92" s="57"/>
    </row>
    <row r="93" spans="1:73" x14ac:dyDescent="0.25">
      <c r="A93" s="6">
        <v>236</v>
      </c>
      <c r="B93" s="6" t="s">
        <v>78</v>
      </c>
      <c r="C93" s="7">
        <v>4309</v>
      </c>
      <c r="D93" s="7">
        <v>10230601.500326397</v>
      </c>
      <c r="E93" s="7">
        <v>2858836.1250820789</v>
      </c>
      <c r="F93" s="57">
        <v>801524</v>
      </c>
      <c r="H93" s="39">
        <f>D93+F93</f>
        <v>11032125.500326397</v>
      </c>
      <c r="J93" s="71">
        <f t="shared" si="4"/>
        <v>131231.23241405748</v>
      </c>
      <c r="K93" s="35">
        <f t="shared" si="5"/>
        <v>1.2038574926861476E-2</v>
      </c>
      <c r="L93" s="65">
        <f>J93/C93</f>
        <v>30.455147926214313</v>
      </c>
      <c r="N93" s="54">
        <v>80747.808000000005</v>
      </c>
      <c r="O93" s="55">
        <v>146127.48480000001</v>
      </c>
      <c r="P93" s="56">
        <f>O93-N93</f>
        <v>65379.676800000001</v>
      </c>
      <c r="R93" s="74">
        <f>H93+P93</f>
        <v>11097505.177126396</v>
      </c>
      <c r="T93" s="6">
        <v>236</v>
      </c>
      <c r="U93" s="6" t="s">
        <v>78</v>
      </c>
      <c r="V93" s="7">
        <v>4309</v>
      </c>
      <c r="W93" s="7">
        <v>10258370.629273174</v>
      </c>
      <c r="X93" s="7">
        <v>2877340.9040288557</v>
      </c>
      <c r="Y93" s="57">
        <v>801524</v>
      </c>
      <c r="AA93" s="39">
        <f>W93+Y93</f>
        <v>11059894.629273174</v>
      </c>
      <c r="AC93" s="71">
        <f>AA93-BL93</f>
        <v>159000.36136083491</v>
      </c>
      <c r="AD93" s="35">
        <f>AC93/BL93</f>
        <v>1.4585992438149344E-2</v>
      </c>
      <c r="AE93" s="65">
        <f>AC93/V93</f>
        <v>36.899596509824768</v>
      </c>
      <c r="AG93" s="54">
        <v>80747.808000000005</v>
      </c>
      <c r="AH93" s="55">
        <v>146127.48480000001</v>
      </c>
      <c r="AI93" s="56">
        <f>AH93-AG93</f>
        <v>65379.676800000001</v>
      </c>
      <c r="AK93" s="74">
        <f>AA93+AI93</f>
        <v>11125274.306073174</v>
      </c>
      <c r="AM93" s="6">
        <v>236</v>
      </c>
      <c r="AN93" s="6" t="s">
        <v>78</v>
      </c>
      <c r="AO93" s="7">
        <v>4309</v>
      </c>
      <c r="AP93" s="7">
        <v>10263212.477240469</v>
      </c>
      <c r="AQ93" s="7">
        <v>2877340.9040288557</v>
      </c>
      <c r="AR93" s="57">
        <v>801524</v>
      </c>
      <c r="AT93" s="39">
        <f>AP93+AR93</f>
        <v>11064736.477240469</v>
      </c>
      <c r="AV93" s="71">
        <f>AT93-BL93</f>
        <v>163842.20932812989</v>
      </c>
      <c r="AW93" s="35">
        <f>AV93/BL93</f>
        <v>1.5030162232690636E-2</v>
      </c>
      <c r="AX93" s="65">
        <f>AV93/AO93</f>
        <v>38.023255819941959</v>
      </c>
      <c r="AZ93" s="54">
        <v>80747.808000000005</v>
      </c>
      <c r="BA93" s="55">
        <v>146127.48480000001</v>
      </c>
      <c r="BB93" s="56">
        <f>BA93-AZ93</f>
        <v>65379.676800000001</v>
      </c>
      <c r="BD93" s="74">
        <f>AT93+BB93</f>
        <v>11130116.154040469</v>
      </c>
      <c r="BE93" s="55"/>
      <c r="BF93" s="112" t="s">
        <v>78</v>
      </c>
      <c r="BG93" s="93">
        <v>4298</v>
      </c>
      <c r="BH93" s="93">
        <v>10099370.267912339</v>
      </c>
      <c r="BI93" s="93">
        <v>2687516.3313041884</v>
      </c>
      <c r="BJ93" s="93">
        <v>801524</v>
      </c>
      <c r="BL93" s="103">
        <v>10900894.267912339</v>
      </c>
      <c r="BN93" s="93">
        <v>80747.808000000005</v>
      </c>
      <c r="BO93" s="93">
        <v>146127.48480000001</v>
      </c>
      <c r="BP93" s="93">
        <v>65379.676800000001</v>
      </c>
      <c r="BR93" s="103">
        <v>10966273.944712339</v>
      </c>
      <c r="BT93" s="116">
        <v>236</v>
      </c>
      <c r="BU93" s="57"/>
    </row>
    <row r="94" spans="1:73" x14ac:dyDescent="0.25">
      <c r="A94" s="6">
        <v>239</v>
      </c>
      <c r="B94" s="6" t="s">
        <v>79</v>
      </c>
      <c r="C94" s="7">
        <v>2309</v>
      </c>
      <c r="D94" s="7">
        <v>8476176.2169932444</v>
      </c>
      <c r="E94" s="7">
        <v>1911136.425082616</v>
      </c>
      <c r="F94" s="57">
        <v>-465918</v>
      </c>
      <c r="H94" s="39">
        <f>D94+F94</f>
        <v>8010258.2169932444</v>
      </c>
      <c r="J94" s="71">
        <f t="shared" si="4"/>
        <v>555492.92251859605</v>
      </c>
      <c r="K94" s="35">
        <f t="shared" si="5"/>
        <v>7.451514575922577E-2</v>
      </c>
      <c r="L94" s="65">
        <f>J94/C94</f>
        <v>240.57727263689739</v>
      </c>
      <c r="N94" s="54">
        <v>31322.335200000001</v>
      </c>
      <c r="O94" s="55">
        <v>53397.744000000006</v>
      </c>
      <c r="P94" s="56">
        <f>O94-N94</f>
        <v>22075.408800000005</v>
      </c>
      <c r="R94" s="74">
        <f>H94+P94</f>
        <v>8032333.6257932447</v>
      </c>
      <c r="T94" s="6">
        <v>239</v>
      </c>
      <c r="U94" s="6" t="s">
        <v>79</v>
      </c>
      <c r="V94" s="7">
        <v>2309</v>
      </c>
      <c r="W94" s="7">
        <v>8482507.5168917272</v>
      </c>
      <c r="X94" s="7">
        <v>1912503.3749810983</v>
      </c>
      <c r="Y94" s="57">
        <v>-465918</v>
      </c>
      <c r="AA94" s="39">
        <f>W94+Y94</f>
        <v>8016589.5168917272</v>
      </c>
      <c r="AC94" s="71">
        <f>AA94-BL94</f>
        <v>561824.22241707891</v>
      </c>
      <c r="AD94" s="35">
        <f>AC94/BL94</f>
        <v>7.5364441430972207E-2</v>
      </c>
      <c r="AE94" s="65">
        <f>AC94/V94</f>
        <v>243.31928212086569</v>
      </c>
      <c r="AG94" s="54">
        <v>31322.335200000001</v>
      </c>
      <c r="AH94" s="55">
        <v>53397.744000000006</v>
      </c>
      <c r="AI94" s="56">
        <f>AH94-AG94</f>
        <v>22075.408800000005</v>
      </c>
      <c r="AK94" s="74">
        <f>AA94+AI94</f>
        <v>8038664.9256917275</v>
      </c>
      <c r="AM94" s="6">
        <v>239</v>
      </c>
      <c r="AN94" s="6" t="s">
        <v>79</v>
      </c>
      <c r="AO94" s="7">
        <v>2309</v>
      </c>
      <c r="AP94" s="7">
        <v>8477724.259363411</v>
      </c>
      <c r="AQ94" s="7">
        <v>1912503.3749810983</v>
      </c>
      <c r="AR94" s="57">
        <v>-465918</v>
      </c>
      <c r="AT94" s="39">
        <f>AP94+AR94</f>
        <v>8011806.259363411</v>
      </c>
      <c r="AV94" s="71">
        <f>AT94-BL94</f>
        <v>557040.96488876268</v>
      </c>
      <c r="AW94" s="35">
        <f>AV94/BL94</f>
        <v>7.472280385562674E-2</v>
      </c>
      <c r="AX94" s="65">
        <f>AV94/AO94</f>
        <v>241.24771108218391</v>
      </c>
      <c r="AZ94" s="54">
        <v>31322.335200000001</v>
      </c>
      <c r="BA94" s="55">
        <v>53397.744000000006</v>
      </c>
      <c r="BB94" s="56">
        <f>BA94-AZ94</f>
        <v>22075.408800000005</v>
      </c>
      <c r="BD94" s="74">
        <f>AT94+BB94</f>
        <v>8033881.6681634113</v>
      </c>
      <c r="BE94" s="55"/>
      <c r="BF94" s="112" t="s">
        <v>79</v>
      </c>
      <c r="BG94" s="93">
        <v>2346</v>
      </c>
      <c r="BH94" s="93">
        <v>7920683.2944746483</v>
      </c>
      <c r="BI94" s="93">
        <v>1644994.6218215395</v>
      </c>
      <c r="BJ94" s="93">
        <v>-465918</v>
      </c>
      <c r="BL94" s="103">
        <v>7454765.2944746483</v>
      </c>
      <c r="BN94" s="93">
        <v>31322.335200000001</v>
      </c>
      <c r="BO94" s="93">
        <v>53397.744000000006</v>
      </c>
      <c r="BP94" s="93">
        <v>22075.408800000005</v>
      </c>
      <c r="BR94" s="103">
        <v>7476840.7032746486</v>
      </c>
      <c r="BT94" s="116">
        <v>239</v>
      </c>
      <c r="BU94" s="57"/>
    </row>
    <row r="95" spans="1:73" x14ac:dyDescent="0.25">
      <c r="A95" s="6">
        <v>240</v>
      </c>
      <c r="B95" s="6" t="s">
        <v>80</v>
      </c>
      <c r="C95" s="7">
        <v>21256</v>
      </c>
      <c r="D95" s="7">
        <v>41790441.656742178</v>
      </c>
      <c r="E95" s="7">
        <v>3882881.9962287145</v>
      </c>
      <c r="F95" s="57">
        <v>988677</v>
      </c>
      <c r="H95" s="39">
        <f>D95+F95</f>
        <v>42779118.656742178</v>
      </c>
      <c r="J95" s="71">
        <f t="shared" si="4"/>
        <v>-2118285.3714262694</v>
      </c>
      <c r="K95" s="35">
        <f t="shared" si="5"/>
        <v>-4.7180575743249339E-2</v>
      </c>
      <c r="L95" s="65">
        <f>J95/C95</f>
        <v>-99.655879348243758</v>
      </c>
      <c r="N95" s="54">
        <v>344910.35472</v>
      </c>
      <c r="O95" s="55">
        <v>106860.6072</v>
      </c>
      <c r="P95" s="56">
        <f>O95-N95</f>
        <v>-238049.74752</v>
      </c>
      <c r="R95" s="74">
        <f>H95+P95</f>
        <v>42541068.909222178</v>
      </c>
      <c r="T95" s="6">
        <v>240</v>
      </c>
      <c r="U95" s="6" t="s">
        <v>80</v>
      </c>
      <c r="V95" s="7">
        <v>21256</v>
      </c>
      <c r="W95" s="7">
        <v>41777286.063057482</v>
      </c>
      <c r="X95" s="7">
        <v>3824026.0025440217</v>
      </c>
      <c r="Y95" s="57">
        <v>988677</v>
      </c>
      <c r="AA95" s="39">
        <f>W95+Y95</f>
        <v>42765963.063057482</v>
      </c>
      <c r="AC95" s="71">
        <f>AA95-BL95</f>
        <v>-2131440.9651109651</v>
      </c>
      <c r="AD95" s="35">
        <f>AC95/BL95</f>
        <v>-4.747359031657393E-2</v>
      </c>
      <c r="AE95" s="65">
        <f>AC95/V95</f>
        <v>-100.27479135825014</v>
      </c>
      <c r="AG95" s="54">
        <v>344910.35472</v>
      </c>
      <c r="AH95" s="55">
        <v>106860.6072</v>
      </c>
      <c r="AI95" s="56">
        <f>AH95-AG95</f>
        <v>-238049.74752</v>
      </c>
      <c r="AK95" s="74">
        <f>AA95+AI95</f>
        <v>42527913.315537483</v>
      </c>
      <c r="AM95" s="6">
        <v>240</v>
      </c>
      <c r="AN95" s="6" t="s">
        <v>80</v>
      </c>
      <c r="AO95" s="7">
        <v>21256</v>
      </c>
      <c r="AP95" s="7">
        <v>41520987.733606875</v>
      </c>
      <c r="AQ95" s="7">
        <v>3824026.0025440217</v>
      </c>
      <c r="AR95" s="57">
        <v>988677</v>
      </c>
      <c r="AT95" s="39">
        <f>AP95+AR95</f>
        <v>42509664.733606875</v>
      </c>
      <c r="AV95" s="71">
        <f>AT95-BL95</f>
        <v>-2387739.2945615724</v>
      </c>
      <c r="AW95" s="35">
        <f>AV95/BL95</f>
        <v>-5.3182123693911447E-2</v>
      </c>
      <c r="AX95" s="65">
        <f>AV95/AO95</f>
        <v>-112.33248468957341</v>
      </c>
      <c r="AZ95" s="54">
        <v>344910.35472</v>
      </c>
      <c r="BA95" s="55">
        <v>106860.6072</v>
      </c>
      <c r="BB95" s="56">
        <f>BA95-AZ95</f>
        <v>-238049.74752</v>
      </c>
      <c r="BD95" s="74">
        <f>AT95+BB95</f>
        <v>42271614.986086875</v>
      </c>
      <c r="BE95" s="55"/>
      <c r="BF95" s="112" t="s">
        <v>80</v>
      </c>
      <c r="BG95" s="93">
        <v>21602</v>
      </c>
      <c r="BH95" s="93">
        <v>43908727.028168447</v>
      </c>
      <c r="BI95" s="93">
        <v>4480215.1530880015</v>
      </c>
      <c r="BJ95" s="93">
        <v>988677</v>
      </c>
      <c r="BL95" s="103">
        <v>44897404.028168447</v>
      </c>
      <c r="BN95" s="93">
        <v>344910.35472</v>
      </c>
      <c r="BO95" s="93">
        <v>106860.6072</v>
      </c>
      <c r="BP95" s="93">
        <v>-238049.74752</v>
      </c>
      <c r="BR95" s="103">
        <v>44659354.280648448</v>
      </c>
      <c r="BT95" s="116">
        <v>240</v>
      </c>
      <c r="BU95" s="57"/>
    </row>
    <row r="96" spans="1:73" x14ac:dyDescent="0.25">
      <c r="A96" s="6">
        <v>241</v>
      </c>
      <c r="B96" s="6" t="s">
        <v>81</v>
      </c>
      <c r="C96" s="7">
        <v>8296</v>
      </c>
      <c r="D96" s="7">
        <v>13357423.812748142</v>
      </c>
      <c r="E96" s="7">
        <v>1746930.0861035343</v>
      </c>
      <c r="F96" s="57">
        <v>-615151</v>
      </c>
      <c r="H96" s="39">
        <f>D96+F96</f>
        <v>12742272.812748142</v>
      </c>
      <c r="J96" s="71">
        <f t="shared" si="4"/>
        <v>293215.22259065695</v>
      </c>
      <c r="K96" s="35">
        <f t="shared" si="5"/>
        <v>2.3553206374631902E-2</v>
      </c>
      <c r="L96" s="65">
        <f>J96/C96</f>
        <v>35.344168586144761</v>
      </c>
      <c r="N96" s="54">
        <v>241683.39887999999</v>
      </c>
      <c r="O96" s="55">
        <v>164165.50319999998</v>
      </c>
      <c r="P96" s="56">
        <f>O96-N96</f>
        <v>-77517.895680000016</v>
      </c>
      <c r="R96" s="74">
        <f>H96+P96</f>
        <v>12664754.917068142</v>
      </c>
      <c r="T96" s="6">
        <v>241</v>
      </c>
      <c r="U96" s="6" t="s">
        <v>81</v>
      </c>
      <c r="V96" s="7">
        <v>8296</v>
      </c>
      <c r="W96" s="7">
        <v>13113177.914683171</v>
      </c>
      <c r="X96" s="7">
        <v>1484847.7880385625</v>
      </c>
      <c r="Y96" s="57">
        <v>-615151</v>
      </c>
      <c r="AA96" s="39">
        <f>W96+Y96</f>
        <v>12498026.914683171</v>
      </c>
      <c r="AC96" s="71">
        <f>AA96-BL96</f>
        <v>48969.324525685981</v>
      </c>
      <c r="AD96" s="35">
        <f>AC96/BL96</f>
        <v>3.9335768327075837E-3</v>
      </c>
      <c r="AE96" s="65">
        <f>AC96/V96</f>
        <v>5.9027633227683198</v>
      </c>
      <c r="AG96" s="54">
        <v>241683.39887999999</v>
      </c>
      <c r="AH96" s="55">
        <v>164165.50319999998</v>
      </c>
      <c r="AI96" s="56">
        <f>AH96-AG96</f>
        <v>-77517.895680000016</v>
      </c>
      <c r="AK96" s="74">
        <f>AA96+AI96</f>
        <v>12420509.019003171</v>
      </c>
      <c r="AM96" s="6">
        <v>241</v>
      </c>
      <c r="AN96" s="6" t="s">
        <v>81</v>
      </c>
      <c r="AO96" s="7">
        <v>8296</v>
      </c>
      <c r="AP96" s="7">
        <v>13102653.403727148</v>
      </c>
      <c r="AQ96" s="7">
        <v>1484847.7880385625</v>
      </c>
      <c r="AR96" s="57">
        <v>-615151</v>
      </c>
      <c r="AT96" s="39">
        <f>AP96+AR96</f>
        <v>12487502.403727148</v>
      </c>
      <c r="AV96" s="71">
        <f>AT96-BL96</f>
        <v>38444.813569663092</v>
      </c>
      <c r="AW96" s="35">
        <f>AV96/BL96</f>
        <v>3.0881705937370277E-3</v>
      </c>
      <c r="AX96" s="65">
        <f>AV96/AO96</f>
        <v>4.6341385691493606</v>
      </c>
      <c r="AZ96" s="54">
        <v>241683.39887999999</v>
      </c>
      <c r="BA96" s="55">
        <v>164165.50319999998</v>
      </c>
      <c r="BB96" s="56">
        <f>BA96-AZ96</f>
        <v>-77517.895680000016</v>
      </c>
      <c r="BD96" s="74">
        <f>AT96+BB96</f>
        <v>12409984.508047149</v>
      </c>
      <c r="BE96" s="55"/>
      <c r="BF96" s="112" t="s">
        <v>81</v>
      </c>
      <c r="BG96" s="93">
        <v>8316</v>
      </c>
      <c r="BH96" s="93">
        <v>13064208.590157485</v>
      </c>
      <c r="BI96" s="93">
        <v>1825800.8688301162</v>
      </c>
      <c r="BJ96" s="93">
        <v>-615151</v>
      </c>
      <c r="BL96" s="103">
        <v>12449057.590157485</v>
      </c>
      <c r="BN96" s="93">
        <v>241683.39887999999</v>
      </c>
      <c r="BO96" s="93">
        <v>164165.50319999998</v>
      </c>
      <c r="BP96" s="93">
        <v>-77517.895680000016</v>
      </c>
      <c r="BR96" s="103">
        <v>12371539.694477485</v>
      </c>
      <c r="BT96" s="116">
        <v>241</v>
      </c>
      <c r="BU96" s="57"/>
    </row>
    <row r="97" spans="1:73" x14ac:dyDescent="0.25">
      <c r="A97" s="6">
        <v>244</v>
      </c>
      <c r="B97" s="6" t="s">
        <v>82</v>
      </c>
      <c r="C97" s="7">
        <v>17535</v>
      </c>
      <c r="D97" s="7">
        <v>24137097.103746817</v>
      </c>
      <c r="E97" s="7">
        <v>2277560.292870474</v>
      </c>
      <c r="F97" s="57">
        <v>-818094</v>
      </c>
      <c r="H97" s="39">
        <f>D97+F97</f>
        <v>23319003.103746817</v>
      </c>
      <c r="J97" s="71">
        <f t="shared" si="4"/>
        <v>-587566.42653664947</v>
      </c>
      <c r="K97" s="35">
        <f t="shared" si="5"/>
        <v>-2.4577613521352536E-2</v>
      </c>
      <c r="L97" s="65">
        <f>J97/C97</f>
        <v>-33.50820795760761</v>
      </c>
      <c r="N97" s="54">
        <v>539939.75395199994</v>
      </c>
      <c r="O97" s="55">
        <v>170677.42320000002</v>
      </c>
      <c r="P97" s="56">
        <f>O97-N97</f>
        <v>-369262.33075199992</v>
      </c>
      <c r="R97" s="74">
        <f>H97+P97</f>
        <v>22949740.772994816</v>
      </c>
      <c r="T97" s="6">
        <v>244</v>
      </c>
      <c r="U97" s="6" t="s">
        <v>82</v>
      </c>
      <c r="V97" s="7">
        <v>17535</v>
      </c>
      <c r="W97" s="7">
        <v>24297965.481144365</v>
      </c>
      <c r="X97" s="7">
        <v>2400728.4202680225</v>
      </c>
      <c r="Y97" s="57">
        <v>-818094</v>
      </c>
      <c r="AA97" s="39">
        <f>W97+Y97</f>
        <v>23479871.481144365</v>
      </c>
      <c r="AC97" s="71">
        <f>AA97-BL97</f>
        <v>-426698.04913910106</v>
      </c>
      <c r="AD97" s="35">
        <f>AC97/BL97</f>
        <v>-1.7848568720768763E-2</v>
      </c>
      <c r="AE97" s="65">
        <f>AC97/V97</f>
        <v>-24.334077510071346</v>
      </c>
      <c r="AG97" s="54">
        <v>539939.75395199994</v>
      </c>
      <c r="AH97" s="55">
        <v>170677.42320000002</v>
      </c>
      <c r="AI97" s="56">
        <f>AH97-AG97</f>
        <v>-369262.33075199992</v>
      </c>
      <c r="AK97" s="74">
        <f>AA97+AI97</f>
        <v>23110609.150392365</v>
      </c>
      <c r="AM97" s="6">
        <v>244</v>
      </c>
      <c r="AN97" s="6" t="s">
        <v>82</v>
      </c>
      <c r="AO97" s="7">
        <v>17535</v>
      </c>
      <c r="AP97" s="7">
        <v>24286309.333885897</v>
      </c>
      <c r="AQ97" s="7">
        <v>2400728.4202680225</v>
      </c>
      <c r="AR97" s="57">
        <v>-818094</v>
      </c>
      <c r="AT97" s="39">
        <f>AP97+AR97</f>
        <v>23468215.333885897</v>
      </c>
      <c r="AV97" s="71">
        <f>AT97-BL97</f>
        <v>-438354.19639756903</v>
      </c>
      <c r="AW97" s="35">
        <f>AV97/BL97</f>
        <v>-1.833613960557106E-2</v>
      </c>
      <c r="AX97" s="65">
        <f>AV97/AO97</f>
        <v>-24.998813595527174</v>
      </c>
      <c r="AZ97" s="54">
        <v>539939.75395199994</v>
      </c>
      <c r="BA97" s="55">
        <v>170677.42320000002</v>
      </c>
      <c r="BB97" s="56">
        <f>BA97-AZ97</f>
        <v>-369262.33075199992</v>
      </c>
      <c r="BD97" s="74">
        <f>AT97+BB97</f>
        <v>23098953.003133897</v>
      </c>
      <c r="BE97" s="55"/>
      <c r="BF97" s="112" t="s">
        <v>82</v>
      </c>
      <c r="BG97" s="93">
        <v>17297</v>
      </c>
      <c r="BH97" s="93">
        <v>24724663.530283466</v>
      </c>
      <c r="BI97" s="93">
        <v>2619410.1687102471</v>
      </c>
      <c r="BJ97" s="93">
        <v>-818094</v>
      </c>
      <c r="BL97" s="103">
        <v>23906569.530283466</v>
      </c>
      <c r="BN97" s="93">
        <v>539939.75395199994</v>
      </c>
      <c r="BO97" s="93">
        <v>170677.42320000002</v>
      </c>
      <c r="BP97" s="93">
        <v>-369262.33075199992</v>
      </c>
      <c r="BR97" s="103">
        <v>23537307.199531466</v>
      </c>
      <c r="BT97" s="116">
        <v>244</v>
      </c>
      <c r="BU97" s="57"/>
    </row>
    <row r="98" spans="1:73" x14ac:dyDescent="0.25">
      <c r="A98" s="6">
        <v>245</v>
      </c>
      <c r="B98" s="6" t="s">
        <v>83</v>
      </c>
      <c r="C98" s="7">
        <v>35554</v>
      </c>
      <c r="D98" s="7">
        <v>24540265.444549799</v>
      </c>
      <c r="E98" s="7">
        <v>-5830903.3975243196</v>
      </c>
      <c r="F98" s="57">
        <v>-3654502</v>
      </c>
      <c r="H98" s="39">
        <f>D98+F98</f>
        <v>20885763.444549799</v>
      </c>
      <c r="J98" s="71">
        <f t="shared" si="4"/>
        <v>-846017.34164100885</v>
      </c>
      <c r="K98" s="35">
        <f t="shared" si="5"/>
        <v>-3.8929959305433456E-2</v>
      </c>
      <c r="L98" s="65">
        <f>J98/C98</f>
        <v>-23.79527877709987</v>
      </c>
      <c r="N98" s="54">
        <v>1428806.4148799994</v>
      </c>
      <c r="O98" s="55">
        <v>342722.3495999999</v>
      </c>
      <c r="P98" s="56">
        <f>O98-N98</f>
        <v>-1086084.0652799995</v>
      </c>
      <c r="R98" s="74">
        <f>H98+P98</f>
        <v>19799679.379269801</v>
      </c>
      <c r="T98" s="6">
        <v>245</v>
      </c>
      <c r="U98" s="6" t="s">
        <v>83</v>
      </c>
      <c r="V98" s="7">
        <v>35554</v>
      </c>
      <c r="W98" s="7">
        <v>24716200.267897956</v>
      </c>
      <c r="X98" s="7">
        <v>-5731409.6741761584</v>
      </c>
      <c r="Y98" s="57">
        <v>-3654502</v>
      </c>
      <c r="AA98" s="39">
        <f>W98+Y98</f>
        <v>21061698.267897956</v>
      </c>
      <c r="AC98" s="71">
        <f>AA98-BL98</f>
        <v>-670082.51829285175</v>
      </c>
      <c r="AD98" s="35">
        <f>AC98/BL98</f>
        <v>-3.0834220392957738E-2</v>
      </c>
      <c r="AE98" s="65">
        <f>AC98/V98</f>
        <v>-18.846895378659273</v>
      </c>
      <c r="AG98" s="54">
        <v>1428806.4148799994</v>
      </c>
      <c r="AH98" s="55">
        <v>342722.3495999999</v>
      </c>
      <c r="AI98" s="56">
        <f>AH98-AG98</f>
        <v>-1086084.0652799995</v>
      </c>
      <c r="AK98" s="74">
        <f>AA98+AI98</f>
        <v>19975614.202617958</v>
      </c>
      <c r="AM98" s="6">
        <v>245</v>
      </c>
      <c r="AN98" s="6" t="s">
        <v>83</v>
      </c>
      <c r="AO98" s="7">
        <v>35554</v>
      </c>
      <c r="AP98" s="7">
        <v>24162678.744344689</v>
      </c>
      <c r="AQ98" s="7">
        <v>-5731409.6741761584</v>
      </c>
      <c r="AR98" s="57">
        <v>-3654502</v>
      </c>
      <c r="AT98" s="39">
        <f>AP98+AR98</f>
        <v>20508176.744344689</v>
      </c>
      <c r="AV98" s="71">
        <f>AT98-BL98</f>
        <v>-1223604.0418461189</v>
      </c>
      <c r="AW98" s="35">
        <f>AV98/BL98</f>
        <v>-5.6304821674974879E-2</v>
      </c>
      <c r="AX98" s="65">
        <f>AV98/AO98</f>
        <v>-34.415369349331129</v>
      </c>
      <c r="AZ98" s="54">
        <v>1428806.4148799994</v>
      </c>
      <c r="BA98" s="55">
        <v>342722.3495999999</v>
      </c>
      <c r="BB98" s="56">
        <f>BA98-AZ98</f>
        <v>-1086084.0652799995</v>
      </c>
      <c r="BD98" s="74">
        <f>AT98+BB98</f>
        <v>19422092.679064691</v>
      </c>
      <c r="BE98" s="55"/>
      <c r="BF98" s="112" t="s">
        <v>83</v>
      </c>
      <c r="BG98" s="93">
        <v>35511</v>
      </c>
      <c r="BH98" s="93">
        <v>25386282.786190808</v>
      </c>
      <c r="BI98" s="93">
        <v>-6706706.7518518502</v>
      </c>
      <c r="BJ98" s="93">
        <v>-3654502</v>
      </c>
      <c r="BL98" s="103">
        <v>21731780.786190808</v>
      </c>
      <c r="BN98" s="93">
        <v>1428806.4148799994</v>
      </c>
      <c r="BO98" s="93">
        <v>342722.3495999999</v>
      </c>
      <c r="BP98" s="93">
        <v>-1086084.0652799995</v>
      </c>
      <c r="BR98" s="103">
        <v>20645696.72091081</v>
      </c>
      <c r="BT98" s="116">
        <v>245</v>
      </c>
      <c r="BU98" s="57"/>
    </row>
    <row r="99" spans="1:73" x14ac:dyDescent="0.25">
      <c r="A99" s="6">
        <v>249</v>
      </c>
      <c r="B99" s="6" t="s">
        <v>84</v>
      </c>
      <c r="C99" s="7">
        <v>9919</v>
      </c>
      <c r="D99" s="7">
        <v>26822092.864893794</v>
      </c>
      <c r="E99" s="7">
        <v>5756403.839572696</v>
      </c>
      <c r="F99" s="57">
        <v>-188421</v>
      </c>
      <c r="H99" s="39">
        <f>D99+F99</f>
        <v>26633671.864893794</v>
      </c>
      <c r="J99" s="71">
        <f t="shared" si="4"/>
        <v>-659540.61047334224</v>
      </c>
      <c r="K99" s="35">
        <f t="shared" si="5"/>
        <v>-2.4165004799951473E-2</v>
      </c>
      <c r="L99" s="65">
        <f>J99/C99</f>
        <v>-66.492651524684163</v>
      </c>
      <c r="N99" s="54">
        <v>72308.359679999994</v>
      </c>
      <c r="O99" s="55">
        <v>207144.1752</v>
      </c>
      <c r="P99" s="56">
        <f>O99-N99</f>
        <v>134835.81552</v>
      </c>
      <c r="R99" s="74">
        <f>H99+P99</f>
        <v>26768507.680413794</v>
      </c>
      <c r="T99" s="6">
        <v>249</v>
      </c>
      <c r="U99" s="6" t="s">
        <v>84</v>
      </c>
      <c r="V99" s="7">
        <v>9919</v>
      </c>
      <c r="W99" s="7">
        <v>26752314.586142864</v>
      </c>
      <c r="X99" s="7">
        <v>5665299.7108217664</v>
      </c>
      <c r="Y99" s="57">
        <v>-188421</v>
      </c>
      <c r="AA99" s="39">
        <f>W99+Y99</f>
        <v>26563893.586142864</v>
      </c>
      <c r="AC99" s="71">
        <f>AA99-BL99</f>
        <v>-729318.88922427222</v>
      </c>
      <c r="AD99" s="35">
        <f>AC99/BL99</f>
        <v>-2.6721621351187674E-2</v>
      </c>
      <c r="AE99" s="65">
        <f>AC99/V99</f>
        <v>-73.527461359438675</v>
      </c>
      <c r="AG99" s="54">
        <v>72308.359679999994</v>
      </c>
      <c r="AH99" s="55">
        <v>207144.1752</v>
      </c>
      <c r="AI99" s="56">
        <f>AH99-AG99</f>
        <v>134835.81552</v>
      </c>
      <c r="AK99" s="74">
        <f>AA99+AI99</f>
        <v>26698729.401662864</v>
      </c>
      <c r="AM99" s="6">
        <v>249</v>
      </c>
      <c r="AN99" s="6" t="s">
        <v>84</v>
      </c>
      <c r="AO99" s="7">
        <v>9919</v>
      </c>
      <c r="AP99" s="7">
        <v>26705274.899827499</v>
      </c>
      <c r="AQ99" s="7">
        <v>5665299.7108217664</v>
      </c>
      <c r="AR99" s="57">
        <v>-188421</v>
      </c>
      <c r="AT99" s="39">
        <f>AP99+AR99</f>
        <v>26516853.899827499</v>
      </c>
      <c r="AV99" s="71">
        <f>AT99-BL99</f>
        <v>-776358.57553963736</v>
      </c>
      <c r="AW99" s="35">
        <f>AV99/BL99</f>
        <v>-2.8445115291588413E-2</v>
      </c>
      <c r="AX99" s="65">
        <f>AV99/AO99</f>
        <v>-78.269843284568736</v>
      </c>
      <c r="AZ99" s="54">
        <v>72308.359679999994</v>
      </c>
      <c r="BA99" s="55">
        <v>207144.1752</v>
      </c>
      <c r="BB99" s="56">
        <f>BA99-AZ99</f>
        <v>134835.81552</v>
      </c>
      <c r="BD99" s="74">
        <f>AT99+BB99</f>
        <v>26651689.715347499</v>
      </c>
      <c r="BE99" s="55"/>
      <c r="BF99" s="112" t="s">
        <v>84</v>
      </c>
      <c r="BG99" s="93">
        <v>9992</v>
      </c>
      <c r="BH99" s="93">
        <v>27481633.475367136</v>
      </c>
      <c r="BI99" s="93">
        <v>5754028.0578770749</v>
      </c>
      <c r="BJ99" s="93">
        <v>-188421</v>
      </c>
      <c r="BL99" s="103">
        <v>27293212.475367136</v>
      </c>
      <c r="BN99" s="93">
        <v>72308.359679999994</v>
      </c>
      <c r="BO99" s="93">
        <v>207144.1752</v>
      </c>
      <c r="BP99" s="93">
        <v>134835.81552</v>
      </c>
      <c r="BR99" s="103">
        <v>27428048.290887136</v>
      </c>
      <c r="BT99" s="116">
        <v>249</v>
      </c>
      <c r="BU99" s="57"/>
    </row>
    <row r="100" spans="1:73" x14ac:dyDescent="0.25">
      <c r="A100" s="6">
        <v>250</v>
      </c>
      <c r="B100" s="6" t="s">
        <v>85</v>
      </c>
      <c r="C100" s="7">
        <v>1967</v>
      </c>
      <c r="D100" s="7">
        <v>7099268.3390695583</v>
      </c>
      <c r="E100" s="7">
        <v>1938904.8121064622</v>
      </c>
      <c r="F100" s="57">
        <v>-371351</v>
      </c>
      <c r="H100" s="39">
        <f>D100+F100</f>
        <v>6727917.3390695583</v>
      </c>
      <c r="J100" s="71">
        <f t="shared" si="4"/>
        <v>34428.464448656887</v>
      </c>
      <c r="K100" s="35">
        <f t="shared" si="5"/>
        <v>5.1435753601079687E-3</v>
      </c>
      <c r="L100" s="65">
        <f>J100/C100</f>
        <v>17.503032256561713</v>
      </c>
      <c r="N100" s="54">
        <v>50792.975999999995</v>
      </c>
      <c r="O100" s="55">
        <v>82050.191999999995</v>
      </c>
      <c r="P100" s="56">
        <f>O100-N100</f>
        <v>31257.216</v>
      </c>
      <c r="R100" s="74">
        <f>H100+P100</f>
        <v>6759174.5550695583</v>
      </c>
      <c r="T100" s="6">
        <v>250</v>
      </c>
      <c r="U100" s="6" t="s">
        <v>85</v>
      </c>
      <c r="V100" s="7">
        <v>1967</v>
      </c>
      <c r="W100" s="7">
        <v>7062654.5331417006</v>
      </c>
      <c r="X100" s="7">
        <v>1898061.9561786049</v>
      </c>
      <c r="Y100" s="57">
        <v>-371351</v>
      </c>
      <c r="AA100" s="39">
        <f>W100+Y100</f>
        <v>6691303.5331417006</v>
      </c>
      <c r="AC100" s="71">
        <f>AA100-BL100</f>
        <v>-2185.3414792008698</v>
      </c>
      <c r="AD100" s="35">
        <f>AC100/BL100</f>
        <v>-3.2648765391794885E-4</v>
      </c>
      <c r="AE100" s="65">
        <f>AC100/V100</f>
        <v>-1.1110022771738026</v>
      </c>
      <c r="AG100" s="54">
        <v>50792.975999999995</v>
      </c>
      <c r="AH100" s="55">
        <v>82050.191999999995</v>
      </c>
      <c r="AI100" s="56">
        <f>AH100-AG100</f>
        <v>31257.216</v>
      </c>
      <c r="AK100" s="74">
        <f>AA100+AI100</f>
        <v>6722560.7491417006</v>
      </c>
      <c r="AM100" s="6">
        <v>250</v>
      </c>
      <c r="AN100" s="6" t="s">
        <v>85</v>
      </c>
      <c r="AO100" s="7">
        <v>1967</v>
      </c>
      <c r="AP100" s="7">
        <v>7062849.6507326197</v>
      </c>
      <c r="AQ100" s="7">
        <v>1898061.9561786049</v>
      </c>
      <c r="AR100" s="57">
        <v>-371351</v>
      </c>
      <c r="AT100" s="39">
        <f>AP100+AR100</f>
        <v>6691498.6507326197</v>
      </c>
      <c r="AV100" s="71">
        <f>AT100-BL100</f>
        <v>-1990.2238882817328</v>
      </c>
      <c r="AW100" s="35">
        <f>AV100/BL100</f>
        <v>-2.9733729682107716E-4</v>
      </c>
      <c r="AX100" s="65">
        <f>AV100/AO100</f>
        <v>-1.0118067556084052</v>
      </c>
      <c r="AZ100" s="54">
        <v>50792.975999999995</v>
      </c>
      <c r="BA100" s="55">
        <v>82050.191999999995</v>
      </c>
      <c r="BB100" s="56">
        <f>BA100-AZ100</f>
        <v>31257.216</v>
      </c>
      <c r="BD100" s="74">
        <f>AT100+BB100</f>
        <v>6722755.8667326197</v>
      </c>
      <c r="BE100" s="55"/>
      <c r="BF100" s="112" t="s">
        <v>85</v>
      </c>
      <c r="BG100" s="93">
        <v>1994</v>
      </c>
      <c r="BH100" s="93">
        <v>7064839.8746209014</v>
      </c>
      <c r="BI100" s="93">
        <v>1955022.6133544187</v>
      </c>
      <c r="BJ100" s="93">
        <v>-371351</v>
      </c>
      <c r="BL100" s="103">
        <v>6693488.8746209014</v>
      </c>
      <c r="BN100" s="93">
        <v>50792.975999999995</v>
      </c>
      <c r="BO100" s="93">
        <v>82050.191999999995</v>
      </c>
      <c r="BP100" s="93">
        <v>31257.216</v>
      </c>
      <c r="BR100" s="103">
        <v>6724746.0906209014</v>
      </c>
      <c r="BT100" s="116">
        <v>250</v>
      </c>
      <c r="BU100" s="57"/>
    </row>
    <row r="101" spans="1:73" x14ac:dyDescent="0.25">
      <c r="A101" s="6">
        <v>256</v>
      </c>
      <c r="B101" s="6" t="s">
        <v>86</v>
      </c>
      <c r="C101" s="7">
        <v>1656</v>
      </c>
      <c r="D101" s="7">
        <v>6335476.1501209708</v>
      </c>
      <c r="E101" s="7">
        <v>1745009.3852470713</v>
      </c>
      <c r="F101" s="57">
        <v>186022</v>
      </c>
      <c r="H101" s="39">
        <f>D101+F101</f>
        <v>6521498.1501209708</v>
      </c>
      <c r="J101" s="71">
        <f t="shared" si="4"/>
        <v>-106295.58366977144</v>
      </c>
      <c r="K101" s="35">
        <f t="shared" si="5"/>
        <v>-1.6037853309743253E-2</v>
      </c>
      <c r="L101" s="65">
        <f>J101/C101</f>
        <v>-64.188154389958598</v>
      </c>
      <c r="N101" s="54">
        <v>10419.072</v>
      </c>
      <c r="O101" s="55">
        <v>140657.47200000001</v>
      </c>
      <c r="P101" s="56">
        <f>O101-N101</f>
        <v>130238.40000000001</v>
      </c>
      <c r="R101" s="74">
        <f>H101+P101</f>
        <v>6651736.5501209712</v>
      </c>
      <c r="T101" s="6">
        <v>256</v>
      </c>
      <c r="U101" s="6" t="s">
        <v>86</v>
      </c>
      <c r="V101" s="7">
        <v>1656</v>
      </c>
      <c r="W101" s="7">
        <v>6306579.7614080701</v>
      </c>
      <c r="X101" s="7">
        <v>1712552.5965341697</v>
      </c>
      <c r="Y101" s="57">
        <v>186022</v>
      </c>
      <c r="AA101" s="39">
        <f>W101+Y101</f>
        <v>6492601.7614080701</v>
      </c>
      <c r="AC101" s="71">
        <f>AA101-BL101</f>
        <v>-135191.97238267213</v>
      </c>
      <c r="AD101" s="35">
        <f>AC101/BL101</f>
        <v>-2.0397733818030207E-2</v>
      </c>
      <c r="AE101" s="65">
        <f>AC101/V101</f>
        <v>-81.637664482289935</v>
      </c>
      <c r="AG101" s="54">
        <v>10419.072</v>
      </c>
      <c r="AH101" s="55">
        <v>140657.47200000001</v>
      </c>
      <c r="AI101" s="56">
        <f>AH101-AG101</f>
        <v>130238.40000000001</v>
      </c>
      <c r="AK101" s="74">
        <f>AA101+AI101</f>
        <v>6622840.1614080705</v>
      </c>
      <c r="AM101" s="6">
        <v>256</v>
      </c>
      <c r="AN101" s="6" t="s">
        <v>86</v>
      </c>
      <c r="AO101" s="7">
        <v>1656</v>
      </c>
      <c r="AP101" s="7">
        <v>6304329.1498125046</v>
      </c>
      <c r="AQ101" s="7">
        <v>1712552.5965341697</v>
      </c>
      <c r="AR101" s="57">
        <v>186022</v>
      </c>
      <c r="AT101" s="39">
        <f>AP101+AR101</f>
        <v>6490351.1498125046</v>
      </c>
      <c r="AV101" s="71">
        <f>AT101-BL101</f>
        <v>-137442.58397823758</v>
      </c>
      <c r="AW101" s="35">
        <f>AV101/BL101</f>
        <v>-2.073730557991095E-2</v>
      </c>
      <c r="AX101" s="65">
        <f>AV101/AO101</f>
        <v>-82.996729455457483</v>
      </c>
      <c r="AZ101" s="54">
        <v>10419.072</v>
      </c>
      <c r="BA101" s="55">
        <v>140657.47200000001</v>
      </c>
      <c r="BB101" s="56">
        <f>BA101-AZ101</f>
        <v>130238.40000000001</v>
      </c>
      <c r="BD101" s="74">
        <f>AT101+BB101</f>
        <v>6620589.549812505</v>
      </c>
      <c r="BE101" s="55"/>
      <c r="BF101" s="112" t="s">
        <v>86</v>
      </c>
      <c r="BG101" s="93">
        <v>1699</v>
      </c>
      <c r="BH101" s="93">
        <v>6441771.7337907422</v>
      </c>
      <c r="BI101" s="93">
        <v>1754672.3059239027</v>
      </c>
      <c r="BJ101" s="93">
        <v>186022</v>
      </c>
      <c r="BL101" s="103">
        <v>6627793.7337907422</v>
      </c>
      <c r="BN101" s="93">
        <v>10419.072</v>
      </c>
      <c r="BO101" s="93">
        <v>140657.47200000001</v>
      </c>
      <c r="BP101" s="93">
        <v>130238.40000000001</v>
      </c>
      <c r="BR101" s="103">
        <v>6758032.1337907426</v>
      </c>
      <c r="BT101" s="116">
        <v>256</v>
      </c>
      <c r="BU101" s="57"/>
    </row>
    <row r="102" spans="1:73" x14ac:dyDescent="0.25">
      <c r="A102" s="6">
        <v>257</v>
      </c>
      <c r="B102" s="6" t="s">
        <v>87</v>
      </c>
      <c r="C102" s="7">
        <v>39170</v>
      </c>
      <c r="D102" s="7">
        <v>22967258.923032138</v>
      </c>
      <c r="E102" s="7">
        <v>-12119790.528355028</v>
      </c>
      <c r="F102" s="57">
        <v>-2953328</v>
      </c>
      <c r="H102" s="39">
        <f>D102+F102</f>
        <v>20013930.923032138</v>
      </c>
      <c r="J102" s="71">
        <f t="shared" si="4"/>
        <v>-1383870.405338306</v>
      </c>
      <c r="K102" s="35">
        <f t="shared" si="5"/>
        <v>-6.4673486032580857E-2</v>
      </c>
      <c r="L102" s="65">
        <f>J102/C102</f>
        <v>-35.32985461675532</v>
      </c>
      <c r="N102" s="54">
        <v>1558776.5237759997</v>
      </c>
      <c r="O102" s="55">
        <v>703287.36</v>
      </c>
      <c r="P102" s="56">
        <f>O102-N102</f>
        <v>-855489.16377599968</v>
      </c>
      <c r="R102" s="74">
        <f>H102+P102</f>
        <v>19158441.759256139</v>
      </c>
      <c r="T102" s="6">
        <v>257</v>
      </c>
      <c r="U102" s="6" t="s">
        <v>87</v>
      </c>
      <c r="V102" s="7">
        <v>39170</v>
      </c>
      <c r="W102" s="7">
        <v>23125137.0424335</v>
      </c>
      <c r="X102" s="7">
        <v>-12046127.908953665</v>
      </c>
      <c r="Y102" s="57">
        <v>-2953328</v>
      </c>
      <c r="AA102" s="39">
        <f>W102+Y102</f>
        <v>20171809.0424335</v>
      </c>
      <c r="AC102" s="71">
        <f>AA102-BL102</f>
        <v>-1225992.2859369442</v>
      </c>
      <c r="AD102" s="35">
        <f>AC102/BL102</f>
        <v>-5.7295245764874568E-2</v>
      </c>
      <c r="AE102" s="65">
        <f>AC102/V102</f>
        <v>-31.299266937374117</v>
      </c>
      <c r="AG102" s="54">
        <v>1558776.5237759997</v>
      </c>
      <c r="AH102" s="55">
        <v>703287.36</v>
      </c>
      <c r="AI102" s="56">
        <f>AH102-AG102</f>
        <v>-855489.16377599968</v>
      </c>
      <c r="AK102" s="74">
        <f>AA102+AI102</f>
        <v>19316319.878657501</v>
      </c>
      <c r="AM102" s="6">
        <v>257</v>
      </c>
      <c r="AN102" s="6" t="s">
        <v>87</v>
      </c>
      <c r="AO102" s="7">
        <v>39170</v>
      </c>
      <c r="AP102" s="7">
        <v>22791020.740022577</v>
      </c>
      <c r="AQ102" s="7">
        <v>-12046127.908953665</v>
      </c>
      <c r="AR102" s="57">
        <v>-2953328</v>
      </c>
      <c r="AT102" s="39">
        <f>AP102+AR102</f>
        <v>19837692.740022577</v>
      </c>
      <c r="AV102" s="71">
        <f>AT102-BL102</f>
        <v>-1560108.5883478671</v>
      </c>
      <c r="AW102" s="35">
        <f>AV102/BL102</f>
        <v>-7.2909761353816521E-2</v>
      </c>
      <c r="AX102" s="65">
        <f>AV102/AO102</f>
        <v>-39.829169985904187</v>
      </c>
      <c r="AZ102" s="54">
        <v>1558776.5237759997</v>
      </c>
      <c r="BA102" s="55">
        <v>703287.36</v>
      </c>
      <c r="BB102" s="56">
        <f>BA102-AZ102</f>
        <v>-855489.16377599968</v>
      </c>
      <c r="BD102" s="74">
        <f>AT102+BB102</f>
        <v>18982203.576246578</v>
      </c>
      <c r="BE102" s="55"/>
      <c r="BF102" s="112" t="s">
        <v>87</v>
      </c>
      <c r="BG102" s="93">
        <v>39033</v>
      </c>
      <c r="BH102" s="93">
        <v>24351129.328370444</v>
      </c>
      <c r="BI102" s="93">
        <v>-12321572.486630253</v>
      </c>
      <c r="BJ102" s="93">
        <v>-2953328</v>
      </c>
      <c r="BL102" s="103">
        <v>21397801.328370444</v>
      </c>
      <c r="BN102" s="93">
        <v>1558776.5237759997</v>
      </c>
      <c r="BO102" s="93">
        <v>703287.36</v>
      </c>
      <c r="BP102" s="93">
        <v>-855489.16377599968</v>
      </c>
      <c r="BR102" s="103">
        <v>20542312.164594445</v>
      </c>
      <c r="BT102" s="116">
        <v>257</v>
      </c>
      <c r="BU102" s="57"/>
    </row>
    <row r="103" spans="1:73" x14ac:dyDescent="0.25">
      <c r="A103" s="6">
        <v>260</v>
      </c>
      <c r="B103" s="6" t="s">
        <v>88</v>
      </c>
      <c r="C103" s="7">
        <v>10486</v>
      </c>
      <c r="D103" s="7">
        <v>37598362.53766951</v>
      </c>
      <c r="E103" s="7">
        <v>9227435.3566828836</v>
      </c>
      <c r="F103" s="57">
        <v>-986319</v>
      </c>
      <c r="H103" s="39">
        <f>D103+F103</f>
        <v>36612043.53766951</v>
      </c>
      <c r="J103" s="71">
        <f t="shared" si="4"/>
        <v>-600800.76100153476</v>
      </c>
      <c r="K103" s="35">
        <f t="shared" si="5"/>
        <v>-1.6144983602422208E-2</v>
      </c>
      <c r="L103" s="65">
        <f>J103/C103</f>
        <v>-57.295514114203201</v>
      </c>
      <c r="N103" s="54">
        <v>74235.888000000006</v>
      </c>
      <c r="O103" s="55">
        <v>308860.36560000002</v>
      </c>
      <c r="P103" s="56">
        <f>O103-N103</f>
        <v>234624.47760000001</v>
      </c>
      <c r="R103" s="74">
        <f>H103+P103</f>
        <v>36846668.01526951</v>
      </c>
      <c r="T103" s="6">
        <v>260</v>
      </c>
      <c r="U103" s="6" t="s">
        <v>88</v>
      </c>
      <c r="V103" s="7">
        <v>10486</v>
      </c>
      <c r="W103" s="7">
        <v>37600170.586354278</v>
      </c>
      <c r="X103" s="7">
        <v>9206698.5053676516</v>
      </c>
      <c r="Y103" s="57">
        <v>-986319</v>
      </c>
      <c r="AA103" s="39">
        <f>W103+Y103</f>
        <v>36613851.586354278</v>
      </c>
      <c r="AC103" s="71">
        <f>AA103-BL103</f>
        <v>-598992.71231676638</v>
      </c>
      <c r="AD103" s="35">
        <f>AC103/BL103</f>
        <v>-1.6096396919011047E-2</v>
      </c>
      <c r="AE103" s="65">
        <f>AC103/V103</f>
        <v>-57.123089101350978</v>
      </c>
      <c r="AG103" s="54">
        <v>74235.888000000006</v>
      </c>
      <c r="AH103" s="55">
        <v>308860.36560000002</v>
      </c>
      <c r="AI103" s="56">
        <f>AH103-AG103</f>
        <v>234624.47760000001</v>
      </c>
      <c r="AK103" s="74">
        <f>AA103+AI103</f>
        <v>36848476.063954279</v>
      </c>
      <c r="AM103" s="6">
        <v>260</v>
      </c>
      <c r="AN103" s="6" t="s">
        <v>88</v>
      </c>
      <c r="AO103" s="7">
        <v>10486</v>
      </c>
      <c r="AP103" s="7">
        <v>37568596.323493615</v>
      </c>
      <c r="AQ103" s="7">
        <v>9206698.5053676516</v>
      </c>
      <c r="AR103" s="57">
        <v>-986319</v>
      </c>
      <c r="AT103" s="39">
        <f>AP103+AR103</f>
        <v>36582277.323493615</v>
      </c>
      <c r="AV103" s="71">
        <f>AT103-BL103</f>
        <v>-630566.97517742962</v>
      </c>
      <c r="AW103" s="35">
        <f>AV103/BL103</f>
        <v>-1.6944874466366673E-2</v>
      </c>
      <c r="AX103" s="65">
        <f>AV103/AO103</f>
        <v>-60.134176537996339</v>
      </c>
      <c r="AZ103" s="54">
        <v>74235.888000000006</v>
      </c>
      <c r="BA103" s="55">
        <v>308860.36560000002</v>
      </c>
      <c r="BB103" s="56">
        <f>BA103-AZ103</f>
        <v>234624.47760000001</v>
      </c>
      <c r="BD103" s="74">
        <f>AT103+BB103</f>
        <v>36816901.801093616</v>
      </c>
      <c r="BE103" s="55"/>
      <c r="BF103" s="112" t="s">
        <v>88</v>
      </c>
      <c r="BG103" s="93">
        <v>10719</v>
      </c>
      <c r="BH103" s="93">
        <v>38199163.298671044</v>
      </c>
      <c r="BI103" s="93">
        <v>8952248.6057163645</v>
      </c>
      <c r="BJ103" s="93">
        <v>-986319</v>
      </c>
      <c r="BL103" s="103">
        <v>37212844.298671044</v>
      </c>
      <c r="BN103" s="93">
        <v>74235.888000000006</v>
      </c>
      <c r="BO103" s="93">
        <v>308860.36560000002</v>
      </c>
      <c r="BP103" s="93">
        <v>234624.47760000001</v>
      </c>
      <c r="BR103" s="103">
        <v>37447468.776271045</v>
      </c>
      <c r="BT103" s="116">
        <v>260</v>
      </c>
      <c r="BU103" s="57"/>
    </row>
    <row r="104" spans="1:73" x14ac:dyDescent="0.25">
      <c r="A104" s="6">
        <v>261</v>
      </c>
      <c r="B104" s="6" t="s">
        <v>89</v>
      </c>
      <c r="C104" s="7">
        <v>6421</v>
      </c>
      <c r="D104" s="7">
        <v>22357150.1546483</v>
      </c>
      <c r="E104" s="7">
        <v>2421055.0347492322</v>
      </c>
      <c r="F104" s="57">
        <v>170854</v>
      </c>
      <c r="H104" s="39">
        <f>D104+F104</f>
        <v>22528004.1546483</v>
      </c>
      <c r="J104" s="71">
        <f t="shared" si="4"/>
        <v>1380102.5887516029</v>
      </c>
      <c r="K104" s="35">
        <f t="shared" si="5"/>
        <v>6.5259552322541978E-2</v>
      </c>
      <c r="L104" s="65">
        <f>J104/C104</f>
        <v>214.93577149222907</v>
      </c>
      <c r="N104" s="54">
        <v>110767.75919999999</v>
      </c>
      <c r="O104" s="55">
        <v>157718.70240000001</v>
      </c>
      <c r="P104" s="56">
        <f>O104-N104</f>
        <v>46950.943200000023</v>
      </c>
      <c r="R104" s="74">
        <f>H104+P104</f>
        <v>22574955.0978483</v>
      </c>
      <c r="T104" s="6">
        <v>261</v>
      </c>
      <c r="U104" s="6" t="s">
        <v>89</v>
      </c>
      <c r="V104" s="7">
        <v>6421</v>
      </c>
      <c r="W104" s="7">
        <v>22372031.496575244</v>
      </c>
      <c r="X104" s="7">
        <v>2422131.2266761763</v>
      </c>
      <c r="Y104" s="57">
        <v>170854</v>
      </c>
      <c r="AA104" s="39">
        <f>W104+Y104</f>
        <v>22542885.496575244</v>
      </c>
      <c r="AC104" s="71">
        <f>AA104-BL104</f>
        <v>1394983.9306785464</v>
      </c>
      <c r="AD104" s="35">
        <f>AC104/BL104</f>
        <v>6.5963231686689452E-2</v>
      </c>
      <c r="AE104" s="65">
        <f>AC104/V104</f>
        <v>217.25337652679434</v>
      </c>
      <c r="AG104" s="54">
        <v>110767.75919999999</v>
      </c>
      <c r="AH104" s="55">
        <v>157718.70240000001</v>
      </c>
      <c r="AI104" s="56">
        <f>AH104-AG104</f>
        <v>46950.943200000023</v>
      </c>
      <c r="AK104" s="74">
        <f>AA104+AI104</f>
        <v>22589836.439775243</v>
      </c>
      <c r="AM104" s="6">
        <v>261</v>
      </c>
      <c r="AN104" s="6" t="s">
        <v>89</v>
      </c>
      <c r="AO104" s="7">
        <v>6421</v>
      </c>
      <c r="AP104" s="7">
        <v>22375343.506888848</v>
      </c>
      <c r="AQ104" s="7">
        <v>2422131.2266761763</v>
      </c>
      <c r="AR104" s="57">
        <v>170854</v>
      </c>
      <c r="AT104" s="39">
        <f>AP104+AR104</f>
        <v>22546197.506888848</v>
      </c>
      <c r="AV104" s="71">
        <f>AT104-BL104</f>
        <v>1398295.9409921505</v>
      </c>
      <c r="AW104" s="35">
        <f>AV104/BL104</f>
        <v>6.611984345752088E-2</v>
      </c>
      <c r="AX104" s="65">
        <f>AV104/AO104</f>
        <v>217.76918563964344</v>
      </c>
      <c r="AZ104" s="54">
        <v>110767.75919999999</v>
      </c>
      <c r="BA104" s="55">
        <v>157718.70240000001</v>
      </c>
      <c r="BB104" s="56">
        <f>BA104-AZ104</f>
        <v>46950.943200000023</v>
      </c>
      <c r="BD104" s="74">
        <f>AT104+BB104</f>
        <v>22593148.450088847</v>
      </c>
      <c r="BE104" s="55"/>
      <c r="BF104" s="112" t="s">
        <v>89</v>
      </c>
      <c r="BG104" s="93">
        <v>6383</v>
      </c>
      <c r="BH104" s="93">
        <v>20977047.565896697</v>
      </c>
      <c r="BI104" s="93">
        <v>1015690.9304098749</v>
      </c>
      <c r="BJ104" s="93">
        <v>170854</v>
      </c>
      <c r="BL104" s="103">
        <v>21147901.565896697</v>
      </c>
      <c r="BN104" s="93">
        <v>110767.75919999999</v>
      </c>
      <c r="BO104" s="93">
        <v>157718.70240000001</v>
      </c>
      <c r="BP104" s="93">
        <v>46950.943200000023</v>
      </c>
      <c r="BR104" s="103">
        <v>21194852.509096697</v>
      </c>
      <c r="BT104" s="116">
        <v>261</v>
      </c>
      <c r="BU104" s="57"/>
    </row>
    <row r="105" spans="1:73" x14ac:dyDescent="0.25">
      <c r="A105" s="6">
        <v>263</v>
      </c>
      <c r="B105" s="6" t="s">
        <v>90</v>
      </c>
      <c r="C105" s="7">
        <v>8283</v>
      </c>
      <c r="D105" s="7">
        <v>30077874.847915292</v>
      </c>
      <c r="E105" s="7">
        <v>8236842.8761726022</v>
      </c>
      <c r="F105" s="57">
        <v>-540057</v>
      </c>
      <c r="H105" s="39">
        <f>D105+F105</f>
        <v>29537817.847915292</v>
      </c>
      <c r="J105" s="71">
        <f t="shared" si="4"/>
        <v>-1186368.459746927</v>
      </c>
      <c r="K105" s="35">
        <f t="shared" si="5"/>
        <v>-3.8613502986442373E-2</v>
      </c>
      <c r="L105" s="65">
        <f>J105/C105</f>
        <v>-143.22932026402597</v>
      </c>
      <c r="N105" s="54">
        <v>146179.58016000001</v>
      </c>
      <c r="O105" s="55">
        <v>242243.42400000006</v>
      </c>
      <c r="P105" s="56">
        <f>O105-N105</f>
        <v>96063.843840000045</v>
      </c>
      <c r="R105" s="74">
        <f>H105+P105</f>
        <v>29633881.691755291</v>
      </c>
      <c r="T105" s="6">
        <v>263</v>
      </c>
      <c r="U105" s="6" t="s">
        <v>90</v>
      </c>
      <c r="V105" s="7">
        <v>8283</v>
      </c>
      <c r="W105" s="7">
        <v>29946787.762946256</v>
      </c>
      <c r="X105" s="7">
        <v>8087947.3412035676</v>
      </c>
      <c r="Y105" s="57">
        <v>-540057</v>
      </c>
      <c r="AA105" s="39">
        <f>W105+Y105</f>
        <v>29406730.762946256</v>
      </c>
      <c r="AC105" s="71">
        <f>AA105-BL105</f>
        <v>-1317455.5447159633</v>
      </c>
      <c r="AD105" s="35">
        <f>AC105/BL105</f>
        <v>-4.2880079280973725E-2</v>
      </c>
      <c r="AE105" s="65">
        <f>AC105/V105</f>
        <v>-159.05535973873756</v>
      </c>
      <c r="AG105" s="54">
        <v>146179.58016000001</v>
      </c>
      <c r="AH105" s="55">
        <v>242243.42400000006</v>
      </c>
      <c r="AI105" s="56">
        <f>AH105-AG105</f>
        <v>96063.843840000045</v>
      </c>
      <c r="AK105" s="74">
        <f>AA105+AI105</f>
        <v>29502794.606786255</v>
      </c>
      <c r="AM105" s="6">
        <v>263</v>
      </c>
      <c r="AN105" s="6" t="s">
        <v>90</v>
      </c>
      <c r="AO105" s="7">
        <v>8283</v>
      </c>
      <c r="AP105" s="7">
        <v>29938597.96966612</v>
      </c>
      <c r="AQ105" s="7">
        <v>8087947.3412035676</v>
      </c>
      <c r="AR105" s="57">
        <v>-540057</v>
      </c>
      <c r="AT105" s="39">
        <f>AP105+AR105</f>
        <v>29398540.96966612</v>
      </c>
      <c r="AV105" s="71">
        <f>AT105-BL105</f>
        <v>-1325645.3379960991</v>
      </c>
      <c r="AW105" s="35">
        <f>AV105/BL105</f>
        <v>-4.3146637789574276E-2</v>
      </c>
      <c r="AX105" s="65">
        <f>AV105/AO105</f>
        <v>-160.04410696560416</v>
      </c>
      <c r="AZ105" s="54">
        <v>146179.58016000001</v>
      </c>
      <c r="BA105" s="55">
        <v>242243.42400000006</v>
      </c>
      <c r="BB105" s="56">
        <f>BA105-AZ105</f>
        <v>96063.843840000045</v>
      </c>
      <c r="BD105" s="74">
        <f>AT105+BB105</f>
        <v>29494604.813506119</v>
      </c>
      <c r="BE105" s="55"/>
      <c r="BF105" s="112" t="s">
        <v>90</v>
      </c>
      <c r="BG105" s="93">
        <v>8444</v>
      </c>
      <c r="BH105" s="93">
        <v>31264243.307662219</v>
      </c>
      <c r="BI105" s="93">
        <v>8222000.5138737354</v>
      </c>
      <c r="BJ105" s="93">
        <v>-540057</v>
      </c>
      <c r="BL105" s="103">
        <v>30724186.307662219</v>
      </c>
      <c r="BN105" s="93">
        <v>146179.58016000001</v>
      </c>
      <c r="BO105" s="93">
        <v>242243.42400000006</v>
      </c>
      <c r="BP105" s="93">
        <v>96063.843840000045</v>
      </c>
      <c r="BR105" s="103">
        <v>30820250.151502218</v>
      </c>
      <c r="BT105" s="116">
        <v>263</v>
      </c>
      <c r="BU105" s="57"/>
    </row>
    <row r="106" spans="1:73" x14ac:dyDescent="0.25">
      <c r="A106" s="6">
        <v>265</v>
      </c>
      <c r="B106" s="6" t="s">
        <v>91</v>
      </c>
      <c r="C106" s="7">
        <v>1132</v>
      </c>
      <c r="D106" s="7">
        <v>4841740.045294486</v>
      </c>
      <c r="E106" s="7">
        <v>1124271.4230068685</v>
      </c>
      <c r="F106" s="57">
        <v>-278745</v>
      </c>
      <c r="H106" s="39">
        <f>D106+F106</f>
        <v>4562995.045294486</v>
      </c>
      <c r="J106" s="71">
        <f t="shared" si="4"/>
        <v>-262827.74819639791</v>
      </c>
      <c r="K106" s="35">
        <f t="shared" si="5"/>
        <v>-5.4462784781675468E-2</v>
      </c>
      <c r="L106" s="65">
        <f>J106/C106</f>
        <v>-232.17998957278968</v>
      </c>
      <c r="N106" s="54">
        <v>54765.247200000005</v>
      </c>
      <c r="O106" s="55">
        <v>10419.072</v>
      </c>
      <c r="P106" s="56">
        <f>O106-N106</f>
        <v>-44346.175200000005</v>
      </c>
      <c r="R106" s="74">
        <f>H106+P106</f>
        <v>4518648.8700944856</v>
      </c>
      <c r="T106" s="6">
        <v>265</v>
      </c>
      <c r="U106" s="6" t="s">
        <v>91</v>
      </c>
      <c r="V106" s="7">
        <v>1132</v>
      </c>
      <c r="W106" s="7">
        <v>4840317.7749805655</v>
      </c>
      <c r="X106" s="7">
        <v>1120415.3526929477</v>
      </c>
      <c r="Y106" s="57">
        <v>-278745</v>
      </c>
      <c r="AA106" s="39">
        <f>W106+Y106</f>
        <v>4561572.7749805655</v>
      </c>
      <c r="AC106" s="71">
        <f>AA106-BL106</f>
        <v>-264250.01851031836</v>
      </c>
      <c r="AD106" s="35">
        <f>AC106/BL106</f>
        <v>-5.4757505573296499E-2</v>
      </c>
      <c r="AE106" s="65">
        <f>AC106/V106</f>
        <v>-233.43641211158865</v>
      </c>
      <c r="AG106" s="54">
        <v>54765.247200000005</v>
      </c>
      <c r="AH106" s="55">
        <v>10419.072</v>
      </c>
      <c r="AI106" s="56">
        <f>AH106-AG106</f>
        <v>-44346.175200000005</v>
      </c>
      <c r="AK106" s="74">
        <f>AA106+AI106</f>
        <v>4517226.5997805651</v>
      </c>
      <c r="AM106" s="6">
        <v>265</v>
      </c>
      <c r="AN106" s="6" t="s">
        <v>91</v>
      </c>
      <c r="AO106" s="7">
        <v>1132</v>
      </c>
      <c r="AP106" s="7">
        <v>4839390.0944464635</v>
      </c>
      <c r="AQ106" s="7">
        <v>1120415.3526929477</v>
      </c>
      <c r="AR106" s="57">
        <v>-278745</v>
      </c>
      <c r="AT106" s="39">
        <f>AP106+AR106</f>
        <v>4560645.0944464635</v>
      </c>
      <c r="AV106" s="71">
        <f>AT106-BL106</f>
        <v>-265177.69904442038</v>
      </c>
      <c r="AW106" s="35">
        <f>AV106/BL106</f>
        <v>-5.4949738188085691E-2</v>
      </c>
      <c r="AX106" s="65">
        <f>AV106/AO106</f>
        <v>-234.2559178837636</v>
      </c>
      <c r="AZ106" s="54">
        <v>54765.247200000005</v>
      </c>
      <c r="BA106" s="55">
        <v>10419.072</v>
      </c>
      <c r="BB106" s="56">
        <f>BA106-AZ106</f>
        <v>-44346.175200000005</v>
      </c>
      <c r="BD106" s="74">
        <f>AT106+BB106</f>
        <v>4516298.9192464631</v>
      </c>
      <c r="BE106" s="55"/>
      <c r="BF106" s="112" t="s">
        <v>91</v>
      </c>
      <c r="BG106" s="93">
        <v>1161</v>
      </c>
      <c r="BH106" s="93">
        <v>5104567.7934908839</v>
      </c>
      <c r="BI106" s="93">
        <v>1177005.1206057139</v>
      </c>
      <c r="BJ106" s="93">
        <v>-278745</v>
      </c>
      <c r="BL106" s="103">
        <v>4825822.7934908839</v>
      </c>
      <c r="BN106" s="93">
        <v>54765.247200000005</v>
      </c>
      <c r="BO106" s="93">
        <v>10419.072</v>
      </c>
      <c r="BP106" s="93">
        <v>-44346.175200000005</v>
      </c>
      <c r="BR106" s="103">
        <v>4781476.6182908835</v>
      </c>
      <c r="BT106" s="116">
        <v>265</v>
      </c>
      <c r="BU106" s="57"/>
    </row>
    <row r="107" spans="1:73" x14ac:dyDescent="0.25">
      <c r="A107" s="6">
        <v>271</v>
      </c>
      <c r="B107" s="6" t="s">
        <v>92</v>
      </c>
      <c r="C107" s="7">
        <v>7381</v>
      </c>
      <c r="D107" s="7">
        <v>18129640.809334192</v>
      </c>
      <c r="E107" s="7">
        <v>4624817.6310398327</v>
      </c>
      <c r="F107" s="57">
        <v>-663261</v>
      </c>
      <c r="H107" s="39">
        <f>D107+F107</f>
        <v>17466379.809334192</v>
      </c>
      <c r="J107" s="71">
        <f t="shared" si="4"/>
        <v>112603.09340495616</v>
      </c>
      <c r="K107" s="35">
        <f t="shared" si="5"/>
        <v>6.4886793951656908E-3</v>
      </c>
      <c r="L107" s="65">
        <f>J107/C107</f>
        <v>15.255804552900171</v>
      </c>
      <c r="N107" s="54">
        <v>174649.69440000001</v>
      </c>
      <c r="O107" s="55">
        <v>333670.78080000001</v>
      </c>
      <c r="P107" s="56">
        <f>O107-N107</f>
        <v>159021.0864</v>
      </c>
      <c r="R107" s="74">
        <f>H107+P107</f>
        <v>17625400.895734191</v>
      </c>
      <c r="T107" s="6">
        <v>271</v>
      </c>
      <c r="U107" s="6" t="s">
        <v>92</v>
      </c>
      <c r="V107" s="7">
        <v>7381</v>
      </c>
      <c r="W107" s="7">
        <v>18037270.190674186</v>
      </c>
      <c r="X107" s="7">
        <v>4516577.8623798285</v>
      </c>
      <c r="Y107" s="57">
        <v>-663261</v>
      </c>
      <c r="AA107" s="39">
        <f>W107+Y107</f>
        <v>17374009.190674186</v>
      </c>
      <c r="AC107" s="71">
        <f>AA107-BL107</f>
        <v>20232.47474494949</v>
      </c>
      <c r="AD107" s="35">
        <f>AC107/BL107</f>
        <v>1.1658830856327582E-3</v>
      </c>
      <c r="AE107" s="65">
        <f>AC107/V107</f>
        <v>2.7411563128233967</v>
      </c>
      <c r="AG107" s="54">
        <v>174649.69440000001</v>
      </c>
      <c r="AH107" s="55">
        <v>333670.78080000001</v>
      </c>
      <c r="AI107" s="56">
        <f>AH107-AG107</f>
        <v>159021.0864</v>
      </c>
      <c r="AK107" s="74">
        <f>AA107+AI107</f>
        <v>17533030.277074184</v>
      </c>
      <c r="AM107" s="6">
        <v>271</v>
      </c>
      <c r="AN107" s="6" t="s">
        <v>92</v>
      </c>
      <c r="AO107" s="7">
        <v>7381</v>
      </c>
      <c r="AP107" s="7">
        <v>18022922.293315597</v>
      </c>
      <c r="AQ107" s="7">
        <v>4516577.8623798285</v>
      </c>
      <c r="AR107" s="57">
        <v>-663261</v>
      </c>
      <c r="AT107" s="39">
        <f>AP107+AR107</f>
        <v>17359661.293315597</v>
      </c>
      <c r="AV107" s="71">
        <f>AT107-BL107</f>
        <v>5884.5773863606155</v>
      </c>
      <c r="AW107" s="35">
        <f>AV107/BL107</f>
        <v>3.3909491188503608E-4</v>
      </c>
      <c r="AX107" s="65">
        <f>AV107/AO107</f>
        <v>0.79726017969931118</v>
      </c>
      <c r="AZ107" s="54">
        <v>174649.69440000001</v>
      </c>
      <c r="BA107" s="55">
        <v>333670.78080000001</v>
      </c>
      <c r="BB107" s="56">
        <f>BA107-AZ107</f>
        <v>159021.0864</v>
      </c>
      <c r="BD107" s="74">
        <f>AT107+BB107</f>
        <v>17518682.379715595</v>
      </c>
      <c r="BE107" s="55"/>
      <c r="BF107" s="112" t="s">
        <v>92</v>
      </c>
      <c r="BG107" s="93">
        <v>7498</v>
      </c>
      <c r="BH107" s="93">
        <v>18017037.715929236</v>
      </c>
      <c r="BI107" s="93">
        <v>4424126.6008207053</v>
      </c>
      <c r="BJ107" s="93">
        <v>-663261</v>
      </c>
      <c r="BL107" s="103">
        <v>17353776.715929236</v>
      </c>
      <c r="BN107" s="93">
        <v>174649.69440000001</v>
      </c>
      <c r="BO107" s="93">
        <v>333670.78080000001</v>
      </c>
      <c r="BP107" s="93">
        <v>159021.0864</v>
      </c>
      <c r="BR107" s="103">
        <v>17512797.802329235</v>
      </c>
      <c r="BT107" s="116">
        <v>271</v>
      </c>
      <c r="BU107" s="57"/>
    </row>
    <row r="108" spans="1:73" x14ac:dyDescent="0.25">
      <c r="A108" s="6">
        <v>272</v>
      </c>
      <c r="B108" s="6" t="s">
        <v>93</v>
      </c>
      <c r="C108" s="7">
        <v>47723</v>
      </c>
      <c r="D108" s="7">
        <v>88796821.402330771</v>
      </c>
      <c r="E108" s="7">
        <v>14726550.605837911</v>
      </c>
      <c r="F108" s="57">
        <v>-2422140</v>
      </c>
      <c r="H108" s="39">
        <f>D108+F108</f>
        <v>86374681.402330771</v>
      </c>
      <c r="J108" s="71">
        <f t="shared" si="4"/>
        <v>-1676281.3032244742</v>
      </c>
      <c r="K108" s="35">
        <f t="shared" si="5"/>
        <v>-1.9037626071505921E-2</v>
      </c>
      <c r="L108" s="65">
        <f>J108/C108</f>
        <v>-35.125228992822628</v>
      </c>
      <c r="N108" s="54">
        <v>503163.03455999994</v>
      </c>
      <c r="O108" s="55">
        <v>346759.74</v>
      </c>
      <c r="P108" s="56">
        <f>O108-N108</f>
        <v>-156403.29455999995</v>
      </c>
      <c r="R108" s="74">
        <f>H108+P108</f>
        <v>86218278.107770771</v>
      </c>
      <c r="T108" s="6">
        <v>272</v>
      </c>
      <c r="U108" s="6" t="s">
        <v>93</v>
      </c>
      <c r="V108" s="7">
        <v>47723</v>
      </c>
      <c r="W108" s="7">
        <v>88616162.096260726</v>
      </c>
      <c r="X108" s="7">
        <v>14443286.849767856</v>
      </c>
      <c r="Y108" s="57">
        <v>-2422140</v>
      </c>
      <c r="AA108" s="39">
        <f>W108+Y108</f>
        <v>86194022.096260726</v>
      </c>
      <c r="AC108" s="71">
        <f>AA108-BL108</f>
        <v>-1856940.6092945188</v>
      </c>
      <c r="AD108" s="35">
        <f>AC108/BL108</f>
        <v>-2.1089384513650094E-2</v>
      </c>
      <c r="AE108" s="65">
        <f>AC108/V108</f>
        <v>-38.910810495872404</v>
      </c>
      <c r="AG108" s="54">
        <v>503163.03455999994</v>
      </c>
      <c r="AH108" s="55">
        <v>346759.74</v>
      </c>
      <c r="AI108" s="56">
        <f>AH108-AG108</f>
        <v>-156403.29455999995</v>
      </c>
      <c r="AK108" s="74">
        <f>AA108+AI108</f>
        <v>86037618.801700726</v>
      </c>
      <c r="AM108" s="6">
        <v>272</v>
      </c>
      <c r="AN108" s="6" t="s">
        <v>93</v>
      </c>
      <c r="AO108" s="7">
        <v>47723</v>
      </c>
      <c r="AP108" s="7">
        <v>88513620.242527097</v>
      </c>
      <c r="AQ108" s="7">
        <v>14443286.849767856</v>
      </c>
      <c r="AR108" s="57">
        <v>-2422140</v>
      </c>
      <c r="AT108" s="39">
        <f>AP108+AR108</f>
        <v>86091480.242527097</v>
      </c>
      <c r="AV108" s="71">
        <f>AT108-BL108</f>
        <v>-1959482.4630281478</v>
      </c>
      <c r="AW108" s="35">
        <f>AV108/BL108</f>
        <v>-2.2253958421564444E-2</v>
      </c>
      <c r="AX108" s="65">
        <f>AV108/AO108</f>
        <v>-41.05949883762856</v>
      </c>
      <c r="AZ108" s="54">
        <v>503163.03455999994</v>
      </c>
      <c r="BA108" s="55">
        <v>346759.74</v>
      </c>
      <c r="BB108" s="56">
        <f>BA108-AZ108</f>
        <v>-156403.29455999995</v>
      </c>
      <c r="BD108" s="74">
        <f>AT108+BB108</f>
        <v>85935076.947967097</v>
      </c>
      <c r="BE108" s="55"/>
      <c r="BF108" s="112" t="s">
        <v>93</v>
      </c>
      <c r="BG108" s="93">
        <v>47723</v>
      </c>
      <c r="BH108" s="93">
        <v>90473102.705555245</v>
      </c>
      <c r="BI108" s="93">
        <v>14689051.37480556</v>
      </c>
      <c r="BJ108" s="93">
        <v>-2422140</v>
      </c>
      <c r="BL108" s="103">
        <v>88050962.705555245</v>
      </c>
      <c r="BN108" s="93">
        <v>503163.03455999994</v>
      </c>
      <c r="BO108" s="93">
        <v>346759.74</v>
      </c>
      <c r="BP108" s="93">
        <v>-156403.29455999995</v>
      </c>
      <c r="BR108" s="103">
        <v>87894559.410995245</v>
      </c>
      <c r="BT108" s="116">
        <v>272</v>
      </c>
      <c r="BU108" s="57"/>
    </row>
    <row r="109" spans="1:73" x14ac:dyDescent="0.25">
      <c r="A109" s="6">
        <v>273</v>
      </c>
      <c r="B109" s="6" t="s">
        <v>94</v>
      </c>
      <c r="C109" s="7">
        <v>3854</v>
      </c>
      <c r="D109" s="7">
        <v>14738263.649761455</v>
      </c>
      <c r="E109" s="7">
        <v>2872372.7776238262</v>
      </c>
      <c r="F109" s="57">
        <v>-130293</v>
      </c>
      <c r="H109" s="39">
        <f>D109+F109</f>
        <v>14607970.649761455</v>
      </c>
      <c r="J109" s="71">
        <f t="shared" si="4"/>
        <v>293442.85769749992</v>
      </c>
      <c r="K109" s="35">
        <f t="shared" si="5"/>
        <v>2.0499653356374499E-2</v>
      </c>
      <c r="L109" s="65">
        <f>J109/C109</f>
        <v>76.139817773092872</v>
      </c>
      <c r="N109" s="54">
        <v>20838.144</v>
      </c>
      <c r="O109" s="55">
        <v>143587.83600000001</v>
      </c>
      <c r="P109" s="56">
        <f>O109-N109</f>
        <v>122749.69200000001</v>
      </c>
      <c r="R109" s="74">
        <f>H109+P109</f>
        <v>14730720.341761455</v>
      </c>
      <c r="T109" s="6">
        <v>273</v>
      </c>
      <c r="U109" s="6" t="s">
        <v>94</v>
      </c>
      <c r="V109" s="7">
        <v>3854</v>
      </c>
      <c r="W109" s="7">
        <v>14592425.788077056</v>
      </c>
      <c r="X109" s="7">
        <v>2718248.8159394288</v>
      </c>
      <c r="Y109" s="57">
        <v>-130293</v>
      </c>
      <c r="AA109" s="39">
        <f>W109+Y109</f>
        <v>14462132.788077056</v>
      </c>
      <c r="AC109" s="71">
        <f>AA109-BL109</f>
        <v>147604.99601310119</v>
      </c>
      <c r="AD109" s="35">
        <f>AC109/BL109</f>
        <v>1.0311551883320533E-2</v>
      </c>
      <c r="AE109" s="65">
        <f>AC109/V109</f>
        <v>38.299168659341255</v>
      </c>
      <c r="AG109" s="54">
        <v>20838.144</v>
      </c>
      <c r="AH109" s="55">
        <v>143587.83600000001</v>
      </c>
      <c r="AI109" s="56">
        <f>AH109-AG109</f>
        <v>122749.69200000001</v>
      </c>
      <c r="AK109" s="74">
        <f>AA109+AI109</f>
        <v>14584882.480077056</v>
      </c>
      <c r="AM109" s="6">
        <v>273</v>
      </c>
      <c r="AN109" s="6" t="s">
        <v>94</v>
      </c>
      <c r="AO109" s="7">
        <v>3854</v>
      </c>
      <c r="AP109" s="7">
        <v>14594432.023254264</v>
      </c>
      <c r="AQ109" s="7">
        <v>2718248.8159394288</v>
      </c>
      <c r="AR109" s="57">
        <v>-130293</v>
      </c>
      <c r="AT109" s="39">
        <f>AP109+AR109</f>
        <v>14464139.023254264</v>
      </c>
      <c r="AV109" s="71">
        <f>AT109-BL109</f>
        <v>149611.23119030893</v>
      </c>
      <c r="AW109" s="35">
        <f>AV109/BL109</f>
        <v>1.0451705663197227E-2</v>
      </c>
      <c r="AX109" s="65">
        <f>AV109/AO109</f>
        <v>38.819727864636462</v>
      </c>
      <c r="AZ109" s="54">
        <v>20838.144</v>
      </c>
      <c r="BA109" s="55">
        <v>143587.83600000001</v>
      </c>
      <c r="BB109" s="56">
        <f>BA109-AZ109</f>
        <v>122749.69200000001</v>
      </c>
      <c r="BD109" s="74">
        <f>AT109+BB109</f>
        <v>14586888.715254264</v>
      </c>
      <c r="BE109" s="55"/>
      <c r="BF109" s="112" t="s">
        <v>94</v>
      </c>
      <c r="BG109" s="93">
        <v>3827</v>
      </c>
      <c r="BH109" s="93">
        <v>14444820.792063955</v>
      </c>
      <c r="BI109" s="93">
        <v>2899206.7269960004</v>
      </c>
      <c r="BJ109" s="93">
        <v>-130293</v>
      </c>
      <c r="BL109" s="103">
        <v>14314527.792063955</v>
      </c>
      <c r="BN109" s="93">
        <v>20838.144</v>
      </c>
      <c r="BO109" s="93">
        <v>143587.83600000001</v>
      </c>
      <c r="BP109" s="93">
        <v>122749.69200000001</v>
      </c>
      <c r="BR109" s="103">
        <v>14437277.484063955</v>
      </c>
      <c r="BT109" s="116">
        <v>273</v>
      </c>
      <c r="BU109" s="57"/>
    </row>
    <row r="110" spans="1:73" x14ac:dyDescent="0.25">
      <c r="A110" s="6">
        <v>275</v>
      </c>
      <c r="B110" s="6" t="s">
        <v>95</v>
      </c>
      <c r="C110" s="7">
        <v>2748</v>
      </c>
      <c r="D110" s="7">
        <v>8624951.4491874278</v>
      </c>
      <c r="E110" s="7">
        <v>2296711.1294068093</v>
      </c>
      <c r="F110" s="57">
        <v>-35655</v>
      </c>
      <c r="H110" s="39">
        <f>D110+F110</f>
        <v>8589296.4491874278</v>
      </c>
      <c r="J110" s="71">
        <f t="shared" si="4"/>
        <v>-199654.73355423287</v>
      </c>
      <c r="K110" s="35">
        <f t="shared" si="5"/>
        <v>-2.2716559621617078E-2</v>
      </c>
      <c r="L110" s="65">
        <f>J110/C110</f>
        <v>-72.654560973156066</v>
      </c>
      <c r="N110" s="54">
        <v>67333.252799999987</v>
      </c>
      <c r="O110" s="55">
        <v>57304.896000000001</v>
      </c>
      <c r="P110" s="56">
        <f>O110-N110</f>
        <v>-10028.356799999987</v>
      </c>
      <c r="R110" s="74">
        <f>H110+P110</f>
        <v>8579268.0923874285</v>
      </c>
      <c r="T110" s="6">
        <v>275</v>
      </c>
      <c r="U110" s="6" t="s">
        <v>95</v>
      </c>
      <c r="V110" s="7">
        <v>2748</v>
      </c>
      <c r="W110" s="7">
        <v>8655285.9148001783</v>
      </c>
      <c r="X110" s="7">
        <v>2321137.3950195597</v>
      </c>
      <c r="Y110" s="57">
        <v>-35655</v>
      </c>
      <c r="AA110" s="39">
        <f>W110+Y110</f>
        <v>8619630.9148001783</v>
      </c>
      <c r="AC110" s="71">
        <f>AA110-BL110</f>
        <v>-169320.26794148237</v>
      </c>
      <c r="AD110" s="35">
        <f>AC110/BL110</f>
        <v>-1.9265127820253056E-2</v>
      </c>
      <c r="AE110" s="65">
        <f>AC110/V110</f>
        <v>-61.61581802819591</v>
      </c>
      <c r="AG110" s="54">
        <v>67333.252799999987</v>
      </c>
      <c r="AH110" s="55">
        <v>57304.896000000001</v>
      </c>
      <c r="AI110" s="56">
        <f>AH110-AG110</f>
        <v>-10028.356799999987</v>
      </c>
      <c r="AK110" s="74">
        <f>AA110+AI110</f>
        <v>8609602.558000179</v>
      </c>
      <c r="AM110" s="6">
        <v>275</v>
      </c>
      <c r="AN110" s="6" t="s">
        <v>95</v>
      </c>
      <c r="AO110" s="7">
        <v>2748</v>
      </c>
      <c r="AP110" s="7">
        <v>8653984.4747772943</v>
      </c>
      <c r="AQ110" s="7">
        <v>2321137.3950195597</v>
      </c>
      <c r="AR110" s="57">
        <v>-35655</v>
      </c>
      <c r="AT110" s="39">
        <f>AP110+AR110</f>
        <v>8618329.4747772943</v>
      </c>
      <c r="AV110" s="71">
        <f>AT110-BL110</f>
        <v>-170621.7079643663</v>
      </c>
      <c r="AW110" s="35">
        <f>AV110/BL110</f>
        <v>-1.9413204649424608E-2</v>
      </c>
      <c r="AX110" s="65">
        <f>AV110/AO110</f>
        <v>-62.089413378590358</v>
      </c>
      <c r="AZ110" s="54">
        <v>67333.252799999987</v>
      </c>
      <c r="BA110" s="55">
        <v>57304.896000000001</v>
      </c>
      <c r="BB110" s="56">
        <f>BA110-AZ110</f>
        <v>-10028.356799999987</v>
      </c>
      <c r="BD110" s="74">
        <f>AT110+BB110</f>
        <v>8608301.1179772951</v>
      </c>
      <c r="BE110" s="55"/>
      <c r="BF110" s="112" t="s">
        <v>95</v>
      </c>
      <c r="BG110" s="93">
        <v>2753</v>
      </c>
      <c r="BH110" s="93">
        <v>8824606.1827416606</v>
      </c>
      <c r="BI110" s="93">
        <v>2311199.7991999998</v>
      </c>
      <c r="BJ110" s="93">
        <v>-35655</v>
      </c>
      <c r="BL110" s="103">
        <v>8788951.1827416606</v>
      </c>
      <c r="BN110" s="93">
        <v>67333.252799999987</v>
      </c>
      <c r="BO110" s="93">
        <v>57304.896000000001</v>
      </c>
      <c r="BP110" s="93">
        <v>-10028.356799999987</v>
      </c>
      <c r="BR110" s="103">
        <v>8778922.8259416614</v>
      </c>
      <c r="BT110" s="116">
        <v>275</v>
      </c>
      <c r="BU110" s="57"/>
    </row>
    <row r="111" spans="1:73" x14ac:dyDescent="0.25">
      <c r="A111" s="6">
        <v>276</v>
      </c>
      <c r="B111" s="6" t="s">
        <v>96</v>
      </c>
      <c r="C111" s="7">
        <v>14830</v>
      </c>
      <c r="D111" s="7">
        <v>24951081.106498137</v>
      </c>
      <c r="E111" s="7">
        <v>7687442.0801647287</v>
      </c>
      <c r="F111" s="57">
        <v>-1222852</v>
      </c>
      <c r="H111" s="39">
        <f>D111+F111</f>
        <v>23728229.106498137</v>
      </c>
      <c r="J111" s="71">
        <f t="shared" si="4"/>
        <v>640831.07928545773</v>
      </c>
      <c r="K111" s="35">
        <f t="shared" si="5"/>
        <v>2.7756747578489453E-2</v>
      </c>
      <c r="L111" s="65">
        <f>J111/C111</f>
        <v>43.211805750873751</v>
      </c>
      <c r="N111" s="54">
        <v>450451.64692800003</v>
      </c>
      <c r="O111" s="55">
        <v>418260.62159999995</v>
      </c>
      <c r="P111" s="56">
        <f>O111-N111</f>
        <v>-32191.025328000076</v>
      </c>
      <c r="R111" s="74">
        <f>H111+P111</f>
        <v>23696038.081170138</v>
      </c>
      <c r="T111" s="6">
        <v>276</v>
      </c>
      <c r="U111" s="6" t="s">
        <v>96</v>
      </c>
      <c r="V111" s="7">
        <v>14830</v>
      </c>
      <c r="W111" s="7">
        <v>24648721.540571801</v>
      </c>
      <c r="X111" s="7">
        <v>7353198.014238392</v>
      </c>
      <c r="Y111" s="57">
        <v>-1222852</v>
      </c>
      <c r="AA111" s="39">
        <f>W111+Y111</f>
        <v>23425869.540571801</v>
      </c>
      <c r="AC111" s="71">
        <f>AA111-BL111</f>
        <v>338471.51335912198</v>
      </c>
      <c r="AD111" s="35">
        <f>AC111/BL111</f>
        <v>1.4660444323789629E-2</v>
      </c>
      <c r="AE111" s="65">
        <f>AC111/V111</f>
        <v>22.823433132779634</v>
      </c>
      <c r="AG111" s="54">
        <v>450451.64692800003</v>
      </c>
      <c r="AH111" s="55">
        <v>418260.62159999995</v>
      </c>
      <c r="AI111" s="56">
        <f>AH111-AG111</f>
        <v>-32191.025328000076</v>
      </c>
      <c r="AK111" s="74">
        <f>AA111+AI111</f>
        <v>23393678.515243802</v>
      </c>
      <c r="AM111" s="6">
        <v>276</v>
      </c>
      <c r="AN111" s="6" t="s">
        <v>96</v>
      </c>
      <c r="AO111" s="7">
        <v>14830</v>
      </c>
      <c r="AP111" s="7">
        <v>24601538.248024736</v>
      </c>
      <c r="AQ111" s="7">
        <v>7353198.014238392</v>
      </c>
      <c r="AR111" s="57">
        <v>-1222852</v>
      </c>
      <c r="AT111" s="39">
        <f>AP111+AR111</f>
        <v>23378686.248024736</v>
      </c>
      <c r="AV111" s="71">
        <f>AT111-BL111</f>
        <v>291288.22081205621</v>
      </c>
      <c r="AW111" s="35">
        <f>AV111/BL111</f>
        <v>1.2616762636860174E-2</v>
      </c>
      <c r="AX111" s="65">
        <f>AV111/AO111</f>
        <v>19.641822037225637</v>
      </c>
      <c r="AZ111" s="54">
        <v>450451.64692800003</v>
      </c>
      <c r="BA111" s="55">
        <v>418260.62159999995</v>
      </c>
      <c r="BB111" s="56">
        <f>BA111-AZ111</f>
        <v>-32191.025328000076</v>
      </c>
      <c r="BD111" s="74">
        <f>AT111+BB111</f>
        <v>23346495.222696736</v>
      </c>
      <c r="BE111" s="55"/>
      <c r="BF111" s="112" t="s">
        <v>96</v>
      </c>
      <c r="BG111" s="93">
        <v>14806</v>
      </c>
      <c r="BH111" s="93">
        <v>24310250.027212679</v>
      </c>
      <c r="BI111" s="93">
        <v>6752036.3232312184</v>
      </c>
      <c r="BJ111" s="93">
        <v>-1222852</v>
      </c>
      <c r="BL111" s="103">
        <v>23087398.027212679</v>
      </c>
      <c r="BN111" s="93">
        <v>450451.64692800003</v>
      </c>
      <c r="BO111" s="93">
        <v>418260.62159999995</v>
      </c>
      <c r="BP111" s="93">
        <v>-32191.025328000076</v>
      </c>
      <c r="BR111" s="103">
        <v>23055207.00188468</v>
      </c>
      <c r="BT111" s="116">
        <v>276</v>
      </c>
      <c r="BU111" s="57"/>
    </row>
    <row r="112" spans="1:73" x14ac:dyDescent="0.25">
      <c r="A112" s="6">
        <v>280</v>
      </c>
      <c r="B112" s="6" t="s">
        <v>97</v>
      </c>
      <c r="C112" s="7">
        <v>2154</v>
      </c>
      <c r="D112" s="7">
        <v>6872644.6870265948</v>
      </c>
      <c r="E112" s="7">
        <v>1764068.6307423061</v>
      </c>
      <c r="F112" s="57">
        <v>-297997</v>
      </c>
      <c r="H112" s="39">
        <f>D112+F112</f>
        <v>6574647.6870265948</v>
      </c>
      <c r="J112" s="71">
        <f t="shared" si="4"/>
        <v>25203.019817080349</v>
      </c>
      <c r="K112" s="35">
        <f t="shared" si="5"/>
        <v>3.8481155422629837E-3</v>
      </c>
      <c r="L112" s="65">
        <f>J112/C112</f>
        <v>11.70056630319422</v>
      </c>
      <c r="N112" s="54">
        <v>631031.09568000003</v>
      </c>
      <c r="O112" s="55">
        <v>0</v>
      </c>
      <c r="P112" s="56">
        <f>O112-N112</f>
        <v>-631031.09568000003</v>
      </c>
      <c r="R112" s="74">
        <f>H112+P112</f>
        <v>5943616.5913465945</v>
      </c>
      <c r="T112" s="6">
        <v>280</v>
      </c>
      <c r="U112" s="6" t="s">
        <v>97</v>
      </c>
      <c r="V112" s="7">
        <v>2154</v>
      </c>
      <c r="W112" s="7">
        <v>6842435.7467590049</v>
      </c>
      <c r="X112" s="7">
        <v>1729228.590474715</v>
      </c>
      <c r="Y112" s="57">
        <v>-297997</v>
      </c>
      <c r="AA112" s="39">
        <f>W112+Y112</f>
        <v>6544438.7467590049</v>
      </c>
      <c r="AC112" s="71">
        <f>AA112-BL112</f>
        <v>-5005.9204505095258</v>
      </c>
      <c r="AD112" s="35">
        <f>AC112/BL112</f>
        <v>-7.6432746665869159E-4</v>
      </c>
      <c r="AE112" s="65">
        <f>AC112/V112</f>
        <v>-2.3240113512114791</v>
      </c>
      <c r="AG112" s="54">
        <v>631031.09568000003</v>
      </c>
      <c r="AH112" s="55">
        <v>0</v>
      </c>
      <c r="AI112" s="56">
        <f>AH112-AG112</f>
        <v>-631031.09568000003</v>
      </c>
      <c r="AK112" s="74">
        <f>AA112+AI112</f>
        <v>5913407.6510790046</v>
      </c>
      <c r="AM112" s="6">
        <v>280</v>
      </c>
      <c r="AN112" s="6" t="s">
        <v>97</v>
      </c>
      <c r="AO112" s="7">
        <v>2154</v>
      </c>
      <c r="AP112" s="7">
        <v>6843928.4742161706</v>
      </c>
      <c r="AQ112" s="7">
        <v>1729228.590474715</v>
      </c>
      <c r="AR112" s="57">
        <v>-297997</v>
      </c>
      <c r="AT112" s="39">
        <f>AP112+AR112</f>
        <v>6545931.4742161706</v>
      </c>
      <c r="AV112" s="71">
        <f>AT112-BL112</f>
        <v>-3513.1929933438078</v>
      </c>
      <c r="AW112" s="35">
        <f>AV112/BL112</f>
        <v>-5.3641082135298874E-4</v>
      </c>
      <c r="AX112" s="65">
        <f>AV112/AO112</f>
        <v>-1.6310088177083601</v>
      </c>
      <c r="AZ112" s="54">
        <v>631031.09568000003</v>
      </c>
      <c r="BA112" s="55">
        <v>0</v>
      </c>
      <c r="BB112" s="56">
        <f>BA112-AZ112</f>
        <v>-631031.09568000003</v>
      </c>
      <c r="BD112" s="74">
        <f>AT112+BB112</f>
        <v>5914900.3785361703</v>
      </c>
      <c r="BE112" s="55"/>
      <c r="BF112" s="112" t="s">
        <v>97</v>
      </c>
      <c r="BG112" s="93">
        <v>2171</v>
      </c>
      <c r="BH112" s="93">
        <v>6847441.6672095144</v>
      </c>
      <c r="BI112" s="93">
        <v>1647658.9582514288</v>
      </c>
      <c r="BJ112" s="93">
        <v>-297997</v>
      </c>
      <c r="BL112" s="103">
        <v>6549444.6672095144</v>
      </c>
      <c r="BN112" s="93">
        <v>631031.09568000003</v>
      </c>
      <c r="BO112" s="93">
        <v>0</v>
      </c>
      <c r="BP112" s="93">
        <v>-631031.09568000003</v>
      </c>
      <c r="BR112" s="103">
        <v>5918413.5715295142</v>
      </c>
      <c r="BT112" s="116">
        <v>280</v>
      </c>
      <c r="BU112" s="57"/>
    </row>
    <row r="113" spans="1:73" x14ac:dyDescent="0.25">
      <c r="A113" s="6">
        <v>284</v>
      </c>
      <c r="B113" s="6" t="s">
        <v>98</v>
      </c>
      <c r="C113" s="7">
        <v>2359</v>
      </c>
      <c r="D113" s="7">
        <v>6835902.5836999929</v>
      </c>
      <c r="E113" s="7">
        <v>1922873.6758187145</v>
      </c>
      <c r="F113" s="57">
        <v>451395</v>
      </c>
      <c r="H113" s="39">
        <f>D113+F113</f>
        <v>7287297.5836999929</v>
      </c>
      <c r="J113" s="71">
        <f t="shared" si="4"/>
        <v>-167512.69845188316</v>
      </c>
      <c r="K113" s="35">
        <f t="shared" si="5"/>
        <v>-2.247041736969993E-2</v>
      </c>
      <c r="L113" s="65">
        <f>J113/C113</f>
        <v>-71.010045973668142</v>
      </c>
      <c r="N113" s="54">
        <v>61954.406880000002</v>
      </c>
      <c r="O113" s="55">
        <v>1047116.736</v>
      </c>
      <c r="P113" s="56">
        <f>O113-N113</f>
        <v>985162.32912000001</v>
      </c>
      <c r="R113" s="74">
        <f>H113+P113</f>
        <v>8272459.9128199928</v>
      </c>
      <c r="T113" s="6">
        <v>284</v>
      </c>
      <c r="U113" s="6" t="s">
        <v>98</v>
      </c>
      <c r="V113" s="7">
        <v>2359</v>
      </c>
      <c r="W113" s="7">
        <v>6770755.2989363167</v>
      </c>
      <c r="X113" s="7">
        <v>1852654.5410550386</v>
      </c>
      <c r="Y113" s="57">
        <v>451395</v>
      </c>
      <c r="AA113" s="39">
        <f>W113+Y113</f>
        <v>7222150.2989363167</v>
      </c>
      <c r="AC113" s="71">
        <f>AA113-BL113</f>
        <v>-232659.98321555927</v>
      </c>
      <c r="AD113" s="35">
        <f>AC113/BL113</f>
        <v>-3.1209376819768049E-2</v>
      </c>
      <c r="AE113" s="65">
        <f>AC113/V113</f>
        <v>-98.626529553013683</v>
      </c>
      <c r="AG113" s="54">
        <v>61954.406880000002</v>
      </c>
      <c r="AH113" s="55">
        <v>1047116.736</v>
      </c>
      <c r="AI113" s="56">
        <f>AH113-AG113</f>
        <v>985162.32912000001</v>
      </c>
      <c r="AK113" s="74">
        <f>AA113+AI113</f>
        <v>8207312.6280563166</v>
      </c>
      <c r="AM113" s="6">
        <v>284</v>
      </c>
      <c r="AN113" s="6" t="s">
        <v>98</v>
      </c>
      <c r="AO113" s="7">
        <v>2359</v>
      </c>
      <c r="AP113" s="7">
        <v>6772599.9059522143</v>
      </c>
      <c r="AQ113" s="7">
        <v>1852654.5410550386</v>
      </c>
      <c r="AR113" s="57">
        <v>451395</v>
      </c>
      <c r="AT113" s="39">
        <f>AP113+AR113</f>
        <v>7223994.9059522143</v>
      </c>
      <c r="AV113" s="71">
        <f>AT113-BL113</f>
        <v>-230815.37619966175</v>
      </c>
      <c r="AW113" s="35">
        <f>AV113/BL113</f>
        <v>-3.0961938327562041E-2</v>
      </c>
      <c r="AX113" s="65">
        <f>AV113/AO113</f>
        <v>-97.844585078279678</v>
      </c>
      <c r="AZ113" s="54">
        <v>61954.406880000002</v>
      </c>
      <c r="BA113" s="55">
        <v>1047116.736</v>
      </c>
      <c r="BB113" s="56">
        <f>BA113-AZ113</f>
        <v>985162.32912000001</v>
      </c>
      <c r="BD113" s="74">
        <f>AT113+BB113</f>
        <v>8209157.2350722142</v>
      </c>
      <c r="BE113" s="55"/>
      <c r="BF113" s="112" t="s">
        <v>98</v>
      </c>
      <c r="BG113" s="93">
        <v>2416</v>
      </c>
      <c r="BH113" s="93">
        <v>7003415.282151876</v>
      </c>
      <c r="BI113" s="93">
        <v>1844232.0706215382</v>
      </c>
      <c r="BJ113" s="93">
        <v>451395</v>
      </c>
      <c r="BL113" s="103">
        <v>7454810.282151876</v>
      </c>
      <c r="BN113" s="93">
        <v>61954.406880000002</v>
      </c>
      <c r="BO113" s="93">
        <v>1047116.736</v>
      </c>
      <c r="BP113" s="93">
        <v>985162.32912000001</v>
      </c>
      <c r="BR113" s="103">
        <v>8439972.6112718768</v>
      </c>
      <c r="BT113" s="116">
        <v>284</v>
      </c>
      <c r="BU113" s="57"/>
    </row>
    <row r="114" spans="1:73" x14ac:dyDescent="0.25">
      <c r="A114" s="6">
        <v>285</v>
      </c>
      <c r="B114" s="6" t="s">
        <v>99</v>
      </c>
      <c r="C114" s="7">
        <v>53539</v>
      </c>
      <c r="D114" s="7">
        <v>111263683.40504339</v>
      </c>
      <c r="E114" s="7">
        <v>13090322.19698487</v>
      </c>
      <c r="F114" s="57">
        <v>-2123098</v>
      </c>
      <c r="H114" s="39">
        <f>D114+F114</f>
        <v>109140585.40504339</v>
      </c>
      <c r="J114" s="71">
        <f t="shared" si="4"/>
        <v>-3216168.1846154779</v>
      </c>
      <c r="K114" s="35">
        <f t="shared" si="5"/>
        <v>-2.8624609396968984E-2</v>
      </c>
      <c r="L114" s="65">
        <f>J114/C114</f>
        <v>-60.07150272914096</v>
      </c>
      <c r="N114" s="54">
        <v>1291988.3709120001</v>
      </c>
      <c r="O114" s="55">
        <v>385635.90240000002</v>
      </c>
      <c r="P114" s="56">
        <f>O114-N114</f>
        <v>-906352.46851200005</v>
      </c>
      <c r="R114" s="74">
        <f>H114+P114</f>
        <v>108234232.93653139</v>
      </c>
      <c r="T114" s="6">
        <v>285</v>
      </c>
      <c r="U114" s="6" t="s">
        <v>99</v>
      </c>
      <c r="V114" s="7">
        <v>53539</v>
      </c>
      <c r="W114" s="7">
        <v>110611191.39213371</v>
      </c>
      <c r="X114" s="7">
        <v>12322721.334075203</v>
      </c>
      <c r="Y114" s="57">
        <v>-2123098</v>
      </c>
      <c r="AA114" s="39">
        <f>W114+Y114</f>
        <v>108488093.39213371</v>
      </c>
      <c r="AC114" s="71">
        <f>AA114-BL114</f>
        <v>-3868660.1975251585</v>
      </c>
      <c r="AD114" s="35">
        <f>AC114/BL114</f>
        <v>-3.4431932873870641E-2</v>
      </c>
      <c r="AE114" s="65">
        <f>AC114/V114</f>
        <v>-72.258730972284852</v>
      </c>
      <c r="AG114" s="54">
        <v>1291988.3709120001</v>
      </c>
      <c r="AH114" s="55">
        <v>385635.90240000002</v>
      </c>
      <c r="AI114" s="56">
        <f>AH114-AG114</f>
        <v>-906352.46851200005</v>
      </c>
      <c r="AK114" s="74">
        <f>AA114+AI114</f>
        <v>107581740.92362171</v>
      </c>
      <c r="AM114" s="6">
        <v>285</v>
      </c>
      <c r="AN114" s="6" t="s">
        <v>99</v>
      </c>
      <c r="AO114" s="7">
        <v>53539</v>
      </c>
      <c r="AP114" s="7">
        <v>109908349.5438327</v>
      </c>
      <c r="AQ114" s="7">
        <v>12322721.334075203</v>
      </c>
      <c r="AR114" s="57">
        <v>-2123098</v>
      </c>
      <c r="AT114" s="39">
        <f>AP114+AR114</f>
        <v>107785251.5438327</v>
      </c>
      <c r="AV114" s="71">
        <f>AT114-BL114</f>
        <v>-4571502.0458261669</v>
      </c>
      <c r="AW114" s="35">
        <f>AV114/BL114</f>
        <v>-4.0687381040946345E-2</v>
      </c>
      <c r="AX114" s="65">
        <f>AV114/AO114</f>
        <v>-85.386392084763756</v>
      </c>
      <c r="AZ114" s="54">
        <v>1291988.3709120001</v>
      </c>
      <c r="BA114" s="55">
        <v>385635.90240000002</v>
      </c>
      <c r="BB114" s="56">
        <f>BA114-AZ114</f>
        <v>-906352.46851200005</v>
      </c>
      <c r="BD114" s="74">
        <f>AT114+BB114</f>
        <v>106878899.07532071</v>
      </c>
      <c r="BE114" s="55"/>
      <c r="BF114" s="112" t="s">
        <v>99</v>
      </c>
      <c r="BG114" s="93">
        <v>54187</v>
      </c>
      <c r="BH114" s="93">
        <v>114479851.58965887</v>
      </c>
      <c r="BI114" s="93">
        <v>12718237.382255601</v>
      </c>
      <c r="BJ114" s="93">
        <v>-2123098</v>
      </c>
      <c r="BL114" s="103">
        <v>112356753.58965887</v>
      </c>
      <c r="BN114" s="93">
        <v>1291988.3709120001</v>
      </c>
      <c r="BO114" s="93">
        <v>385635.90240000002</v>
      </c>
      <c r="BP114" s="93">
        <v>-906352.46851200005</v>
      </c>
      <c r="BR114" s="103">
        <v>111450401.12114687</v>
      </c>
      <c r="BT114" s="116">
        <v>285</v>
      </c>
      <c r="BU114" s="57"/>
    </row>
    <row r="115" spans="1:73" x14ac:dyDescent="0.25">
      <c r="A115" s="6">
        <v>286</v>
      </c>
      <c r="B115" s="6" t="s">
        <v>100</v>
      </c>
      <c r="C115" s="7">
        <v>84196</v>
      </c>
      <c r="D115" s="7">
        <v>153189879.52753073</v>
      </c>
      <c r="E115" s="7">
        <v>18968668.655868527</v>
      </c>
      <c r="F115" s="57">
        <v>14195136</v>
      </c>
      <c r="H115" s="39">
        <f>D115+F115</f>
        <v>167385015.52753073</v>
      </c>
      <c r="J115" s="71">
        <f t="shared" si="4"/>
        <v>-2802946.3980120718</v>
      </c>
      <c r="K115" s="35">
        <f t="shared" si="5"/>
        <v>-1.6469710115209913E-2</v>
      </c>
      <c r="L115" s="65">
        <f>J115/C115</f>
        <v>-33.290731127512849</v>
      </c>
      <c r="N115" s="54">
        <v>1042880.0808479999</v>
      </c>
      <c r="O115" s="55">
        <v>1362684.3792000001</v>
      </c>
      <c r="P115" s="56">
        <f>O115-N115</f>
        <v>319804.29835200019</v>
      </c>
      <c r="R115" s="74">
        <f>H115+P115</f>
        <v>167704819.82588273</v>
      </c>
      <c r="T115" s="6">
        <v>286</v>
      </c>
      <c r="U115" s="6" t="s">
        <v>100</v>
      </c>
      <c r="V115" s="7">
        <v>84196</v>
      </c>
      <c r="W115" s="7">
        <v>152621230.39533833</v>
      </c>
      <c r="X115" s="7">
        <v>18218998.123676129</v>
      </c>
      <c r="Y115" s="57">
        <v>14195136</v>
      </c>
      <c r="AA115" s="39">
        <f>W115+Y115</f>
        <v>166816366.39533833</v>
      </c>
      <c r="AC115" s="71">
        <f>AA115-BL115</f>
        <v>-3371595.5302044749</v>
      </c>
      <c r="AD115" s="35">
        <f>AC115/BL115</f>
        <v>-1.9811010673478464E-2</v>
      </c>
      <c r="AE115" s="65">
        <f>AC115/V115</f>
        <v>-40.044604615474306</v>
      </c>
      <c r="AG115" s="54">
        <v>1042880.0808479999</v>
      </c>
      <c r="AH115" s="55">
        <v>1362684.3792000001</v>
      </c>
      <c r="AI115" s="56">
        <f>AH115-AG115</f>
        <v>319804.29835200019</v>
      </c>
      <c r="AK115" s="74">
        <f>AA115+AI115</f>
        <v>167136170.69369033</v>
      </c>
      <c r="AM115" s="6">
        <v>286</v>
      </c>
      <c r="AN115" s="6" t="s">
        <v>100</v>
      </c>
      <c r="AO115" s="7">
        <v>84196</v>
      </c>
      <c r="AP115" s="7">
        <v>152212955.70902085</v>
      </c>
      <c r="AQ115" s="7">
        <v>18218998.123676129</v>
      </c>
      <c r="AR115" s="57">
        <v>14195136</v>
      </c>
      <c r="AT115" s="39">
        <f>AP115+AR115</f>
        <v>166408091.70902085</v>
      </c>
      <c r="AV115" s="71">
        <f>AT115-BL115</f>
        <v>-3779870.2165219486</v>
      </c>
      <c r="AW115" s="35">
        <f>AV115/BL115</f>
        <v>-2.2209974041381617E-2</v>
      </c>
      <c r="AX115" s="65">
        <f>AV115/AO115</f>
        <v>-44.893702984963042</v>
      </c>
      <c r="AZ115" s="54">
        <v>1042880.0808479999</v>
      </c>
      <c r="BA115" s="55">
        <v>1362684.3792000001</v>
      </c>
      <c r="BB115" s="56">
        <f>BA115-AZ115</f>
        <v>319804.29835200019</v>
      </c>
      <c r="BD115" s="74">
        <f>AT115+BB115</f>
        <v>166727896.00737286</v>
      </c>
      <c r="BE115" s="55"/>
      <c r="BF115" s="112" t="s">
        <v>100</v>
      </c>
      <c r="BG115" s="93">
        <v>85306</v>
      </c>
      <c r="BH115" s="93">
        <v>155992825.9255428</v>
      </c>
      <c r="BI115" s="93">
        <v>17858494.553511355</v>
      </c>
      <c r="BJ115" s="93">
        <v>14195136</v>
      </c>
      <c r="BL115" s="103">
        <v>170187961.9255428</v>
      </c>
      <c r="BN115" s="93">
        <v>1042880.0808479999</v>
      </c>
      <c r="BO115" s="93">
        <v>1362684.3792000001</v>
      </c>
      <c r="BP115" s="93">
        <v>319804.29835200019</v>
      </c>
      <c r="BR115" s="103">
        <v>170507766.2238948</v>
      </c>
      <c r="BT115" s="116">
        <v>286</v>
      </c>
      <c r="BU115" s="57"/>
    </row>
    <row r="116" spans="1:73" x14ac:dyDescent="0.25">
      <c r="A116" s="6">
        <v>287</v>
      </c>
      <c r="B116" s="6" t="s">
        <v>101</v>
      </c>
      <c r="C116" s="7">
        <v>6638</v>
      </c>
      <c r="D116" s="7">
        <v>19571421.23682677</v>
      </c>
      <c r="E116" s="7">
        <v>4119410.6323987152</v>
      </c>
      <c r="F116" s="57">
        <v>357959</v>
      </c>
      <c r="H116" s="39">
        <f>D116+F116</f>
        <v>19929380.23682677</v>
      </c>
      <c r="J116" s="71">
        <f t="shared" si="4"/>
        <v>-289402.80273240432</v>
      </c>
      <c r="K116" s="35">
        <f t="shared" si="5"/>
        <v>-1.4313561907567416E-2</v>
      </c>
      <c r="L116" s="65">
        <f>J116/C116</f>
        <v>-43.597891342633972</v>
      </c>
      <c r="N116" s="54">
        <v>54830.366399999999</v>
      </c>
      <c r="O116" s="55">
        <v>776220.86400000006</v>
      </c>
      <c r="P116" s="56">
        <f>O116-N116</f>
        <v>721390.49760000012</v>
      </c>
      <c r="R116" s="74">
        <f>H116+P116</f>
        <v>20650770.73442677</v>
      </c>
      <c r="T116" s="6">
        <v>287</v>
      </c>
      <c r="U116" s="6" t="s">
        <v>101</v>
      </c>
      <c r="V116" s="7">
        <v>6638</v>
      </c>
      <c r="W116" s="7">
        <v>19505240.530000929</v>
      </c>
      <c r="X116" s="7">
        <v>4038958.2255728743</v>
      </c>
      <c r="Y116" s="57">
        <v>357959</v>
      </c>
      <c r="AA116" s="39">
        <f>W116+Y116</f>
        <v>19863199.530000929</v>
      </c>
      <c r="AC116" s="71">
        <f>AA116-BL116</f>
        <v>-355583.50955824554</v>
      </c>
      <c r="AD116" s="35">
        <f>AC116/BL116</f>
        <v>-1.758679089945852E-2</v>
      </c>
      <c r="AE116" s="65">
        <f>AC116/V116</f>
        <v>-53.567868267286158</v>
      </c>
      <c r="AG116" s="54">
        <v>54830.366399999999</v>
      </c>
      <c r="AH116" s="55">
        <v>776220.86400000006</v>
      </c>
      <c r="AI116" s="56">
        <f>AH116-AG116</f>
        <v>721390.49760000012</v>
      </c>
      <c r="AK116" s="74">
        <f>AA116+AI116</f>
        <v>20584590.027600929</v>
      </c>
      <c r="AM116" s="6">
        <v>287</v>
      </c>
      <c r="AN116" s="6" t="s">
        <v>101</v>
      </c>
      <c r="AO116" s="7">
        <v>6638</v>
      </c>
      <c r="AP116" s="7">
        <v>19517725.112082183</v>
      </c>
      <c r="AQ116" s="7">
        <v>4038958.2255728743</v>
      </c>
      <c r="AR116" s="57">
        <v>357959</v>
      </c>
      <c r="AT116" s="39">
        <f>AP116+AR116</f>
        <v>19875684.112082183</v>
      </c>
      <c r="AV116" s="71">
        <f>AT116-BL116</f>
        <v>-343098.92747699097</v>
      </c>
      <c r="AW116" s="35">
        <f>AV116/BL116</f>
        <v>-1.6969316442324883E-2</v>
      </c>
      <c r="AX116" s="65">
        <f>AV116/AO116</f>
        <v>-51.687093624132416</v>
      </c>
      <c r="AZ116" s="54">
        <v>54830.366399999999</v>
      </c>
      <c r="BA116" s="55">
        <v>776220.86400000006</v>
      </c>
      <c r="BB116" s="56">
        <f>BA116-AZ116</f>
        <v>721390.49760000012</v>
      </c>
      <c r="BD116" s="74">
        <f>AT116+BB116</f>
        <v>20597074.609682184</v>
      </c>
      <c r="BE116" s="55"/>
      <c r="BF116" s="112" t="s">
        <v>101</v>
      </c>
      <c r="BG116" s="93">
        <v>6727</v>
      </c>
      <c r="BH116" s="93">
        <v>19860824.039559174</v>
      </c>
      <c r="BI116" s="93">
        <v>4124881.6292874399</v>
      </c>
      <c r="BJ116" s="93">
        <v>357959</v>
      </c>
      <c r="BL116" s="103">
        <v>20218783.039559174</v>
      </c>
      <c r="BN116" s="93">
        <v>54830.366399999999</v>
      </c>
      <c r="BO116" s="93">
        <v>776220.86400000006</v>
      </c>
      <c r="BP116" s="93">
        <v>721390.49760000012</v>
      </c>
      <c r="BR116" s="103">
        <v>20940173.537159175</v>
      </c>
      <c r="BT116" s="116">
        <v>287</v>
      </c>
      <c r="BU116" s="57"/>
    </row>
    <row r="117" spans="1:73" x14ac:dyDescent="0.25">
      <c r="A117" s="6">
        <v>288</v>
      </c>
      <c r="B117" s="6" t="s">
        <v>102</v>
      </c>
      <c r="C117" s="7">
        <v>6531</v>
      </c>
      <c r="D117" s="7">
        <v>15416408.418851947</v>
      </c>
      <c r="E117" s="7">
        <v>3631021.9471880295</v>
      </c>
      <c r="F117" s="57">
        <v>15671</v>
      </c>
      <c r="H117" s="39">
        <f>D117+F117</f>
        <v>15432079.418851947</v>
      </c>
      <c r="J117" s="71">
        <f t="shared" si="4"/>
        <v>-909197.76549439691</v>
      </c>
      <c r="K117" s="35">
        <f t="shared" si="5"/>
        <v>-5.5638109263903605E-2</v>
      </c>
      <c r="L117" s="65">
        <f>J117/C117</f>
        <v>-139.2126420907054</v>
      </c>
      <c r="N117" s="54">
        <v>375477.30720000004</v>
      </c>
      <c r="O117" s="55">
        <v>70328.736000000004</v>
      </c>
      <c r="P117" s="56">
        <f>O117-N117</f>
        <v>-305148.57120000001</v>
      </c>
      <c r="R117" s="74">
        <f>H117+P117</f>
        <v>15126930.847651947</v>
      </c>
      <c r="T117" s="6">
        <v>288</v>
      </c>
      <c r="U117" s="6" t="s">
        <v>102</v>
      </c>
      <c r="V117" s="7">
        <v>6531</v>
      </c>
      <c r="W117" s="7">
        <v>15406223.548763137</v>
      </c>
      <c r="X117" s="7">
        <v>3606795.4270992195</v>
      </c>
      <c r="Y117" s="57">
        <v>15671</v>
      </c>
      <c r="AA117" s="39">
        <f>W117+Y117</f>
        <v>15421894.548763137</v>
      </c>
      <c r="AC117" s="71">
        <f>AA117-BL117</f>
        <v>-919382.63558320701</v>
      </c>
      <c r="AD117" s="35">
        <f>AC117/BL117</f>
        <v>-5.6261369610932435E-2</v>
      </c>
      <c r="AE117" s="65">
        <f>AC117/V117</f>
        <v>-140.77210772978211</v>
      </c>
      <c r="AG117" s="54">
        <v>375477.30720000004</v>
      </c>
      <c r="AH117" s="55">
        <v>70328.736000000004</v>
      </c>
      <c r="AI117" s="56">
        <f>AH117-AG117</f>
        <v>-305148.57120000001</v>
      </c>
      <c r="AK117" s="74">
        <f>AA117+AI117</f>
        <v>15116745.977563137</v>
      </c>
      <c r="AM117" s="6">
        <v>288</v>
      </c>
      <c r="AN117" s="6" t="s">
        <v>102</v>
      </c>
      <c r="AO117" s="7">
        <v>6531</v>
      </c>
      <c r="AP117" s="7">
        <v>15424500.900171999</v>
      </c>
      <c r="AQ117" s="7">
        <v>3606795.4270992195</v>
      </c>
      <c r="AR117" s="57">
        <v>15671</v>
      </c>
      <c r="AT117" s="39">
        <f>AP117+AR117</f>
        <v>15440171.900171999</v>
      </c>
      <c r="AV117" s="71">
        <f>AT117-BL117</f>
        <v>-901105.28417434543</v>
      </c>
      <c r="AW117" s="35">
        <f>AV117/BL117</f>
        <v>-5.5142892076852676E-2</v>
      </c>
      <c r="AX117" s="65">
        <f>AV117/AO117</f>
        <v>-137.97355445940062</v>
      </c>
      <c r="AZ117" s="54">
        <v>375477.30720000004</v>
      </c>
      <c r="BA117" s="55">
        <v>70328.736000000004</v>
      </c>
      <c r="BB117" s="56">
        <f>BA117-AZ117</f>
        <v>-305148.57120000001</v>
      </c>
      <c r="BD117" s="74">
        <f>AT117+BB117</f>
        <v>15135023.328971999</v>
      </c>
      <c r="BE117" s="55"/>
      <c r="BF117" s="112" t="s">
        <v>102</v>
      </c>
      <c r="BG117" s="93">
        <v>6620</v>
      </c>
      <c r="BH117" s="93">
        <v>16325606.184346344</v>
      </c>
      <c r="BI117" s="93">
        <v>3853997.1845860225</v>
      </c>
      <c r="BJ117" s="93">
        <v>15671</v>
      </c>
      <c r="BL117" s="103">
        <v>16341277.184346344</v>
      </c>
      <c r="BN117" s="93">
        <v>375477.30720000004</v>
      </c>
      <c r="BO117" s="93">
        <v>70328.736000000004</v>
      </c>
      <c r="BP117" s="93">
        <v>-305148.57120000001</v>
      </c>
      <c r="BR117" s="103">
        <v>16036128.613146344</v>
      </c>
      <c r="BT117" s="116">
        <v>288</v>
      </c>
      <c r="BU117" s="57"/>
    </row>
    <row r="118" spans="1:73" x14ac:dyDescent="0.25">
      <c r="A118" s="6">
        <v>290</v>
      </c>
      <c r="B118" s="6" t="s">
        <v>103</v>
      </c>
      <c r="C118" s="7">
        <v>8499</v>
      </c>
      <c r="D118" s="7">
        <v>32133483.258457132</v>
      </c>
      <c r="E118" s="7">
        <v>6109907.0838820869</v>
      </c>
      <c r="F118" s="57">
        <v>-519431</v>
      </c>
      <c r="H118" s="39">
        <f>D118+F118</f>
        <v>31614052.258457132</v>
      </c>
      <c r="J118" s="71">
        <f t="shared" si="4"/>
        <v>-614075.22964312881</v>
      </c>
      <c r="K118" s="35">
        <f t="shared" si="5"/>
        <v>-1.905401515709737E-2</v>
      </c>
      <c r="L118" s="65">
        <f>J118/C118</f>
        <v>-72.25264497507105</v>
      </c>
      <c r="N118" s="54">
        <v>88627.231199999995</v>
      </c>
      <c r="O118" s="55">
        <v>6511.92</v>
      </c>
      <c r="P118" s="56">
        <f>O118-N118</f>
        <v>-82115.311199999996</v>
      </c>
      <c r="R118" s="74">
        <f>H118+P118</f>
        <v>31531936.947257131</v>
      </c>
      <c r="T118" s="6">
        <v>290</v>
      </c>
      <c r="U118" s="6" t="s">
        <v>103</v>
      </c>
      <c r="V118" s="7">
        <v>8499</v>
      </c>
      <c r="W118" s="7">
        <v>32122310.989825431</v>
      </c>
      <c r="X118" s="7">
        <v>6080461.9652503831</v>
      </c>
      <c r="Y118" s="57">
        <v>-519431</v>
      </c>
      <c r="AA118" s="39">
        <f>W118+Y118</f>
        <v>31602879.989825431</v>
      </c>
      <c r="AC118" s="71">
        <f>AA118-BL118</f>
        <v>-625247.49827482924</v>
      </c>
      <c r="AD118" s="35">
        <f>AC118/BL118</f>
        <v>-1.9400677203653616E-2</v>
      </c>
      <c r="AE118" s="65">
        <f>AC118/V118</f>
        <v>-73.567184171647156</v>
      </c>
      <c r="AG118" s="54">
        <v>88627.231199999995</v>
      </c>
      <c r="AH118" s="55">
        <v>6511.92</v>
      </c>
      <c r="AI118" s="56">
        <f>AH118-AG118</f>
        <v>-82115.311199999996</v>
      </c>
      <c r="AK118" s="74">
        <f>AA118+AI118</f>
        <v>31520764.678625431</v>
      </c>
      <c r="AM118" s="6">
        <v>290</v>
      </c>
      <c r="AN118" s="6" t="s">
        <v>103</v>
      </c>
      <c r="AO118" s="7">
        <v>8499</v>
      </c>
      <c r="AP118" s="7">
        <v>32125720.304593053</v>
      </c>
      <c r="AQ118" s="7">
        <v>6080461.9652503831</v>
      </c>
      <c r="AR118" s="57">
        <v>-519431</v>
      </c>
      <c r="AT118" s="39">
        <f>AP118+AR118</f>
        <v>31606289.304593053</v>
      </c>
      <c r="AV118" s="71">
        <f>AT118-BL118</f>
        <v>-621838.18350720778</v>
      </c>
      <c r="AW118" s="35">
        <f>AV118/BL118</f>
        <v>-1.9294890270519501E-2</v>
      </c>
      <c r="AX118" s="65">
        <f>AV118/AO118</f>
        <v>-73.166041123333073</v>
      </c>
      <c r="AZ118" s="54">
        <v>88627.231199999995</v>
      </c>
      <c r="BA118" s="55">
        <v>6511.92</v>
      </c>
      <c r="BB118" s="56">
        <f>BA118-AZ118</f>
        <v>-82115.311199999996</v>
      </c>
      <c r="BD118" s="74">
        <f>AT118+BB118</f>
        <v>31524173.993393052</v>
      </c>
      <c r="BE118" s="55"/>
      <c r="BF118" s="112" t="s">
        <v>103</v>
      </c>
      <c r="BG118" s="93">
        <v>8647</v>
      </c>
      <c r="BH118" s="93">
        <v>32747558.48810026</v>
      </c>
      <c r="BI118" s="93">
        <v>6170212.3166102311</v>
      </c>
      <c r="BJ118" s="93">
        <v>-519431</v>
      </c>
      <c r="BL118" s="103">
        <v>32228127.48810026</v>
      </c>
      <c r="BN118" s="93">
        <v>88627.231199999995</v>
      </c>
      <c r="BO118" s="93">
        <v>6511.92</v>
      </c>
      <c r="BP118" s="93">
        <v>-82115.311199999996</v>
      </c>
      <c r="BR118" s="103">
        <v>32146012.17690026</v>
      </c>
      <c r="BT118" s="116">
        <v>290</v>
      </c>
      <c r="BU118" s="57"/>
    </row>
    <row r="119" spans="1:73" x14ac:dyDescent="0.25">
      <c r="A119" s="6">
        <v>291</v>
      </c>
      <c r="B119" s="6" t="s">
        <v>104</v>
      </c>
      <c r="C119" s="7">
        <v>2252</v>
      </c>
      <c r="D119" s="7">
        <v>8217659.6159847612</v>
      </c>
      <c r="E119" s="7">
        <v>1639748.9983716998</v>
      </c>
      <c r="F119" s="57">
        <v>-104044</v>
      </c>
      <c r="H119" s="39">
        <f>D119+F119</f>
        <v>8113615.6159847612</v>
      </c>
      <c r="J119" s="71">
        <f t="shared" si="4"/>
        <v>-474601.01042994019</v>
      </c>
      <c r="K119" s="35">
        <f t="shared" si="5"/>
        <v>-5.5261881607668595E-2</v>
      </c>
      <c r="L119" s="65">
        <f>J119/C119</f>
        <v>-210.74645223354361</v>
      </c>
      <c r="N119" s="54">
        <v>39123.615359999996</v>
      </c>
      <c r="O119" s="55">
        <v>16930.991999999998</v>
      </c>
      <c r="P119" s="56">
        <f>O119-N119</f>
        <v>-22192.623359999998</v>
      </c>
      <c r="R119" s="74">
        <f>H119+P119</f>
        <v>8091422.9926247615</v>
      </c>
      <c r="T119" s="6">
        <v>291</v>
      </c>
      <c r="U119" s="6" t="s">
        <v>104</v>
      </c>
      <c r="V119" s="7">
        <v>2252</v>
      </c>
      <c r="W119" s="7">
        <v>8197185.5225051027</v>
      </c>
      <c r="X119" s="7">
        <v>1614433.1048920418</v>
      </c>
      <c r="Y119" s="57">
        <v>-104044</v>
      </c>
      <c r="AA119" s="39">
        <f>W119+Y119</f>
        <v>8093141.5225051027</v>
      </c>
      <c r="AC119" s="71">
        <f>AA119-BL119</f>
        <v>-495075.10390959866</v>
      </c>
      <c r="AD119" s="35">
        <f>AC119/BL119</f>
        <v>-5.7645856578291306E-2</v>
      </c>
      <c r="AE119" s="65">
        <f>AC119/V119</f>
        <v>-219.83796798827649</v>
      </c>
      <c r="AG119" s="54">
        <v>39123.615359999996</v>
      </c>
      <c r="AH119" s="55">
        <v>16930.991999999998</v>
      </c>
      <c r="AI119" s="56">
        <f>AH119-AG119</f>
        <v>-22192.623359999998</v>
      </c>
      <c r="AK119" s="74">
        <f>AA119+AI119</f>
        <v>8070948.8991451031</v>
      </c>
      <c r="AM119" s="6">
        <v>291</v>
      </c>
      <c r="AN119" s="6" t="s">
        <v>104</v>
      </c>
      <c r="AO119" s="7">
        <v>2252</v>
      </c>
      <c r="AP119" s="7">
        <v>8200480.6671913341</v>
      </c>
      <c r="AQ119" s="7">
        <v>1614433.1048920418</v>
      </c>
      <c r="AR119" s="57">
        <v>-104044</v>
      </c>
      <c r="AT119" s="39">
        <f>AP119+AR119</f>
        <v>8096436.6671913341</v>
      </c>
      <c r="AV119" s="71">
        <f>AT119-BL119</f>
        <v>-491779.95922336727</v>
      </c>
      <c r="AW119" s="35">
        <f>AV119/BL119</f>
        <v>-5.7262174513717325E-2</v>
      </c>
      <c r="AX119" s="65">
        <f>AV119/AO119</f>
        <v>-218.37475986828031</v>
      </c>
      <c r="AZ119" s="54">
        <v>39123.615359999996</v>
      </c>
      <c r="BA119" s="55">
        <v>16930.991999999998</v>
      </c>
      <c r="BB119" s="56">
        <f>BA119-AZ119</f>
        <v>-22192.623359999998</v>
      </c>
      <c r="BD119" s="74">
        <f>AT119+BB119</f>
        <v>8074244.0438313344</v>
      </c>
      <c r="BE119" s="55"/>
      <c r="BF119" s="112" t="s">
        <v>104</v>
      </c>
      <c r="BG119" s="93">
        <v>2286</v>
      </c>
      <c r="BH119" s="93">
        <v>8692260.6264147013</v>
      </c>
      <c r="BI119" s="93">
        <v>1710666.7966920482</v>
      </c>
      <c r="BJ119" s="93">
        <v>-104044</v>
      </c>
      <c r="BL119" s="103">
        <v>8588216.6264147013</v>
      </c>
      <c r="BN119" s="93">
        <v>39123.615359999996</v>
      </c>
      <c r="BO119" s="93">
        <v>16930.991999999998</v>
      </c>
      <c r="BP119" s="93">
        <v>-22192.623359999998</v>
      </c>
      <c r="BR119" s="103">
        <v>8566024.0030547008</v>
      </c>
      <c r="BT119" s="116">
        <v>291</v>
      </c>
      <c r="BU119" s="57"/>
    </row>
    <row r="120" spans="1:73" x14ac:dyDescent="0.25">
      <c r="A120" s="6">
        <v>297</v>
      </c>
      <c r="B120" s="6" t="s">
        <v>105</v>
      </c>
      <c r="C120" s="7">
        <v>118209</v>
      </c>
      <c r="D120" s="7">
        <v>192412926.80041614</v>
      </c>
      <c r="E120" s="7">
        <v>29009337.805946112</v>
      </c>
      <c r="F120" s="57">
        <v>-3383178</v>
      </c>
      <c r="H120" s="39">
        <f>D120+F120</f>
        <v>189029748.80041614</v>
      </c>
      <c r="J120" s="71">
        <f t="shared" si="4"/>
        <v>-8131882.5816803873</v>
      </c>
      <c r="K120" s="35">
        <f t="shared" si="5"/>
        <v>-4.1244751956433706E-2</v>
      </c>
      <c r="L120" s="65">
        <f>J120/C120</f>
        <v>-68.792414974159215</v>
      </c>
      <c r="N120" s="54">
        <v>3324438.0483359997</v>
      </c>
      <c r="O120" s="55">
        <v>1625700.8279999997</v>
      </c>
      <c r="P120" s="56">
        <f>O120-N120</f>
        <v>-1698737.220336</v>
      </c>
      <c r="R120" s="74">
        <f>H120+P120</f>
        <v>187331011.58008015</v>
      </c>
      <c r="T120" s="6">
        <v>297</v>
      </c>
      <c r="U120" s="6" t="s">
        <v>105</v>
      </c>
      <c r="V120" s="7">
        <v>118209</v>
      </c>
      <c r="W120" s="7">
        <v>195290836.08417994</v>
      </c>
      <c r="X120" s="7">
        <v>31633097.739709921</v>
      </c>
      <c r="Y120" s="57">
        <v>-3383178</v>
      </c>
      <c r="AA120" s="39">
        <f>W120+Y120</f>
        <v>191907658.08417994</v>
      </c>
      <c r="AC120" s="71">
        <f>AA120-BL120</f>
        <v>-5253973.2979165912</v>
      </c>
      <c r="AD120" s="35">
        <f>AC120/BL120</f>
        <v>-2.6648051454466123E-2</v>
      </c>
      <c r="AE120" s="65">
        <f>AC120/V120</f>
        <v>-44.446474447094481</v>
      </c>
      <c r="AG120" s="54">
        <v>3324438.0483359997</v>
      </c>
      <c r="AH120" s="55">
        <v>1625700.8279999997</v>
      </c>
      <c r="AI120" s="56">
        <f>AH120-AG120</f>
        <v>-1698737.220336</v>
      </c>
      <c r="AK120" s="74">
        <f>AA120+AI120</f>
        <v>190208920.86384395</v>
      </c>
      <c r="AM120" s="6">
        <v>297</v>
      </c>
      <c r="AN120" s="6" t="s">
        <v>105</v>
      </c>
      <c r="AO120" s="7">
        <v>118209</v>
      </c>
      <c r="AP120" s="7">
        <v>193985501.27907795</v>
      </c>
      <c r="AQ120" s="7">
        <v>31633097.739709921</v>
      </c>
      <c r="AR120" s="57">
        <v>-3383178</v>
      </c>
      <c r="AT120" s="39">
        <f>AP120+AR120</f>
        <v>190602323.27907795</v>
      </c>
      <c r="AV120" s="71">
        <f>AT120-BL120</f>
        <v>-6559308.1030185819</v>
      </c>
      <c r="AW120" s="35">
        <f>AV120/BL120</f>
        <v>-3.3268684464812188E-2</v>
      </c>
      <c r="AX120" s="65">
        <f>AV120/AO120</f>
        <v>-55.489075307451898</v>
      </c>
      <c r="AZ120" s="54">
        <v>3324438.0483359997</v>
      </c>
      <c r="BA120" s="55">
        <v>1625700.8279999997</v>
      </c>
      <c r="BB120" s="56">
        <f>BA120-AZ120</f>
        <v>-1698737.220336</v>
      </c>
      <c r="BD120" s="74">
        <f>AT120+BB120</f>
        <v>188903586.05874196</v>
      </c>
      <c r="BE120" s="55"/>
      <c r="BF120" s="112" t="s">
        <v>105</v>
      </c>
      <c r="BG120" s="93">
        <v>117740</v>
      </c>
      <c r="BH120" s="93">
        <v>200544809.38209653</v>
      </c>
      <c r="BI120" s="93">
        <v>32013718.214712258</v>
      </c>
      <c r="BJ120" s="93">
        <v>-3383178</v>
      </c>
      <c r="BL120" s="103">
        <v>197161631.38209653</v>
      </c>
      <c r="BN120" s="93">
        <v>3324438.0483359997</v>
      </c>
      <c r="BO120" s="93">
        <v>1625700.8279999997</v>
      </c>
      <c r="BP120" s="93">
        <v>-1698737.220336</v>
      </c>
      <c r="BR120" s="103">
        <v>195462894.16176054</v>
      </c>
      <c r="BT120" s="116">
        <v>297</v>
      </c>
      <c r="BU120" s="57"/>
    </row>
    <row r="121" spans="1:73" x14ac:dyDescent="0.25">
      <c r="A121" s="6">
        <v>300</v>
      </c>
      <c r="B121" s="6" t="s">
        <v>106</v>
      </c>
      <c r="C121" s="7">
        <v>3637</v>
      </c>
      <c r="D121" s="7">
        <v>12371283.63700447</v>
      </c>
      <c r="E121" s="7">
        <v>3219626.4704035572</v>
      </c>
      <c r="F121" s="57">
        <v>584007</v>
      </c>
      <c r="H121" s="39">
        <f>D121+F121</f>
        <v>12955290.63700447</v>
      </c>
      <c r="J121" s="71">
        <f t="shared" si="4"/>
        <v>-389016.21076505445</v>
      </c>
      <c r="K121" s="35">
        <f t="shared" si="5"/>
        <v>-2.9152223131775314E-2</v>
      </c>
      <c r="L121" s="65">
        <f>J121/C121</f>
        <v>-106.96073983091956</v>
      </c>
      <c r="N121" s="54">
        <v>6511.92</v>
      </c>
      <c r="O121" s="55">
        <v>131801.26079999999</v>
      </c>
      <c r="P121" s="56">
        <f>O121-N121</f>
        <v>125289.34079999999</v>
      </c>
      <c r="R121" s="74">
        <f>H121+P121</f>
        <v>13080579.977804471</v>
      </c>
      <c r="T121" s="6">
        <v>300</v>
      </c>
      <c r="U121" s="6" t="s">
        <v>106</v>
      </c>
      <c r="V121" s="7">
        <v>3637</v>
      </c>
      <c r="W121" s="7">
        <v>12379796.95088198</v>
      </c>
      <c r="X121" s="7">
        <v>3220320.2342810696</v>
      </c>
      <c r="Y121" s="57">
        <v>584007</v>
      </c>
      <c r="AA121" s="39">
        <f>W121+Y121</f>
        <v>12963803.95088198</v>
      </c>
      <c r="AC121" s="71">
        <f>AA121-BL121</f>
        <v>-380502.89688754454</v>
      </c>
      <c r="AD121" s="35">
        <f>AC121/BL121</f>
        <v>-2.85142496518015E-2</v>
      </c>
      <c r="AE121" s="65">
        <f>AC121/V121</f>
        <v>-104.61998814614917</v>
      </c>
      <c r="AG121" s="54">
        <v>6511.92</v>
      </c>
      <c r="AH121" s="55">
        <v>131801.26079999999</v>
      </c>
      <c r="AI121" s="56">
        <f>AH121-AG121</f>
        <v>125289.34079999999</v>
      </c>
      <c r="AK121" s="74">
        <f>AA121+AI121</f>
        <v>13089093.291681981</v>
      </c>
      <c r="AM121" s="6">
        <v>300</v>
      </c>
      <c r="AN121" s="6" t="s">
        <v>106</v>
      </c>
      <c r="AO121" s="7">
        <v>3637</v>
      </c>
      <c r="AP121" s="7">
        <v>12383177.752185144</v>
      </c>
      <c r="AQ121" s="7">
        <v>3220320.2342810696</v>
      </c>
      <c r="AR121" s="57">
        <v>584007</v>
      </c>
      <c r="AT121" s="39">
        <f>AP121+AR121</f>
        <v>12967184.752185144</v>
      </c>
      <c r="AV121" s="71">
        <f>AT121-BL121</f>
        <v>-377122.09558438137</v>
      </c>
      <c r="AW121" s="35">
        <f>AV121/BL121</f>
        <v>-2.8260898065860695E-2</v>
      </c>
      <c r="AX121" s="65">
        <f>AV121/AO121</f>
        <v>-103.69043046037432</v>
      </c>
      <c r="AZ121" s="54">
        <v>6511.92</v>
      </c>
      <c r="BA121" s="55">
        <v>131801.26079999999</v>
      </c>
      <c r="BB121" s="56">
        <f>BA121-AZ121</f>
        <v>125289.34079999999</v>
      </c>
      <c r="BD121" s="74">
        <f>AT121+BB121</f>
        <v>13092474.092985144</v>
      </c>
      <c r="BE121" s="55"/>
      <c r="BF121" s="112" t="s">
        <v>106</v>
      </c>
      <c r="BG121" s="93">
        <v>3690</v>
      </c>
      <c r="BH121" s="93">
        <v>12760299.847769525</v>
      </c>
      <c r="BI121" s="93">
        <v>3229501.00097143</v>
      </c>
      <c r="BJ121" s="93">
        <v>584007</v>
      </c>
      <c r="BL121" s="103">
        <v>13344306.847769525</v>
      </c>
      <c r="BN121" s="93">
        <v>6511.92</v>
      </c>
      <c r="BO121" s="93">
        <v>131801.26079999999</v>
      </c>
      <c r="BP121" s="93">
        <v>125289.34079999999</v>
      </c>
      <c r="BR121" s="103">
        <v>13469596.188569525</v>
      </c>
      <c r="BT121" s="116">
        <v>300</v>
      </c>
      <c r="BU121" s="57"/>
    </row>
    <row r="122" spans="1:73" x14ac:dyDescent="0.25">
      <c r="A122" s="6">
        <v>301</v>
      </c>
      <c r="B122" s="6" t="s">
        <v>107</v>
      </c>
      <c r="C122" s="7">
        <v>21203</v>
      </c>
      <c r="D122" s="7">
        <v>61788618.301753968</v>
      </c>
      <c r="E122" s="7">
        <v>17657415.347162664</v>
      </c>
      <c r="F122" s="57">
        <v>-2689849</v>
      </c>
      <c r="H122" s="39">
        <f>D122+F122</f>
        <v>59098769.301753968</v>
      </c>
      <c r="J122" s="71">
        <f t="shared" si="4"/>
        <v>-1658287.1279789284</v>
      </c>
      <c r="K122" s="35">
        <f t="shared" si="5"/>
        <v>-2.729373714634744E-2</v>
      </c>
      <c r="L122" s="65">
        <f>J122/C122</f>
        <v>-78.210023486248573</v>
      </c>
      <c r="N122" s="54">
        <v>113307.408</v>
      </c>
      <c r="O122" s="55">
        <v>492366.27119999996</v>
      </c>
      <c r="P122" s="56">
        <f>O122-N122</f>
        <v>379058.86319999996</v>
      </c>
      <c r="R122" s="74">
        <f>H122+P122</f>
        <v>59477828.164953969</v>
      </c>
      <c r="T122" s="6">
        <v>301</v>
      </c>
      <c r="U122" s="6" t="s">
        <v>107</v>
      </c>
      <c r="V122" s="7">
        <v>21203</v>
      </c>
      <c r="W122" s="7">
        <v>61182592.455180369</v>
      </c>
      <c r="X122" s="7">
        <v>17005803.05058907</v>
      </c>
      <c r="Y122" s="57">
        <v>-2689849</v>
      </c>
      <c r="AA122" s="39">
        <f>W122+Y122</f>
        <v>58492743.455180369</v>
      </c>
      <c r="AC122" s="71">
        <f>AA122-BL122</f>
        <v>-2264312.9745525271</v>
      </c>
      <c r="AD122" s="35">
        <f>AC122/BL122</f>
        <v>-3.72683126472933E-2</v>
      </c>
      <c r="AE122" s="65">
        <f>AC122/V122</f>
        <v>-106.79210369063468</v>
      </c>
      <c r="AG122" s="54">
        <v>113307.408</v>
      </c>
      <c r="AH122" s="55">
        <v>492366.27119999996</v>
      </c>
      <c r="AI122" s="56">
        <f>AH122-AG122</f>
        <v>379058.86319999996</v>
      </c>
      <c r="AK122" s="74">
        <f>AA122+AI122</f>
        <v>58871802.318380371</v>
      </c>
      <c r="AM122" s="6">
        <v>301</v>
      </c>
      <c r="AN122" s="6" t="s">
        <v>107</v>
      </c>
      <c r="AO122" s="7">
        <v>21203</v>
      </c>
      <c r="AP122" s="7">
        <v>61149613.189973906</v>
      </c>
      <c r="AQ122" s="7">
        <v>17005803.05058907</v>
      </c>
      <c r="AR122" s="57">
        <v>-2689849</v>
      </c>
      <c r="AT122" s="39">
        <f>AP122+AR122</f>
        <v>58459764.189973906</v>
      </c>
      <c r="AV122" s="71">
        <f>AT122-BL122</f>
        <v>-2297292.2397589907</v>
      </c>
      <c r="AW122" s="35">
        <f>AV122/BL122</f>
        <v>-3.7811118160667782E-2</v>
      </c>
      <c r="AX122" s="65">
        <f>AV122/AO122</f>
        <v>-108.34750930335287</v>
      </c>
      <c r="AZ122" s="54">
        <v>113307.408</v>
      </c>
      <c r="BA122" s="55">
        <v>492366.27119999996</v>
      </c>
      <c r="BB122" s="56">
        <f>BA122-AZ122</f>
        <v>379058.86319999996</v>
      </c>
      <c r="BD122" s="74">
        <f>AT122+BB122</f>
        <v>58838823.053173907</v>
      </c>
      <c r="BE122" s="55"/>
      <c r="BF122" s="112" t="s">
        <v>107</v>
      </c>
      <c r="BG122" s="93">
        <v>21501</v>
      </c>
      <c r="BH122" s="93">
        <v>63446905.429732896</v>
      </c>
      <c r="BI122" s="93">
        <v>17668242.888163999</v>
      </c>
      <c r="BJ122" s="93">
        <v>-2689849</v>
      </c>
      <c r="BL122" s="103">
        <v>60757056.429732896</v>
      </c>
      <c r="BN122" s="93">
        <v>113307.408</v>
      </c>
      <c r="BO122" s="93">
        <v>492366.27119999996</v>
      </c>
      <c r="BP122" s="93">
        <v>379058.86319999996</v>
      </c>
      <c r="BR122" s="103">
        <v>61136115.292932898</v>
      </c>
      <c r="BT122" s="116">
        <v>301</v>
      </c>
      <c r="BU122" s="57"/>
    </row>
    <row r="123" spans="1:73" x14ac:dyDescent="0.25">
      <c r="A123" s="6">
        <v>304</v>
      </c>
      <c r="B123" s="6" t="s">
        <v>108</v>
      </c>
      <c r="C123" s="6">
        <v>923</v>
      </c>
      <c r="D123" s="7">
        <v>2243690.0681892559</v>
      </c>
      <c r="E123" s="7">
        <v>308041.29724974913</v>
      </c>
      <c r="F123" s="57">
        <v>-158700</v>
      </c>
      <c r="H123" s="39">
        <f>D123+F123</f>
        <v>2084990.0681892559</v>
      </c>
      <c r="J123" s="71">
        <f t="shared" si="4"/>
        <v>-218129.01075942721</v>
      </c>
      <c r="K123" s="35">
        <f t="shared" si="5"/>
        <v>-9.4710261728628342E-2</v>
      </c>
      <c r="L123" s="65">
        <f>J123/C123</f>
        <v>-236.32612216622667</v>
      </c>
      <c r="N123" s="54">
        <v>83352.576000000001</v>
      </c>
      <c r="O123" s="55">
        <v>0</v>
      </c>
      <c r="P123" s="56">
        <f>O123-N123</f>
        <v>-83352.576000000001</v>
      </c>
      <c r="R123" s="74">
        <f>H123+P123</f>
        <v>2001637.492189256</v>
      </c>
      <c r="T123" s="6">
        <v>304</v>
      </c>
      <c r="U123" s="6" t="s">
        <v>108</v>
      </c>
      <c r="V123" s="6">
        <v>923</v>
      </c>
      <c r="W123" s="7">
        <v>2267556.6649239887</v>
      </c>
      <c r="X123" s="7">
        <v>329923.44398448209</v>
      </c>
      <c r="Y123" s="57">
        <v>-158700</v>
      </c>
      <c r="AA123" s="39">
        <f>W123+Y123</f>
        <v>2108856.6649239887</v>
      </c>
      <c r="AC123" s="71">
        <f>AA123-BL123</f>
        <v>-194262.41402469436</v>
      </c>
      <c r="AD123" s="35">
        <f>AC123/BL123</f>
        <v>-8.434753365569371E-2</v>
      </c>
      <c r="AE123" s="65">
        <f>AC123/V123</f>
        <v>-210.46848756738282</v>
      </c>
      <c r="AG123" s="54">
        <v>83352.576000000001</v>
      </c>
      <c r="AH123" s="55">
        <v>0</v>
      </c>
      <c r="AI123" s="56">
        <f>AH123-AG123</f>
        <v>-83352.576000000001</v>
      </c>
      <c r="AK123" s="74">
        <f>AA123+AI123</f>
        <v>2025504.0889239889</v>
      </c>
      <c r="AM123" s="6">
        <v>304</v>
      </c>
      <c r="AN123" s="6" t="s">
        <v>108</v>
      </c>
      <c r="AO123" s="6">
        <v>923</v>
      </c>
      <c r="AP123" s="7">
        <v>2266201.7989138081</v>
      </c>
      <c r="AQ123" s="7">
        <v>329923.44398448209</v>
      </c>
      <c r="AR123" s="57">
        <v>-158700</v>
      </c>
      <c r="AT123" s="39">
        <f>AP123+AR123</f>
        <v>2107501.7989138081</v>
      </c>
      <c r="AV123" s="71">
        <f>AT123-BL123</f>
        <v>-195617.28003487503</v>
      </c>
      <c r="AW123" s="35">
        <f>AV123/BL123</f>
        <v>-8.4935808062590268E-2</v>
      </c>
      <c r="AX123" s="65">
        <f>AV123/AO123</f>
        <v>-211.93638140289821</v>
      </c>
      <c r="AZ123" s="54">
        <v>83352.576000000001</v>
      </c>
      <c r="BA123" s="55">
        <v>0</v>
      </c>
      <c r="BB123" s="56">
        <f>BA123-AZ123</f>
        <v>-83352.576000000001</v>
      </c>
      <c r="BD123" s="74">
        <f>AT123+BB123</f>
        <v>2024149.2229138082</v>
      </c>
      <c r="BE123" s="55"/>
      <c r="BF123" s="112" t="s">
        <v>108</v>
      </c>
      <c r="BG123" s="93">
        <v>908</v>
      </c>
      <c r="BH123" s="93">
        <v>2461819.0789486831</v>
      </c>
      <c r="BI123" s="93">
        <v>465156.57422545436</v>
      </c>
      <c r="BJ123" s="93">
        <v>-158700</v>
      </c>
      <c r="BL123" s="103">
        <v>2303119.0789486831</v>
      </c>
      <c r="BN123" s="93">
        <v>83352.576000000001</v>
      </c>
      <c r="BO123" s="93">
        <v>0</v>
      </c>
      <c r="BP123" s="93">
        <v>-83352.576000000001</v>
      </c>
      <c r="BR123" s="103">
        <v>2219766.5029486832</v>
      </c>
      <c r="BT123" s="116">
        <v>304</v>
      </c>
      <c r="BU123" s="57"/>
    </row>
    <row r="124" spans="1:73" x14ac:dyDescent="0.25">
      <c r="A124" s="6">
        <v>305</v>
      </c>
      <c r="B124" s="6" t="s">
        <v>109</v>
      </c>
      <c r="C124" s="7">
        <v>15386</v>
      </c>
      <c r="D124" s="7">
        <v>46350955.793412678</v>
      </c>
      <c r="E124" s="7">
        <v>10747064.889535384</v>
      </c>
      <c r="F124" s="57">
        <v>-1522175</v>
      </c>
      <c r="H124" s="39">
        <f>D124+F124</f>
        <v>44828780.793412678</v>
      </c>
      <c r="J124" s="71">
        <f t="shared" si="4"/>
        <v>-110200.93204344064</v>
      </c>
      <c r="K124" s="35">
        <f t="shared" si="5"/>
        <v>-2.4522347372418602E-3</v>
      </c>
      <c r="L124" s="65">
        <f>J124/C124</f>
        <v>-7.1624159653867565</v>
      </c>
      <c r="N124" s="54">
        <v>157028.43888</v>
      </c>
      <c r="O124" s="55">
        <v>157653.58320000002</v>
      </c>
      <c r="P124" s="56">
        <f>O124-N124</f>
        <v>625.14432000002125</v>
      </c>
      <c r="R124" s="74">
        <f>H124+P124</f>
        <v>44829405.937732682</v>
      </c>
      <c r="T124" s="6">
        <v>305</v>
      </c>
      <c r="U124" s="6" t="s">
        <v>109</v>
      </c>
      <c r="V124" s="7">
        <v>15386</v>
      </c>
      <c r="W124" s="7">
        <v>46201911.961960129</v>
      </c>
      <c r="X124" s="7">
        <v>10564941.158082837</v>
      </c>
      <c r="Y124" s="57">
        <v>-1522175</v>
      </c>
      <c r="AA124" s="39">
        <f>W124+Y124</f>
        <v>44679736.961960129</v>
      </c>
      <c r="AC124" s="71">
        <f>AA124-BL124</f>
        <v>-259244.76349598914</v>
      </c>
      <c r="AD124" s="35">
        <f>AC124/BL124</f>
        <v>-5.7688170390638258E-3</v>
      </c>
      <c r="AE124" s="65">
        <f>AC124/V124</f>
        <v>-16.849393181852928</v>
      </c>
      <c r="AG124" s="54">
        <v>157028.43888</v>
      </c>
      <c r="AH124" s="55">
        <v>157653.58320000002</v>
      </c>
      <c r="AI124" s="56">
        <f>AH124-AG124</f>
        <v>625.14432000002125</v>
      </c>
      <c r="AK124" s="74">
        <f>AA124+AI124</f>
        <v>44680362.106280133</v>
      </c>
      <c r="AM124" s="6">
        <v>305</v>
      </c>
      <c r="AN124" s="6" t="s">
        <v>109</v>
      </c>
      <c r="AO124" s="7">
        <v>15386</v>
      </c>
      <c r="AP124" s="7">
        <v>46180617.779458679</v>
      </c>
      <c r="AQ124" s="7">
        <v>10564941.158082837</v>
      </c>
      <c r="AR124" s="57">
        <v>-1522175</v>
      </c>
      <c r="AT124" s="39">
        <f>AP124+AR124</f>
        <v>44658442.779458679</v>
      </c>
      <c r="AV124" s="71">
        <f>AT124-BL124</f>
        <v>-280538.94599743932</v>
      </c>
      <c r="AW124" s="35">
        <f>AV124/BL124</f>
        <v>-6.2426636124361789E-3</v>
      </c>
      <c r="AX124" s="65">
        <f>AV124/AO124</f>
        <v>-18.233390484689934</v>
      </c>
      <c r="AZ124" s="54">
        <v>157028.43888</v>
      </c>
      <c r="BA124" s="55">
        <v>157653.58320000002</v>
      </c>
      <c r="BB124" s="56">
        <f>BA124-AZ124</f>
        <v>625.14432000002125</v>
      </c>
      <c r="BD124" s="74">
        <f>AT124+BB124</f>
        <v>44659067.923778683</v>
      </c>
      <c r="BE124" s="55"/>
      <c r="BF124" s="112" t="s">
        <v>109</v>
      </c>
      <c r="BG124" s="93">
        <v>15533</v>
      </c>
      <c r="BH124" s="93">
        <v>46461156.725456119</v>
      </c>
      <c r="BI124" s="93">
        <v>10694678.383064002</v>
      </c>
      <c r="BJ124" s="93">
        <v>-1522175</v>
      </c>
      <c r="BL124" s="103">
        <v>44938981.725456119</v>
      </c>
      <c r="BN124" s="93">
        <v>157028.43888</v>
      </c>
      <c r="BO124" s="93">
        <v>157653.58320000002</v>
      </c>
      <c r="BP124" s="93">
        <v>625.14432000002125</v>
      </c>
      <c r="BR124" s="103">
        <v>44939606.869776122</v>
      </c>
      <c r="BT124" s="116">
        <v>305</v>
      </c>
      <c r="BU124" s="57"/>
    </row>
    <row r="125" spans="1:73" x14ac:dyDescent="0.25">
      <c r="A125" s="6">
        <v>309</v>
      </c>
      <c r="B125" s="6" t="s">
        <v>110</v>
      </c>
      <c r="C125" s="7">
        <v>7003</v>
      </c>
      <c r="D125" s="7">
        <v>20910772.562934361</v>
      </c>
      <c r="E125" s="7">
        <v>6253336.8673090581</v>
      </c>
      <c r="F125" s="57">
        <v>-645600</v>
      </c>
      <c r="H125" s="39">
        <f>D125+F125</f>
        <v>20265172.562934361</v>
      </c>
      <c r="J125" s="71">
        <f t="shared" si="4"/>
        <v>-454465.83920343593</v>
      </c>
      <c r="K125" s="35">
        <f t="shared" si="5"/>
        <v>-2.1934062283468485E-2</v>
      </c>
      <c r="L125" s="65">
        <f>J125/C125</f>
        <v>-64.895878795292859</v>
      </c>
      <c r="N125" s="54">
        <v>112057.11936</v>
      </c>
      <c r="O125" s="55">
        <v>147169.39199999999</v>
      </c>
      <c r="P125" s="56">
        <f>O125-N125</f>
        <v>35112.272639999996</v>
      </c>
      <c r="R125" s="74">
        <f>H125+P125</f>
        <v>20300284.835574362</v>
      </c>
      <c r="T125" s="6">
        <v>309</v>
      </c>
      <c r="U125" s="6" t="s">
        <v>110</v>
      </c>
      <c r="V125" s="7">
        <v>7003</v>
      </c>
      <c r="W125" s="7">
        <v>20948311.189405441</v>
      </c>
      <c r="X125" s="7">
        <v>6275819.0437801406</v>
      </c>
      <c r="Y125" s="57">
        <v>-645600</v>
      </c>
      <c r="AA125" s="39">
        <f>W125+Y125</f>
        <v>20302711.189405441</v>
      </c>
      <c r="AC125" s="71">
        <f>AA125-BL125</f>
        <v>-416927.21273235604</v>
      </c>
      <c r="AD125" s="35">
        <f>AC125/BL125</f>
        <v>-2.0122320893850087E-2</v>
      </c>
      <c r="AE125" s="65">
        <f>AC125/V125</f>
        <v>-59.535515169549626</v>
      </c>
      <c r="AG125" s="54">
        <v>112057.11936</v>
      </c>
      <c r="AH125" s="55">
        <v>147169.39199999999</v>
      </c>
      <c r="AI125" s="56">
        <f>AH125-AG125</f>
        <v>35112.272639999996</v>
      </c>
      <c r="AK125" s="74">
        <f>AA125+AI125</f>
        <v>20337823.462045442</v>
      </c>
      <c r="AM125" s="6">
        <v>309</v>
      </c>
      <c r="AN125" s="6" t="s">
        <v>110</v>
      </c>
      <c r="AO125" s="7">
        <v>7003</v>
      </c>
      <c r="AP125" s="7">
        <v>20879167.446856238</v>
      </c>
      <c r="AQ125" s="7">
        <v>6275819.0437801406</v>
      </c>
      <c r="AR125" s="57">
        <v>-645600</v>
      </c>
      <c r="AT125" s="39">
        <f>AP125+AR125</f>
        <v>20233567.446856238</v>
      </c>
      <c r="AV125" s="71">
        <f>AT125-BL125</f>
        <v>-486070.95528155938</v>
      </c>
      <c r="AW125" s="35">
        <f>AV125/BL125</f>
        <v>-2.3459432343732788E-2</v>
      </c>
      <c r="AX125" s="65">
        <f>AV125/AO125</f>
        <v>-69.408961199708614</v>
      </c>
      <c r="AZ125" s="54">
        <v>112057.11936</v>
      </c>
      <c r="BA125" s="55">
        <v>147169.39199999999</v>
      </c>
      <c r="BB125" s="56">
        <f>BA125-AZ125</f>
        <v>35112.272639999996</v>
      </c>
      <c r="BD125" s="74">
        <f>AT125+BB125</f>
        <v>20268679.719496239</v>
      </c>
      <c r="BE125" s="55"/>
      <c r="BF125" s="112" t="s">
        <v>110</v>
      </c>
      <c r="BG125" s="93">
        <v>7091</v>
      </c>
      <c r="BH125" s="93">
        <v>21365238.402137797</v>
      </c>
      <c r="BI125" s="93">
        <v>6037128.3483649418</v>
      </c>
      <c r="BJ125" s="93">
        <v>-645600</v>
      </c>
      <c r="BL125" s="103">
        <v>20719638.402137797</v>
      </c>
      <c r="BN125" s="93">
        <v>112057.11936</v>
      </c>
      <c r="BO125" s="93">
        <v>147169.39199999999</v>
      </c>
      <c r="BP125" s="93">
        <v>35112.272639999996</v>
      </c>
      <c r="BR125" s="103">
        <v>20754750.674777798</v>
      </c>
      <c r="BT125" s="116">
        <v>309</v>
      </c>
      <c r="BU125" s="57"/>
    </row>
    <row r="126" spans="1:73" x14ac:dyDescent="0.25">
      <c r="A126" s="6">
        <v>312</v>
      </c>
      <c r="B126" s="6" t="s">
        <v>111</v>
      </c>
      <c r="C126" s="7">
        <v>1352</v>
      </c>
      <c r="D126" s="7">
        <v>4393215.1950472668</v>
      </c>
      <c r="E126" s="7">
        <v>1141465.8616446757</v>
      </c>
      <c r="F126" s="57">
        <v>-330798</v>
      </c>
      <c r="H126" s="39">
        <f>D126+F126</f>
        <v>4062417.1950472668</v>
      </c>
      <c r="J126" s="71">
        <f t="shared" si="4"/>
        <v>-86963.687464280054</v>
      </c>
      <c r="K126" s="35">
        <f t="shared" si="5"/>
        <v>-2.0958232065609383E-2</v>
      </c>
      <c r="L126" s="65">
        <f>J126/C126</f>
        <v>-64.322254041627261</v>
      </c>
      <c r="N126" s="54">
        <v>6511.92</v>
      </c>
      <c r="O126" s="55">
        <v>6511.92</v>
      </c>
      <c r="P126" s="56">
        <f>O126-N126</f>
        <v>0</v>
      </c>
      <c r="R126" s="74">
        <f>H126+P126</f>
        <v>4062417.1950472668</v>
      </c>
      <c r="T126" s="6">
        <v>312</v>
      </c>
      <c r="U126" s="6" t="s">
        <v>111</v>
      </c>
      <c r="V126" s="7">
        <v>1352</v>
      </c>
      <c r="W126" s="7">
        <v>4347095.3295763135</v>
      </c>
      <c r="X126" s="7">
        <v>1092439.1961737224</v>
      </c>
      <c r="Y126" s="57">
        <v>-330798</v>
      </c>
      <c r="AA126" s="39">
        <f>W126+Y126</f>
        <v>4016297.3295763135</v>
      </c>
      <c r="AC126" s="71">
        <f>AA126-BL126</f>
        <v>-133083.55293523334</v>
      </c>
      <c r="AD126" s="35">
        <f>AC126/BL126</f>
        <v>-3.2073110833508306E-2</v>
      </c>
      <c r="AE126" s="65">
        <f>AC126/V126</f>
        <v>-98.43458057339744</v>
      </c>
      <c r="AG126" s="54">
        <v>6511.92</v>
      </c>
      <c r="AH126" s="55">
        <v>6511.92</v>
      </c>
      <c r="AI126" s="56">
        <f>AH126-AG126</f>
        <v>0</v>
      </c>
      <c r="AK126" s="74">
        <f>AA126+AI126</f>
        <v>4016297.3295763135</v>
      </c>
      <c r="AM126" s="6">
        <v>312</v>
      </c>
      <c r="AN126" s="6" t="s">
        <v>111</v>
      </c>
      <c r="AO126" s="7">
        <v>1352</v>
      </c>
      <c r="AP126" s="7">
        <v>4348256.6701606978</v>
      </c>
      <c r="AQ126" s="7">
        <v>1092439.1961737224</v>
      </c>
      <c r="AR126" s="57">
        <v>-330798</v>
      </c>
      <c r="AT126" s="39">
        <f>AP126+AR126</f>
        <v>4017458.6701606978</v>
      </c>
      <c r="AV126" s="71">
        <f>AT126-BL126</f>
        <v>-131922.21235084906</v>
      </c>
      <c r="AW126" s="35">
        <f>AV126/BL126</f>
        <v>-3.1793227974530713E-2</v>
      </c>
      <c r="AX126" s="65">
        <f>AV126/AO126</f>
        <v>-97.575600851219718</v>
      </c>
      <c r="AZ126" s="54">
        <v>6511.92</v>
      </c>
      <c r="BA126" s="55">
        <v>6511.92</v>
      </c>
      <c r="BB126" s="56">
        <f>BA126-AZ126</f>
        <v>0</v>
      </c>
      <c r="BD126" s="74">
        <f>AT126+BB126</f>
        <v>4017458.6701606978</v>
      </c>
      <c r="BE126" s="55"/>
      <c r="BF126" s="112" t="s">
        <v>111</v>
      </c>
      <c r="BG126" s="93">
        <v>1375</v>
      </c>
      <c r="BH126" s="93">
        <v>4480178.8825115468</v>
      </c>
      <c r="BI126" s="93">
        <v>1121051.4018068293</v>
      </c>
      <c r="BJ126" s="93">
        <v>-330798</v>
      </c>
      <c r="BL126" s="103">
        <v>4149380.8825115468</v>
      </c>
      <c r="BN126" s="93">
        <v>6511.92</v>
      </c>
      <c r="BO126" s="93">
        <v>6511.92</v>
      </c>
      <c r="BP126" s="93">
        <v>0</v>
      </c>
      <c r="BR126" s="103">
        <v>4149380.8825115468</v>
      </c>
      <c r="BT126" s="116">
        <v>312</v>
      </c>
      <c r="BU126" s="57"/>
    </row>
    <row r="127" spans="1:73" x14ac:dyDescent="0.25">
      <c r="A127" s="6">
        <v>316</v>
      </c>
      <c r="B127" s="6" t="s">
        <v>112</v>
      </c>
      <c r="C127" s="7">
        <v>4508</v>
      </c>
      <c r="D127" s="7">
        <v>8775482.7392559014</v>
      </c>
      <c r="E127" s="7">
        <v>2624095.156309085</v>
      </c>
      <c r="F127" s="57">
        <v>-1044190</v>
      </c>
      <c r="H127" s="39">
        <f>D127+F127</f>
        <v>7731292.7392559014</v>
      </c>
      <c r="J127" s="71">
        <f t="shared" si="4"/>
        <v>-128320.45540778711</v>
      </c>
      <c r="K127" s="35">
        <f t="shared" si="5"/>
        <v>-1.6326561146152933E-2</v>
      </c>
      <c r="L127" s="65">
        <f>J127/C127</f>
        <v>-28.465052220006015</v>
      </c>
      <c r="N127" s="54">
        <v>307571.00543999998</v>
      </c>
      <c r="O127" s="55">
        <v>65184.319199999998</v>
      </c>
      <c r="P127" s="56">
        <f>O127-N127</f>
        <v>-242386.68623999998</v>
      </c>
      <c r="R127" s="74">
        <f>H127+P127</f>
        <v>7488906.0530159017</v>
      </c>
      <c r="T127" s="6">
        <v>316</v>
      </c>
      <c r="U127" s="6" t="s">
        <v>112</v>
      </c>
      <c r="V127" s="7">
        <v>4508</v>
      </c>
      <c r="W127" s="7">
        <v>8748185.1558014918</v>
      </c>
      <c r="X127" s="7">
        <v>2587105.3728546756</v>
      </c>
      <c r="Y127" s="57">
        <v>-1044190</v>
      </c>
      <c r="AA127" s="39">
        <f>W127+Y127</f>
        <v>7703995.1558014918</v>
      </c>
      <c r="AC127" s="71">
        <f>AA127-BL127</f>
        <v>-155618.03886219673</v>
      </c>
      <c r="AD127" s="35">
        <f>AC127/BL127</f>
        <v>-1.9799707060374691E-2</v>
      </c>
      <c r="AE127" s="65">
        <f>AC127/V127</f>
        <v>-34.5204167839833</v>
      </c>
      <c r="AG127" s="54">
        <v>307571.00543999998</v>
      </c>
      <c r="AH127" s="55">
        <v>65184.319199999998</v>
      </c>
      <c r="AI127" s="56">
        <f>AH127-AG127</f>
        <v>-242386.68623999998</v>
      </c>
      <c r="AK127" s="74">
        <f>AA127+AI127</f>
        <v>7461608.4695614921</v>
      </c>
      <c r="AM127" s="6">
        <v>316</v>
      </c>
      <c r="AN127" s="6" t="s">
        <v>112</v>
      </c>
      <c r="AO127" s="7">
        <v>4508</v>
      </c>
      <c r="AP127" s="7">
        <v>8718718.7065732107</v>
      </c>
      <c r="AQ127" s="7">
        <v>2587105.3728546756</v>
      </c>
      <c r="AR127" s="57">
        <v>-1044190</v>
      </c>
      <c r="AT127" s="39">
        <f>AP127+AR127</f>
        <v>7674528.7065732107</v>
      </c>
      <c r="AV127" s="71">
        <f>AT127-BL127</f>
        <v>-185084.48809047788</v>
      </c>
      <c r="AW127" s="35">
        <f>AV127/BL127</f>
        <v>-2.3548803676005536E-2</v>
      </c>
      <c r="AX127" s="65">
        <f>AV127/AO127</f>
        <v>-41.056896204631293</v>
      </c>
      <c r="AZ127" s="54">
        <v>307571.00543999998</v>
      </c>
      <c r="BA127" s="55">
        <v>65184.319199999998</v>
      </c>
      <c r="BB127" s="56">
        <f>BA127-AZ127</f>
        <v>-242386.68623999998</v>
      </c>
      <c r="BD127" s="74">
        <f>AT127+BB127</f>
        <v>7432142.0203332109</v>
      </c>
      <c r="BE127" s="55"/>
      <c r="BF127" s="112" t="s">
        <v>112</v>
      </c>
      <c r="BG127" s="93">
        <v>4540</v>
      </c>
      <c r="BH127" s="93">
        <v>8903803.1946636885</v>
      </c>
      <c r="BI127" s="93">
        <v>2493190.1284597712</v>
      </c>
      <c r="BJ127" s="93">
        <v>-1044190</v>
      </c>
      <c r="BL127" s="103">
        <v>7859613.1946636885</v>
      </c>
      <c r="BN127" s="93">
        <v>307571.00543999998</v>
      </c>
      <c r="BO127" s="93">
        <v>65184.319199999998</v>
      </c>
      <c r="BP127" s="93">
        <v>-242386.68623999998</v>
      </c>
      <c r="BR127" s="103">
        <v>7617226.5084236888</v>
      </c>
      <c r="BT127" s="116">
        <v>316</v>
      </c>
      <c r="BU127" s="57"/>
    </row>
    <row r="128" spans="1:73" x14ac:dyDescent="0.25">
      <c r="A128" s="6">
        <v>317</v>
      </c>
      <c r="B128" s="6" t="s">
        <v>113</v>
      </c>
      <c r="C128" s="7">
        <v>2611</v>
      </c>
      <c r="D128" s="7">
        <v>10865588.840919968</v>
      </c>
      <c r="E128" s="7">
        <v>3042230.1514728381</v>
      </c>
      <c r="F128" s="57">
        <v>-90286</v>
      </c>
      <c r="H128" s="39">
        <f>D128+F128</f>
        <v>10775302.840919968</v>
      </c>
      <c r="J128" s="71">
        <f t="shared" si="4"/>
        <v>-638388.22867901251</v>
      </c>
      <c r="K128" s="35">
        <f t="shared" si="5"/>
        <v>-5.593179496327845E-2</v>
      </c>
      <c r="L128" s="65">
        <f>J128/C128</f>
        <v>-244.49951309039162</v>
      </c>
      <c r="N128" s="54">
        <v>27415.183199999999</v>
      </c>
      <c r="O128" s="55">
        <v>101651.07120000001</v>
      </c>
      <c r="P128" s="56">
        <f>O128-N128</f>
        <v>74235.888000000006</v>
      </c>
      <c r="R128" s="74">
        <f>H128+P128</f>
        <v>10849538.728919968</v>
      </c>
      <c r="T128" s="6">
        <v>317</v>
      </c>
      <c r="U128" s="6" t="s">
        <v>113</v>
      </c>
      <c r="V128" s="7">
        <v>2611</v>
      </c>
      <c r="W128" s="7">
        <v>10913885.568781238</v>
      </c>
      <c r="X128" s="7">
        <v>3084913.229334109</v>
      </c>
      <c r="Y128" s="57">
        <v>-90286</v>
      </c>
      <c r="AA128" s="39">
        <f>W128+Y128</f>
        <v>10823599.568781238</v>
      </c>
      <c r="AC128" s="71">
        <f>AA128-BL128</f>
        <v>-590091.5008177422</v>
      </c>
      <c r="AD128" s="35">
        <f>AC128/BL128</f>
        <v>-5.1700321764401411E-2</v>
      </c>
      <c r="AE128" s="65">
        <f>AC128/V128</f>
        <v>-226.00210678580706</v>
      </c>
      <c r="AG128" s="54">
        <v>27415.183199999999</v>
      </c>
      <c r="AH128" s="55">
        <v>101651.07120000001</v>
      </c>
      <c r="AI128" s="56">
        <f>AH128-AG128</f>
        <v>74235.888000000006</v>
      </c>
      <c r="AK128" s="74">
        <f>AA128+AI128</f>
        <v>10897835.456781238</v>
      </c>
      <c r="AM128" s="6">
        <v>317</v>
      </c>
      <c r="AN128" s="6" t="s">
        <v>113</v>
      </c>
      <c r="AO128" s="7">
        <v>2611</v>
      </c>
      <c r="AP128" s="7">
        <v>10913732.878874371</v>
      </c>
      <c r="AQ128" s="7">
        <v>3084913.229334109</v>
      </c>
      <c r="AR128" s="57">
        <v>-90286</v>
      </c>
      <c r="AT128" s="39">
        <f>AP128+AR128</f>
        <v>10823446.878874371</v>
      </c>
      <c r="AV128" s="71">
        <f>AT128-BL128</f>
        <v>-590244.19072460942</v>
      </c>
      <c r="AW128" s="35">
        <f>AV128/BL128</f>
        <v>-5.1713699549548756E-2</v>
      </c>
      <c r="AX128" s="65">
        <f>AV128/AO128</f>
        <v>-226.06058625990403</v>
      </c>
      <c r="AZ128" s="54">
        <v>27415.183199999999</v>
      </c>
      <c r="BA128" s="55">
        <v>101651.07120000001</v>
      </c>
      <c r="BB128" s="56">
        <f>BA128-AZ128</f>
        <v>74235.888000000006</v>
      </c>
      <c r="BD128" s="74">
        <f>AT128+BB128</f>
        <v>10897682.766874371</v>
      </c>
      <c r="BE128" s="55"/>
      <c r="BF128" s="112" t="s">
        <v>113</v>
      </c>
      <c r="BG128" s="93">
        <v>2655</v>
      </c>
      <c r="BH128" s="93">
        <v>11503977.06959898</v>
      </c>
      <c r="BI128" s="93">
        <v>3120507.8906232566</v>
      </c>
      <c r="BJ128" s="93">
        <v>-90286</v>
      </c>
      <c r="BL128" s="103">
        <v>11413691.06959898</v>
      </c>
      <c r="BN128" s="93">
        <v>27415.183199999999</v>
      </c>
      <c r="BO128" s="93">
        <v>101651.07120000001</v>
      </c>
      <c r="BP128" s="93">
        <v>74235.888000000006</v>
      </c>
      <c r="BR128" s="103">
        <v>11487926.957598981</v>
      </c>
      <c r="BT128" s="116">
        <v>317</v>
      </c>
      <c r="BU128" s="57"/>
    </row>
    <row r="129" spans="1:73" x14ac:dyDescent="0.25">
      <c r="A129" s="6">
        <v>320</v>
      </c>
      <c r="B129" s="6" t="s">
        <v>114</v>
      </c>
      <c r="C129" s="7">
        <v>7534</v>
      </c>
      <c r="D129" s="7">
        <v>25229285.518390134</v>
      </c>
      <c r="E129" s="7">
        <v>4084980.7733207424</v>
      </c>
      <c r="F129" s="57">
        <v>-257394</v>
      </c>
      <c r="H129" s="39">
        <f>D129+F129</f>
        <v>24971891.518390134</v>
      </c>
      <c r="J129" s="71">
        <f t="shared" si="4"/>
        <v>-451772.50473895669</v>
      </c>
      <c r="K129" s="35">
        <f t="shared" si="5"/>
        <v>-1.7769763804617551E-2</v>
      </c>
      <c r="L129" s="65">
        <f>J129/C129</f>
        <v>-59.964494921549864</v>
      </c>
      <c r="N129" s="54">
        <v>188285.65487999999</v>
      </c>
      <c r="O129" s="55">
        <v>125224.22159999999</v>
      </c>
      <c r="P129" s="56">
        <f>O129-N129</f>
        <v>-63061.433279999997</v>
      </c>
      <c r="R129" s="74">
        <f>H129+P129</f>
        <v>24908830.085110135</v>
      </c>
      <c r="T129" s="6">
        <v>320</v>
      </c>
      <c r="U129" s="6" t="s">
        <v>114</v>
      </c>
      <c r="V129" s="7">
        <v>7534</v>
      </c>
      <c r="W129" s="7">
        <v>25175005.930000346</v>
      </c>
      <c r="X129" s="7">
        <v>4014503.0849309568</v>
      </c>
      <c r="Y129" s="57">
        <v>-257394</v>
      </c>
      <c r="AA129" s="39">
        <f>W129+Y129</f>
        <v>24917611.930000346</v>
      </c>
      <c r="AC129" s="71">
        <f>AA129-BL129</f>
        <v>-506052.09312874451</v>
      </c>
      <c r="AD129" s="35">
        <f>AC129/BL129</f>
        <v>-1.9904766388840152E-2</v>
      </c>
      <c r="AE129" s="65">
        <f>AC129/V129</f>
        <v>-67.16911244076779</v>
      </c>
      <c r="AG129" s="54">
        <v>188285.65487999999</v>
      </c>
      <c r="AH129" s="55">
        <v>125224.22159999999</v>
      </c>
      <c r="AI129" s="56">
        <f>AH129-AG129</f>
        <v>-63061.433279999997</v>
      </c>
      <c r="AK129" s="74">
        <f>AA129+AI129</f>
        <v>24854550.496720348</v>
      </c>
      <c r="AM129" s="6">
        <v>320</v>
      </c>
      <c r="AN129" s="6" t="s">
        <v>114</v>
      </c>
      <c r="AO129" s="7">
        <v>7534</v>
      </c>
      <c r="AP129" s="7">
        <v>25166604.63727526</v>
      </c>
      <c r="AQ129" s="7">
        <v>4014503.0849309568</v>
      </c>
      <c r="AR129" s="57">
        <v>-257394</v>
      </c>
      <c r="AT129" s="39">
        <f>AP129+AR129</f>
        <v>24909210.63727526</v>
      </c>
      <c r="AV129" s="71">
        <f>AT129-BL129</f>
        <v>-514453.38585383072</v>
      </c>
      <c r="AW129" s="35">
        <f>AV129/BL129</f>
        <v>-2.0235218078157757E-2</v>
      </c>
      <c r="AX129" s="65">
        <f>AV129/AO129</f>
        <v>-68.284229606295554</v>
      </c>
      <c r="AZ129" s="54">
        <v>188285.65487999999</v>
      </c>
      <c r="BA129" s="55">
        <v>125224.22159999999</v>
      </c>
      <c r="BB129" s="56">
        <f>BA129-AZ129</f>
        <v>-63061.433279999997</v>
      </c>
      <c r="BD129" s="74">
        <f>AT129+BB129</f>
        <v>24846149.203995261</v>
      </c>
      <c r="BE129" s="55"/>
      <c r="BF129" s="112" t="s">
        <v>114</v>
      </c>
      <c r="BG129" s="93">
        <v>7661</v>
      </c>
      <c r="BH129" s="93">
        <v>25681058.023129091</v>
      </c>
      <c r="BI129" s="93">
        <v>4416488.0745104756</v>
      </c>
      <c r="BJ129" s="93">
        <v>-257394</v>
      </c>
      <c r="BL129" s="103">
        <v>25423664.023129091</v>
      </c>
      <c r="BN129" s="93">
        <v>188285.65487999999</v>
      </c>
      <c r="BO129" s="93">
        <v>125224.22159999999</v>
      </c>
      <c r="BP129" s="93">
        <v>-63061.433279999997</v>
      </c>
      <c r="BR129" s="103">
        <v>25360602.589849092</v>
      </c>
      <c r="BT129" s="116">
        <v>320</v>
      </c>
      <c r="BU129" s="57"/>
    </row>
    <row r="130" spans="1:73" x14ac:dyDescent="0.25">
      <c r="A130" s="6">
        <v>322</v>
      </c>
      <c r="B130" s="6" t="s">
        <v>115</v>
      </c>
      <c r="C130" s="7">
        <v>6793</v>
      </c>
      <c r="D130" s="7">
        <v>21639863.018023536</v>
      </c>
      <c r="E130" s="7">
        <v>4957745.6355260173</v>
      </c>
      <c r="F130" s="57">
        <v>-534219</v>
      </c>
      <c r="H130" s="39">
        <f>D130+F130</f>
        <v>21105644.018023536</v>
      </c>
      <c r="J130" s="71">
        <f t="shared" si="4"/>
        <v>-157461.36425074935</v>
      </c>
      <c r="K130" s="35">
        <f t="shared" si="5"/>
        <v>-7.4053794786727153E-3</v>
      </c>
      <c r="L130" s="65">
        <f>J130/C130</f>
        <v>-23.179944685816185</v>
      </c>
      <c r="N130" s="54">
        <v>70380.831359999996</v>
      </c>
      <c r="O130" s="55">
        <v>126526.6056</v>
      </c>
      <c r="P130" s="56">
        <f>O130-N130</f>
        <v>56145.774239999999</v>
      </c>
      <c r="R130" s="74">
        <f>H130+P130</f>
        <v>21161789.792263534</v>
      </c>
      <c r="T130" s="6">
        <v>322</v>
      </c>
      <c r="U130" s="6" t="s">
        <v>115</v>
      </c>
      <c r="V130" s="7">
        <v>6793</v>
      </c>
      <c r="W130" s="7">
        <v>21402850.237556696</v>
      </c>
      <c r="X130" s="7">
        <v>4706127.9050591784</v>
      </c>
      <c r="Y130" s="57">
        <v>-534219</v>
      </c>
      <c r="AA130" s="39">
        <f>W130+Y130</f>
        <v>20868631.237556696</v>
      </c>
      <c r="AC130" s="71">
        <f>AA130-BL130</f>
        <v>-394474.14471758902</v>
      </c>
      <c r="AD130" s="35">
        <f>AC130/BL130</f>
        <v>-1.8552047672511528E-2</v>
      </c>
      <c r="AE130" s="65">
        <f>AC130/V130</f>
        <v>-58.070682278461504</v>
      </c>
      <c r="AG130" s="54">
        <v>70380.831359999996</v>
      </c>
      <c r="AH130" s="55">
        <v>126526.6056</v>
      </c>
      <c r="AI130" s="56">
        <f>AH130-AG130</f>
        <v>56145.774239999999</v>
      </c>
      <c r="AK130" s="74">
        <f>AA130+AI130</f>
        <v>20924777.011796694</v>
      </c>
      <c r="AM130" s="6">
        <v>322</v>
      </c>
      <c r="AN130" s="6" t="s">
        <v>115</v>
      </c>
      <c r="AO130" s="7">
        <v>6793</v>
      </c>
      <c r="AP130" s="7">
        <v>21396182.423294108</v>
      </c>
      <c r="AQ130" s="7">
        <v>4706127.9050591784</v>
      </c>
      <c r="AR130" s="57">
        <v>-534219</v>
      </c>
      <c r="AT130" s="39">
        <f>AP130+AR130</f>
        <v>20861963.423294108</v>
      </c>
      <c r="AV130" s="71">
        <f>AT130-BL130</f>
        <v>-401141.9589801766</v>
      </c>
      <c r="AW130" s="35">
        <f>AV130/BL130</f>
        <v>-1.8865633771188637E-2</v>
      </c>
      <c r="AX130" s="65">
        <f>AV130/AO130</f>
        <v>-59.052253640538289</v>
      </c>
      <c r="AZ130" s="54">
        <v>70380.831359999996</v>
      </c>
      <c r="BA130" s="55">
        <v>126526.6056</v>
      </c>
      <c r="BB130" s="56">
        <f>BA130-AZ130</f>
        <v>56145.774239999999</v>
      </c>
      <c r="BD130" s="74">
        <f>AT130+BB130</f>
        <v>20918109.197534107</v>
      </c>
      <c r="BE130" s="55"/>
      <c r="BF130" s="112" t="s">
        <v>115</v>
      </c>
      <c r="BG130" s="93">
        <v>6872</v>
      </c>
      <c r="BH130" s="93">
        <v>21797324.382274285</v>
      </c>
      <c r="BI130" s="93">
        <v>4831473.2796962047</v>
      </c>
      <c r="BJ130" s="93">
        <v>-534219</v>
      </c>
      <c r="BL130" s="103">
        <v>21263105.382274285</v>
      </c>
      <c r="BN130" s="93">
        <v>70380.831359999996</v>
      </c>
      <c r="BO130" s="93">
        <v>126526.6056</v>
      </c>
      <c r="BP130" s="93">
        <v>56145.774239999999</v>
      </c>
      <c r="BR130" s="103">
        <v>21319251.156514283</v>
      </c>
      <c r="BT130" s="116">
        <v>322</v>
      </c>
      <c r="BU130" s="57"/>
    </row>
    <row r="131" spans="1:73" x14ac:dyDescent="0.25">
      <c r="A131" s="6">
        <v>398</v>
      </c>
      <c r="B131" s="6" t="s">
        <v>116</v>
      </c>
      <c r="C131" s="7">
        <v>119573</v>
      </c>
      <c r="D131" s="7">
        <v>192449793.57998028</v>
      </c>
      <c r="E131" s="7">
        <v>32048518.64705959</v>
      </c>
      <c r="F131" s="57">
        <v>-4182298</v>
      </c>
      <c r="H131" s="39">
        <f>D131+F131</f>
        <v>188267495.57998028</v>
      </c>
      <c r="J131" s="71">
        <f t="shared" si="4"/>
        <v>-2991767.7312960923</v>
      </c>
      <c r="K131" s="35">
        <f t="shared" si="5"/>
        <v>-1.5642472314802133E-2</v>
      </c>
      <c r="L131" s="65">
        <f>J131/C131</f>
        <v>-25.020428786566299</v>
      </c>
      <c r="N131" s="54">
        <v>7918707.0085919993</v>
      </c>
      <c r="O131" s="55">
        <v>3183612.5687999986</v>
      </c>
      <c r="P131" s="56">
        <f>O131-N131</f>
        <v>-4735094.4397920007</v>
      </c>
      <c r="R131" s="74">
        <f>H131+P131</f>
        <v>183532401.14018828</v>
      </c>
      <c r="T131" s="6">
        <v>398</v>
      </c>
      <c r="U131" s="6" t="s">
        <v>116</v>
      </c>
      <c r="V131" s="7">
        <v>119573</v>
      </c>
      <c r="W131" s="7">
        <v>192775633.35214922</v>
      </c>
      <c r="X131" s="7">
        <v>32117276.46922851</v>
      </c>
      <c r="Y131" s="57">
        <v>-4182298</v>
      </c>
      <c r="AA131" s="39">
        <f>W131+Y131</f>
        <v>188593335.35214922</v>
      </c>
      <c r="AC131" s="71">
        <f>AA131-BL131</f>
        <v>-2665927.9591271579</v>
      </c>
      <c r="AD131" s="35">
        <f>AC131/BL131</f>
        <v>-1.3938817461553919E-2</v>
      </c>
      <c r="AE131" s="65">
        <f>AC131/V131</f>
        <v>-22.295400793884554</v>
      </c>
      <c r="AG131" s="54">
        <v>7918707.0085919993</v>
      </c>
      <c r="AH131" s="55">
        <v>3183612.5687999986</v>
      </c>
      <c r="AI131" s="56">
        <f>AH131-AG131</f>
        <v>-4735094.4397920007</v>
      </c>
      <c r="AK131" s="74">
        <f>AA131+AI131</f>
        <v>183858240.91235721</v>
      </c>
      <c r="AM131" s="6">
        <v>398</v>
      </c>
      <c r="AN131" s="6" t="s">
        <v>116</v>
      </c>
      <c r="AO131" s="7">
        <v>119573</v>
      </c>
      <c r="AP131" s="7">
        <v>191111468.22105634</v>
      </c>
      <c r="AQ131" s="7">
        <v>32117276.46922851</v>
      </c>
      <c r="AR131" s="57">
        <v>-4182298</v>
      </c>
      <c r="AT131" s="39">
        <f>AP131+AR131</f>
        <v>186929170.22105634</v>
      </c>
      <c r="AV131" s="71">
        <f>AT131-BL131</f>
        <v>-4330093.0902200341</v>
      </c>
      <c r="AW131" s="35">
        <f>AV131/BL131</f>
        <v>-2.2639913043964642E-2</v>
      </c>
      <c r="AX131" s="65">
        <f>AV131/AO131</f>
        <v>-36.212966892358928</v>
      </c>
      <c r="AZ131" s="54">
        <v>7918707.0085919993</v>
      </c>
      <c r="BA131" s="55">
        <v>3183612.5687999986</v>
      </c>
      <c r="BB131" s="56">
        <f>BA131-AZ131</f>
        <v>-4735094.4397920007</v>
      </c>
      <c r="BD131" s="74">
        <f>AT131+BB131</f>
        <v>182194075.78126433</v>
      </c>
      <c r="BE131" s="55"/>
      <c r="BF131" s="112" t="s">
        <v>116</v>
      </c>
      <c r="BG131" s="93">
        <v>119452</v>
      </c>
      <c r="BH131" s="93">
        <v>195441561.31127638</v>
      </c>
      <c r="BI131" s="93">
        <v>31118995.352521464</v>
      </c>
      <c r="BJ131" s="93">
        <v>-4182298</v>
      </c>
      <c r="BL131" s="103">
        <v>191259263.31127638</v>
      </c>
      <c r="BN131" s="93">
        <v>7918707.0085919993</v>
      </c>
      <c r="BO131" s="93">
        <v>3183612.5687999986</v>
      </c>
      <c r="BP131" s="93">
        <v>-4735094.4397920007</v>
      </c>
      <c r="BR131" s="103">
        <v>186524168.87148437</v>
      </c>
      <c r="BT131" s="116">
        <v>398</v>
      </c>
      <c r="BU131" s="57"/>
    </row>
    <row r="132" spans="1:73" x14ac:dyDescent="0.25">
      <c r="A132" s="6">
        <v>399</v>
      </c>
      <c r="B132" s="6" t="s">
        <v>117</v>
      </c>
      <c r="C132" s="7">
        <v>8051</v>
      </c>
      <c r="D132" s="7">
        <v>15834358.896302827</v>
      </c>
      <c r="E132" s="7">
        <v>3429999.5507407547</v>
      </c>
      <c r="F132" s="57">
        <v>-639936</v>
      </c>
      <c r="H132" s="39">
        <f>D132+F132</f>
        <v>15194422.896302827</v>
      </c>
      <c r="J132" s="71">
        <f t="shared" si="4"/>
        <v>130845.95327678323</v>
      </c>
      <c r="K132" s="35">
        <f t="shared" si="5"/>
        <v>8.6862472154968975E-3</v>
      </c>
      <c r="L132" s="65">
        <f>J132/C132</f>
        <v>16.252136787577101</v>
      </c>
      <c r="N132" s="54">
        <v>225846.40943999999</v>
      </c>
      <c r="O132" s="55">
        <v>63881.9352</v>
      </c>
      <c r="P132" s="56">
        <f>O132-N132</f>
        <v>-161964.47423999998</v>
      </c>
      <c r="R132" s="74">
        <f>H132+P132</f>
        <v>15032458.422062827</v>
      </c>
      <c r="T132" s="6">
        <v>399</v>
      </c>
      <c r="U132" s="6" t="s">
        <v>117</v>
      </c>
      <c r="V132" s="7">
        <v>8051</v>
      </c>
      <c r="W132" s="7">
        <v>15720893.812759934</v>
      </c>
      <c r="X132" s="7">
        <v>3299224.8171978616</v>
      </c>
      <c r="Y132" s="57">
        <v>-639936</v>
      </c>
      <c r="AA132" s="39">
        <f>W132+Y132</f>
        <v>15080957.812759934</v>
      </c>
      <c r="AC132" s="71">
        <f>AA132-BL132</f>
        <v>17380.869733890519</v>
      </c>
      <c r="AD132" s="35">
        <f>AC132/BL132</f>
        <v>1.1538341656585961E-3</v>
      </c>
      <c r="AE132" s="65">
        <f>AC132/V132</f>
        <v>2.1588460730208072</v>
      </c>
      <c r="AG132" s="54">
        <v>225846.40943999999</v>
      </c>
      <c r="AH132" s="55">
        <v>63881.9352</v>
      </c>
      <c r="AI132" s="56">
        <f>AH132-AG132</f>
        <v>-161964.47423999998</v>
      </c>
      <c r="AK132" s="74">
        <f>AA132+AI132</f>
        <v>14918993.338519935</v>
      </c>
      <c r="AM132" s="6">
        <v>399</v>
      </c>
      <c r="AN132" s="6" t="s">
        <v>117</v>
      </c>
      <c r="AO132" s="7">
        <v>8051</v>
      </c>
      <c r="AP132" s="7">
        <v>15724378.261373198</v>
      </c>
      <c r="AQ132" s="7">
        <v>3299224.8171978616</v>
      </c>
      <c r="AR132" s="57">
        <v>-639936</v>
      </c>
      <c r="AT132" s="39">
        <f>AP132+AR132</f>
        <v>15084442.261373198</v>
      </c>
      <c r="AV132" s="71">
        <f>AT132-BL132</f>
        <v>20865.318347154185</v>
      </c>
      <c r="AW132" s="35">
        <f>AV132/BL132</f>
        <v>1.3851503149664704E-3</v>
      </c>
      <c r="AX132" s="65">
        <f>AV132/AO132</f>
        <v>2.591643068830479</v>
      </c>
      <c r="AZ132" s="54">
        <v>225846.40943999999</v>
      </c>
      <c r="BA132" s="55">
        <v>63881.9352</v>
      </c>
      <c r="BB132" s="56">
        <f>BA132-AZ132</f>
        <v>-161964.47423999998</v>
      </c>
      <c r="BD132" s="74">
        <f>AT132+BB132</f>
        <v>14922477.787133198</v>
      </c>
      <c r="BE132" s="55"/>
      <c r="BF132" s="112" t="s">
        <v>117</v>
      </c>
      <c r="BG132" s="93">
        <v>8139</v>
      </c>
      <c r="BH132" s="93">
        <v>15703512.943026043</v>
      </c>
      <c r="BI132" s="93">
        <v>3213996.2041451144</v>
      </c>
      <c r="BJ132" s="93">
        <v>-639936</v>
      </c>
      <c r="BL132" s="103">
        <v>15063576.943026043</v>
      </c>
      <c r="BN132" s="93">
        <v>225846.40943999999</v>
      </c>
      <c r="BO132" s="93">
        <v>63881.9352</v>
      </c>
      <c r="BP132" s="93">
        <v>-161964.47423999998</v>
      </c>
      <c r="BR132" s="103">
        <v>14901612.468786044</v>
      </c>
      <c r="BT132" s="116">
        <v>399</v>
      </c>
      <c r="BU132" s="57"/>
    </row>
    <row r="133" spans="1:73" x14ac:dyDescent="0.25">
      <c r="A133" s="6">
        <v>400</v>
      </c>
      <c r="B133" s="6" t="s">
        <v>118</v>
      </c>
      <c r="C133" s="7">
        <v>8610</v>
      </c>
      <c r="D133" s="7">
        <v>19225802.667510696</v>
      </c>
      <c r="E133" s="7">
        <v>4626421.5318568796</v>
      </c>
      <c r="F133" s="57">
        <v>372452</v>
      </c>
      <c r="H133" s="39">
        <f>D133+F133</f>
        <v>19598254.667510696</v>
      </c>
      <c r="J133" s="71">
        <f t="shared" si="4"/>
        <v>-657802.98605607077</v>
      </c>
      <c r="K133" s="35">
        <f t="shared" si="5"/>
        <v>-3.2474383579780254E-2</v>
      </c>
      <c r="L133" s="65">
        <f>J133/C133</f>
        <v>-76.399882236477438</v>
      </c>
      <c r="N133" s="54">
        <v>91218.975359999997</v>
      </c>
      <c r="O133" s="55">
        <v>519846.57360000006</v>
      </c>
      <c r="P133" s="56">
        <f>O133-N133</f>
        <v>428627.59824000008</v>
      </c>
      <c r="R133" s="74">
        <f>H133+P133</f>
        <v>20026882.265750695</v>
      </c>
      <c r="T133" s="6">
        <v>400</v>
      </c>
      <c r="U133" s="6" t="s">
        <v>118</v>
      </c>
      <c r="V133" s="7">
        <v>8610</v>
      </c>
      <c r="W133" s="7">
        <v>19181398.955181517</v>
      </c>
      <c r="X133" s="7">
        <v>4563506.3195277024</v>
      </c>
      <c r="Y133" s="57">
        <v>372452</v>
      </c>
      <c r="AA133" s="39">
        <f>W133+Y133</f>
        <v>19553850.955181517</v>
      </c>
      <c r="AC133" s="71">
        <f>AA133-BL133</f>
        <v>-702206.69838524982</v>
      </c>
      <c r="AD133" s="35">
        <f>AC133/BL133</f>
        <v>-3.4666503739023594E-2</v>
      </c>
      <c r="AE133" s="65">
        <f>AC133/V133</f>
        <v>-81.557107826393704</v>
      </c>
      <c r="AG133" s="54">
        <v>91218.975359999997</v>
      </c>
      <c r="AH133" s="55">
        <v>519846.57360000006</v>
      </c>
      <c r="AI133" s="56">
        <f>AH133-AG133</f>
        <v>428627.59824000008</v>
      </c>
      <c r="AK133" s="74">
        <f>AA133+AI133</f>
        <v>19982478.553421516</v>
      </c>
      <c r="AM133" s="6">
        <v>400</v>
      </c>
      <c r="AN133" s="6" t="s">
        <v>118</v>
      </c>
      <c r="AO133" s="7">
        <v>8610</v>
      </c>
      <c r="AP133" s="7">
        <v>19178580.094363213</v>
      </c>
      <c r="AQ133" s="7">
        <v>4563506.3195277024</v>
      </c>
      <c r="AR133" s="57">
        <v>372452</v>
      </c>
      <c r="AT133" s="39">
        <f>AP133+AR133</f>
        <v>19551032.094363213</v>
      </c>
      <c r="AV133" s="71">
        <f>AT133-BL133</f>
        <v>-705025.55920355394</v>
      </c>
      <c r="AW133" s="35">
        <f>AV133/BL133</f>
        <v>-3.4805665113191969E-2</v>
      </c>
      <c r="AX133" s="65">
        <f>AV133/AO133</f>
        <v>-81.884501649657835</v>
      </c>
      <c r="AZ133" s="54">
        <v>91218.975359999997</v>
      </c>
      <c r="BA133" s="55">
        <v>519846.57360000006</v>
      </c>
      <c r="BB133" s="56">
        <f>BA133-AZ133</f>
        <v>428627.59824000008</v>
      </c>
      <c r="BD133" s="74">
        <f>AT133+BB133</f>
        <v>19979659.692603212</v>
      </c>
      <c r="BE133" s="55"/>
      <c r="BF133" s="112" t="s">
        <v>118</v>
      </c>
      <c r="BG133" s="93">
        <v>8520</v>
      </c>
      <c r="BH133" s="93">
        <v>19883605.653566767</v>
      </c>
      <c r="BI133" s="93">
        <v>4686578.9830322908</v>
      </c>
      <c r="BJ133" s="93">
        <v>372452</v>
      </c>
      <c r="BL133" s="103">
        <v>20256057.653566767</v>
      </c>
      <c r="BN133" s="93">
        <v>91218.975359999997</v>
      </c>
      <c r="BO133" s="93">
        <v>519846.57360000006</v>
      </c>
      <c r="BP133" s="93">
        <v>428627.59824000008</v>
      </c>
      <c r="BR133" s="103">
        <v>20684685.251806766</v>
      </c>
      <c r="BT133" s="116">
        <v>400</v>
      </c>
      <c r="BU133" s="57"/>
    </row>
    <row r="134" spans="1:73" x14ac:dyDescent="0.25">
      <c r="A134" s="6">
        <v>402</v>
      </c>
      <c r="B134" s="6" t="s">
        <v>119</v>
      </c>
      <c r="C134" s="7">
        <v>9692</v>
      </c>
      <c r="D134" s="7">
        <v>29656229.747859217</v>
      </c>
      <c r="E134" s="7">
        <v>8552273.7201527636</v>
      </c>
      <c r="F134" s="57">
        <v>-526696</v>
      </c>
      <c r="H134" s="39">
        <f>D134+F134</f>
        <v>29129533.747859217</v>
      </c>
      <c r="J134" s="71">
        <f t="shared" si="4"/>
        <v>-1093469.7514933571</v>
      </c>
      <c r="K134" s="35">
        <f t="shared" si="5"/>
        <v>-3.6180049131013102E-2</v>
      </c>
      <c r="L134" s="65">
        <f>J134/C134</f>
        <v>-112.82188934103974</v>
      </c>
      <c r="N134" s="54">
        <v>185589.72000000003</v>
      </c>
      <c r="O134" s="55">
        <v>207209.29440000004</v>
      </c>
      <c r="P134" s="56">
        <f>O134-N134</f>
        <v>21619.574400000012</v>
      </c>
      <c r="R134" s="74">
        <f>H134+P134</f>
        <v>29151153.322259218</v>
      </c>
      <c r="T134" s="6">
        <v>402</v>
      </c>
      <c r="U134" s="6" t="s">
        <v>119</v>
      </c>
      <c r="V134" s="7">
        <v>9692</v>
      </c>
      <c r="W134" s="7">
        <v>29739109.0911179</v>
      </c>
      <c r="X134" s="7">
        <v>8614315.2634114437</v>
      </c>
      <c r="Y134" s="57">
        <v>-526696</v>
      </c>
      <c r="AA134" s="39">
        <f>W134+Y134</f>
        <v>29212413.0911179</v>
      </c>
      <c r="AC134" s="71">
        <f>AA134-BL134</f>
        <v>-1010590.4082346745</v>
      </c>
      <c r="AD134" s="35">
        <f>AC134/BL134</f>
        <v>-3.3437788810642959E-2</v>
      </c>
      <c r="AE134" s="65">
        <f>AC134/V134</f>
        <v>-104.27057451864161</v>
      </c>
      <c r="AG134" s="54">
        <v>185589.72000000003</v>
      </c>
      <c r="AH134" s="55">
        <v>207209.29440000004</v>
      </c>
      <c r="AI134" s="56">
        <f>AH134-AG134</f>
        <v>21619.574400000012</v>
      </c>
      <c r="AK134" s="74">
        <f>AA134+AI134</f>
        <v>29234032.6655179</v>
      </c>
      <c r="AM134" s="6">
        <v>402</v>
      </c>
      <c r="AN134" s="6" t="s">
        <v>119</v>
      </c>
      <c r="AO134" s="7">
        <v>9692</v>
      </c>
      <c r="AP134" s="7">
        <v>29712349.503137182</v>
      </c>
      <c r="AQ134" s="7">
        <v>8614315.2634114437</v>
      </c>
      <c r="AR134" s="57">
        <v>-526696</v>
      </c>
      <c r="AT134" s="39">
        <f>AP134+AR134</f>
        <v>29185653.503137182</v>
      </c>
      <c r="AV134" s="71">
        <f>AT134-BL134</f>
        <v>-1037349.9962153919</v>
      </c>
      <c r="AW134" s="35">
        <f>AV134/BL134</f>
        <v>-3.432319346545467E-2</v>
      </c>
      <c r="AX134" s="65">
        <f>AV134/AO134</f>
        <v>-107.03157204038298</v>
      </c>
      <c r="AZ134" s="54">
        <v>185589.72000000003</v>
      </c>
      <c r="BA134" s="55">
        <v>207209.29440000004</v>
      </c>
      <c r="BB134" s="56">
        <f>BA134-AZ134</f>
        <v>21619.574400000012</v>
      </c>
      <c r="BD134" s="74">
        <f>AT134+BB134</f>
        <v>29207273.077537183</v>
      </c>
      <c r="BE134" s="55"/>
      <c r="BF134" s="112" t="s">
        <v>119</v>
      </c>
      <c r="BG134" s="93">
        <v>9882</v>
      </c>
      <c r="BH134" s="93">
        <v>30749699.499352574</v>
      </c>
      <c r="BI134" s="93">
        <v>8304540.4696059255</v>
      </c>
      <c r="BJ134" s="93">
        <v>-526696</v>
      </c>
      <c r="BL134" s="103">
        <v>30223003.499352574</v>
      </c>
      <c r="BN134" s="93">
        <v>185589.72000000003</v>
      </c>
      <c r="BO134" s="93">
        <v>207209.29440000004</v>
      </c>
      <c r="BP134" s="93">
        <v>21619.574400000012</v>
      </c>
      <c r="BR134" s="103">
        <v>30244623.073752575</v>
      </c>
      <c r="BT134" s="116">
        <v>402</v>
      </c>
      <c r="BU134" s="57"/>
    </row>
    <row r="135" spans="1:73" x14ac:dyDescent="0.25">
      <c r="A135" s="6">
        <v>403</v>
      </c>
      <c r="B135" s="6" t="s">
        <v>120</v>
      </c>
      <c r="C135" s="7">
        <v>3140</v>
      </c>
      <c r="D135" s="7">
        <v>11053887.007159278</v>
      </c>
      <c r="E135" s="7">
        <v>2795368.3092071144</v>
      </c>
      <c r="F135" s="57">
        <v>-90535</v>
      </c>
      <c r="H135" s="39">
        <f>D135+F135</f>
        <v>10963352.007159278</v>
      </c>
      <c r="J135" s="71">
        <f t="shared" si="4"/>
        <v>111285.2064428851</v>
      </c>
      <c r="K135" s="35">
        <f t="shared" si="5"/>
        <v>1.0254747642683021E-2</v>
      </c>
      <c r="L135" s="65">
        <f>J135/C135</f>
        <v>35.441148548689526</v>
      </c>
      <c r="N135" s="54">
        <v>60652.022879999997</v>
      </c>
      <c r="O135" s="55">
        <v>27350.063999999998</v>
      </c>
      <c r="P135" s="56">
        <f>O135-N135</f>
        <v>-33301.958879999998</v>
      </c>
      <c r="R135" s="74">
        <f>H135+P135</f>
        <v>10930050.048279278</v>
      </c>
      <c r="T135" s="6">
        <v>403</v>
      </c>
      <c r="U135" s="6" t="s">
        <v>120</v>
      </c>
      <c r="V135" s="7">
        <v>3140</v>
      </c>
      <c r="W135" s="7">
        <v>11018333.387278039</v>
      </c>
      <c r="X135" s="7">
        <v>2753063.6893258775</v>
      </c>
      <c r="Y135" s="57">
        <v>-90535</v>
      </c>
      <c r="AA135" s="39">
        <f>W135+Y135</f>
        <v>10927798.387278039</v>
      </c>
      <c r="AC135" s="71">
        <f>AA135-BL135</f>
        <v>75731.586561646312</v>
      </c>
      <c r="AD135" s="35">
        <f>AC135/BL135</f>
        <v>6.9785403971754888E-3</v>
      </c>
      <c r="AE135" s="65">
        <f>AC135/V135</f>
        <v>24.118339669314111</v>
      </c>
      <c r="AG135" s="54">
        <v>60652.022879999997</v>
      </c>
      <c r="AH135" s="55">
        <v>27350.063999999998</v>
      </c>
      <c r="AI135" s="56">
        <f>AH135-AG135</f>
        <v>-33301.958879999998</v>
      </c>
      <c r="AK135" s="74">
        <f>AA135+AI135</f>
        <v>10894496.428398039</v>
      </c>
      <c r="AM135" s="6">
        <v>403</v>
      </c>
      <c r="AN135" s="6" t="s">
        <v>120</v>
      </c>
      <c r="AO135" s="7">
        <v>3140</v>
      </c>
      <c r="AP135" s="7">
        <v>11025179.620301638</v>
      </c>
      <c r="AQ135" s="7">
        <v>2753063.6893258775</v>
      </c>
      <c r="AR135" s="57">
        <v>-90535</v>
      </c>
      <c r="AT135" s="39">
        <f>AP135+AR135</f>
        <v>10934644.620301638</v>
      </c>
      <c r="AV135" s="71">
        <f>AT135-BL135</f>
        <v>82577.819585245103</v>
      </c>
      <c r="AW135" s="35">
        <f>AV135/BL135</f>
        <v>7.6094094426136204E-3</v>
      </c>
      <c r="AX135" s="65">
        <f>AV135/AO135</f>
        <v>26.298668657721372</v>
      </c>
      <c r="AZ135" s="54">
        <v>60652.022879999997</v>
      </c>
      <c r="BA135" s="55">
        <v>27350.063999999998</v>
      </c>
      <c r="BB135" s="56">
        <f>BA135-AZ135</f>
        <v>-33301.958879999998</v>
      </c>
      <c r="BD135" s="74">
        <f>AT135+BB135</f>
        <v>10901342.661421638</v>
      </c>
      <c r="BE135" s="55"/>
      <c r="BF135" s="112" t="s">
        <v>120</v>
      </c>
      <c r="BG135" s="93">
        <v>3176</v>
      </c>
      <c r="BH135" s="93">
        <v>10942601.800716393</v>
      </c>
      <c r="BI135" s="93">
        <v>2504208.4036495234</v>
      </c>
      <c r="BJ135" s="93">
        <v>-90535</v>
      </c>
      <c r="BL135" s="103">
        <v>10852066.800716393</v>
      </c>
      <c r="BN135" s="93">
        <v>60652.022879999997</v>
      </c>
      <c r="BO135" s="93">
        <v>27350.063999999998</v>
      </c>
      <c r="BP135" s="93">
        <v>-33301.958879999998</v>
      </c>
      <c r="BR135" s="103">
        <v>10818764.841836393</v>
      </c>
      <c r="BT135" s="116">
        <v>403</v>
      </c>
      <c r="BU135" s="57"/>
    </row>
    <row r="136" spans="1:73" x14ac:dyDescent="0.25">
      <c r="A136" s="6">
        <v>405</v>
      </c>
      <c r="B136" s="6" t="s">
        <v>121</v>
      </c>
      <c r="C136" s="7">
        <v>72909</v>
      </c>
      <c r="D136" s="7">
        <v>110764647.11123471</v>
      </c>
      <c r="E136" s="7">
        <v>13472837.066444537</v>
      </c>
      <c r="F136" s="57">
        <v>-6089759</v>
      </c>
      <c r="H136" s="39">
        <f>D136+F136</f>
        <v>104674888.11123471</v>
      </c>
      <c r="J136" s="71">
        <f t="shared" si="4"/>
        <v>-2076740.1081055254</v>
      </c>
      <c r="K136" s="35">
        <f t="shared" si="5"/>
        <v>-1.9453943164580993E-2</v>
      </c>
      <c r="L136" s="65">
        <f>J136/C136</f>
        <v>-28.484002086237986</v>
      </c>
      <c r="N136" s="54">
        <v>2845149.0148799997</v>
      </c>
      <c r="O136" s="55">
        <v>661871.54879999999</v>
      </c>
      <c r="P136" s="56">
        <f>O136-N136</f>
        <v>-2183277.4660799997</v>
      </c>
      <c r="R136" s="74">
        <f>H136+P136</f>
        <v>102491610.64515471</v>
      </c>
      <c r="T136" s="6">
        <v>405</v>
      </c>
      <c r="U136" s="6" t="s">
        <v>121</v>
      </c>
      <c r="V136" s="7">
        <v>72909</v>
      </c>
      <c r="W136" s="7">
        <v>111244861.01716098</v>
      </c>
      <c r="X136" s="7">
        <v>13796296.622370793</v>
      </c>
      <c r="Y136" s="57">
        <v>-6089759</v>
      </c>
      <c r="AA136" s="39">
        <f>W136+Y136</f>
        <v>105155102.01716098</v>
      </c>
      <c r="AC136" s="71">
        <f>AA136-BL136</f>
        <v>-1596526.2021792531</v>
      </c>
      <c r="AD136" s="35">
        <f>AC136/BL136</f>
        <v>-1.4955520855371926E-2</v>
      </c>
      <c r="AE136" s="65">
        <f>AC136/V136</f>
        <v>-21.897518854726481</v>
      </c>
      <c r="AG136" s="54">
        <v>2845149.0148799997</v>
      </c>
      <c r="AH136" s="55">
        <v>661871.54879999999</v>
      </c>
      <c r="AI136" s="56">
        <f>AH136-AG136</f>
        <v>-2183277.4660799997</v>
      </c>
      <c r="AK136" s="74">
        <f>AA136+AI136</f>
        <v>102971824.55108099</v>
      </c>
      <c r="AM136" s="6">
        <v>405</v>
      </c>
      <c r="AN136" s="6" t="s">
        <v>121</v>
      </c>
      <c r="AO136" s="7">
        <v>72909</v>
      </c>
      <c r="AP136" s="7">
        <v>110786431.10779832</v>
      </c>
      <c r="AQ136" s="7">
        <v>13796296.622370793</v>
      </c>
      <c r="AR136" s="57">
        <v>-6089759</v>
      </c>
      <c r="AT136" s="39">
        <f>AP136+AR136</f>
        <v>104696672.10779832</v>
      </c>
      <c r="AV136" s="71">
        <f>AT136-BL136</f>
        <v>-2054956.111541912</v>
      </c>
      <c r="AW136" s="35">
        <f>AV136/BL136</f>
        <v>-1.9249880735492282E-2</v>
      </c>
      <c r="AX136" s="65">
        <f>AV136/AO136</f>
        <v>-28.185218718428615</v>
      </c>
      <c r="AZ136" s="54">
        <v>2845149.0148799997</v>
      </c>
      <c r="BA136" s="55">
        <v>661871.54879999999</v>
      </c>
      <c r="BB136" s="56">
        <f>BA136-AZ136</f>
        <v>-2183277.4660799997</v>
      </c>
      <c r="BD136" s="74">
        <f>AT136+BB136</f>
        <v>102513394.64171833</v>
      </c>
      <c r="BE136" s="55"/>
      <c r="BF136" s="112" t="s">
        <v>121</v>
      </c>
      <c r="BG136" s="93">
        <v>72872</v>
      </c>
      <c r="BH136" s="93">
        <v>112841387.21934023</v>
      </c>
      <c r="BI136" s="93">
        <v>11642987.40324573</v>
      </c>
      <c r="BJ136" s="93">
        <v>-6089759</v>
      </c>
      <c r="BL136" s="103">
        <v>106751628.21934023</v>
      </c>
      <c r="BN136" s="93">
        <v>2845149.0148799997</v>
      </c>
      <c r="BO136" s="93">
        <v>661871.54879999999</v>
      </c>
      <c r="BP136" s="93">
        <v>-2183277.4660799997</v>
      </c>
      <c r="BR136" s="103">
        <v>104568350.75326024</v>
      </c>
      <c r="BT136" s="116">
        <v>405</v>
      </c>
      <c r="BU136" s="57"/>
    </row>
    <row r="137" spans="1:73" x14ac:dyDescent="0.25">
      <c r="A137" s="6">
        <v>407</v>
      </c>
      <c r="B137" s="6" t="s">
        <v>122</v>
      </c>
      <c r="C137" s="7">
        <v>2706</v>
      </c>
      <c r="D137" s="7">
        <v>7611190.0221664123</v>
      </c>
      <c r="E137" s="7">
        <v>1984082.6678233743</v>
      </c>
      <c r="F137" s="57">
        <v>-618410</v>
      </c>
      <c r="H137" s="39">
        <f>D137+F137</f>
        <v>6992780.0221664123</v>
      </c>
      <c r="J137" s="71">
        <f t="shared" si="4"/>
        <v>182460.51063864306</v>
      </c>
      <c r="K137" s="35">
        <f t="shared" si="5"/>
        <v>2.6791769509461886E-2</v>
      </c>
      <c r="L137" s="65">
        <f>J137/C137</f>
        <v>67.428126621819317</v>
      </c>
      <c r="N137" s="54">
        <v>929277.0316799999</v>
      </c>
      <c r="O137" s="55">
        <v>58607.28</v>
      </c>
      <c r="P137" s="56">
        <f>O137-N137</f>
        <v>-870669.75167999987</v>
      </c>
      <c r="R137" s="74">
        <f>H137+P137</f>
        <v>6122110.2704864126</v>
      </c>
      <c r="T137" s="6">
        <v>407</v>
      </c>
      <c r="U137" s="6" t="s">
        <v>122</v>
      </c>
      <c r="V137" s="7">
        <v>2706</v>
      </c>
      <c r="W137" s="7">
        <v>7541748.840886021</v>
      </c>
      <c r="X137" s="7">
        <v>1908823.5865429828</v>
      </c>
      <c r="Y137" s="57">
        <v>-618410</v>
      </c>
      <c r="AA137" s="39">
        <f>W137+Y137</f>
        <v>6923338.840886021</v>
      </c>
      <c r="AC137" s="71">
        <f>AA137-BL137</f>
        <v>113019.32935825177</v>
      </c>
      <c r="AD137" s="35">
        <f>AC137/BL137</f>
        <v>1.6595304987812233E-2</v>
      </c>
      <c r="AE137" s="65">
        <f>AC137/V137</f>
        <v>41.766197102088604</v>
      </c>
      <c r="AG137" s="54">
        <v>929277.0316799999</v>
      </c>
      <c r="AH137" s="55">
        <v>58607.28</v>
      </c>
      <c r="AI137" s="56">
        <f>AH137-AG137</f>
        <v>-870669.75167999987</v>
      </c>
      <c r="AK137" s="74">
        <f>AA137+AI137</f>
        <v>6052669.0892060213</v>
      </c>
      <c r="AM137" s="6">
        <v>407</v>
      </c>
      <c r="AN137" s="6" t="s">
        <v>122</v>
      </c>
      <c r="AO137" s="7">
        <v>2706</v>
      </c>
      <c r="AP137" s="7">
        <v>7540833.2172103077</v>
      </c>
      <c r="AQ137" s="7">
        <v>1908823.5865429828</v>
      </c>
      <c r="AR137" s="57">
        <v>-618410</v>
      </c>
      <c r="AT137" s="39">
        <f>AP137+AR137</f>
        <v>6922423.2172103077</v>
      </c>
      <c r="AV137" s="71">
        <f>AT137-BL137</f>
        <v>112103.70568253845</v>
      </c>
      <c r="AW137" s="35">
        <f>AV137/BL137</f>
        <v>1.6460858479955525E-2</v>
      </c>
      <c r="AX137" s="65">
        <f>AV137/AO137</f>
        <v>41.427829150975036</v>
      </c>
      <c r="AZ137" s="54">
        <v>929277.0316799999</v>
      </c>
      <c r="BA137" s="55">
        <v>58607.28</v>
      </c>
      <c r="BB137" s="56">
        <f>BA137-AZ137</f>
        <v>-870669.75167999987</v>
      </c>
      <c r="BD137" s="74">
        <f>AT137+BB137</f>
        <v>6051753.465530308</v>
      </c>
      <c r="BE137" s="55"/>
      <c r="BF137" s="112" t="s">
        <v>122</v>
      </c>
      <c r="BG137" s="93">
        <v>2739</v>
      </c>
      <c r="BH137" s="93">
        <v>7428729.5115277693</v>
      </c>
      <c r="BI137" s="93">
        <v>1969142.4634887816</v>
      </c>
      <c r="BJ137" s="93">
        <v>-618410</v>
      </c>
      <c r="BL137" s="103">
        <v>6810319.5115277693</v>
      </c>
      <c r="BN137" s="93">
        <v>929277.0316799999</v>
      </c>
      <c r="BO137" s="93">
        <v>58607.28</v>
      </c>
      <c r="BP137" s="93">
        <v>-870669.75167999987</v>
      </c>
      <c r="BR137" s="103">
        <v>5939649.7598477695</v>
      </c>
      <c r="BT137" s="116">
        <v>407</v>
      </c>
      <c r="BU137" s="57"/>
    </row>
    <row r="138" spans="1:73" x14ac:dyDescent="0.25">
      <c r="A138" s="6">
        <v>408</v>
      </c>
      <c r="B138" s="6" t="s">
        <v>123</v>
      </c>
      <c r="C138" s="7">
        <v>14494</v>
      </c>
      <c r="D138" s="7">
        <v>36610238.020633735</v>
      </c>
      <c r="E138" s="7">
        <v>9599322.7080452982</v>
      </c>
      <c r="F138" s="57">
        <v>-448629</v>
      </c>
      <c r="H138" s="39">
        <f>D138+F138</f>
        <v>36161609.020633735</v>
      </c>
      <c r="J138" s="71">
        <f t="shared" si="4"/>
        <v>225002.34010132402</v>
      </c>
      <c r="K138" s="35">
        <f t="shared" si="5"/>
        <v>6.2610903166662188E-3</v>
      </c>
      <c r="L138" s="65">
        <f>J138/C138</f>
        <v>15.523826417919416</v>
      </c>
      <c r="N138" s="54">
        <v>114740.03039999999</v>
      </c>
      <c r="O138" s="55">
        <v>119819.32799999999</v>
      </c>
      <c r="P138" s="56">
        <f>O138-N138</f>
        <v>5079.2976000000053</v>
      </c>
      <c r="R138" s="74">
        <f>H138+P138</f>
        <v>36166688.318233736</v>
      </c>
      <c r="T138" s="6">
        <v>408</v>
      </c>
      <c r="U138" s="6" t="s">
        <v>123</v>
      </c>
      <c r="V138" s="7">
        <v>14494</v>
      </c>
      <c r="W138" s="7">
        <v>36274889.900650531</v>
      </c>
      <c r="X138" s="7">
        <v>9232812.4880621005</v>
      </c>
      <c r="Y138" s="57">
        <v>-448629</v>
      </c>
      <c r="AA138" s="39">
        <f>W138+Y138</f>
        <v>35826260.900650531</v>
      </c>
      <c r="AC138" s="71">
        <f>AA138-BL138</f>
        <v>-110345.77988187969</v>
      </c>
      <c r="AD138" s="35">
        <f>AC138/BL138</f>
        <v>-3.0705675931739051E-3</v>
      </c>
      <c r="AE138" s="65">
        <f>AC138/V138</f>
        <v>-7.6132040762991364</v>
      </c>
      <c r="AG138" s="54">
        <v>114740.03039999999</v>
      </c>
      <c r="AH138" s="55">
        <v>119819.32799999999</v>
      </c>
      <c r="AI138" s="56">
        <f>AH138-AG138</f>
        <v>5079.2976000000053</v>
      </c>
      <c r="AK138" s="74">
        <f>AA138+AI138</f>
        <v>35831340.198250532</v>
      </c>
      <c r="AM138" s="6">
        <v>408</v>
      </c>
      <c r="AN138" s="6" t="s">
        <v>123</v>
      </c>
      <c r="AO138" s="7">
        <v>14494</v>
      </c>
      <c r="AP138" s="7">
        <v>36243563.654162459</v>
      </c>
      <c r="AQ138" s="7">
        <v>9232812.4880621005</v>
      </c>
      <c r="AR138" s="57">
        <v>-448629</v>
      </c>
      <c r="AT138" s="39">
        <f>AP138+AR138</f>
        <v>35794934.654162459</v>
      </c>
      <c r="AV138" s="71">
        <f>AT138-BL138</f>
        <v>-141672.02636995167</v>
      </c>
      <c r="AW138" s="35">
        <f>AV138/BL138</f>
        <v>-3.9422761205414056E-3</v>
      </c>
      <c r="AX138" s="65">
        <f>AV138/AO138</f>
        <v>-9.7745292100146042</v>
      </c>
      <c r="AZ138" s="54">
        <v>114740.03039999999</v>
      </c>
      <c r="BA138" s="55">
        <v>119819.32799999999</v>
      </c>
      <c r="BB138" s="56">
        <f>BA138-AZ138</f>
        <v>5079.2976000000053</v>
      </c>
      <c r="BD138" s="74">
        <f>AT138+BB138</f>
        <v>35800013.95176246</v>
      </c>
      <c r="BE138" s="55"/>
      <c r="BF138" s="112" t="s">
        <v>123</v>
      </c>
      <c r="BG138" s="93">
        <v>14575</v>
      </c>
      <c r="BH138" s="93">
        <v>36385235.680532411</v>
      </c>
      <c r="BI138" s="93">
        <v>9003352.3808114305</v>
      </c>
      <c r="BJ138" s="93">
        <v>-448629</v>
      </c>
      <c r="BL138" s="103">
        <v>35936606.680532411</v>
      </c>
      <c r="BN138" s="93">
        <v>114740.03039999999</v>
      </c>
      <c r="BO138" s="93">
        <v>119819.32799999999</v>
      </c>
      <c r="BP138" s="93">
        <v>5079.2976000000053</v>
      </c>
      <c r="BR138" s="103">
        <v>35941685.978132412</v>
      </c>
      <c r="BT138" s="116">
        <v>408</v>
      </c>
      <c r="BU138" s="57"/>
    </row>
    <row r="139" spans="1:73" x14ac:dyDescent="0.25">
      <c r="A139" s="6">
        <v>410</v>
      </c>
      <c r="B139" s="6" t="s">
        <v>124</v>
      </c>
      <c r="C139" s="7">
        <v>18978</v>
      </c>
      <c r="D139" s="7">
        <v>38973285.083949514</v>
      </c>
      <c r="E139" s="7">
        <v>10731583.083219843</v>
      </c>
      <c r="F139" s="57">
        <v>-2264379</v>
      </c>
      <c r="H139" s="39">
        <f>D139+F139</f>
        <v>36708906.083949514</v>
      </c>
      <c r="J139" s="71">
        <f t="shared" si="4"/>
        <v>238063.55748456717</v>
      </c>
      <c r="K139" s="35">
        <f t="shared" si="5"/>
        <v>6.5275036438167591E-3</v>
      </c>
      <c r="L139" s="65">
        <f>J139/C139</f>
        <v>12.544185766917861</v>
      </c>
      <c r="N139" s="54">
        <v>442537.05935999996</v>
      </c>
      <c r="O139" s="55">
        <v>401394.74879999994</v>
      </c>
      <c r="P139" s="56">
        <f>O139-N139</f>
        <v>-41142.310560000013</v>
      </c>
      <c r="R139" s="74">
        <f>H139+P139</f>
        <v>36667763.773389511</v>
      </c>
      <c r="T139" s="6">
        <v>410</v>
      </c>
      <c r="U139" s="6" t="s">
        <v>124</v>
      </c>
      <c r="V139" s="7">
        <v>18978</v>
      </c>
      <c r="W139" s="7">
        <v>38552839.468281448</v>
      </c>
      <c r="X139" s="7">
        <v>10270334.767551774</v>
      </c>
      <c r="Y139" s="57">
        <v>-2264379</v>
      </c>
      <c r="AA139" s="39">
        <f>W139+Y139</f>
        <v>36288460.468281448</v>
      </c>
      <c r="AC139" s="71">
        <f>AA139-BL139</f>
        <v>-182382.05818349868</v>
      </c>
      <c r="AD139" s="35">
        <f>AC139/BL139</f>
        <v>-5.0007635017248024E-3</v>
      </c>
      <c r="AE139" s="65">
        <f>AC139/V139</f>
        <v>-9.6101832745019848</v>
      </c>
      <c r="AG139" s="54">
        <v>442537.05935999996</v>
      </c>
      <c r="AH139" s="55">
        <v>401394.74879999994</v>
      </c>
      <c r="AI139" s="56">
        <f>AH139-AG139</f>
        <v>-41142.310560000013</v>
      </c>
      <c r="AK139" s="74">
        <f>AA139+AI139</f>
        <v>36247318.157721445</v>
      </c>
      <c r="AM139" s="6">
        <v>410</v>
      </c>
      <c r="AN139" s="6" t="s">
        <v>124</v>
      </c>
      <c r="AO139" s="7">
        <v>18978</v>
      </c>
      <c r="AP139" s="7">
        <v>38502888.892408378</v>
      </c>
      <c r="AQ139" s="7">
        <v>10270334.767551774</v>
      </c>
      <c r="AR139" s="57">
        <v>-2264379</v>
      </c>
      <c r="AT139" s="39">
        <f>AP139+AR139</f>
        <v>36238509.892408378</v>
      </c>
      <c r="AV139" s="71">
        <f>AT139-BL139</f>
        <v>-232332.63405656815</v>
      </c>
      <c r="AW139" s="35">
        <f>AV139/BL139</f>
        <v>-6.3703665164295759E-3</v>
      </c>
      <c r="AX139" s="65">
        <f>AV139/AO139</f>
        <v>-12.24220856025757</v>
      </c>
      <c r="AZ139" s="54">
        <v>442537.05935999996</v>
      </c>
      <c r="BA139" s="55">
        <v>401394.74879999994</v>
      </c>
      <c r="BB139" s="56">
        <f>BA139-AZ139</f>
        <v>-41142.310560000013</v>
      </c>
      <c r="BD139" s="74">
        <f>AT139+BB139</f>
        <v>36197367.581848375</v>
      </c>
      <c r="BE139" s="55"/>
      <c r="BF139" s="112" t="s">
        <v>124</v>
      </c>
      <c r="BG139" s="93">
        <v>18970</v>
      </c>
      <c r="BH139" s="93">
        <v>38735221.526464947</v>
      </c>
      <c r="BI139" s="93">
        <v>10274731.883479064</v>
      </c>
      <c r="BJ139" s="93">
        <v>-2264379</v>
      </c>
      <c r="BL139" s="103">
        <v>36470842.526464947</v>
      </c>
      <c r="BN139" s="93">
        <v>442537.05935999996</v>
      </c>
      <c r="BO139" s="93">
        <v>401394.74879999994</v>
      </c>
      <c r="BP139" s="93">
        <v>-41142.310560000013</v>
      </c>
      <c r="BR139" s="103">
        <v>36429700.215904944</v>
      </c>
      <c r="BT139" s="116">
        <v>410</v>
      </c>
      <c r="BU139" s="57"/>
    </row>
    <row r="140" spans="1:73" x14ac:dyDescent="0.25">
      <c r="A140" s="6">
        <v>416</v>
      </c>
      <c r="B140" s="6" t="s">
        <v>125</v>
      </c>
      <c r="C140" s="7">
        <v>3063</v>
      </c>
      <c r="D140" s="7">
        <v>6737390.627792513</v>
      </c>
      <c r="E140" s="7">
        <v>1840342.1798907949</v>
      </c>
      <c r="F140" s="57">
        <v>-641893</v>
      </c>
      <c r="H140" s="39">
        <f>D140+F140</f>
        <v>6095497.627792513</v>
      </c>
      <c r="J140" s="71">
        <f t="shared" si="4"/>
        <v>-134540.465771419</v>
      </c>
      <c r="K140" s="35">
        <f t="shared" si="5"/>
        <v>-2.1595448334482702E-2</v>
      </c>
      <c r="L140" s="65">
        <f>J140/C140</f>
        <v>-43.92440932792001</v>
      </c>
      <c r="N140" s="54">
        <v>82675.336319999988</v>
      </c>
      <c r="O140" s="55">
        <v>88627.231199999995</v>
      </c>
      <c r="P140" s="56">
        <f>O140-N140</f>
        <v>5951.8948800000071</v>
      </c>
      <c r="R140" s="74">
        <f>H140+P140</f>
        <v>6101449.5226725126</v>
      </c>
      <c r="T140" s="6">
        <v>416</v>
      </c>
      <c r="U140" s="6" t="s">
        <v>125</v>
      </c>
      <c r="V140" s="7">
        <v>3063</v>
      </c>
      <c r="W140" s="7">
        <v>6725470.1035969546</v>
      </c>
      <c r="X140" s="7">
        <v>1821836.2056952368</v>
      </c>
      <c r="Y140" s="57">
        <v>-641893</v>
      </c>
      <c r="AA140" s="39">
        <f>W140+Y140</f>
        <v>6083577.1035969546</v>
      </c>
      <c r="AC140" s="71">
        <f>AA140-BL140</f>
        <v>-146460.98996697739</v>
      </c>
      <c r="AD140" s="35">
        <f>AC140/BL140</f>
        <v>-2.3508843407921039E-2</v>
      </c>
      <c r="AE140" s="65">
        <f>AC140/V140</f>
        <v>-47.816189999013183</v>
      </c>
      <c r="AG140" s="54">
        <v>82675.336319999988</v>
      </c>
      <c r="AH140" s="55">
        <v>88627.231199999995</v>
      </c>
      <c r="AI140" s="56">
        <f>AH140-AG140</f>
        <v>5951.8948800000071</v>
      </c>
      <c r="AK140" s="74">
        <f>AA140+AI140</f>
        <v>6089528.9984769542</v>
      </c>
      <c r="AM140" s="6">
        <v>416</v>
      </c>
      <c r="AN140" s="6" t="s">
        <v>125</v>
      </c>
      <c r="AO140" s="7">
        <v>3063</v>
      </c>
      <c r="AP140" s="7">
        <v>6727616.7484072605</v>
      </c>
      <c r="AQ140" s="7">
        <v>1821836.2056952368</v>
      </c>
      <c r="AR140" s="57">
        <v>-641893</v>
      </c>
      <c r="AT140" s="39">
        <f>AP140+AR140</f>
        <v>6085723.7484072605</v>
      </c>
      <c r="AV140" s="71">
        <f>AT140-BL140</f>
        <v>-144314.34515667148</v>
      </c>
      <c r="AW140" s="35">
        <f>AV140/BL140</f>
        <v>-2.3164279734622869E-2</v>
      </c>
      <c r="AX140" s="65">
        <f>AV140/AO140</f>
        <v>-47.115359176190495</v>
      </c>
      <c r="AZ140" s="54">
        <v>82675.336319999988</v>
      </c>
      <c r="BA140" s="55">
        <v>88627.231199999995</v>
      </c>
      <c r="BB140" s="56">
        <f>BA140-AZ140</f>
        <v>5951.8948800000071</v>
      </c>
      <c r="BD140" s="74">
        <f>AT140+BB140</f>
        <v>6091675.6432872601</v>
      </c>
      <c r="BE140" s="55"/>
      <c r="BF140" s="112" t="s">
        <v>125</v>
      </c>
      <c r="BG140" s="93">
        <v>3076</v>
      </c>
      <c r="BH140" s="93">
        <v>6871931.093563932</v>
      </c>
      <c r="BI140" s="93">
        <v>1751366.3160800003</v>
      </c>
      <c r="BJ140" s="93">
        <v>-641893</v>
      </c>
      <c r="BL140" s="103">
        <v>6230038.093563932</v>
      </c>
      <c r="BN140" s="93">
        <v>82675.336319999988</v>
      </c>
      <c r="BO140" s="93">
        <v>88627.231199999995</v>
      </c>
      <c r="BP140" s="93">
        <v>5951.8948800000071</v>
      </c>
      <c r="BR140" s="103">
        <v>6235989.9884439316</v>
      </c>
      <c r="BT140" s="116">
        <v>416</v>
      </c>
      <c r="BU140" s="57"/>
    </row>
    <row r="141" spans="1:73" x14ac:dyDescent="0.25">
      <c r="A141" s="6">
        <v>418</v>
      </c>
      <c r="B141" s="6" t="s">
        <v>126</v>
      </c>
      <c r="C141" s="7">
        <v>22829</v>
      </c>
      <c r="D141" s="7">
        <v>24758888.318249844</v>
      </c>
      <c r="E141" s="7">
        <v>702186.92069287063</v>
      </c>
      <c r="F141" s="57">
        <v>-2542301</v>
      </c>
      <c r="H141" s="39">
        <f>D141+F141</f>
        <v>22216587.318249844</v>
      </c>
      <c r="J141" s="71">
        <f t="shared" si="4"/>
        <v>141879.70122504979</v>
      </c>
      <c r="K141" s="35">
        <f t="shared" si="5"/>
        <v>6.4272516622429533E-3</v>
      </c>
      <c r="L141" s="65">
        <f>J141/C141</f>
        <v>6.2148890106903414</v>
      </c>
      <c r="N141" s="54">
        <v>675164.98228799994</v>
      </c>
      <c r="O141" s="55">
        <v>415786.09199999995</v>
      </c>
      <c r="P141" s="56">
        <f>O141-N141</f>
        <v>-259378.890288</v>
      </c>
      <c r="R141" s="74">
        <f>H141+P141</f>
        <v>21957208.427961845</v>
      </c>
      <c r="T141" s="6">
        <v>418</v>
      </c>
      <c r="U141" s="6" t="s">
        <v>126</v>
      </c>
      <c r="V141" s="7">
        <v>22829</v>
      </c>
      <c r="W141" s="7">
        <v>24329065.62464492</v>
      </c>
      <c r="X141" s="7">
        <v>223281.87708794521</v>
      </c>
      <c r="Y141" s="57">
        <v>-2542301</v>
      </c>
      <c r="AA141" s="39">
        <f>W141+Y141</f>
        <v>21786764.62464492</v>
      </c>
      <c r="AC141" s="71">
        <f>AA141-BL141</f>
        <v>-287942.99237987399</v>
      </c>
      <c r="AD141" s="35">
        <f>AC141/BL141</f>
        <v>-1.3044022932281204E-2</v>
      </c>
      <c r="AE141" s="65">
        <f>AC141/V141</f>
        <v>-12.613035716845854</v>
      </c>
      <c r="AG141" s="54">
        <v>675164.98228799994</v>
      </c>
      <c r="AH141" s="55">
        <v>415786.09199999995</v>
      </c>
      <c r="AI141" s="56">
        <f>AH141-AG141</f>
        <v>-259378.890288</v>
      </c>
      <c r="AK141" s="74">
        <f>AA141+AI141</f>
        <v>21527385.734356921</v>
      </c>
      <c r="AM141" s="6">
        <v>418</v>
      </c>
      <c r="AN141" s="6" t="s">
        <v>126</v>
      </c>
      <c r="AO141" s="7">
        <v>22829</v>
      </c>
      <c r="AP141" s="7">
        <v>24248820.053909212</v>
      </c>
      <c r="AQ141" s="7">
        <v>223281.87708794521</v>
      </c>
      <c r="AR141" s="57">
        <v>-2542301</v>
      </c>
      <c r="AT141" s="39">
        <f>AP141+AR141</f>
        <v>21706519.053909212</v>
      </c>
      <c r="AV141" s="71">
        <f>AT141-BL141</f>
        <v>-368188.56311558187</v>
      </c>
      <c r="AW141" s="35">
        <f>AV141/BL141</f>
        <v>-1.6679204522356703E-2</v>
      </c>
      <c r="AX141" s="65">
        <f>AV141/AO141</f>
        <v>-16.128107368504178</v>
      </c>
      <c r="AZ141" s="54">
        <v>675164.98228799994</v>
      </c>
      <c r="BA141" s="55">
        <v>415786.09199999995</v>
      </c>
      <c r="BB141" s="56">
        <f>BA141-AZ141</f>
        <v>-259378.890288</v>
      </c>
      <c r="BD141" s="74">
        <f>AT141+BB141</f>
        <v>21447140.163621213</v>
      </c>
      <c r="BE141" s="55"/>
      <c r="BF141" s="112" t="s">
        <v>126</v>
      </c>
      <c r="BG141" s="93">
        <v>22745</v>
      </c>
      <c r="BH141" s="93">
        <v>24617008.617024794</v>
      </c>
      <c r="BI141" s="93">
        <v>-120369.25938335789</v>
      </c>
      <c r="BJ141" s="93">
        <v>-2542301</v>
      </c>
      <c r="BL141" s="103">
        <v>22074707.617024794</v>
      </c>
      <c r="BN141" s="93">
        <v>675164.98228799994</v>
      </c>
      <c r="BO141" s="93">
        <v>415786.09199999995</v>
      </c>
      <c r="BP141" s="93">
        <v>-259378.890288</v>
      </c>
      <c r="BR141" s="103">
        <v>21815328.726736795</v>
      </c>
      <c r="BT141" s="116">
        <v>418</v>
      </c>
      <c r="BU141" s="57"/>
    </row>
    <row r="142" spans="1:73" x14ac:dyDescent="0.25">
      <c r="A142" s="6">
        <v>420</v>
      </c>
      <c r="B142" s="6" t="s">
        <v>127</v>
      </c>
      <c r="C142" s="7">
        <v>9782</v>
      </c>
      <c r="D142" s="7">
        <v>24352971.558252309</v>
      </c>
      <c r="E142" s="7">
        <v>4843246.8050628258</v>
      </c>
      <c r="F142" s="57">
        <v>-909209</v>
      </c>
      <c r="H142" s="39">
        <f>D142+F142</f>
        <v>23443762.558252309</v>
      </c>
      <c r="J142" s="71">
        <f t="shared" si="4"/>
        <v>-1309478.7176563926</v>
      </c>
      <c r="K142" s="35">
        <f t="shared" si="5"/>
        <v>-5.2901303027771705E-2</v>
      </c>
      <c r="L142" s="65">
        <f>J142/C142</f>
        <v>-133.86615392111966</v>
      </c>
      <c r="N142" s="54">
        <v>270960.99119999999</v>
      </c>
      <c r="O142" s="55">
        <v>80747.80799999999</v>
      </c>
      <c r="P142" s="56">
        <f>O142-N142</f>
        <v>-190213.1832</v>
      </c>
      <c r="R142" s="74">
        <f>H142+P142</f>
        <v>23253549.375052307</v>
      </c>
      <c r="T142" s="6">
        <v>420</v>
      </c>
      <c r="U142" s="6" t="s">
        <v>127</v>
      </c>
      <c r="V142" s="7">
        <v>9782</v>
      </c>
      <c r="W142" s="7">
        <v>24421550.915863872</v>
      </c>
      <c r="X142" s="7">
        <v>4890794.8626743909</v>
      </c>
      <c r="Y142" s="57">
        <v>-909209</v>
      </c>
      <c r="AA142" s="39">
        <f>W142+Y142</f>
        <v>23512341.915863872</v>
      </c>
      <c r="AC142" s="71">
        <f>AA142-BL142</f>
        <v>-1240899.3600448295</v>
      </c>
      <c r="AD142" s="35">
        <f>AC142/BL142</f>
        <v>-5.0130782721071167E-2</v>
      </c>
      <c r="AE142" s="65">
        <f>AC142/V142</f>
        <v>-126.85538336176953</v>
      </c>
      <c r="AG142" s="54">
        <v>270960.99119999999</v>
      </c>
      <c r="AH142" s="55">
        <v>80747.80799999999</v>
      </c>
      <c r="AI142" s="56">
        <f>AH142-AG142</f>
        <v>-190213.1832</v>
      </c>
      <c r="AK142" s="74">
        <f>AA142+AI142</f>
        <v>23322128.73266387</v>
      </c>
      <c r="AM142" s="6">
        <v>420</v>
      </c>
      <c r="AN142" s="6" t="s">
        <v>127</v>
      </c>
      <c r="AO142" s="7">
        <v>9782</v>
      </c>
      <c r="AP142" s="7">
        <v>24400663.272989966</v>
      </c>
      <c r="AQ142" s="7">
        <v>4890794.8626743909</v>
      </c>
      <c r="AR142" s="57">
        <v>-909209</v>
      </c>
      <c r="AT142" s="39">
        <f>AP142+AR142</f>
        <v>23491454.272989966</v>
      </c>
      <c r="AV142" s="71">
        <f>AT142-BL142</f>
        <v>-1261787.0029187351</v>
      </c>
      <c r="AW142" s="35">
        <f>AV142/BL142</f>
        <v>-5.0974617378564471E-2</v>
      </c>
      <c r="AX142" s="65">
        <f>AV142/AO142</f>
        <v>-128.99069749731498</v>
      </c>
      <c r="AZ142" s="54">
        <v>270960.99119999999</v>
      </c>
      <c r="BA142" s="55">
        <v>80747.80799999999</v>
      </c>
      <c r="BB142" s="56">
        <f>BA142-AZ142</f>
        <v>-190213.1832</v>
      </c>
      <c r="BD142" s="74">
        <f>AT142+BB142</f>
        <v>23301241.089789964</v>
      </c>
      <c r="BE142" s="55"/>
      <c r="BF142" s="112" t="s">
        <v>127</v>
      </c>
      <c r="BG142" s="93">
        <v>9865</v>
      </c>
      <c r="BH142" s="93">
        <v>25662450.275908701</v>
      </c>
      <c r="BI142" s="93">
        <v>5293364.1356719974</v>
      </c>
      <c r="BJ142" s="93">
        <v>-909209</v>
      </c>
      <c r="BL142" s="103">
        <v>24753241.275908701</v>
      </c>
      <c r="BN142" s="93">
        <v>270960.99119999999</v>
      </c>
      <c r="BO142" s="93">
        <v>80747.80799999999</v>
      </c>
      <c r="BP142" s="93">
        <v>-190213.1832</v>
      </c>
      <c r="BR142" s="103">
        <v>24563028.092708699</v>
      </c>
      <c r="BT142" s="116">
        <v>420</v>
      </c>
      <c r="BU142" s="57"/>
    </row>
    <row r="143" spans="1:73" x14ac:dyDescent="0.25">
      <c r="A143" s="6">
        <v>421</v>
      </c>
      <c r="B143" s="6" t="s">
        <v>128</v>
      </c>
      <c r="C143" s="6">
        <v>789</v>
      </c>
      <c r="D143" s="7">
        <v>3116950.2688941234</v>
      </c>
      <c r="E143" s="7">
        <v>715018.04410009098</v>
      </c>
      <c r="F143" s="57">
        <v>-163708</v>
      </c>
      <c r="H143" s="39">
        <f>D143+F143</f>
        <v>2953242.2688941234</v>
      </c>
      <c r="J143" s="71">
        <f t="shared" si="4"/>
        <v>-22506.203786019236</v>
      </c>
      <c r="K143" s="35">
        <f t="shared" si="5"/>
        <v>-7.563207708126205E-3</v>
      </c>
      <c r="L143" s="65">
        <f>J143/C143</f>
        <v>-28.524973112825393</v>
      </c>
      <c r="N143" s="54">
        <v>10419.072</v>
      </c>
      <c r="O143" s="55">
        <v>0</v>
      </c>
      <c r="P143" s="56">
        <f>O143-N143</f>
        <v>-10419.072</v>
      </c>
      <c r="R143" s="74">
        <f>H143+P143</f>
        <v>2942823.1968941232</v>
      </c>
      <c r="T143" s="6">
        <v>421</v>
      </c>
      <c r="U143" s="6" t="s">
        <v>128</v>
      </c>
      <c r="V143" s="6">
        <v>789</v>
      </c>
      <c r="W143" s="7">
        <v>3103182.8424261147</v>
      </c>
      <c r="X143" s="7">
        <v>699554.26763208234</v>
      </c>
      <c r="Y143" s="57">
        <v>-163708</v>
      </c>
      <c r="AA143" s="39">
        <f>W143+Y143</f>
        <v>2939474.8424261147</v>
      </c>
      <c r="AC143" s="71">
        <f>AA143-BL143</f>
        <v>-36273.630254027899</v>
      </c>
      <c r="AD143" s="35">
        <f>AC143/BL143</f>
        <v>-1.2189750103898275E-2</v>
      </c>
      <c r="AE143" s="65">
        <f>AC143/V143</f>
        <v>-45.974182831467552</v>
      </c>
      <c r="AG143" s="54">
        <v>10419.072</v>
      </c>
      <c r="AH143" s="55">
        <v>0</v>
      </c>
      <c r="AI143" s="56">
        <f>AH143-AG143</f>
        <v>-10419.072</v>
      </c>
      <c r="AK143" s="74">
        <f>AA143+AI143</f>
        <v>2929055.7704261146</v>
      </c>
      <c r="AM143" s="6">
        <v>421</v>
      </c>
      <c r="AN143" s="6" t="s">
        <v>128</v>
      </c>
      <c r="AO143" s="6">
        <v>789</v>
      </c>
      <c r="AP143" s="7">
        <v>3104343.5392205743</v>
      </c>
      <c r="AQ143" s="7">
        <v>699554.26763208234</v>
      </c>
      <c r="AR143" s="57">
        <v>-163708</v>
      </c>
      <c r="AT143" s="39">
        <f>AP143+AR143</f>
        <v>2940635.5392205743</v>
      </c>
      <c r="AV143" s="71">
        <f>AT143-BL143</f>
        <v>-35112.933459568303</v>
      </c>
      <c r="AW143" s="35">
        <f>AV143/BL143</f>
        <v>-1.1799698053089626E-2</v>
      </c>
      <c r="AX143" s="65">
        <f>AV143/AO143</f>
        <v>-44.503084232659447</v>
      </c>
      <c r="AZ143" s="54">
        <v>10419.072</v>
      </c>
      <c r="BA143" s="55">
        <v>0</v>
      </c>
      <c r="BB143" s="56">
        <f>BA143-AZ143</f>
        <v>-10419.072</v>
      </c>
      <c r="BD143" s="74">
        <f>AT143+BB143</f>
        <v>2930216.4672205742</v>
      </c>
      <c r="BE143" s="55"/>
      <c r="BF143" s="112" t="s">
        <v>128</v>
      </c>
      <c r="BG143" s="93">
        <v>811</v>
      </c>
      <c r="BH143" s="93">
        <v>3139456.4726801426</v>
      </c>
      <c r="BI143" s="93">
        <v>718205.11796571442</v>
      </c>
      <c r="BJ143" s="93">
        <v>-163708</v>
      </c>
      <c r="BL143" s="103">
        <v>2975748.4726801426</v>
      </c>
      <c r="BN143" s="93">
        <v>10419.072</v>
      </c>
      <c r="BO143" s="93">
        <v>0</v>
      </c>
      <c r="BP143" s="93">
        <v>-10419.072</v>
      </c>
      <c r="BR143" s="103">
        <v>2965329.4006801425</v>
      </c>
      <c r="BT143" s="116">
        <v>421</v>
      </c>
      <c r="BU143" s="57"/>
    </row>
    <row r="144" spans="1:73" x14ac:dyDescent="0.25">
      <c r="A144" s="6">
        <v>422</v>
      </c>
      <c r="B144" s="6" t="s">
        <v>129</v>
      </c>
      <c r="C144" s="7">
        <v>11297</v>
      </c>
      <c r="D144" s="7">
        <v>37061447.492990784</v>
      </c>
      <c r="E144" s="7">
        <v>6707940.034659165</v>
      </c>
      <c r="F144" s="57">
        <v>-659063</v>
      </c>
      <c r="H144" s="39">
        <f>D144+F144</f>
        <v>36402384.492990784</v>
      </c>
      <c r="J144" s="71">
        <f t="shared" ref="J144:J207" si="6">H144-BL144</f>
        <v>-1027320.5499784574</v>
      </c>
      <c r="K144" s="35">
        <f t="shared" ref="K144:K207" si="7">J144/BL144</f>
        <v>-2.7446664321802563E-2</v>
      </c>
      <c r="L144" s="65">
        <f>J144/C144</f>
        <v>-90.937465696951179</v>
      </c>
      <c r="N144" s="54">
        <v>108384.39648</v>
      </c>
      <c r="O144" s="55">
        <v>78273.27840000001</v>
      </c>
      <c r="P144" s="56">
        <f>O144-N144</f>
        <v>-30111.118079999986</v>
      </c>
      <c r="R144" s="74">
        <f>H144+P144</f>
        <v>36372273.374910787</v>
      </c>
      <c r="T144" s="6">
        <v>422</v>
      </c>
      <c r="U144" s="6" t="s">
        <v>129</v>
      </c>
      <c r="V144" s="7">
        <v>11297</v>
      </c>
      <c r="W144" s="7">
        <v>37095514.487736419</v>
      </c>
      <c r="X144" s="7">
        <v>6717718.4794048034</v>
      </c>
      <c r="Y144" s="57">
        <v>-659063</v>
      </c>
      <c r="AA144" s="39">
        <f>W144+Y144</f>
        <v>36436451.487736419</v>
      </c>
      <c r="AC144" s="71">
        <f>AA144-BL144</f>
        <v>-993253.5552328229</v>
      </c>
      <c r="AD144" s="35">
        <f>AC144/BL144</f>
        <v>-2.653650500565178E-2</v>
      </c>
      <c r="AE144" s="65">
        <f>AC144/V144</f>
        <v>-87.921886804711235</v>
      </c>
      <c r="AG144" s="54">
        <v>108384.39648</v>
      </c>
      <c r="AH144" s="55">
        <v>78273.27840000001</v>
      </c>
      <c r="AI144" s="56">
        <f>AH144-AG144</f>
        <v>-30111.118079999986</v>
      </c>
      <c r="AK144" s="74">
        <f>AA144+AI144</f>
        <v>36406340.369656421</v>
      </c>
      <c r="AM144" s="6">
        <v>422</v>
      </c>
      <c r="AN144" s="6" t="s">
        <v>129</v>
      </c>
      <c r="AO144" s="7">
        <v>11297</v>
      </c>
      <c r="AP144" s="7">
        <v>37044909.159810722</v>
      </c>
      <c r="AQ144" s="7">
        <v>6717718.4794048034</v>
      </c>
      <c r="AR144" s="57">
        <v>-659063</v>
      </c>
      <c r="AT144" s="39">
        <f>AP144+AR144</f>
        <v>36385846.159810722</v>
      </c>
      <c r="AV144" s="71">
        <f>AT144-BL144</f>
        <v>-1043858.8831585199</v>
      </c>
      <c r="AW144" s="35">
        <f>AV144/BL144</f>
        <v>-2.788851480288641E-2</v>
      </c>
      <c r="AX144" s="65">
        <f>AV144/AO144</f>
        <v>-92.401423666329109</v>
      </c>
      <c r="AZ144" s="54">
        <v>108384.39648</v>
      </c>
      <c r="BA144" s="55">
        <v>78273.27840000001</v>
      </c>
      <c r="BB144" s="56">
        <f>BA144-AZ144</f>
        <v>-30111.118079999986</v>
      </c>
      <c r="BD144" s="74">
        <f>AT144+BB144</f>
        <v>36355735.041730724</v>
      </c>
      <c r="BE144" s="55"/>
      <c r="BF144" s="112" t="s">
        <v>129</v>
      </c>
      <c r="BG144" s="93">
        <v>11580</v>
      </c>
      <c r="BH144" s="93">
        <v>38088768.042969242</v>
      </c>
      <c r="BI144" s="93">
        <v>6777834.1092990451</v>
      </c>
      <c r="BJ144" s="93">
        <v>-659063</v>
      </c>
      <c r="BL144" s="103">
        <v>37429705.042969242</v>
      </c>
      <c r="BN144" s="93">
        <v>108384.39648</v>
      </c>
      <c r="BO144" s="93">
        <v>78273.27840000001</v>
      </c>
      <c r="BP144" s="93">
        <v>-30111.118079999986</v>
      </c>
      <c r="BR144" s="103">
        <v>37399593.924889244</v>
      </c>
      <c r="BT144" s="116">
        <v>422</v>
      </c>
      <c r="BU144" s="57"/>
    </row>
    <row r="145" spans="1:73" x14ac:dyDescent="0.25">
      <c r="A145" s="6">
        <v>423</v>
      </c>
      <c r="B145" s="6" t="s">
        <v>130</v>
      </c>
      <c r="C145" s="7">
        <v>19596</v>
      </c>
      <c r="D145" s="7">
        <v>21164108.223457951</v>
      </c>
      <c r="E145" s="7">
        <v>203296.92084363985</v>
      </c>
      <c r="F145" s="57">
        <v>-1575350</v>
      </c>
      <c r="H145" s="39">
        <f>D145+F145</f>
        <v>19588758.223457951</v>
      </c>
      <c r="J145" s="71">
        <f t="shared" si="6"/>
        <v>-173402.4990015626</v>
      </c>
      <c r="K145" s="35">
        <f t="shared" si="7"/>
        <v>-8.7744706379445769E-3</v>
      </c>
      <c r="L145" s="65">
        <f>J145/C145</f>
        <v>-8.8488721678690858</v>
      </c>
      <c r="N145" s="54">
        <v>1269394.6132799995</v>
      </c>
      <c r="O145" s="55">
        <v>663434.40960000001</v>
      </c>
      <c r="P145" s="56">
        <f>O145-N145</f>
        <v>-605960.20367999945</v>
      </c>
      <c r="R145" s="74">
        <f>H145+P145</f>
        <v>18982798.01977795</v>
      </c>
      <c r="T145" s="6">
        <v>423</v>
      </c>
      <c r="U145" s="6" t="s">
        <v>130</v>
      </c>
      <c r="V145" s="7">
        <v>19596</v>
      </c>
      <c r="W145" s="7">
        <v>20900531.54227522</v>
      </c>
      <c r="X145" s="7">
        <v>-102411.16033909425</v>
      </c>
      <c r="Y145" s="57">
        <v>-1575350</v>
      </c>
      <c r="AA145" s="39">
        <f>W145+Y145</f>
        <v>19325181.54227522</v>
      </c>
      <c r="AC145" s="71">
        <f>AA145-BL145</f>
        <v>-436979.18018429354</v>
      </c>
      <c r="AD145" s="35">
        <f>AC145/BL145</f>
        <v>-2.2111913080823734E-2</v>
      </c>
      <c r="AE145" s="65">
        <f>AC145/V145</f>
        <v>-22.299407031245842</v>
      </c>
      <c r="AG145" s="54">
        <v>1269394.6132799995</v>
      </c>
      <c r="AH145" s="55">
        <v>663434.40960000001</v>
      </c>
      <c r="AI145" s="56">
        <f>AH145-AG145</f>
        <v>-605960.20367999945</v>
      </c>
      <c r="AK145" s="74">
        <f>AA145+AI145</f>
        <v>18719221.338595219</v>
      </c>
      <c r="AM145" s="6">
        <v>423</v>
      </c>
      <c r="AN145" s="6" t="s">
        <v>130</v>
      </c>
      <c r="AO145" s="7">
        <v>19596</v>
      </c>
      <c r="AP145" s="7">
        <v>20907259.182290953</v>
      </c>
      <c r="AQ145" s="7">
        <v>-102411.16033909425</v>
      </c>
      <c r="AR145" s="57">
        <v>-1575350</v>
      </c>
      <c r="AT145" s="39">
        <f>AP145+AR145</f>
        <v>19331909.182290953</v>
      </c>
      <c r="AV145" s="71">
        <f>AT145-BL145</f>
        <v>-430251.54016856104</v>
      </c>
      <c r="AW145" s="35">
        <f>AV145/BL145</f>
        <v>-2.1771482694176458E-2</v>
      </c>
      <c r="AX145" s="65">
        <f>AV145/AO145</f>
        <v>-21.956090026972905</v>
      </c>
      <c r="AZ145" s="54">
        <v>1269394.6132799995</v>
      </c>
      <c r="BA145" s="55">
        <v>663434.40960000001</v>
      </c>
      <c r="BB145" s="56">
        <f>BA145-AZ145</f>
        <v>-605960.20367999945</v>
      </c>
      <c r="BD145" s="74">
        <f>AT145+BB145</f>
        <v>18725948.978610951</v>
      </c>
      <c r="BE145" s="55"/>
      <c r="BF145" s="112" t="s">
        <v>130</v>
      </c>
      <c r="BG145" s="93">
        <v>19418</v>
      </c>
      <c r="BH145" s="93">
        <v>21337510.722459514</v>
      </c>
      <c r="BI145" s="93">
        <v>-138293.39852102951</v>
      </c>
      <c r="BJ145" s="93">
        <v>-1575350</v>
      </c>
      <c r="BL145" s="103">
        <v>19762160.722459514</v>
      </c>
      <c r="BN145" s="93">
        <v>1269394.6132799995</v>
      </c>
      <c r="BO145" s="93">
        <v>663434.40960000001</v>
      </c>
      <c r="BP145" s="93">
        <v>-605960.20367999945</v>
      </c>
      <c r="BR145" s="103">
        <v>19156200.518779512</v>
      </c>
      <c r="BT145" s="116">
        <v>423</v>
      </c>
      <c r="BU145" s="57"/>
    </row>
    <row r="146" spans="1:73" x14ac:dyDescent="0.25">
      <c r="A146" s="6">
        <v>425</v>
      </c>
      <c r="B146" s="6" t="s">
        <v>131</v>
      </c>
      <c r="C146" s="7">
        <v>10133</v>
      </c>
      <c r="D146" s="7">
        <v>23840382.138919748</v>
      </c>
      <c r="E146" s="7">
        <v>7023397.8161286442</v>
      </c>
      <c r="F146" s="57">
        <v>-139992</v>
      </c>
      <c r="H146" s="39">
        <f>D146+F146</f>
        <v>23700390.138919748</v>
      </c>
      <c r="J146" s="71">
        <f t="shared" si="6"/>
        <v>-320162.12234831974</v>
      </c>
      <c r="K146" s="35">
        <f t="shared" si="7"/>
        <v>-1.3328674497820147E-2</v>
      </c>
      <c r="L146" s="65">
        <f>J146/C146</f>
        <v>-31.595985626006094</v>
      </c>
      <c r="N146" s="54">
        <v>191628.87460799998</v>
      </c>
      <c r="O146" s="55">
        <v>50792.975999999995</v>
      </c>
      <c r="P146" s="56">
        <f>O146-N146</f>
        <v>-140835.89860799999</v>
      </c>
      <c r="R146" s="74">
        <f>H146+P146</f>
        <v>23559554.240311749</v>
      </c>
      <c r="T146" s="6">
        <v>425</v>
      </c>
      <c r="U146" s="6" t="s">
        <v>131</v>
      </c>
      <c r="V146" s="7">
        <v>10133</v>
      </c>
      <c r="W146" s="7">
        <v>23976465.281113043</v>
      </c>
      <c r="X146" s="7">
        <v>7137695.008321939</v>
      </c>
      <c r="Y146" s="57">
        <v>-139992</v>
      </c>
      <c r="AA146" s="39">
        <f>W146+Y146</f>
        <v>23836473.281113043</v>
      </c>
      <c r="AC146" s="71">
        <f>AA146-BL146</f>
        <v>-184078.98015502468</v>
      </c>
      <c r="AD146" s="35">
        <f>AC146/BL146</f>
        <v>-7.6633950024472489E-3</v>
      </c>
      <c r="AE146" s="65">
        <f>AC146/V146</f>
        <v>-18.166286406298696</v>
      </c>
      <c r="AG146" s="54">
        <v>191628.87460799998</v>
      </c>
      <c r="AH146" s="55">
        <v>50792.975999999995</v>
      </c>
      <c r="AI146" s="56">
        <f>AH146-AG146</f>
        <v>-140835.89860799999</v>
      </c>
      <c r="AK146" s="74">
        <f>AA146+AI146</f>
        <v>23695637.382505044</v>
      </c>
      <c r="AM146" s="6">
        <v>425</v>
      </c>
      <c r="AN146" s="6" t="s">
        <v>131</v>
      </c>
      <c r="AO146" s="7">
        <v>10133</v>
      </c>
      <c r="AP146" s="7">
        <v>23984241.018165968</v>
      </c>
      <c r="AQ146" s="7">
        <v>7137695.008321939</v>
      </c>
      <c r="AR146" s="57">
        <v>-139992</v>
      </c>
      <c r="AT146" s="39">
        <f>AP146+AR146</f>
        <v>23844249.018165968</v>
      </c>
      <c r="AV146" s="71">
        <f>AT146-BL146</f>
        <v>-176303.24310209975</v>
      </c>
      <c r="AW146" s="35">
        <f>AV146/BL146</f>
        <v>-7.3396831673341609E-3</v>
      </c>
      <c r="AX146" s="65">
        <f>AV146/AO146</f>
        <v>-17.398918691611541</v>
      </c>
      <c r="AZ146" s="54">
        <v>191628.87460799998</v>
      </c>
      <c r="BA146" s="55">
        <v>50792.975999999995</v>
      </c>
      <c r="BB146" s="56">
        <f>BA146-AZ146</f>
        <v>-140835.89860799999</v>
      </c>
      <c r="BD146" s="74">
        <f>AT146+BB146</f>
        <v>23703413.119557969</v>
      </c>
      <c r="BE146" s="55"/>
      <c r="BF146" s="112" t="s">
        <v>131</v>
      </c>
      <c r="BG146" s="93">
        <v>10000</v>
      </c>
      <c r="BH146" s="93">
        <v>24160544.261268068</v>
      </c>
      <c r="BI146" s="93">
        <v>7118396.8201482929</v>
      </c>
      <c r="BJ146" s="93">
        <v>-139992</v>
      </c>
      <c r="BL146" s="103">
        <v>24020552.261268068</v>
      </c>
      <c r="BN146" s="93">
        <v>191628.87460799998</v>
      </c>
      <c r="BO146" s="93">
        <v>50792.975999999995</v>
      </c>
      <c r="BP146" s="93">
        <v>-140835.89860799999</v>
      </c>
      <c r="BR146" s="103">
        <v>23879716.362660069</v>
      </c>
      <c r="BT146" s="116">
        <v>425</v>
      </c>
      <c r="BU146" s="57"/>
    </row>
    <row r="147" spans="1:73" x14ac:dyDescent="0.25">
      <c r="A147" s="6">
        <v>426</v>
      </c>
      <c r="B147" s="6" t="s">
        <v>132</v>
      </c>
      <c r="C147" s="7">
        <v>12150</v>
      </c>
      <c r="D147" s="7">
        <v>28452290.095502254</v>
      </c>
      <c r="E147" s="7">
        <v>8878671.5278610252</v>
      </c>
      <c r="F147" s="57">
        <v>-2609287</v>
      </c>
      <c r="H147" s="39">
        <f>D147+F147</f>
        <v>25843003.095502254</v>
      </c>
      <c r="J147" s="71">
        <f t="shared" si="6"/>
        <v>-1124582.5515412353</v>
      </c>
      <c r="K147" s="35">
        <f t="shared" si="7"/>
        <v>-4.1701269303821627E-2</v>
      </c>
      <c r="L147" s="65">
        <f>J147/C147</f>
        <v>-92.558234694751874</v>
      </c>
      <c r="N147" s="54">
        <v>848371.63521599991</v>
      </c>
      <c r="O147" s="55">
        <v>40373.903999999995</v>
      </c>
      <c r="P147" s="56">
        <f>O147-N147</f>
        <v>-807997.73121599993</v>
      </c>
      <c r="R147" s="74">
        <f>H147+P147</f>
        <v>25035005.364286255</v>
      </c>
      <c r="T147" s="6">
        <v>426</v>
      </c>
      <c r="U147" s="6" t="s">
        <v>132</v>
      </c>
      <c r="V147" s="7">
        <v>12150</v>
      </c>
      <c r="W147" s="7">
        <v>28386345.545894504</v>
      </c>
      <c r="X147" s="7">
        <v>8786604.4782532752</v>
      </c>
      <c r="Y147" s="57">
        <v>-2609287</v>
      </c>
      <c r="AA147" s="39">
        <f>W147+Y147</f>
        <v>25777058.545894504</v>
      </c>
      <c r="AC147" s="71">
        <f>AA147-BL147</f>
        <v>-1190527.1011489853</v>
      </c>
      <c r="AD147" s="35">
        <f>AC147/BL147</f>
        <v>-4.4146595721649452E-2</v>
      </c>
      <c r="AE147" s="65">
        <f>AC147/V147</f>
        <v>-97.985769641891793</v>
      </c>
      <c r="AG147" s="54">
        <v>848371.63521599991</v>
      </c>
      <c r="AH147" s="55">
        <v>40373.903999999995</v>
      </c>
      <c r="AI147" s="56">
        <f>AH147-AG147</f>
        <v>-807997.73121599993</v>
      </c>
      <c r="AK147" s="74">
        <f>AA147+AI147</f>
        <v>24969060.814678505</v>
      </c>
      <c r="AM147" s="6">
        <v>426</v>
      </c>
      <c r="AN147" s="6" t="s">
        <v>132</v>
      </c>
      <c r="AO147" s="7">
        <v>12150</v>
      </c>
      <c r="AP147" s="7">
        <v>28353464.493046284</v>
      </c>
      <c r="AQ147" s="7">
        <v>8786604.4782532752</v>
      </c>
      <c r="AR147" s="57">
        <v>-2609287</v>
      </c>
      <c r="AT147" s="39">
        <f>AP147+AR147</f>
        <v>25744177.493046284</v>
      </c>
      <c r="AV147" s="71">
        <f>AT147-BL147</f>
        <v>-1223408.1539972052</v>
      </c>
      <c r="AW147" s="35">
        <f>AV147/BL147</f>
        <v>-4.5365876278632672E-2</v>
      </c>
      <c r="AX147" s="65">
        <f>AV147/AO147</f>
        <v>-100.69202913557244</v>
      </c>
      <c r="AZ147" s="54">
        <v>848371.63521599991</v>
      </c>
      <c r="BA147" s="55">
        <v>40373.903999999995</v>
      </c>
      <c r="BB147" s="56">
        <f>BA147-AZ147</f>
        <v>-807997.73121599993</v>
      </c>
      <c r="BD147" s="74">
        <f>AT147+BB147</f>
        <v>24936179.761830285</v>
      </c>
      <c r="BE147" s="55"/>
      <c r="BF147" s="112" t="s">
        <v>132</v>
      </c>
      <c r="BG147" s="93">
        <v>12301</v>
      </c>
      <c r="BH147" s="93">
        <v>29576872.647043489</v>
      </c>
      <c r="BI147" s="93">
        <v>8857004.6063292995</v>
      </c>
      <c r="BJ147" s="93">
        <v>-2609287</v>
      </c>
      <c r="BL147" s="103">
        <v>26967585.647043489</v>
      </c>
      <c r="BN147" s="93">
        <v>848371.63521599991</v>
      </c>
      <c r="BO147" s="93">
        <v>40373.903999999995</v>
      </c>
      <c r="BP147" s="93">
        <v>-807997.73121599993</v>
      </c>
      <c r="BR147" s="103">
        <v>26159587.91582749</v>
      </c>
      <c r="BT147" s="116">
        <v>426</v>
      </c>
      <c r="BU147" s="57"/>
    </row>
    <row r="148" spans="1:73" x14ac:dyDescent="0.25">
      <c r="A148" s="6">
        <v>430</v>
      </c>
      <c r="B148" s="6" t="s">
        <v>133</v>
      </c>
      <c r="C148" s="7">
        <v>16150</v>
      </c>
      <c r="D148" s="7">
        <v>41286493.678929873</v>
      </c>
      <c r="E148" s="7">
        <v>10243961.891637938</v>
      </c>
      <c r="F148" s="57">
        <v>-2085810</v>
      </c>
      <c r="H148" s="39">
        <f>D148+F148</f>
        <v>39200683.678929873</v>
      </c>
      <c r="J148" s="71">
        <f t="shared" si="6"/>
        <v>-1735515.7243343666</v>
      </c>
      <c r="K148" s="35">
        <f t="shared" si="7"/>
        <v>-4.239562415742916E-2</v>
      </c>
      <c r="L148" s="65">
        <f>J148/C148</f>
        <v>-107.46227395259235</v>
      </c>
      <c r="N148" s="54">
        <v>455938.59071999998</v>
      </c>
      <c r="O148" s="55">
        <v>889918.98720000009</v>
      </c>
      <c r="P148" s="56">
        <f>O148-N148</f>
        <v>433980.39648000011</v>
      </c>
      <c r="R148" s="74">
        <f>H148+P148</f>
        <v>39634664.075409874</v>
      </c>
      <c r="T148" s="6">
        <v>430</v>
      </c>
      <c r="U148" s="6" t="s">
        <v>133</v>
      </c>
      <c r="V148" s="7">
        <v>16150</v>
      </c>
      <c r="W148" s="7">
        <v>41337563.346543528</v>
      </c>
      <c r="X148" s="7">
        <v>10260309.059251593</v>
      </c>
      <c r="Y148" s="57">
        <v>-2085810</v>
      </c>
      <c r="AA148" s="39">
        <f>W148+Y148</f>
        <v>39251753.346543528</v>
      </c>
      <c r="AC148" s="71">
        <f>AA148-BL148</f>
        <v>-1684446.0567207113</v>
      </c>
      <c r="AD148" s="35">
        <f>AC148/BL148</f>
        <v>-4.1148081191591863E-2</v>
      </c>
      <c r="AE148" s="65">
        <f>AC148/V148</f>
        <v>-104.300065431623</v>
      </c>
      <c r="AG148" s="54">
        <v>455938.59071999998</v>
      </c>
      <c r="AH148" s="55">
        <v>889918.98720000009</v>
      </c>
      <c r="AI148" s="56">
        <f>AH148-AG148</f>
        <v>433980.39648000011</v>
      </c>
      <c r="AK148" s="74">
        <f>AA148+AI148</f>
        <v>39685733.74302353</v>
      </c>
      <c r="AM148" s="6">
        <v>430</v>
      </c>
      <c r="AN148" s="6" t="s">
        <v>133</v>
      </c>
      <c r="AO148" s="7">
        <v>16150</v>
      </c>
      <c r="AP148" s="7">
        <v>41295874.561921425</v>
      </c>
      <c r="AQ148" s="7">
        <v>10260309.059251593</v>
      </c>
      <c r="AR148" s="57">
        <v>-2085810</v>
      </c>
      <c r="AT148" s="39">
        <f>AP148+AR148</f>
        <v>39210064.561921425</v>
      </c>
      <c r="AV148" s="71">
        <f>AT148-BL148</f>
        <v>-1726134.8413428143</v>
      </c>
      <c r="AW148" s="35">
        <f>AV148/BL148</f>
        <v>-4.2166465536738931E-2</v>
      </c>
      <c r="AX148" s="65">
        <f>AV148/AO148</f>
        <v>-106.88141432463246</v>
      </c>
      <c r="AZ148" s="54">
        <v>455938.59071999998</v>
      </c>
      <c r="BA148" s="55">
        <v>889918.98720000009</v>
      </c>
      <c r="BB148" s="56">
        <f>BA148-AZ148</f>
        <v>433980.39648000011</v>
      </c>
      <c r="BD148" s="74">
        <f>AT148+BB148</f>
        <v>39644044.958401427</v>
      </c>
      <c r="BE148" s="55"/>
      <c r="BF148" s="112" t="s">
        <v>133</v>
      </c>
      <c r="BG148" s="93">
        <v>16267</v>
      </c>
      <c r="BH148" s="93">
        <v>43022009.403264239</v>
      </c>
      <c r="BI148" s="93">
        <v>10633157.245510237</v>
      </c>
      <c r="BJ148" s="93">
        <v>-2085810</v>
      </c>
      <c r="BL148" s="103">
        <v>40936199.403264239</v>
      </c>
      <c r="BN148" s="93">
        <v>455938.59071999998</v>
      </c>
      <c r="BO148" s="93">
        <v>889918.98720000009</v>
      </c>
      <c r="BP148" s="93">
        <v>433980.39648000011</v>
      </c>
      <c r="BR148" s="103">
        <v>41370179.799744241</v>
      </c>
      <c r="BT148" s="116">
        <v>430</v>
      </c>
      <c r="BU148" s="57"/>
    </row>
    <row r="149" spans="1:73" x14ac:dyDescent="0.25">
      <c r="A149" s="6">
        <v>433</v>
      </c>
      <c r="B149" s="6" t="s">
        <v>134</v>
      </c>
      <c r="C149" s="7">
        <v>8028</v>
      </c>
      <c r="D149" s="7">
        <v>16419387.596689167</v>
      </c>
      <c r="E149" s="7">
        <v>4495726.353298502</v>
      </c>
      <c r="F149" s="57">
        <v>-881535</v>
      </c>
      <c r="H149" s="39">
        <f>D149+F149</f>
        <v>15537852.596689167</v>
      </c>
      <c r="J149" s="71">
        <f t="shared" si="6"/>
        <v>146042.90337399952</v>
      </c>
      <c r="K149" s="35">
        <f t="shared" si="7"/>
        <v>9.4883516807921266E-3</v>
      </c>
      <c r="L149" s="65">
        <f>J149/C149</f>
        <v>18.191691999750812</v>
      </c>
      <c r="N149" s="54">
        <v>246385.00511999999</v>
      </c>
      <c r="O149" s="55">
        <v>131671.02240000002</v>
      </c>
      <c r="P149" s="56">
        <f>O149-N149</f>
        <v>-114713.98271999997</v>
      </c>
      <c r="R149" s="74">
        <f>H149+P149</f>
        <v>15423138.613969166</v>
      </c>
      <c r="T149" s="6">
        <v>433</v>
      </c>
      <c r="U149" s="6" t="s">
        <v>134</v>
      </c>
      <c r="V149" s="7">
        <v>8028</v>
      </c>
      <c r="W149" s="7">
        <v>16242984.008126415</v>
      </c>
      <c r="X149" s="7">
        <v>4302062.5647357488</v>
      </c>
      <c r="Y149" s="57">
        <v>-881535</v>
      </c>
      <c r="AA149" s="39">
        <f>W149+Y149</f>
        <v>15361449.008126415</v>
      </c>
      <c r="AC149" s="71">
        <f>AA149-BL149</f>
        <v>-30360.685188751668</v>
      </c>
      <c r="AD149" s="35">
        <f>AC149/BL149</f>
        <v>-1.9725221266176161E-3</v>
      </c>
      <c r="AE149" s="65">
        <f>AC149/V149</f>
        <v>-3.7818491764762916</v>
      </c>
      <c r="AG149" s="54">
        <v>246385.00511999999</v>
      </c>
      <c r="AH149" s="55">
        <v>131671.02240000002</v>
      </c>
      <c r="AI149" s="56">
        <f>AH149-AG149</f>
        <v>-114713.98271999997</v>
      </c>
      <c r="AK149" s="74">
        <f>AA149+AI149</f>
        <v>15246735.025406415</v>
      </c>
      <c r="AM149" s="6">
        <v>433</v>
      </c>
      <c r="AN149" s="6" t="s">
        <v>134</v>
      </c>
      <c r="AO149" s="7">
        <v>8028</v>
      </c>
      <c r="AP149" s="7">
        <v>16233286.097512949</v>
      </c>
      <c r="AQ149" s="7">
        <v>4302062.5647357488</v>
      </c>
      <c r="AR149" s="57">
        <v>-881535</v>
      </c>
      <c r="AT149" s="39">
        <f>AP149+AR149</f>
        <v>15351751.097512949</v>
      </c>
      <c r="AV149" s="71">
        <f>AT149-BL149</f>
        <v>-40058.595802217722</v>
      </c>
      <c r="AW149" s="35">
        <f>AV149/BL149</f>
        <v>-2.6025916770277906E-3</v>
      </c>
      <c r="AX149" s="65">
        <f>AV149/AO149</f>
        <v>-4.9898599653983213</v>
      </c>
      <c r="AZ149" s="54">
        <v>246385.00511999999</v>
      </c>
      <c r="BA149" s="55">
        <v>131671.02240000002</v>
      </c>
      <c r="BB149" s="56">
        <f>BA149-AZ149</f>
        <v>-114713.98271999997</v>
      </c>
      <c r="BD149" s="74">
        <f>AT149+BB149</f>
        <v>15237037.114792949</v>
      </c>
      <c r="BE149" s="55"/>
      <c r="BF149" s="112" t="s">
        <v>134</v>
      </c>
      <c r="BG149" s="93">
        <v>8098</v>
      </c>
      <c r="BH149" s="93">
        <v>16273344.693315167</v>
      </c>
      <c r="BI149" s="93">
        <v>4309768.5841674423</v>
      </c>
      <c r="BJ149" s="93">
        <v>-881535</v>
      </c>
      <c r="BL149" s="103">
        <v>15391809.693315167</v>
      </c>
      <c r="BN149" s="93">
        <v>246385.00511999999</v>
      </c>
      <c r="BO149" s="93">
        <v>131671.02240000002</v>
      </c>
      <c r="BP149" s="93">
        <v>-114713.98271999997</v>
      </c>
      <c r="BR149" s="103">
        <v>15277095.710595166</v>
      </c>
      <c r="BT149" s="116">
        <v>433</v>
      </c>
      <c r="BU149" s="57"/>
    </row>
    <row r="150" spans="1:73" x14ac:dyDescent="0.25">
      <c r="A150" s="6">
        <v>434</v>
      </c>
      <c r="B150" s="6" t="s">
        <v>135</v>
      </c>
      <c r="C150" s="7">
        <v>15085</v>
      </c>
      <c r="D150" s="7">
        <v>24956334.027608979</v>
      </c>
      <c r="E150" s="7">
        <v>-562047.99013149983</v>
      </c>
      <c r="F150" s="57">
        <v>-985439</v>
      </c>
      <c r="H150" s="39">
        <f>D150+F150</f>
        <v>23970895.027608979</v>
      </c>
      <c r="J150" s="71">
        <f t="shared" si="6"/>
        <v>-283567.14351578429</v>
      </c>
      <c r="K150" s="35">
        <f t="shared" si="7"/>
        <v>-1.1691339165350551E-2</v>
      </c>
      <c r="L150" s="65">
        <f>J150/C150</f>
        <v>-18.797954492262797</v>
      </c>
      <c r="N150" s="54">
        <v>264722.57183999999</v>
      </c>
      <c r="O150" s="55">
        <v>760852.7328</v>
      </c>
      <c r="P150" s="56">
        <f>O150-N150</f>
        <v>496130.16096000001</v>
      </c>
      <c r="R150" s="74">
        <f>H150+P150</f>
        <v>24467025.18856898</v>
      </c>
      <c r="T150" s="6">
        <v>434</v>
      </c>
      <c r="U150" s="6" t="s">
        <v>135</v>
      </c>
      <c r="V150" s="7">
        <v>15085</v>
      </c>
      <c r="W150" s="7">
        <v>24895300.378770206</v>
      </c>
      <c r="X150" s="7">
        <v>-655514.38897027611</v>
      </c>
      <c r="Y150" s="57">
        <v>-985439</v>
      </c>
      <c r="AA150" s="39">
        <f>W150+Y150</f>
        <v>23909861.378770206</v>
      </c>
      <c r="AC150" s="71">
        <f>AA150-BL150</f>
        <v>-344600.79235455766</v>
      </c>
      <c r="AD150" s="35">
        <f>AC150/BL150</f>
        <v>-1.4207727630621681E-2</v>
      </c>
      <c r="AE150" s="65">
        <f>AC150/V150</f>
        <v>-22.843937179619335</v>
      </c>
      <c r="AG150" s="54">
        <v>264722.57183999999</v>
      </c>
      <c r="AH150" s="55">
        <v>760852.7328</v>
      </c>
      <c r="AI150" s="56">
        <f>AH150-AG150</f>
        <v>496130.16096000001</v>
      </c>
      <c r="AK150" s="74">
        <f>AA150+AI150</f>
        <v>24405991.539730206</v>
      </c>
      <c r="AM150" s="6">
        <v>434</v>
      </c>
      <c r="AN150" s="6" t="s">
        <v>135</v>
      </c>
      <c r="AO150" s="7">
        <v>15085</v>
      </c>
      <c r="AP150" s="7">
        <v>24836080.576886315</v>
      </c>
      <c r="AQ150" s="7">
        <v>-655514.38897027611</v>
      </c>
      <c r="AR150" s="57">
        <v>-985439</v>
      </c>
      <c r="AT150" s="39">
        <f>AP150+AR150</f>
        <v>23850641.576886315</v>
      </c>
      <c r="AV150" s="71">
        <f>AT150-BL150</f>
        <v>-403820.59423844889</v>
      </c>
      <c r="AW150" s="35">
        <f>AV150/BL150</f>
        <v>-1.6649332044113611E-2</v>
      </c>
      <c r="AX150" s="65">
        <f>AV150/AO150</f>
        <v>-26.769678106625715</v>
      </c>
      <c r="AZ150" s="54">
        <v>264722.57183999999</v>
      </c>
      <c r="BA150" s="55">
        <v>760852.7328</v>
      </c>
      <c r="BB150" s="56">
        <f>BA150-AZ150</f>
        <v>496130.16096000001</v>
      </c>
      <c r="BD150" s="74">
        <f>AT150+BB150</f>
        <v>24346771.737846315</v>
      </c>
      <c r="BE150" s="55"/>
      <c r="BF150" s="112" t="s">
        <v>135</v>
      </c>
      <c r="BG150" s="93">
        <v>15208</v>
      </c>
      <c r="BH150" s="93">
        <v>25239901.171124764</v>
      </c>
      <c r="BI150" s="93">
        <v>-1016454.2424518461</v>
      </c>
      <c r="BJ150" s="93">
        <v>-985439</v>
      </c>
      <c r="BL150" s="103">
        <v>24254462.171124764</v>
      </c>
      <c r="BN150" s="93">
        <v>264722.57183999999</v>
      </c>
      <c r="BO150" s="93">
        <v>760852.7328</v>
      </c>
      <c r="BP150" s="93">
        <v>496130.16096000001</v>
      </c>
      <c r="BR150" s="103">
        <v>24750592.332084764</v>
      </c>
      <c r="BT150" s="116">
        <v>434</v>
      </c>
      <c r="BU150" s="57"/>
    </row>
    <row r="151" spans="1:73" x14ac:dyDescent="0.25">
      <c r="A151" s="6">
        <v>435</v>
      </c>
      <c r="B151" s="6" t="s">
        <v>136</v>
      </c>
      <c r="C151" s="6">
        <v>734</v>
      </c>
      <c r="D151" s="7">
        <v>3006551.154444946</v>
      </c>
      <c r="E151" s="7">
        <v>608411.01859653182</v>
      </c>
      <c r="F151" s="57">
        <v>-180972</v>
      </c>
      <c r="H151" s="39">
        <f>D151+F151</f>
        <v>2825579.154444946</v>
      </c>
      <c r="J151" s="71">
        <f t="shared" si="6"/>
        <v>-246450.2207996184</v>
      </c>
      <c r="K151" s="35">
        <f t="shared" si="7"/>
        <v>-8.0223914128424792E-2</v>
      </c>
      <c r="L151" s="65">
        <f>J151/C151</f>
        <v>-335.76324359621037</v>
      </c>
      <c r="N151" s="54">
        <v>217498.12800000003</v>
      </c>
      <c r="O151" s="55">
        <v>104190.72</v>
      </c>
      <c r="P151" s="56">
        <f>O151-N151</f>
        <v>-113307.40800000002</v>
      </c>
      <c r="R151" s="74">
        <f>H151+P151</f>
        <v>2712271.7464449462</v>
      </c>
      <c r="T151" s="6">
        <v>435</v>
      </c>
      <c r="U151" s="6" t="s">
        <v>136</v>
      </c>
      <c r="V151" s="6">
        <v>734</v>
      </c>
      <c r="W151" s="7">
        <v>3012803.945432859</v>
      </c>
      <c r="X151" s="7">
        <v>613085.70958444476</v>
      </c>
      <c r="Y151" s="57">
        <v>-180972</v>
      </c>
      <c r="AA151" s="39">
        <f>W151+Y151</f>
        <v>2831831.945432859</v>
      </c>
      <c r="AC151" s="71">
        <f>AA151-BL151</f>
        <v>-240197.42981170537</v>
      </c>
      <c r="AD151" s="35">
        <f>AC151/BL151</f>
        <v>-7.8188519858337371E-2</v>
      </c>
      <c r="AE151" s="65">
        <f>AC151/V151</f>
        <v>-327.24445478433972</v>
      </c>
      <c r="AG151" s="54">
        <v>217498.12800000003</v>
      </c>
      <c r="AH151" s="55">
        <v>104190.72</v>
      </c>
      <c r="AI151" s="56">
        <f>AH151-AG151</f>
        <v>-113307.40800000002</v>
      </c>
      <c r="AK151" s="74">
        <f>AA151+AI151</f>
        <v>2718524.5374328592</v>
      </c>
      <c r="AM151" s="6">
        <v>435</v>
      </c>
      <c r="AN151" s="6" t="s">
        <v>136</v>
      </c>
      <c r="AO151" s="6">
        <v>734</v>
      </c>
      <c r="AP151" s="7">
        <v>3015541.2444456611</v>
      </c>
      <c r="AQ151" s="7">
        <v>613085.70958444476</v>
      </c>
      <c r="AR151" s="57">
        <v>-180972</v>
      </c>
      <c r="AT151" s="39">
        <f>AP151+AR151</f>
        <v>2834569.2444456611</v>
      </c>
      <c r="AV151" s="71">
        <f>AT151-BL151</f>
        <v>-237460.13079890329</v>
      </c>
      <c r="AW151" s="35">
        <f>AV151/BL151</f>
        <v>-7.7297480522952058E-2</v>
      </c>
      <c r="AX151" s="65">
        <f>AV151/AO151</f>
        <v>-323.51516457616253</v>
      </c>
      <c r="AZ151" s="54">
        <v>217498.12800000003</v>
      </c>
      <c r="BA151" s="55">
        <v>104190.72</v>
      </c>
      <c r="BB151" s="56">
        <f>BA151-AZ151</f>
        <v>-113307.40800000002</v>
      </c>
      <c r="BD151" s="74">
        <f>AT151+BB151</f>
        <v>2721261.8364456613</v>
      </c>
      <c r="BE151" s="55"/>
      <c r="BF151" s="112" t="s">
        <v>136</v>
      </c>
      <c r="BG151" s="93">
        <v>756</v>
      </c>
      <c r="BH151" s="93">
        <v>3253001.3752445644</v>
      </c>
      <c r="BI151" s="93">
        <v>620320.58328648657</v>
      </c>
      <c r="BJ151" s="93">
        <v>-180972</v>
      </c>
      <c r="BL151" s="103">
        <v>3072029.3752445644</v>
      </c>
      <c r="BN151" s="93">
        <v>217498.12800000003</v>
      </c>
      <c r="BO151" s="93">
        <v>104190.72</v>
      </c>
      <c r="BP151" s="93">
        <v>-113307.40800000002</v>
      </c>
      <c r="BR151" s="103">
        <v>2958721.9672445646</v>
      </c>
      <c r="BT151" s="116">
        <v>435</v>
      </c>
      <c r="BU151" s="57"/>
    </row>
    <row r="152" spans="1:73" x14ac:dyDescent="0.25">
      <c r="A152" s="6">
        <v>436</v>
      </c>
      <c r="B152" s="6" t="s">
        <v>137</v>
      </c>
      <c r="C152" s="7">
        <v>2081</v>
      </c>
      <c r="D152" s="7">
        <v>6419438.894620751</v>
      </c>
      <c r="E152" s="7">
        <v>2146788.9489164548</v>
      </c>
      <c r="F152" s="57">
        <v>-363249</v>
      </c>
      <c r="H152" s="39">
        <f>D152+F152</f>
        <v>6056189.894620751</v>
      </c>
      <c r="J152" s="71">
        <f t="shared" si="6"/>
        <v>-43248.61372489389</v>
      </c>
      <c r="K152" s="35">
        <f t="shared" si="7"/>
        <v>-7.0905893494488635E-3</v>
      </c>
      <c r="L152" s="65">
        <f>J152/C152</f>
        <v>-20.78261111239495</v>
      </c>
      <c r="N152" s="54">
        <v>65900.630399999995</v>
      </c>
      <c r="O152" s="55">
        <v>29954.832000000002</v>
      </c>
      <c r="P152" s="56">
        <f>O152-N152</f>
        <v>-35945.798399999992</v>
      </c>
      <c r="R152" s="74">
        <f>H152+P152</f>
        <v>6020244.0962207513</v>
      </c>
      <c r="T152" s="6">
        <v>436</v>
      </c>
      <c r="U152" s="6" t="s">
        <v>137</v>
      </c>
      <c r="V152" s="7">
        <v>2081</v>
      </c>
      <c r="W152" s="7">
        <v>6388913.2669293396</v>
      </c>
      <c r="X152" s="7">
        <v>2111789.1712250444</v>
      </c>
      <c r="Y152" s="57">
        <v>-363249</v>
      </c>
      <c r="AA152" s="39">
        <f>W152+Y152</f>
        <v>6025664.2669293396</v>
      </c>
      <c r="AC152" s="71">
        <f>AA152-BL152</f>
        <v>-73774.241416305304</v>
      </c>
      <c r="AD152" s="35">
        <f>AC152/BL152</f>
        <v>-1.2095251278517297E-2</v>
      </c>
      <c r="AE152" s="65">
        <f>AC152/V152</f>
        <v>-35.451341382174583</v>
      </c>
      <c r="AG152" s="54">
        <v>65900.630399999995</v>
      </c>
      <c r="AH152" s="55">
        <v>29954.832000000002</v>
      </c>
      <c r="AI152" s="56">
        <f>AH152-AG152</f>
        <v>-35945.798399999992</v>
      </c>
      <c r="AK152" s="74">
        <f>AA152+AI152</f>
        <v>5989718.4685293399</v>
      </c>
      <c r="AM152" s="6">
        <v>436</v>
      </c>
      <c r="AN152" s="6" t="s">
        <v>137</v>
      </c>
      <c r="AO152" s="7">
        <v>2081</v>
      </c>
      <c r="AP152" s="7">
        <v>6392009.5648717508</v>
      </c>
      <c r="AQ152" s="7">
        <v>2111789.1712250444</v>
      </c>
      <c r="AR152" s="57">
        <v>-363249</v>
      </c>
      <c r="AT152" s="39">
        <f>AP152+AR152</f>
        <v>6028760.5648717508</v>
      </c>
      <c r="AV152" s="71">
        <f>AT152-BL152</f>
        <v>-70677.943473894149</v>
      </c>
      <c r="AW152" s="35">
        <f>AV152/BL152</f>
        <v>-1.1587614725058386E-2</v>
      </c>
      <c r="AX152" s="65">
        <f>AV152/AO152</f>
        <v>-33.963451933634865</v>
      </c>
      <c r="AZ152" s="54">
        <v>65900.630399999995</v>
      </c>
      <c r="BA152" s="55">
        <v>29954.832000000002</v>
      </c>
      <c r="BB152" s="56">
        <f>BA152-AZ152</f>
        <v>-35945.798399999992</v>
      </c>
      <c r="BD152" s="74">
        <f>AT152+BB152</f>
        <v>5992814.766471751</v>
      </c>
      <c r="BE152" s="55"/>
      <c r="BF152" s="112" t="s">
        <v>137</v>
      </c>
      <c r="BG152" s="93">
        <v>2105</v>
      </c>
      <c r="BH152" s="93">
        <v>6462687.5083456449</v>
      </c>
      <c r="BI152" s="93">
        <v>2133602.3548761443</v>
      </c>
      <c r="BJ152" s="93">
        <v>-363249</v>
      </c>
      <c r="BL152" s="103">
        <v>6099438.5083456449</v>
      </c>
      <c r="BN152" s="93">
        <v>65900.630399999995</v>
      </c>
      <c r="BO152" s="93">
        <v>29954.832000000002</v>
      </c>
      <c r="BP152" s="93">
        <v>-35945.798399999992</v>
      </c>
      <c r="BR152" s="103">
        <v>6063492.7099456452</v>
      </c>
      <c r="BT152" s="116">
        <v>436</v>
      </c>
      <c r="BU152" s="57"/>
    </row>
    <row r="153" spans="1:73" x14ac:dyDescent="0.25">
      <c r="A153" s="6">
        <v>440</v>
      </c>
      <c r="B153" s="6" t="s">
        <v>138</v>
      </c>
      <c r="C153" s="7">
        <v>5264</v>
      </c>
      <c r="D153" s="7">
        <v>14091279.377746688</v>
      </c>
      <c r="E153" s="7">
        <v>4147771.3495881283</v>
      </c>
      <c r="F153" s="57">
        <v>-1127867</v>
      </c>
      <c r="H153" s="39">
        <f>D153+F153</f>
        <v>12963412.377746688</v>
      </c>
      <c r="J153" s="71">
        <f t="shared" si="6"/>
        <v>-385639.6705161389</v>
      </c>
      <c r="K153" s="35">
        <f t="shared" si="7"/>
        <v>-2.8888918038665071E-2</v>
      </c>
      <c r="L153" s="65">
        <f>J153/C153</f>
        <v>-73.259815827533984</v>
      </c>
      <c r="N153" s="54">
        <v>254029.99919999999</v>
      </c>
      <c r="O153" s="55">
        <v>14391.343199999999</v>
      </c>
      <c r="P153" s="56">
        <f>O153-N153</f>
        <v>-239638.65599999999</v>
      </c>
      <c r="R153" s="74">
        <f>H153+P153</f>
        <v>12723773.721746689</v>
      </c>
      <c r="T153" s="6">
        <v>440</v>
      </c>
      <c r="U153" s="6" t="s">
        <v>138</v>
      </c>
      <c r="V153" s="7">
        <v>5264</v>
      </c>
      <c r="W153" s="7">
        <v>13982699.139941469</v>
      </c>
      <c r="X153" s="7">
        <v>4027873.5117829079</v>
      </c>
      <c r="Y153" s="57">
        <v>-1127867</v>
      </c>
      <c r="AA153" s="39">
        <f>W153+Y153</f>
        <v>12854832.139941469</v>
      </c>
      <c r="AC153" s="71">
        <f>AA153-BL153</f>
        <v>-494219.90832135826</v>
      </c>
      <c r="AD153" s="35">
        <f>AC153/BL153</f>
        <v>-3.7022846756049117E-2</v>
      </c>
      <c r="AE153" s="65">
        <f>AC153/V153</f>
        <v>-93.886760699346169</v>
      </c>
      <c r="AG153" s="54">
        <v>254029.99919999999</v>
      </c>
      <c r="AH153" s="55">
        <v>14391.343199999999</v>
      </c>
      <c r="AI153" s="56">
        <f>AH153-AG153</f>
        <v>-239638.65599999999</v>
      </c>
      <c r="AK153" s="74">
        <f>AA153+AI153</f>
        <v>12615193.483941469</v>
      </c>
      <c r="AM153" s="6">
        <v>440</v>
      </c>
      <c r="AN153" s="6" t="s">
        <v>138</v>
      </c>
      <c r="AO153" s="7">
        <v>5264</v>
      </c>
      <c r="AP153" s="7">
        <v>13991096.500111863</v>
      </c>
      <c r="AQ153" s="7">
        <v>4027873.5117829079</v>
      </c>
      <c r="AR153" s="57">
        <v>-1127867</v>
      </c>
      <c r="AT153" s="39">
        <f>AP153+AR153</f>
        <v>12863229.500111863</v>
      </c>
      <c r="AV153" s="71">
        <f>AT153-BL153</f>
        <v>-485822.54815096408</v>
      </c>
      <c r="AW153" s="35">
        <f>AV153/BL153</f>
        <v>-3.6393786344865321E-2</v>
      </c>
      <c r="AX153" s="65">
        <f>AV153/AO153</f>
        <v>-92.29151750588224</v>
      </c>
      <c r="AZ153" s="54">
        <v>254029.99919999999</v>
      </c>
      <c r="BA153" s="55">
        <v>14391.343199999999</v>
      </c>
      <c r="BB153" s="56">
        <f>BA153-AZ153</f>
        <v>-239638.65599999999</v>
      </c>
      <c r="BD153" s="74">
        <f>AT153+BB153</f>
        <v>12623590.844111864</v>
      </c>
      <c r="BE153" s="55"/>
      <c r="BF153" s="112" t="s">
        <v>138</v>
      </c>
      <c r="BG153" s="93">
        <v>5176</v>
      </c>
      <c r="BH153" s="93">
        <v>14476919.048262827</v>
      </c>
      <c r="BI153" s="93">
        <v>4144178.4475446129</v>
      </c>
      <c r="BJ153" s="93">
        <v>-1127867</v>
      </c>
      <c r="BL153" s="103">
        <v>13349052.048262827</v>
      </c>
      <c r="BN153" s="93">
        <v>254029.99919999999</v>
      </c>
      <c r="BO153" s="93">
        <v>14391.343199999999</v>
      </c>
      <c r="BP153" s="93">
        <v>-239638.65599999999</v>
      </c>
      <c r="BR153" s="103">
        <v>13109413.392262828</v>
      </c>
      <c r="BT153" s="116">
        <v>440</v>
      </c>
      <c r="BU153" s="57"/>
    </row>
    <row r="154" spans="1:73" x14ac:dyDescent="0.25">
      <c r="A154" s="6">
        <v>441</v>
      </c>
      <c r="B154" s="6" t="s">
        <v>139</v>
      </c>
      <c r="C154" s="7">
        <v>4747</v>
      </c>
      <c r="D154" s="7">
        <v>12143964.543892214</v>
      </c>
      <c r="E154" s="7">
        <v>2260027.2526509627</v>
      </c>
      <c r="F154" s="57">
        <v>-558183</v>
      </c>
      <c r="H154" s="39">
        <f>D154+F154</f>
        <v>11585781.543892214</v>
      </c>
      <c r="J154" s="71">
        <f t="shared" si="6"/>
        <v>-89666.804533416405</v>
      </c>
      <c r="K154" s="35">
        <f t="shared" si="7"/>
        <v>-7.6799452883972094E-3</v>
      </c>
      <c r="L154" s="65">
        <f>J154/C154</f>
        <v>-18.889151997770465</v>
      </c>
      <c r="N154" s="54">
        <v>98147.658240000004</v>
      </c>
      <c r="O154" s="55">
        <v>0</v>
      </c>
      <c r="P154" s="56">
        <f>O154-N154</f>
        <v>-98147.658240000004</v>
      </c>
      <c r="R154" s="74">
        <f>H154+P154</f>
        <v>11487633.885652214</v>
      </c>
      <c r="T154" s="6">
        <v>441</v>
      </c>
      <c r="U154" s="6" t="s">
        <v>139</v>
      </c>
      <c r="V154" s="7">
        <v>4747</v>
      </c>
      <c r="W154" s="7">
        <v>12006219.993255811</v>
      </c>
      <c r="X154" s="7">
        <v>2112076.6520145591</v>
      </c>
      <c r="Y154" s="57">
        <v>-558183</v>
      </c>
      <c r="AA154" s="39">
        <f>W154+Y154</f>
        <v>11448036.993255811</v>
      </c>
      <c r="AC154" s="71">
        <f>AA154-BL154</f>
        <v>-227411.35516981967</v>
      </c>
      <c r="AD154" s="35">
        <f>AC154/BL154</f>
        <v>-1.9477740672844038E-2</v>
      </c>
      <c r="AE154" s="65">
        <f>AC154/V154</f>
        <v>-47.906331402953377</v>
      </c>
      <c r="AG154" s="54">
        <v>98147.658240000004</v>
      </c>
      <c r="AH154" s="55">
        <v>0</v>
      </c>
      <c r="AI154" s="56">
        <f>AH154-AG154</f>
        <v>-98147.658240000004</v>
      </c>
      <c r="AK154" s="74">
        <f>AA154+AI154</f>
        <v>11349889.335015811</v>
      </c>
      <c r="AM154" s="6">
        <v>441</v>
      </c>
      <c r="AN154" s="6" t="s">
        <v>139</v>
      </c>
      <c r="AO154" s="7">
        <v>4747</v>
      </c>
      <c r="AP154" s="7">
        <v>12012719.266047515</v>
      </c>
      <c r="AQ154" s="7">
        <v>2112076.6520145591</v>
      </c>
      <c r="AR154" s="57">
        <v>-558183</v>
      </c>
      <c r="AT154" s="39">
        <f>AP154+AR154</f>
        <v>11454536.266047515</v>
      </c>
      <c r="AV154" s="71">
        <f>AT154-BL154</f>
        <v>-220912.0823781155</v>
      </c>
      <c r="AW154" s="35">
        <f>AV154/BL154</f>
        <v>-1.8921079155637247E-2</v>
      </c>
      <c r="AX154" s="65">
        <f>AV154/AO154</f>
        <v>-46.537198731433641</v>
      </c>
      <c r="AZ154" s="54">
        <v>98147.658240000004</v>
      </c>
      <c r="BA154" s="55">
        <v>0</v>
      </c>
      <c r="BB154" s="56">
        <f>BA154-AZ154</f>
        <v>-98147.658240000004</v>
      </c>
      <c r="BD154" s="74">
        <f>AT154+BB154</f>
        <v>11356388.607807515</v>
      </c>
      <c r="BE154" s="55"/>
      <c r="BF154" s="112" t="s">
        <v>139</v>
      </c>
      <c r="BG154" s="93">
        <v>4831</v>
      </c>
      <c r="BH154" s="93">
        <v>12233631.34842563</v>
      </c>
      <c r="BI154" s="93">
        <v>1987568.7530207597</v>
      </c>
      <c r="BJ154" s="93">
        <v>-558183</v>
      </c>
      <c r="BL154" s="103">
        <v>11675448.34842563</v>
      </c>
      <c r="BN154" s="93">
        <v>98147.658240000004</v>
      </c>
      <c r="BO154" s="93">
        <v>0</v>
      </c>
      <c r="BP154" s="93">
        <v>-98147.658240000004</v>
      </c>
      <c r="BR154" s="103">
        <v>11577300.690185631</v>
      </c>
      <c r="BT154" s="116">
        <v>441</v>
      </c>
      <c r="BU154" s="57"/>
    </row>
    <row r="155" spans="1:73" x14ac:dyDescent="0.25">
      <c r="A155" s="6">
        <v>444</v>
      </c>
      <c r="B155" s="6" t="s">
        <v>140</v>
      </c>
      <c r="C155" s="7">
        <v>46785</v>
      </c>
      <c r="D155" s="7">
        <v>67956595.041763917</v>
      </c>
      <c r="E155" s="7">
        <v>4777685.0315698981</v>
      </c>
      <c r="F155" s="57">
        <v>-1513460</v>
      </c>
      <c r="H155" s="39">
        <f>D155+F155</f>
        <v>66443135.041763917</v>
      </c>
      <c r="J155" s="71">
        <f t="shared" si="6"/>
        <v>-2184831.8789981008</v>
      </c>
      <c r="K155" s="35">
        <f t="shared" si="7"/>
        <v>-3.1835882323611772E-2</v>
      </c>
      <c r="L155" s="65">
        <f>J155/C155</f>
        <v>-46.699409618426863</v>
      </c>
      <c r="N155" s="54">
        <v>1198255.7944320003</v>
      </c>
      <c r="O155" s="55">
        <v>3275560.8791999989</v>
      </c>
      <c r="P155" s="56">
        <f>O155-N155</f>
        <v>2077305.0847679987</v>
      </c>
      <c r="R155" s="74">
        <f>H155+P155</f>
        <v>68520440.126531914</v>
      </c>
      <c r="T155" s="6">
        <v>444</v>
      </c>
      <c r="U155" s="6" t="s">
        <v>140</v>
      </c>
      <c r="V155" s="7">
        <v>46785</v>
      </c>
      <c r="W155" s="7">
        <v>67703438.477746725</v>
      </c>
      <c r="X155" s="7">
        <v>4423940.7175527029</v>
      </c>
      <c r="Y155" s="57">
        <v>-1513460</v>
      </c>
      <c r="AA155" s="39">
        <f>W155+Y155</f>
        <v>66189978.477746725</v>
      </c>
      <c r="AC155" s="71">
        <f>AA155-BL155</f>
        <v>-2437988.4430152923</v>
      </c>
      <c r="AD155" s="35">
        <f>AC155/BL155</f>
        <v>-3.5524707381033138E-2</v>
      </c>
      <c r="AE155" s="65">
        <f>AC155/V155</f>
        <v>-52.11047222433028</v>
      </c>
      <c r="AG155" s="54">
        <v>1198255.7944320003</v>
      </c>
      <c r="AH155" s="55">
        <v>3275560.8791999989</v>
      </c>
      <c r="AI155" s="56">
        <f>AH155-AG155</f>
        <v>2077305.0847679987</v>
      </c>
      <c r="AK155" s="74">
        <f>AA155+AI155</f>
        <v>68267283.562514722</v>
      </c>
      <c r="AM155" s="6">
        <v>444</v>
      </c>
      <c r="AN155" s="6" t="s">
        <v>140</v>
      </c>
      <c r="AO155" s="7">
        <v>46785</v>
      </c>
      <c r="AP155" s="7">
        <v>67445564.746700272</v>
      </c>
      <c r="AQ155" s="7">
        <v>4423940.7175527029</v>
      </c>
      <c r="AR155" s="57">
        <v>-1513460</v>
      </c>
      <c r="AT155" s="39">
        <f>AP155+AR155</f>
        <v>65932104.746700272</v>
      </c>
      <c r="AV155" s="71">
        <f>AT155-BL155</f>
        <v>-2695862.1740617454</v>
      </c>
      <c r="AW155" s="35">
        <f>AV155/BL155</f>
        <v>-3.9282267784129361E-2</v>
      </c>
      <c r="AX155" s="65">
        <f>AV155/AO155</f>
        <v>-57.622361313706215</v>
      </c>
      <c r="AZ155" s="54">
        <v>1198255.7944320003</v>
      </c>
      <c r="BA155" s="55">
        <v>3275560.8791999989</v>
      </c>
      <c r="BB155" s="56">
        <f>BA155-AZ155</f>
        <v>2077305.0847679987</v>
      </c>
      <c r="BD155" s="74">
        <f>AT155+BB155</f>
        <v>68009409.831468269</v>
      </c>
      <c r="BE155" s="55"/>
      <c r="BF155" s="112" t="s">
        <v>140</v>
      </c>
      <c r="BG155" s="93">
        <v>47149</v>
      </c>
      <c r="BH155" s="93">
        <v>70141426.920762017</v>
      </c>
      <c r="BI155" s="93">
        <v>4347062.0865404746</v>
      </c>
      <c r="BJ155" s="93">
        <v>-1513460</v>
      </c>
      <c r="BL155" s="103">
        <v>68627966.920762017</v>
      </c>
      <c r="BN155" s="93">
        <v>1198255.7944320003</v>
      </c>
      <c r="BO155" s="93">
        <v>3275560.8791999989</v>
      </c>
      <c r="BP155" s="93">
        <v>2077305.0847679987</v>
      </c>
      <c r="BR155" s="103">
        <v>70705272.005530015</v>
      </c>
      <c r="BT155" s="116">
        <v>444</v>
      </c>
      <c r="BU155" s="57"/>
    </row>
    <row r="156" spans="1:73" x14ac:dyDescent="0.25">
      <c r="A156" s="6">
        <v>445</v>
      </c>
      <c r="B156" s="6" t="s">
        <v>141</v>
      </c>
      <c r="C156" s="7">
        <v>15285</v>
      </c>
      <c r="D156" s="7">
        <v>28713562.379339684</v>
      </c>
      <c r="E156" s="7">
        <v>741419.2580352145</v>
      </c>
      <c r="F156" s="57">
        <v>-614128</v>
      </c>
      <c r="H156" s="39">
        <f>D156+F156</f>
        <v>28099434.379339684</v>
      </c>
      <c r="J156" s="71">
        <f t="shared" si="6"/>
        <v>-623121.98126607016</v>
      </c>
      <c r="K156" s="35">
        <f t="shared" si="7"/>
        <v>-2.1694516791712498E-2</v>
      </c>
      <c r="L156" s="65">
        <f>J156/C156</f>
        <v>-40.766894423687937</v>
      </c>
      <c r="N156" s="54">
        <v>214294.26336000004</v>
      </c>
      <c r="O156" s="55">
        <v>190343.4216</v>
      </c>
      <c r="P156" s="56">
        <f>O156-N156</f>
        <v>-23950.841760000039</v>
      </c>
      <c r="R156" s="74">
        <f>H156+P156</f>
        <v>28075483.537579685</v>
      </c>
      <c r="T156" s="6">
        <v>445</v>
      </c>
      <c r="U156" s="6" t="s">
        <v>141</v>
      </c>
      <c r="V156" s="7">
        <v>15285</v>
      </c>
      <c r="W156" s="7">
        <v>28474644.487744175</v>
      </c>
      <c r="X156" s="7">
        <v>469638.61643970548</v>
      </c>
      <c r="Y156" s="57">
        <v>-614128</v>
      </c>
      <c r="AA156" s="39">
        <f>W156+Y156</f>
        <v>27860516.487744175</v>
      </c>
      <c r="AC156" s="71">
        <f>AA156-BL156</f>
        <v>-862039.87286157906</v>
      </c>
      <c r="AD156" s="35">
        <f>AC156/BL156</f>
        <v>-3.0012644488841687E-2</v>
      </c>
      <c r="AE156" s="65">
        <f>AC156/V156</f>
        <v>-56.397767279135039</v>
      </c>
      <c r="AG156" s="54">
        <v>214294.26336000004</v>
      </c>
      <c r="AH156" s="55">
        <v>190343.4216</v>
      </c>
      <c r="AI156" s="56">
        <f>AH156-AG156</f>
        <v>-23950.841760000039</v>
      </c>
      <c r="AK156" s="74">
        <f>AA156+AI156</f>
        <v>27836565.645984177</v>
      </c>
      <c r="AM156" s="6">
        <v>445</v>
      </c>
      <c r="AN156" s="6" t="s">
        <v>141</v>
      </c>
      <c r="AO156" s="7">
        <v>15285</v>
      </c>
      <c r="AP156" s="7">
        <v>28465749.056106273</v>
      </c>
      <c r="AQ156" s="7">
        <v>469638.61643970548</v>
      </c>
      <c r="AR156" s="57">
        <v>-614128</v>
      </c>
      <c r="AT156" s="39">
        <f>AP156+AR156</f>
        <v>27851621.056106273</v>
      </c>
      <c r="AV156" s="71">
        <f>AT156-BL156</f>
        <v>-870935.30449948087</v>
      </c>
      <c r="AW156" s="35">
        <f>AV156/BL156</f>
        <v>-3.0322346436196985E-2</v>
      </c>
      <c r="AX156" s="65">
        <f>AV156/AO156</f>
        <v>-56.979738599900614</v>
      </c>
      <c r="AZ156" s="54">
        <v>214294.26336000004</v>
      </c>
      <c r="BA156" s="55">
        <v>190343.4216</v>
      </c>
      <c r="BB156" s="56">
        <f>BA156-AZ156</f>
        <v>-23950.841760000039</v>
      </c>
      <c r="BD156" s="74">
        <f>AT156+BB156</f>
        <v>27827670.214346275</v>
      </c>
      <c r="BE156" s="55"/>
      <c r="BF156" s="112" t="s">
        <v>141</v>
      </c>
      <c r="BG156" s="93">
        <v>15398</v>
      </c>
      <c r="BH156" s="93">
        <v>29336684.360605754</v>
      </c>
      <c r="BI156" s="93">
        <v>733307.11065923877</v>
      </c>
      <c r="BJ156" s="93">
        <v>-614128</v>
      </c>
      <c r="BL156" s="103">
        <v>28722556.360605754</v>
      </c>
      <c r="BN156" s="93">
        <v>214294.26336000004</v>
      </c>
      <c r="BO156" s="93">
        <v>190343.4216</v>
      </c>
      <c r="BP156" s="93">
        <v>-23950.841760000039</v>
      </c>
      <c r="BR156" s="103">
        <v>28698605.518845756</v>
      </c>
      <c r="BT156" s="116">
        <v>445</v>
      </c>
      <c r="BU156" s="57"/>
    </row>
    <row r="157" spans="1:73" x14ac:dyDescent="0.25">
      <c r="A157" s="6">
        <v>475</v>
      </c>
      <c r="B157" s="6" t="s">
        <v>142</v>
      </c>
      <c r="C157" s="7">
        <v>5477</v>
      </c>
      <c r="D157" s="7">
        <v>15812308.565024382</v>
      </c>
      <c r="E157" s="7">
        <v>3231333.2090184093</v>
      </c>
      <c r="F157" s="57">
        <v>28327</v>
      </c>
      <c r="H157" s="39">
        <f>D157+F157</f>
        <v>15840635.565024382</v>
      </c>
      <c r="J157" s="71">
        <f t="shared" si="6"/>
        <v>-610423.77737819962</v>
      </c>
      <c r="K157" s="35">
        <f t="shared" si="7"/>
        <v>-3.7105438906589634E-2</v>
      </c>
      <c r="L157" s="65">
        <f>J157/C157</f>
        <v>-111.45221423739267</v>
      </c>
      <c r="N157" s="54">
        <v>225559.88496</v>
      </c>
      <c r="O157" s="55">
        <v>638168.16</v>
      </c>
      <c r="P157" s="56">
        <f>O157-N157</f>
        <v>412608.27504000004</v>
      </c>
      <c r="R157" s="74">
        <f>H157+P157</f>
        <v>16253243.840064382</v>
      </c>
      <c r="T157" s="6">
        <v>475</v>
      </c>
      <c r="U157" s="6" t="s">
        <v>142</v>
      </c>
      <c r="V157" s="7">
        <v>5477</v>
      </c>
      <c r="W157" s="7">
        <v>15689803.302700937</v>
      </c>
      <c r="X157" s="7">
        <v>3097052.3966949657</v>
      </c>
      <c r="Y157" s="57">
        <v>28327</v>
      </c>
      <c r="AA157" s="39">
        <f>W157+Y157</f>
        <v>15718130.302700937</v>
      </c>
      <c r="AC157" s="71">
        <f>AA157-BL157</f>
        <v>-732929.03970164433</v>
      </c>
      <c r="AD157" s="35">
        <f>AC157/BL157</f>
        <v>-4.4552087768142734E-2</v>
      </c>
      <c r="AE157" s="65">
        <f>AC157/V157</f>
        <v>-133.81943394223924</v>
      </c>
      <c r="AG157" s="54">
        <v>225559.88496</v>
      </c>
      <c r="AH157" s="55">
        <v>638168.16</v>
      </c>
      <c r="AI157" s="56">
        <f>AH157-AG157</f>
        <v>412608.27504000004</v>
      </c>
      <c r="AK157" s="74">
        <f>AA157+AI157</f>
        <v>16130738.577740937</v>
      </c>
      <c r="AM157" s="6">
        <v>475</v>
      </c>
      <c r="AN157" s="6" t="s">
        <v>142</v>
      </c>
      <c r="AO157" s="7">
        <v>5477</v>
      </c>
      <c r="AP157" s="7">
        <v>15696390.548807245</v>
      </c>
      <c r="AQ157" s="7">
        <v>3097052.3966949657</v>
      </c>
      <c r="AR157" s="57">
        <v>28327</v>
      </c>
      <c r="AT157" s="39">
        <f>AP157+AR157</f>
        <v>15724717.548807245</v>
      </c>
      <c r="AV157" s="71">
        <f>AT157-BL157</f>
        <v>-726341.79359533638</v>
      </c>
      <c r="AW157" s="35">
        <f>AV157/BL157</f>
        <v>-4.4151673061150018E-2</v>
      </c>
      <c r="AX157" s="65">
        <f>AV157/AO157</f>
        <v>-132.61672331483229</v>
      </c>
      <c r="AZ157" s="54">
        <v>225559.88496</v>
      </c>
      <c r="BA157" s="55">
        <v>638168.16</v>
      </c>
      <c r="BB157" s="56">
        <f>BA157-AZ157</f>
        <v>412608.27504000004</v>
      </c>
      <c r="BD157" s="74">
        <f>AT157+BB157</f>
        <v>16137325.823847245</v>
      </c>
      <c r="BE157" s="55"/>
      <c r="BF157" s="112" t="s">
        <v>142</v>
      </c>
      <c r="BG157" s="93">
        <v>5517</v>
      </c>
      <c r="BH157" s="93">
        <v>16422732.342402581</v>
      </c>
      <c r="BI157" s="93">
        <v>3160420.8420651141</v>
      </c>
      <c r="BJ157" s="93">
        <v>28327</v>
      </c>
      <c r="BL157" s="103">
        <v>16451059.342402581</v>
      </c>
      <c r="BN157" s="93">
        <v>225559.88496</v>
      </c>
      <c r="BO157" s="93">
        <v>638168.16</v>
      </c>
      <c r="BP157" s="93">
        <v>412608.27504000004</v>
      </c>
      <c r="BR157" s="103">
        <v>16863667.617442582</v>
      </c>
      <c r="BT157" s="116">
        <v>475</v>
      </c>
      <c r="BU157" s="57"/>
    </row>
    <row r="158" spans="1:73" x14ac:dyDescent="0.25">
      <c r="A158" s="6">
        <v>480</v>
      </c>
      <c r="B158" s="6" t="s">
        <v>143</v>
      </c>
      <c r="C158" s="7">
        <v>1988</v>
      </c>
      <c r="D158" s="7">
        <v>4759221.994002277</v>
      </c>
      <c r="E158" s="7">
        <v>1343357.291189393</v>
      </c>
      <c r="F158" s="57">
        <v>-334891</v>
      </c>
      <c r="H158" s="39">
        <f>D158+F158</f>
        <v>4424330.994002277</v>
      </c>
      <c r="J158" s="71">
        <f t="shared" si="6"/>
        <v>-79936.377642745152</v>
      </c>
      <c r="K158" s="35">
        <f t="shared" si="7"/>
        <v>-1.7746810090794245E-2</v>
      </c>
      <c r="L158" s="65">
        <f>J158/C158</f>
        <v>-40.20944549433861</v>
      </c>
      <c r="N158" s="54">
        <v>651192</v>
      </c>
      <c r="O158" s="55">
        <v>53462.8632</v>
      </c>
      <c r="P158" s="56">
        <f>O158-N158</f>
        <v>-597729.13679999998</v>
      </c>
      <c r="R158" s="74">
        <f>H158+P158</f>
        <v>3826601.8572022771</v>
      </c>
      <c r="T158" s="6">
        <v>480</v>
      </c>
      <c r="U158" s="6" t="s">
        <v>143</v>
      </c>
      <c r="V158" s="7">
        <v>1988</v>
      </c>
      <c r="W158" s="7">
        <v>4764259.292337276</v>
      </c>
      <c r="X158" s="7">
        <v>1344120.3895243919</v>
      </c>
      <c r="Y158" s="57">
        <v>-334891</v>
      </c>
      <c r="AA158" s="39">
        <f>W158+Y158</f>
        <v>4429368.292337276</v>
      </c>
      <c r="AC158" s="71">
        <f>AA158-BL158</f>
        <v>-74899.079307746142</v>
      </c>
      <c r="AD158" s="35">
        <f>AC158/BL158</f>
        <v>-1.662847098714567E-2</v>
      </c>
      <c r="AE158" s="65">
        <f>AC158/V158</f>
        <v>-37.675593213151984</v>
      </c>
      <c r="AG158" s="54">
        <v>651192</v>
      </c>
      <c r="AH158" s="55">
        <v>53462.8632</v>
      </c>
      <c r="AI158" s="56">
        <f>AH158-AG158</f>
        <v>-597729.13679999998</v>
      </c>
      <c r="AK158" s="74">
        <f>AA158+AI158</f>
        <v>3831639.1555372761</v>
      </c>
      <c r="AM158" s="6">
        <v>480</v>
      </c>
      <c r="AN158" s="6" t="s">
        <v>143</v>
      </c>
      <c r="AO158" s="7">
        <v>1988</v>
      </c>
      <c r="AP158" s="7">
        <v>4762852.486702228</v>
      </c>
      <c r="AQ158" s="7">
        <v>1344120.3895243919</v>
      </c>
      <c r="AR158" s="57">
        <v>-334891</v>
      </c>
      <c r="AT158" s="39">
        <f>AP158+AR158</f>
        <v>4427961.486702228</v>
      </c>
      <c r="AV158" s="71">
        <f>AT158-BL158</f>
        <v>-76305.884942794219</v>
      </c>
      <c r="AW158" s="35">
        <f>AV158/BL158</f>
        <v>-1.6940798280126571E-2</v>
      </c>
      <c r="AX158" s="65">
        <f>AV158/AO158</f>
        <v>-38.383241922934715</v>
      </c>
      <c r="AZ158" s="54">
        <v>651192</v>
      </c>
      <c r="BA158" s="55">
        <v>53462.8632</v>
      </c>
      <c r="BB158" s="56">
        <f>BA158-AZ158</f>
        <v>-597729.13679999998</v>
      </c>
      <c r="BD158" s="74">
        <f>AT158+BB158</f>
        <v>3830232.349902228</v>
      </c>
      <c r="BE158" s="55"/>
      <c r="BF158" s="112" t="s">
        <v>143</v>
      </c>
      <c r="BG158" s="93">
        <v>2021</v>
      </c>
      <c r="BH158" s="93">
        <v>4839158.3716450222</v>
      </c>
      <c r="BI158" s="93">
        <v>1324487.5947772835</v>
      </c>
      <c r="BJ158" s="93">
        <v>-334891</v>
      </c>
      <c r="BL158" s="103">
        <v>4504267.3716450222</v>
      </c>
      <c r="BN158" s="93">
        <v>651192</v>
      </c>
      <c r="BO158" s="93">
        <v>53462.8632</v>
      </c>
      <c r="BP158" s="93">
        <v>-597729.13679999998</v>
      </c>
      <c r="BR158" s="103">
        <v>3906538.2348450222</v>
      </c>
      <c r="BT158" s="116">
        <v>480</v>
      </c>
      <c r="BU158" s="57"/>
    </row>
    <row r="159" spans="1:73" x14ac:dyDescent="0.25">
      <c r="A159" s="6">
        <v>481</v>
      </c>
      <c r="B159" s="6" t="s">
        <v>144</v>
      </c>
      <c r="C159" s="7">
        <v>9656</v>
      </c>
      <c r="D159" s="7">
        <v>8640435.7795103583</v>
      </c>
      <c r="E159" s="7">
        <v>-98866.606099786804</v>
      </c>
      <c r="F159" s="57">
        <v>-1750728</v>
      </c>
      <c r="H159" s="39">
        <f>D159+F159</f>
        <v>6889707.7795103583</v>
      </c>
      <c r="J159" s="71">
        <f t="shared" si="6"/>
        <v>-797732.21424587443</v>
      </c>
      <c r="K159" s="35">
        <f t="shared" si="7"/>
        <v>-0.10377085413268858</v>
      </c>
      <c r="L159" s="65">
        <f>J159/C159</f>
        <v>-82.615183745430244</v>
      </c>
      <c r="N159" s="54">
        <v>427820.12015999993</v>
      </c>
      <c r="O159" s="55">
        <v>239638.65600000002</v>
      </c>
      <c r="P159" s="56">
        <f>O159-N159</f>
        <v>-188181.46415999992</v>
      </c>
      <c r="R159" s="74">
        <f>H159+P159</f>
        <v>6701526.3153503584</v>
      </c>
      <c r="T159" s="6">
        <v>481</v>
      </c>
      <c r="U159" s="6" t="s">
        <v>144</v>
      </c>
      <c r="V159" s="7">
        <v>9656</v>
      </c>
      <c r="W159" s="7">
        <v>8670586.3179444298</v>
      </c>
      <c r="X159" s="7">
        <v>-89476.46766571379</v>
      </c>
      <c r="Y159" s="57">
        <v>-1750728</v>
      </c>
      <c r="AA159" s="39">
        <f>W159+Y159</f>
        <v>6919858.3179444298</v>
      </c>
      <c r="AC159" s="71">
        <f>AA159-BL159</f>
        <v>-767581.67581180297</v>
      </c>
      <c r="AD159" s="35">
        <f>AC159/BL159</f>
        <v>-9.9848802258649907E-2</v>
      </c>
      <c r="AE159" s="65">
        <f>AC159/V159</f>
        <v>-79.49271704761837</v>
      </c>
      <c r="AG159" s="54">
        <v>427820.12015999993</v>
      </c>
      <c r="AH159" s="55">
        <v>239638.65600000002</v>
      </c>
      <c r="AI159" s="56">
        <f>AH159-AG159</f>
        <v>-188181.46415999992</v>
      </c>
      <c r="AK159" s="74">
        <f>AA159+AI159</f>
        <v>6731676.8537844298</v>
      </c>
      <c r="AM159" s="6">
        <v>481</v>
      </c>
      <c r="AN159" s="6" t="s">
        <v>144</v>
      </c>
      <c r="AO159" s="7">
        <v>9656</v>
      </c>
      <c r="AP159" s="7">
        <v>8689844.4821979161</v>
      </c>
      <c r="AQ159" s="7">
        <v>-89476.46766571379</v>
      </c>
      <c r="AR159" s="57">
        <v>-1750728</v>
      </c>
      <c r="AT159" s="39">
        <f>AP159+AR159</f>
        <v>6939116.4821979161</v>
      </c>
      <c r="AV159" s="71">
        <f>AT159-BL159</f>
        <v>-748323.51155831665</v>
      </c>
      <c r="AW159" s="35">
        <f>AV159/BL159</f>
        <v>-9.7343655646887364E-2</v>
      </c>
      <c r="AX159" s="65">
        <f>AV159/AO159</f>
        <v>-77.49829241490437</v>
      </c>
      <c r="AZ159" s="54">
        <v>427820.12015999993</v>
      </c>
      <c r="BA159" s="55">
        <v>239638.65600000002</v>
      </c>
      <c r="BB159" s="56">
        <f>BA159-AZ159</f>
        <v>-188181.46415999992</v>
      </c>
      <c r="BD159" s="74">
        <f>AT159+BB159</f>
        <v>6750935.0180379162</v>
      </c>
      <c r="BE159" s="55"/>
      <c r="BF159" s="112" t="s">
        <v>144</v>
      </c>
      <c r="BG159" s="93">
        <v>9675</v>
      </c>
      <c r="BH159" s="93">
        <v>9438167.9937562328</v>
      </c>
      <c r="BI159" s="93">
        <v>-56413.004137124233</v>
      </c>
      <c r="BJ159" s="93">
        <v>-1750728</v>
      </c>
      <c r="BL159" s="103">
        <v>7687439.9937562328</v>
      </c>
      <c r="BN159" s="93">
        <v>427820.12015999993</v>
      </c>
      <c r="BO159" s="93">
        <v>239638.65600000002</v>
      </c>
      <c r="BP159" s="93">
        <v>-188181.46415999992</v>
      </c>
      <c r="BR159" s="103">
        <v>7499258.5295962328</v>
      </c>
      <c r="BT159" s="116">
        <v>481</v>
      </c>
      <c r="BU159" s="57"/>
    </row>
    <row r="160" spans="1:73" x14ac:dyDescent="0.25">
      <c r="A160" s="6">
        <v>483</v>
      </c>
      <c r="B160" s="6" t="s">
        <v>145</v>
      </c>
      <c r="C160" s="7">
        <v>1119</v>
      </c>
      <c r="D160" s="7">
        <v>4304756.7376636919</v>
      </c>
      <c r="E160" s="7">
        <v>1623792.3826529807</v>
      </c>
      <c r="F160" s="57">
        <v>-158786</v>
      </c>
      <c r="H160" s="39">
        <f>D160+F160</f>
        <v>4145970.7376636919</v>
      </c>
      <c r="J160" s="71">
        <f t="shared" si="6"/>
        <v>-53468.129591070116</v>
      </c>
      <c r="K160" s="35">
        <f t="shared" si="7"/>
        <v>-1.2732208107132909E-2</v>
      </c>
      <c r="L160" s="65">
        <f>J160/C160</f>
        <v>-47.782063977721286</v>
      </c>
      <c r="N160" s="54">
        <v>13023.84</v>
      </c>
      <c r="O160" s="55">
        <v>23442.912</v>
      </c>
      <c r="P160" s="56">
        <f>O160-N160</f>
        <v>10419.072</v>
      </c>
      <c r="R160" s="74">
        <f>H160+P160</f>
        <v>4156389.809663692</v>
      </c>
      <c r="T160" s="6">
        <v>483</v>
      </c>
      <c r="U160" s="6" t="s">
        <v>145</v>
      </c>
      <c r="V160" s="7">
        <v>1119</v>
      </c>
      <c r="W160" s="7">
        <v>4294718.0496035023</v>
      </c>
      <c r="X160" s="7">
        <v>1611347.8445927906</v>
      </c>
      <c r="Y160" s="57">
        <v>-158786</v>
      </c>
      <c r="AA160" s="39">
        <f>W160+Y160</f>
        <v>4135932.0496035023</v>
      </c>
      <c r="AC160" s="71">
        <f>AA160-BL160</f>
        <v>-63506.817651259713</v>
      </c>
      <c r="AD160" s="35">
        <f>AC160/BL160</f>
        <v>-1.5122691306797163E-2</v>
      </c>
      <c r="AE160" s="65">
        <f>AC160/V160</f>
        <v>-56.753188249561852</v>
      </c>
      <c r="AG160" s="54">
        <v>13023.84</v>
      </c>
      <c r="AH160" s="55">
        <v>23442.912</v>
      </c>
      <c r="AI160" s="56">
        <f>AH160-AG160</f>
        <v>10419.072</v>
      </c>
      <c r="AK160" s="74">
        <f>AA160+AI160</f>
        <v>4146351.1216035024</v>
      </c>
      <c r="AM160" s="6">
        <v>483</v>
      </c>
      <c r="AN160" s="6" t="s">
        <v>145</v>
      </c>
      <c r="AO160" s="7">
        <v>1119</v>
      </c>
      <c r="AP160" s="7">
        <v>4296221.7758425884</v>
      </c>
      <c r="AQ160" s="7">
        <v>1611347.8445927906</v>
      </c>
      <c r="AR160" s="57">
        <v>-158786</v>
      </c>
      <c r="AT160" s="39">
        <f>AP160+AR160</f>
        <v>4137435.7758425884</v>
      </c>
      <c r="AV160" s="71">
        <f>AT160-BL160</f>
        <v>-62003.091412173584</v>
      </c>
      <c r="AW160" s="35">
        <f>AV160/BL160</f>
        <v>-1.4764613409578209E-2</v>
      </c>
      <c r="AX160" s="65">
        <f>AV160/AO160</f>
        <v>-55.409375703461649</v>
      </c>
      <c r="AZ160" s="54">
        <v>13023.84</v>
      </c>
      <c r="BA160" s="55">
        <v>23442.912</v>
      </c>
      <c r="BB160" s="56">
        <f>BA160-AZ160</f>
        <v>10419.072</v>
      </c>
      <c r="BD160" s="74">
        <f>AT160+BB160</f>
        <v>4147854.8478425886</v>
      </c>
      <c r="BE160" s="55"/>
      <c r="BF160" s="112" t="s">
        <v>145</v>
      </c>
      <c r="BG160" s="93">
        <v>1131</v>
      </c>
      <c r="BH160" s="93">
        <v>4358224.867254762</v>
      </c>
      <c r="BI160" s="93">
        <v>1600403.3123386051</v>
      </c>
      <c r="BJ160" s="93">
        <v>-158786</v>
      </c>
      <c r="BL160" s="103">
        <v>4199438.867254762</v>
      </c>
      <c r="BN160" s="93">
        <v>13023.84</v>
      </c>
      <c r="BO160" s="93">
        <v>23442.912</v>
      </c>
      <c r="BP160" s="93">
        <v>10419.072</v>
      </c>
      <c r="BR160" s="103">
        <v>4209857.9392547617</v>
      </c>
      <c r="BT160" s="116">
        <v>483</v>
      </c>
      <c r="BU160" s="57"/>
    </row>
    <row r="161" spans="1:73" x14ac:dyDescent="0.25">
      <c r="A161" s="6">
        <v>484</v>
      </c>
      <c r="B161" s="6" t="s">
        <v>146</v>
      </c>
      <c r="C161" s="7">
        <v>3156</v>
      </c>
      <c r="D161" s="7">
        <v>11241422.199227951</v>
      </c>
      <c r="E161" s="7">
        <v>2601228.3098003524</v>
      </c>
      <c r="F161" s="57">
        <v>183570</v>
      </c>
      <c r="H161" s="39">
        <f>D161+F161</f>
        <v>11424992.199227951</v>
      </c>
      <c r="J161" s="71">
        <f t="shared" si="6"/>
        <v>-329849.87821372598</v>
      </c>
      <c r="K161" s="35">
        <f t="shared" si="7"/>
        <v>-2.8060766451871763E-2</v>
      </c>
      <c r="L161" s="65">
        <f>J161/C161</f>
        <v>-104.51517053666856</v>
      </c>
      <c r="N161" s="54">
        <v>175886.95920000001</v>
      </c>
      <c r="O161" s="55">
        <v>186371.15040000004</v>
      </c>
      <c r="P161" s="56">
        <f>O161-N161</f>
        <v>10484.19120000003</v>
      </c>
      <c r="R161" s="74">
        <f>H161+P161</f>
        <v>11435476.390427951</v>
      </c>
      <c r="T161" s="6">
        <v>484</v>
      </c>
      <c r="U161" s="6" t="s">
        <v>146</v>
      </c>
      <c r="V161" s="7">
        <v>3156</v>
      </c>
      <c r="W161" s="7">
        <v>11168947.299532797</v>
      </c>
      <c r="X161" s="7">
        <v>2521968.0101051982</v>
      </c>
      <c r="Y161" s="57">
        <v>183570</v>
      </c>
      <c r="AA161" s="39">
        <f>W161+Y161</f>
        <v>11352517.299532797</v>
      </c>
      <c r="AC161" s="71">
        <f>AA161-BL161</f>
        <v>-402324.77790888026</v>
      </c>
      <c r="AD161" s="35">
        <f>AC161/BL161</f>
        <v>-3.4226302255558859E-2</v>
      </c>
      <c r="AE161" s="65">
        <f>AC161/V161</f>
        <v>-127.47933393817499</v>
      </c>
      <c r="AG161" s="54">
        <v>175886.95920000001</v>
      </c>
      <c r="AH161" s="55">
        <v>186371.15040000004</v>
      </c>
      <c r="AI161" s="56">
        <f>AH161-AG161</f>
        <v>10484.19120000003</v>
      </c>
      <c r="AK161" s="74">
        <f>AA161+AI161</f>
        <v>11363001.490732796</v>
      </c>
      <c r="AM161" s="6">
        <v>484</v>
      </c>
      <c r="AN161" s="6" t="s">
        <v>146</v>
      </c>
      <c r="AO161" s="7">
        <v>3156</v>
      </c>
      <c r="AP161" s="7">
        <v>11170095.504065927</v>
      </c>
      <c r="AQ161" s="7">
        <v>2521968.0101051982</v>
      </c>
      <c r="AR161" s="57">
        <v>183570</v>
      </c>
      <c r="AT161" s="39">
        <f>AP161+AR161</f>
        <v>11353665.504065927</v>
      </c>
      <c r="AV161" s="71">
        <f>AT161-BL161</f>
        <v>-401176.57337575033</v>
      </c>
      <c r="AW161" s="35">
        <f>AV161/BL161</f>
        <v>-3.412862297364546E-2</v>
      </c>
      <c r="AX161" s="65">
        <f>AV161/AO161</f>
        <v>-127.11551754618198</v>
      </c>
      <c r="AZ161" s="54">
        <v>175886.95920000001</v>
      </c>
      <c r="BA161" s="55">
        <v>186371.15040000004</v>
      </c>
      <c r="BB161" s="56">
        <f>BA161-AZ161</f>
        <v>10484.19120000003</v>
      </c>
      <c r="BD161" s="74">
        <f>AT161+BB161</f>
        <v>11364149.695265926</v>
      </c>
      <c r="BE161" s="55"/>
      <c r="BF161" s="112" t="s">
        <v>146</v>
      </c>
      <c r="BG161" s="93">
        <v>3169</v>
      </c>
      <c r="BH161" s="93">
        <v>11571272.077441677</v>
      </c>
      <c r="BI161" s="93">
        <v>2512912.2807589746</v>
      </c>
      <c r="BJ161" s="93">
        <v>183570</v>
      </c>
      <c r="BL161" s="103">
        <v>11754842.077441677</v>
      </c>
      <c r="BN161" s="93">
        <v>175886.95920000001</v>
      </c>
      <c r="BO161" s="93">
        <v>186371.15040000004</v>
      </c>
      <c r="BP161" s="93">
        <v>10484.19120000003</v>
      </c>
      <c r="BR161" s="103">
        <v>11765326.268641677</v>
      </c>
      <c r="BT161" s="116">
        <v>484</v>
      </c>
      <c r="BU161" s="57"/>
    </row>
    <row r="162" spans="1:73" x14ac:dyDescent="0.25">
      <c r="A162" s="6">
        <v>489</v>
      </c>
      <c r="B162" s="6" t="s">
        <v>147</v>
      </c>
      <c r="C162" s="7">
        <v>1992</v>
      </c>
      <c r="D162" s="7">
        <v>8082761.625839022</v>
      </c>
      <c r="E162" s="7">
        <v>1838639.0105934432</v>
      </c>
      <c r="F162" s="57">
        <v>-343712</v>
      </c>
      <c r="H162" s="39">
        <f>D162+F162</f>
        <v>7739049.625839022</v>
      </c>
      <c r="J162" s="71">
        <f t="shared" si="6"/>
        <v>-67149.557077175938</v>
      </c>
      <c r="K162" s="35">
        <f t="shared" si="7"/>
        <v>-8.6020809235987962E-3</v>
      </c>
      <c r="L162" s="65">
        <f>J162/C162</f>
        <v>-33.70961700661443</v>
      </c>
      <c r="N162" s="54">
        <v>1329734.064</v>
      </c>
      <c r="O162" s="55">
        <v>127112.6784</v>
      </c>
      <c r="P162" s="56">
        <f>O162-N162</f>
        <v>-1202621.3855999999</v>
      </c>
      <c r="R162" s="74">
        <f>H162+P162</f>
        <v>6536428.2402390223</v>
      </c>
      <c r="T162" s="6">
        <v>489</v>
      </c>
      <c r="U162" s="6" t="s">
        <v>147</v>
      </c>
      <c r="V162" s="7">
        <v>1992</v>
      </c>
      <c r="W162" s="7">
        <v>8085732.3441529106</v>
      </c>
      <c r="X162" s="7">
        <v>1837326.9289073306</v>
      </c>
      <c r="Y162" s="57">
        <v>-343712</v>
      </c>
      <c r="AA162" s="39">
        <f>W162+Y162</f>
        <v>7742020.3441529106</v>
      </c>
      <c r="AC162" s="71">
        <f>AA162-BL162</f>
        <v>-64178.838763287291</v>
      </c>
      <c r="AD162" s="35">
        <f>AC162/BL162</f>
        <v>-8.2215220569495772E-3</v>
      </c>
      <c r="AE162" s="65">
        <f>AC162/V162</f>
        <v>-32.21829255185105</v>
      </c>
      <c r="AG162" s="54">
        <v>1329734.064</v>
      </c>
      <c r="AH162" s="55">
        <v>127112.6784</v>
      </c>
      <c r="AI162" s="56">
        <f>AH162-AG162</f>
        <v>-1202621.3855999999</v>
      </c>
      <c r="AK162" s="74">
        <f>AA162+AI162</f>
        <v>6539398.9585529109</v>
      </c>
      <c r="AM162" s="6">
        <v>489</v>
      </c>
      <c r="AN162" s="6" t="s">
        <v>147</v>
      </c>
      <c r="AO162" s="7">
        <v>1992</v>
      </c>
      <c r="AP162" s="7">
        <v>8090654.9917345718</v>
      </c>
      <c r="AQ162" s="7">
        <v>1837326.9289073306</v>
      </c>
      <c r="AR162" s="57">
        <v>-343712</v>
      </c>
      <c r="AT162" s="39">
        <f>AP162+AR162</f>
        <v>7746942.9917345718</v>
      </c>
      <c r="AV162" s="71">
        <f>AT162-BL162</f>
        <v>-59256.191181626171</v>
      </c>
      <c r="AW162" s="35">
        <f>AV162/BL162</f>
        <v>-7.5909145786733001E-3</v>
      </c>
      <c r="AX162" s="65">
        <f>AV162/AO162</f>
        <v>-29.747083926519164</v>
      </c>
      <c r="AZ162" s="54">
        <v>1329734.064</v>
      </c>
      <c r="BA162" s="55">
        <v>127112.6784</v>
      </c>
      <c r="BB162" s="56">
        <f>BA162-AZ162</f>
        <v>-1202621.3855999999</v>
      </c>
      <c r="BD162" s="74">
        <f>AT162+BB162</f>
        <v>6544321.6061345721</v>
      </c>
      <c r="BE162" s="55"/>
      <c r="BF162" s="112" t="s">
        <v>147</v>
      </c>
      <c r="BG162" s="93">
        <v>2034</v>
      </c>
      <c r="BH162" s="93">
        <v>8149911.1829161979</v>
      </c>
      <c r="BI162" s="93">
        <v>1831417.3490280004</v>
      </c>
      <c r="BJ162" s="93">
        <v>-343712</v>
      </c>
      <c r="BL162" s="103">
        <v>7806199.1829161979</v>
      </c>
      <c r="BN162" s="93">
        <v>1329734.064</v>
      </c>
      <c r="BO162" s="93">
        <v>127112.6784</v>
      </c>
      <c r="BP162" s="93">
        <v>-1202621.3855999999</v>
      </c>
      <c r="BR162" s="103">
        <v>6603577.7973161982</v>
      </c>
      <c r="BT162" s="116">
        <v>489</v>
      </c>
      <c r="BU162" s="57"/>
    </row>
    <row r="163" spans="1:73" x14ac:dyDescent="0.25">
      <c r="A163" s="6">
        <v>491</v>
      </c>
      <c r="B163" s="6" t="s">
        <v>148</v>
      </c>
      <c r="C163" s="7">
        <v>54261</v>
      </c>
      <c r="D163" s="7">
        <v>111797371.51051575</v>
      </c>
      <c r="E163" s="7">
        <v>21498032.896353267</v>
      </c>
      <c r="F163" s="57">
        <v>-1582458</v>
      </c>
      <c r="H163" s="39">
        <f>D163+F163</f>
        <v>110214913.51051575</v>
      </c>
      <c r="J163" s="71">
        <f t="shared" si="6"/>
        <v>-2238425.7406647652</v>
      </c>
      <c r="K163" s="35">
        <f t="shared" si="7"/>
        <v>-1.9905373691615536E-2</v>
      </c>
      <c r="L163" s="65">
        <f>J163/C163</f>
        <v>-41.252939324095856</v>
      </c>
      <c r="N163" s="54">
        <v>654799.60367999994</v>
      </c>
      <c r="O163" s="55">
        <v>868950.60479999986</v>
      </c>
      <c r="P163" s="56">
        <f>O163-N163</f>
        <v>214151.00111999991</v>
      </c>
      <c r="R163" s="74">
        <f>H163+P163</f>
        <v>110429064.51163575</v>
      </c>
      <c r="T163" s="6">
        <v>491</v>
      </c>
      <c r="U163" s="6" t="s">
        <v>148</v>
      </c>
      <c r="V163" s="7">
        <v>54261</v>
      </c>
      <c r="W163" s="7">
        <v>111188744.25375387</v>
      </c>
      <c r="X163" s="7">
        <v>20772744.489591397</v>
      </c>
      <c r="Y163" s="57">
        <v>-1582458</v>
      </c>
      <c r="AA163" s="39">
        <f>W163+Y163</f>
        <v>109606286.25375387</v>
      </c>
      <c r="AC163" s="71">
        <f>AA163-BL163</f>
        <v>-2847052.997426644</v>
      </c>
      <c r="AD163" s="35">
        <f>AC163/BL163</f>
        <v>-2.5317638554666184E-2</v>
      </c>
      <c r="AE163" s="65">
        <f>AC163/V163</f>
        <v>-52.469600586547315</v>
      </c>
      <c r="AG163" s="54">
        <v>654799.60367999994</v>
      </c>
      <c r="AH163" s="55">
        <v>868950.60479999986</v>
      </c>
      <c r="AI163" s="56">
        <f>AH163-AG163</f>
        <v>214151.00111999991</v>
      </c>
      <c r="AK163" s="74">
        <f>AA163+AI163</f>
        <v>109820437.25487387</v>
      </c>
      <c r="AM163" s="6">
        <v>491</v>
      </c>
      <c r="AN163" s="6" t="s">
        <v>148</v>
      </c>
      <c r="AO163" s="7">
        <v>54261</v>
      </c>
      <c r="AP163" s="7">
        <v>110892833.49327499</v>
      </c>
      <c r="AQ163" s="7">
        <v>20772744.489591397</v>
      </c>
      <c r="AR163" s="57">
        <v>-1582458</v>
      </c>
      <c r="AT163" s="39">
        <f>AP163+AR163</f>
        <v>109310375.49327499</v>
      </c>
      <c r="AV163" s="71">
        <f>AT163-BL163</f>
        <v>-3142963.7579055279</v>
      </c>
      <c r="AW163" s="35">
        <f>AV163/BL163</f>
        <v>-2.7949047834722556E-2</v>
      </c>
      <c r="AX163" s="65">
        <f>AV163/AO163</f>
        <v>-57.923071043761226</v>
      </c>
      <c r="AZ163" s="54">
        <v>654799.60367999994</v>
      </c>
      <c r="BA163" s="55">
        <v>868950.60479999986</v>
      </c>
      <c r="BB163" s="56">
        <f>BA163-AZ163</f>
        <v>214151.00111999991</v>
      </c>
      <c r="BD163" s="74">
        <f>AT163+BB163</f>
        <v>109524526.49439499</v>
      </c>
      <c r="BE163" s="55"/>
      <c r="BF163" s="112" t="s">
        <v>148</v>
      </c>
      <c r="BG163" s="93">
        <v>54517</v>
      </c>
      <c r="BH163" s="93">
        <v>114035797.25118051</v>
      </c>
      <c r="BI163" s="93">
        <v>20439862.015164003</v>
      </c>
      <c r="BJ163" s="93">
        <v>-1582458</v>
      </c>
      <c r="BL163" s="103">
        <v>112453339.25118051</v>
      </c>
      <c r="BN163" s="93">
        <v>654799.60367999994</v>
      </c>
      <c r="BO163" s="93">
        <v>868950.60479999986</v>
      </c>
      <c r="BP163" s="93">
        <v>214151.00111999991</v>
      </c>
      <c r="BR163" s="103">
        <v>112667490.25230052</v>
      </c>
      <c r="BT163" s="116">
        <v>491</v>
      </c>
      <c r="BU163" s="57"/>
    </row>
    <row r="164" spans="1:73" x14ac:dyDescent="0.25">
      <c r="A164" s="6">
        <v>494</v>
      </c>
      <c r="B164" s="6" t="s">
        <v>149</v>
      </c>
      <c r="C164" s="7">
        <v>9019</v>
      </c>
      <c r="D164" s="7">
        <v>24948795.13375584</v>
      </c>
      <c r="E164" s="7">
        <v>6734200.0819756025</v>
      </c>
      <c r="F164" s="57">
        <v>-353693</v>
      </c>
      <c r="H164" s="39">
        <f>D164+F164</f>
        <v>24595102.13375584</v>
      </c>
      <c r="J164" s="71">
        <f t="shared" si="6"/>
        <v>-336142.51183491945</v>
      </c>
      <c r="K164" s="35">
        <f t="shared" si="7"/>
        <v>-1.3482781008864244E-2</v>
      </c>
      <c r="L164" s="65">
        <f>J164/C164</f>
        <v>-37.270485844874095</v>
      </c>
      <c r="N164" s="54">
        <v>87333.963887999998</v>
      </c>
      <c r="O164" s="55">
        <v>305083.45199999999</v>
      </c>
      <c r="P164" s="56">
        <f>O164-N164</f>
        <v>217749.48811199999</v>
      </c>
      <c r="R164" s="74">
        <f>H164+P164</f>
        <v>24812851.621867839</v>
      </c>
      <c r="T164" s="6">
        <v>494</v>
      </c>
      <c r="U164" s="6" t="s">
        <v>149</v>
      </c>
      <c r="V164" s="7">
        <v>9019</v>
      </c>
      <c r="W164" s="7">
        <v>25004050.131744668</v>
      </c>
      <c r="X164" s="7">
        <v>6770064.2299644295</v>
      </c>
      <c r="Y164" s="57">
        <v>-353693</v>
      </c>
      <c r="AA164" s="39">
        <f>W164+Y164</f>
        <v>24650357.131744668</v>
      </c>
      <c r="AC164" s="71">
        <f>AA164-BL164</f>
        <v>-280887.51384609193</v>
      </c>
      <c r="AD164" s="35">
        <f>AC164/BL164</f>
        <v>-1.126648580281645E-2</v>
      </c>
      <c r="AE164" s="65">
        <f>AC164/V164</f>
        <v>-31.143975368232834</v>
      </c>
      <c r="AG164" s="54">
        <v>87333.963887999998</v>
      </c>
      <c r="AH164" s="55">
        <v>305083.45199999999</v>
      </c>
      <c r="AI164" s="56">
        <f>AH164-AG164</f>
        <v>217749.48811199999</v>
      </c>
      <c r="AK164" s="74">
        <f>AA164+AI164</f>
        <v>24868106.619856667</v>
      </c>
      <c r="AM164" s="6">
        <v>494</v>
      </c>
      <c r="AN164" s="6" t="s">
        <v>149</v>
      </c>
      <c r="AO164" s="7">
        <v>9019</v>
      </c>
      <c r="AP164" s="7">
        <v>24975924.688773632</v>
      </c>
      <c r="AQ164" s="7">
        <v>6770064.2299644295</v>
      </c>
      <c r="AR164" s="57">
        <v>-353693</v>
      </c>
      <c r="AT164" s="39">
        <f>AP164+AR164</f>
        <v>24622231.688773632</v>
      </c>
      <c r="AV164" s="71">
        <f>AT164-BL164</f>
        <v>-309012.95681712776</v>
      </c>
      <c r="AW164" s="35">
        <f>AV164/BL164</f>
        <v>-1.2394606094075554E-2</v>
      </c>
      <c r="AX164" s="65">
        <f>AV164/AO164</f>
        <v>-34.262441159455349</v>
      </c>
      <c r="AZ164" s="54">
        <v>87333.963887999998</v>
      </c>
      <c r="BA164" s="55">
        <v>305083.45199999999</v>
      </c>
      <c r="BB164" s="56">
        <f>BA164-AZ164</f>
        <v>217749.48811199999</v>
      </c>
      <c r="BD164" s="74">
        <f>AT164+BB164</f>
        <v>24839981.176885631</v>
      </c>
      <c r="BE164" s="55"/>
      <c r="BF164" s="112" t="s">
        <v>149</v>
      </c>
      <c r="BG164" s="93">
        <v>8995</v>
      </c>
      <c r="BH164" s="93">
        <v>25284937.64559076</v>
      </c>
      <c r="BI164" s="93">
        <v>6711839.3671102449</v>
      </c>
      <c r="BJ164" s="93">
        <v>-353693</v>
      </c>
      <c r="BL164" s="103">
        <v>24931244.64559076</v>
      </c>
      <c r="BN164" s="93">
        <v>87333.963887999998</v>
      </c>
      <c r="BO164" s="93">
        <v>305083.45199999999</v>
      </c>
      <c r="BP164" s="93">
        <v>217749.48811199999</v>
      </c>
      <c r="BR164" s="103">
        <v>25148994.133702759</v>
      </c>
      <c r="BT164" s="116">
        <v>494</v>
      </c>
      <c r="BU164" s="57"/>
    </row>
    <row r="165" spans="1:73" x14ac:dyDescent="0.25">
      <c r="A165" s="6">
        <v>495</v>
      </c>
      <c r="B165" s="6" t="s">
        <v>150</v>
      </c>
      <c r="C165" s="7">
        <v>1636</v>
      </c>
      <c r="D165" s="7">
        <v>5859363.5336126145</v>
      </c>
      <c r="E165" s="7">
        <v>1230393.364938986</v>
      </c>
      <c r="F165" s="57">
        <v>-246309</v>
      </c>
      <c r="H165" s="39">
        <f>D165+F165</f>
        <v>5613054.5336126145</v>
      </c>
      <c r="J165" s="71">
        <f t="shared" si="6"/>
        <v>-165128.89068195596</v>
      </c>
      <c r="K165" s="35">
        <f t="shared" si="7"/>
        <v>-2.8577993905085444E-2</v>
      </c>
      <c r="L165" s="65">
        <f>J165/C165</f>
        <v>-100.9345297566968</v>
      </c>
      <c r="N165" s="54">
        <v>76042.294607999997</v>
      </c>
      <c r="O165" s="55">
        <v>6511.92</v>
      </c>
      <c r="P165" s="56">
        <f>O165-N165</f>
        <v>-69530.374607999998</v>
      </c>
      <c r="R165" s="74">
        <f>H165+P165</f>
        <v>5543524.1590046147</v>
      </c>
      <c r="T165" s="6">
        <v>495</v>
      </c>
      <c r="U165" s="6" t="s">
        <v>150</v>
      </c>
      <c r="V165" s="7">
        <v>1636</v>
      </c>
      <c r="W165" s="7">
        <v>5906515.759394926</v>
      </c>
      <c r="X165" s="7">
        <v>1274028.1907212974</v>
      </c>
      <c r="Y165" s="57">
        <v>-246309</v>
      </c>
      <c r="AA165" s="39">
        <f>W165+Y165</f>
        <v>5660206.759394926</v>
      </c>
      <c r="AC165" s="71">
        <f>AA165-BL165</f>
        <v>-117976.66489964444</v>
      </c>
      <c r="AD165" s="35">
        <f>AC165/BL165</f>
        <v>-2.041760467547768E-2</v>
      </c>
      <c r="AE165" s="65">
        <f>AC165/V165</f>
        <v>-72.112875855528387</v>
      </c>
      <c r="AG165" s="54">
        <v>76042.294607999997</v>
      </c>
      <c r="AH165" s="55">
        <v>6511.92</v>
      </c>
      <c r="AI165" s="56">
        <f>AH165-AG165</f>
        <v>-69530.374607999998</v>
      </c>
      <c r="AK165" s="74">
        <f>AA165+AI165</f>
        <v>5590676.3847869262</v>
      </c>
      <c r="AM165" s="6">
        <v>495</v>
      </c>
      <c r="AN165" s="6" t="s">
        <v>150</v>
      </c>
      <c r="AO165" s="7">
        <v>1636</v>
      </c>
      <c r="AP165" s="7">
        <v>5906370.9036773052</v>
      </c>
      <c r="AQ165" s="7">
        <v>1274028.1907212974</v>
      </c>
      <c r="AR165" s="57">
        <v>-246309</v>
      </c>
      <c r="AT165" s="39">
        <f>AP165+AR165</f>
        <v>5660061.9036773052</v>
      </c>
      <c r="AV165" s="71">
        <f>AT165-BL165</f>
        <v>-118121.52061726525</v>
      </c>
      <c r="AW165" s="35">
        <f>AV165/BL165</f>
        <v>-2.0442674097298344E-2</v>
      </c>
      <c r="AX165" s="65">
        <f>AV165/AO165</f>
        <v>-72.201418470211038</v>
      </c>
      <c r="AZ165" s="54">
        <v>76042.294607999997</v>
      </c>
      <c r="BA165" s="55">
        <v>6511.92</v>
      </c>
      <c r="BB165" s="56">
        <f>BA165-AZ165</f>
        <v>-69530.374607999998</v>
      </c>
      <c r="BD165" s="74">
        <f>AT165+BB165</f>
        <v>5590531.5290693054</v>
      </c>
      <c r="BE165" s="55"/>
      <c r="BF165" s="112" t="s">
        <v>150</v>
      </c>
      <c r="BG165" s="93">
        <v>1663</v>
      </c>
      <c r="BH165" s="93">
        <v>6024492.4242945705</v>
      </c>
      <c r="BI165" s="93">
        <v>1292459.5345434488</v>
      </c>
      <c r="BJ165" s="93">
        <v>-246309</v>
      </c>
      <c r="BL165" s="103">
        <v>5778183.4242945705</v>
      </c>
      <c r="BN165" s="93">
        <v>76042.294607999997</v>
      </c>
      <c r="BO165" s="93">
        <v>6511.92</v>
      </c>
      <c r="BP165" s="93">
        <v>-69530.374607999998</v>
      </c>
      <c r="BR165" s="103">
        <v>5708653.0496865707</v>
      </c>
      <c r="BT165" s="116">
        <v>495</v>
      </c>
      <c r="BU165" s="57"/>
    </row>
    <row r="166" spans="1:73" x14ac:dyDescent="0.25">
      <c r="A166" s="6">
        <v>498</v>
      </c>
      <c r="B166" s="6" t="s">
        <v>151</v>
      </c>
      <c r="C166" s="7">
        <v>2332</v>
      </c>
      <c r="D166" s="7">
        <v>8964409.8450733069</v>
      </c>
      <c r="E166" s="7">
        <v>1234527.0797604085</v>
      </c>
      <c r="F166" s="57">
        <v>143888</v>
      </c>
      <c r="H166" s="39">
        <f>D166+F166</f>
        <v>9108297.8450733069</v>
      </c>
      <c r="J166" s="71">
        <f t="shared" si="6"/>
        <v>-129978.12176425196</v>
      </c>
      <c r="K166" s="35">
        <f t="shared" si="7"/>
        <v>-1.4069521437856116E-2</v>
      </c>
      <c r="L166" s="65">
        <f>J166/C166</f>
        <v>-55.736758904053154</v>
      </c>
      <c r="N166" s="54">
        <v>27350.063999999998</v>
      </c>
      <c r="O166" s="55">
        <v>84654.96</v>
      </c>
      <c r="P166" s="56">
        <f>O166-N166</f>
        <v>57304.896000000008</v>
      </c>
      <c r="R166" s="74">
        <f>H166+P166</f>
        <v>9165602.7410733066</v>
      </c>
      <c r="T166" s="6">
        <v>498</v>
      </c>
      <c r="U166" s="6" t="s">
        <v>151</v>
      </c>
      <c r="V166" s="7">
        <v>2332</v>
      </c>
      <c r="W166" s="7">
        <v>8887743.7851177081</v>
      </c>
      <c r="X166" s="7">
        <v>1152847.2198048094</v>
      </c>
      <c r="Y166" s="57">
        <v>143888</v>
      </c>
      <c r="AA166" s="39">
        <f>W166+Y166</f>
        <v>9031631.7851177081</v>
      </c>
      <c r="AC166" s="71">
        <f>AA166-BL166</f>
        <v>-206644.18171985075</v>
      </c>
      <c r="AD166" s="35">
        <f>AC166/BL166</f>
        <v>-2.2368262483350457E-2</v>
      </c>
      <c r="AE166" s="65">
        <f>AC166/V166</f>
        <v>-88.612427838701009</v>
      </c>
      <c r="AG166" s="54">
        <v>27350.063999999998</v>
      </c>
      <c r="AH166" s="55">
        <v>84654.96</v>
      </c>
      <c r="AI166" s="56">
        <f>AH166-AG166</f>
        <v>57304.896000000008</v>
      </c>
      <c r="AK166" s="74">
        <f>AA166+AI166</f>
        <v>9088936.6811177079</v>
      </c>
      <c r="AM166" s="6">
        <v>498</v>
      </c>
      <c r="AN166" s="6" t="s">
        <v>151</v>
      </c>
      <c r="AO166" s="7">
        <v>2332</v>
      </c>
      <c r="AP166" s="7">
        <v>8894967.573067762</v>
      </c>
      <c r="AQ166" s="7">
        <v>1152847.2198048094</v>
      </c>
      <c r="AR166" s="57">
        <v>143888</v>
      </c>
      <c r="AT166" s="39">
        <f>AP166+AR166</f>
        <v>9038855.573067762</v>
      </c>
      <c r="AV166" s="71">
        <f>AT166-BL166</f>
        <v>-199420.39376979694</v>
      </c>
      <c r="AW166" s="35">
        <f>AV166/BL166</f>
        <v>-2.1586321353210498E-2</v>
      </c>
      <c r="AX166" s="65">
        <f>AV166/AO166</f>
        <v>-85.514748614835739</v>
      </c>
      <c r="AZ166" s="54">
        <v>27350.063999999998</v>
      </c>
      <c r="BA166" s="55">
        <v>84654.96</v>
      </c>
      <c r="BB166" s="56">
        <f>BA166-AZ166</f>
        <v>57304.896000000008</v>
      </c>
      <c r="BD166" s="74">
        <f>AT166+BB166</f>
        <v>9096160.4690677617</v>
      </c>
      <c r="BE166" s="55"/>
      <c r="BF166" s="112" t="s">
        <v>151</v>
      </c>
      <c r="BG166" s="93">
        <v>2350</v>
      </c>
      <c r="BH166" s="93">
        <v>9094387.9668375589</v>
      </c>
      <c r="BI166" s="93">
        <v>1303365.4715733344</v>
      </c>
      <c r="BJ166" s="93">
        <v>143888</v>
      </c>
      <c r="BL166" s="103">
        <v>9238275.9668375589</v>
      </c>
      <c r="BN166" s="93">
        <v>27350.063999999998</v>
      </c>
      <c r="BO166" s="93">
        <v>84654.96</v>
      </c>
      <c r="BP166" s="93">
        <v>57304.896000000008</v>
      </c>
      <c r="BR166" s="103">
        <v>9295580.8628375586</v>
      </c>
      <c r="BT166" s="116">
        <v>498</v>
      </c>
      <c r="BU166" s="57"/>
    </row>
    <row r="167" spans="1:73" x14ac:dyDescent="0.25">
      <c r="A167" s="6">
        <v>499</v>
      </c>
      <c r="B167" s="6" t="s">
        <v>152</v>
      </c>
      <c r="C167" s="7">
        <v>19384</v>
      </c>
      <c r="D167" s="7">
        <v>34142343.221268505</v>
      </c>
      <c r="E167" s="7">
        <v>3558992.2931194794</v>
      </c>
      <c r="F167" s="57">
        <v>-1817252</v>
      </c>
      <c r="H167" s="39">
        <f>D167+F167</f>
        <v>32325091.221268505</v>
      </c>
      <c r="J167" s="71">
        <f t="shared" si="6"/>
        <v>405116.05224672705</v>
      </c>
      <c r="K167" s="35">
        <f t="shared" si="7"/>
        <v>1.2691615519798109E-2</v>
      </c>
      <c r="L167" s="65">
        <f>J167/C167</f>
        <v>20.899507441535651</v>
      </c>
      <c r="N167" s="54">
        <v>714631.12463999994</v>
      </c>
      <c r="O167" s="55">
        <v>708692.25359999994</v>
      </c>
      <c r="P167" s="56">
        <f>O167-N167</f>
        <v>-5938.8710399999982</v>
      </c>
      <c r="R167" s="74">
        <f>H167+P167</f>
        <v>32319152.350228503</v>
      </c>
      <c r="T167" s="6">
        <v>499</v>
      </c>
      <c r="U167" s="6" t="s">
        <v>152</v>
      </c>
      <c r="V167" s="7">
        <v>19384</v>
      </c>
      <c r="W167" s="7">
        <v>33770615.604078375</v>
      </c>
      <c r="X167" s="7">
        <v>3145589.0759293446</v>
      </c>
      <c r="Y167" s="57">
        <v>-1817252</v>
      </c>
      <c r="AA167" s="39">
        <f>W167+Y167</f>
        <v>31953363.604078375</v>
      </c>
      <c r="AC167" s="71">
        <f>AA167-BL167</f>
        <v>33388.435056596994</v>
      </c>
      <c r="AD167" s="35">
        <f>AC167/BL167</f>
        <v>1.0460044182302609E-3</v>
      </c>
      <c r="AE167" s="65">
        <f>AC167/V167</f>
        <v>1.7224739505054165</v>
      </c>
      <c r="AG167" s="54">
        <v>714631.12463999994</v>
      </c>
      <c r="AH167" s="55">
        <v>708692.25359999994</v>
      </c>
      <c r="AI167" s="56">
        <f>AH167-AG167</f>
        <v>-5938.8710399999982</v>
      </c>
      <c r="AK167" s="74">
        <f>AA167+AI167</f>
        <v>31947424.733038373</v>
      </c>
      <c r="AM167" s="6">
        <v>499</v>
      </c>
      <c r="AN167" s="6" t="s">
        <v>152</v>
      </c>
      <c r="AO167" s="7">
        <v>19384</v>
      </c>
      <c r="AP167" s="7">
        <v>33824073.106038518</v>
      </c>
      <c r="AQ167" s="7">
        <v>3145589.0759293446</v>
      </c>
      <c r="AR167" s="57">
        <v>-1817252</v>
      </c>
      <c r="AT167" s="39">
        <f>AP167+AR167</f>
        <v>32006821.106038518</v>
      </c>
      <c r="AV167" s="71">
        <f>AT167-BL167</f>
        <v>86845.937016740441</v>
      </c>
      <c r="AW167" s="35">
        <f>AV167/BL167</f>
        <v>2.7207394917093831E-3</v>
      </c>
      <c r="AX167" s="65">
        <f>AV167/AO167</f>
        <v>4.4802897759358462</v>
      </c>
      <c r="AZ167" s="54">
        <v>714631.12463999994</v>
      </c>
      <c r="BA167" s="55">
        <v>708692.25359999994</v>
      </c>
      <c r="BB167" s="56">
        <f>BA167-AZ167</f>
        <v>-5938.8710399999982</v>
      </c>
      <c r="BD167" s="74">
        <f>AT167+BB167</f>
        <v>32000882.234998517</v>
      </c>
      <c r="BE167" s="55"/>
      <c r="BF167" s="112" t="s">
        <v>152</v>
      </c>
      <c r="BG167" s="93">
        <v>19380</v>
      </c>
      <c r="BH167" s="93">
        <v>33737227.169021778</v>
      </c>
      <c r="BI167" s="93">
        <v>2817341.508992766</v>
      </c>
      <c r="BJ167" s="93">
        <v>-1817252</v>
      </c>
      <c r="BL167" s="103">
        <v>31919975.169021778</v>
      </c>
      <c r="BN167" s="93">
        <v>714631.12463999994</v>
      </c>
      <c r="BO167" s="93">
        <v>708692.25359999994</v>
      </c>
      <c r="BP167" s="93">
        <v>-5938.8710399999982</v>
      </c>
      <c r="BR167" s="103">
        <v>31914036.297981776</v>
      </c>
      <c r="BT167" s="116">
        <v>499</v>
      </c>
      <c r="BU167" s="57"/>
    </row>
    <row r="168" spans="1:73" x14ac:dyDescent="0.25">
      <c r="A168" s="6">
        <v>500</v>
      </c>
      <c r="B168" s="6" t="s">
        <v>153</v>
      </c>
      <c r="C168" s="7">
        <v>10097</v>
      </c>
      <c r="D168" s="7">
        <v>10618236.491005778</v>
      </c>
      <c r="E168" s="7">
        <v>29868.470157548509</v>
      </c>
      <c r="F168" s="57">
        <v>-763297</v>
      </c>
      <c r="H168" s="39">
        <f>D168+F168</f>
        <v>9854939.4910057783</v>
      </c>
      <c r="J168" s="71">
        <f t="shared" si="6"/>
        <v>-467003.15638159402</v>
      </c>
      <c r="K168" s="35">
        <f t="shared" si="7"/>
        <v>-4.5243727109818714E-2</v>
      </c>
      <c r="L168" s="65">
        <f>J168/C168</f>
        <v>-46.251674396513224</v>
      </c>
      <c r="N168" s="54">
        <v>362388.348</v>
      </c>
      <c r="O168" s="55">
        <v>102888.336</v>
      </c>
      <c r="P168" s="56">
        <f>O168-N168</f>
        <v>-259500.01199999999</v>
      </c>
      <c r="R168" s="74">
        <f>H168+P168</f>
        <v>9595439.4790057782</v>
      </c>
      <c r="T168" s="6">
        <v>500</v>
      </c>
      <c r="U168" s="6" t="s">
        <v>153</v>
      </c>
      <c r="V168" s="7">
        <v>10097</v>
      </c>
      <c r="W168" s="7">
        <v>10591746.239056181</v>
      </c>
      <c r="X168" s="7">
        <v>-18330.331792049357</v>
      </c>
      <c r="Y168" s="57">
        <v>-763297</v>
      </c>
      <c r="AA168" s="39">
        <f>W168+Y168</f>
        <v>9828449.2390561812</v>
      </c>
      <c r="AC168" s="71">
        <f>AA168-BL168</f>
        <v>-493493.40833119117</v>
      </c>
      <c r="AD168" s="35">
        <f>AC168/BL168</f>
        <v>-4.7810128886552304E-2</v>
      </c>
      <c r="AE168" s="65">
        <f>AC168/V168</f>
        <v>-48.875250899394985</v>
      </c>
      <c r="AG168" s="54">
        <v>362388.348</v>
      </c>
      <c r="AH168" s="55">
        <v>102888.336</v>
      </c>
      <c r="AI168" s="56">
        <f>AH168-AG168</f>
        <v>-259500.01199999999</v>
      </c>
      <c r="AK168" s="74">
        <f>AA168+AI168</f>
        <v>9568949.2270561811</v>
      </c>
      <c r="AM168" s="6">
        <v>500</v>
      </c>
      <c r="AN168" s="6" t="s">
        <v>153</v>
      </c>
      <c r="AO168" s="7">
        <v>10097</v>
      </c>
      <c r="AP168" s="7">
        <v>10590571.124917364</v>
      </c>
      <c r="AQ168" s="7">
        <v>-18330.331792049357</v>
      </c>
      <c r="AR168" s="57">
        <v>-763297</v>
      </c>
      <c r="AT168" s="39">
        <f>AP168+AR168</f>
        <v>9827274.1249173637</v>
      </c>
      <c r="AV168" s="71">
        <f>AT168-BL168</f>
        <v>-494668.52247000858</v>
      </c>
      <c r="AW168" s="35">
        <f>AV168/BL168</f>
        <v>-4.7923975105133534E-2</v>
      </c>
      <c r="AX168" s="65">
        <f>AV168/AO168</f>
        <v>-48.991633402991837</v>
      </c>
      <c r="AZ168" s="54">
        <v>362388.348</v>
      </c>
      <c r="BA168" s="55">
        <v>102888.336</v>
      </c>
      <c r="BB168" s="56">
        <f>BA168-AZ168</f>
        <v>-259500.01199999999</v>
      </c>
      <c r="BD168" s="74">
        <f>AT168+BB168</f>
        <v>9567774.1129173636</v>
      </c>
      <c r="BE168" s="55"/>
      <c r="BF168" s="112" t="s">
        <v>153</v>
      </c>
      <c r="BG168" s="93">
        <v>9941</v>
      </c>
      <c r="BH168" s="93">
        <v>11085239.647387372</v>
      </c>
      <c r="BI168" s="93">
        <v>192302.49963487274</v>
      </c>
      <c r="BJ168" s="93">
        <v>-763297</v>
      </c>
      <c r="BL168" s="103">
        <v>10321942.647387372</v>
      </c>
      <c r="BN168" s="93">
        <v>362388.348</v>
      </c>
      <c r="BO168" s="93">
        <v>102888.336</v>
      </c>
      <c r="BP168" s="93">
        <v>-259500.01199999999</v>
      </c>
      <c r="BR168" s="103">
        <v>10062442.635387372</v>
      </c>
      <c r="BT168" s="116">
        <v>500</v>
      </c>
      <c r="BU168" s="57"/>
    </row>
    <row r="169" spans="1:73" x14ac:dyDescent="0.25">
      <c r="A169" s="6">
        <v>503</v>
      </c>
      <c r="B169" s="6" t="s">
        <v>154</v>
      </c>
      <c r="C169" s="7">
        <v>7838</v>
      </c>
      <c r="D169" s="7">
        <v>14871376.607133545</v>
      </c>
      <c r="E169" s="7">
        <v>3811938.8676278172</v>
      </c>
      <c r="F169" s="57">
        <v>-91216</v>
      </c>
      <c r="H169" s="39">
        <f>D169+F169</f>
        <v>14780160.607133545</v>
      </c>
      <c r="J169" s="71">
        <f t="shared" si="6"/>
        <v>-642013.10108662397</v>
      </c>
      <c r="K169" s="35">
        <f t="shared" si="7"/>
        <v>-4.1629222522920013E-2</v>
      </c>
      <c r="L169" s="65">
        <f>J169/C169</f>
        <v>-81.910321649224798</v>
      </c>
      <c r="N169" s="54">
        <v>76059.225599999991</v>
      </c>
      <c r="O169" s="55">
        <v>267053.83919999999</v>
      </c>
      <c r="P169" s="56">
        <f>O169-N169</f>
        <v>190994.61359999998</v>
      </c>
      <c r="R169" s="74">
        <f>H169+P169</f>
        <v>14971155.220733546</v>
      </c>
      <c r="T169" s="6">
        <v>503</v>
      </c>
      <c r="U169" s="6" t="s">
        <v>154</v>
      </c>
      <c r="V169" s="7">
        <v>7838</v>
      </c>
      <c r="W169" s="7">
        <v>14820768.319128316</v>
      </c>
      <c r="X169" s="7">
        <v>3744478.8796225893</v>
      </c>
      <c r="Y169" s="57">
        <v>-91216</v>
      </c>
      <c r="AA169" s="39">
        <f>W169+Y169</f>
        <v>14729552.319128316</v>
      </c>
      <c r="AC169" s="71">
        <f>AA169-BL169</f>
        <v>-692621.38909185305</v>
      </c>
      <c r="AD169" s="35">
        <f>AC169/BL169</f>
        <v>-4.4910750079457287E-2</v>
      </c>
      <c r="AE169" s="65">
        <f>AC169/V169</f>
        <v>-88.367107564666114</v>
      </c>
      <c r="AG169" s="54">
        <v>76059.225599999991</v>
      </c>
      <c r="AH169" s="55">
        <v>267053.83919999999</v>
      </c>
      <c r="AI169" s="56">
        <f>AH169-AG169</f>
        <v>190994.61359999998</v>
      </c>
      <c r="AK169" s="74">
        <f>AA169+AI169</f>
        <v>14920546.932728317</v>
      </c>
      <c r="AM169" s="6">
        <v>503</v>
      </c>
      <c r="AN169" s="6" t="s">
        <v>154</v>
      </c>
      <c r="AO169" s="7">
        <v>7838</v>
      </c>
      <c r="AP169" s="7">
        <v>14828551.110794771</v>
      </c>
      <c r="AQ169" s="7">
        <v>3744478.8796225893</v>
      </c>
      <c r="AR169" s="57">
        <v>-91216</v>
      </c>
      <c r="AT169" s="39">
        <f>AP169+AR169</f>
        <v>14737335.110794771</v>
      </c>
      <c r="AV169" s="71">
        <f>AT169-BL169</f>
        <v>-684838.59742539749</v>
      </c>
      <c r="AW169" s="35">
        <f>AV169/BL169</f>
        <v>-4.4406100617344998E-2</v>
      </c>
      <c r="AX169" s="65">
        <f>AV169/AO169</f>
        <v>-87.374151240800899</v>
      </c>
      <c r="AZ169" s="54">
        <v>76059.225599999991</v>
      </c>
      <c r="BA169" s="55">
        <v>267053.83919999999</v>
      </c>
      <c r="BB169" s="56">
        <f>BA169-AZ169</f>
        <v>190994.61359999998</v>
      </c>
      <c r="BD169" s="74">
        <f>AT169+BB169</f>
        <v>14928329.724394772</v>
      </c>
      <c r="BE169" s="55"/>
      <c r="BF169" s="112" t="s">
        <v>154</v>
      </c>
      <c r="BG169" s="93">
        <v>7842</v>
      </c>
      <c r="BH169" s="93">
        <v>15513389.708220169</v>
      </c>
      <c r="BI169" s="93">
        <v>3923407.7620571419</v>
      </c>
      <c r="BJ169" s="93">
        <v>-91216</v>
      </c>
      <c r="BL169" s="103">
        <v>15422173.708220169</v>
      </c>
      <c r="BN169" s="93">
        <v>76059.225599999991</v>
      </c>
      <c r="BO169" s="93">
        <v>267053.83919999999</v>
      </c>
      <c r="BP169" s="93">
        <v>190994.61359999998</v>
      </c>
      <c r="BR169" s="103">
        <v>15613168.32182017</v>
      </c>
      <c r="BT169" s="116">
        <v>503</v>
      </c>
      <c r="BU169" s="57"/>
    </row>
    <row r="170" spans="1:73" x14ac:dyDescent="0.25">
      <c r="A170" s="6">
        <v>504</v>
      </c>
      <c r="B170" s="6" t="s">
        <v>155</v>
      </c>
      <c r="C170" s="7">
        <v>1969</v>
      </c>
      <c r="D170" s="7">
        <v>5019842.2327065691</v>
      </c>
      <c r="E170" s="7">
        <v>1474395.6161025662</v>
      </c>
      <c r="F170" s="57">
        <v>-482715</v>
      </c>
      <c r="H170" s="39">
        <f>D170+F170</f>
        <v>4537127.2327065691</v>
      </c>
      <c r="J170" s="71">
        <f t="shared" si="6"/>
        <v>113106.1392862536</v>
      </c>
      <c r="K170" s="35">
        <f t="shared" si="7"/>
        <v>2.5566365281230737E-2</v>
      </c>
      <c r="L170" s="65">
        <f>J170/C170</f>
        <v>57.443443009778363</v>
      </c>
      <c r="N170" s="54">
        <v>660048.21120000002</v>
      </c>
      <c r="O170" s="55">
        <v>39071.519999999997</v>
      </c>
      <c r="P170" s="56">
        <f>O170-N170</f>
        <v>-620976.6912</v>
      </c>
      <c r="R170" s="74">
        <f>H170+P170</f>
        <v>3916150.5415065689</v>
      </c>
      <c r="T170" s="6">
        <v>504</v>
      </c>
      <c r="U170" s="6" t="s">
        <v>155</v>
      </c>
      <c r="V170" s="7">
        <v>1969</v>
      </c>
      <c r="W170" s="7">
        <v>4993682.0571204908</v>
      </c>
      <c r="X170" s="7">
        <v>1444002.0905164881</v>
      </c>
      <c r="Y170" s="57">
        <v>-482715</v>
      </c>
      <c r="AA170" s="39">
        <f>W170+Y170</f>
        <v>4510967.0571204908</v>
      </c>
      <c r="AC170" s="71">
        <f>AA170-BL170</f>
        <v>86945.963700175285</v>
      </c>
      <c r="AD170" s="35">
        <f>AC170/BL170</f>
        <v>1.9653153062377308E-2</v>
      </c>
      <c r="AE170" s="65">
        <f>AC170/V170</f>
        <v>44.15742188937292</v>
      </c>
      <c r="AG170" s="54">
        <v>660048.21120000002</v>
      </c>
      <c r="AH170" s="55">
        <v>39071.519999999997</v>
      </c>
      <c r="AI170" s="56">
        <f>AH170-AG170</f>
        <v>-620976.6912</v>
      </c>
      <c r="AK170" s="74">
        <f>AA170+AI170</f>
        <v>3889990.3659204906</v>
      </c>
      <c r="AM170" s="6">
        <v>504</v>
      </c>
      <c r="AN170" s="6" t="s">
        <v>155</v>
      </c>
      <c r="AO170" s="7">
        <v>1969</v>
      </c>
      <c r="AP170" s="7">
        <v>4990126.0506097637</v>
      </c>
      <c r="AQ170" s="7">
        <v>1444002.0905164881</v>
      </c>
      <c r="AR170" s="57">
        <v>-482715</v>
      </c>
      <c r="AT170" s="39">
        <f>AP170+AR170</f>
        <v>4507411.0506097637</v>
      </c>
      <c r="AV170" s="71">
        <f>AT170-BL170</f>
        <v>83389.957189448178</v>
      </c>
      <c r="AW170" s="35">
        <f>AV170/BL170</f>
        <v>1.8849357954796149E-2</v>
      </c>
      <c r="AX170" s="65">
        <f>AV170/AO170</f>
        <v>42.351425692965044</v>
      </c>
      <c r="AZ170" s="54">
        <v>660048.21120000002</v>
      </c>
      <c r="BA170" s="55">
        <v>39071.519999999997</v>
      </c>
      <c r="BB170" s="56">
        <f>BA170-AZ170</f>
        <v>-620976.6912</v>
      </c>
      <c r="BD170" s="74">
        <f>AT170+BB170</f>
        <v>3886434.3594097635</v>
      </c>
      <c r="BE170" s="55"/>
      <c r="BF170" s="112" t="s">
        <v>155</v>
      </c>
      <c r="BG170" s="93">
        <v>1986</v>
      </c>
      <c r="BH170" s="93">
        <v>4906736.0934203155</v>
      </c>
      <c r="BI170" s="93">
        <v>1464075.4657860463</v>
      </c>
      <c r="BJ170" s="93">
        <v>-482715</v>
      </c>
      <c r="BL170" s="103">
        <v>4424021.0934203155</v>
      </c>
      <c r="BN170" s="93">
        <v>660048.21120000002</v>
      </c>
      <c r="BO170" s="93">
        <v>39071.519999999997</v>
      </c>
      <c r="BP170" s="93">
        <v>-620976.6912</v>
      </c>
      <c r="BR170" s="103">
        <v>3803044.4022203153</v>
      </c>
      <c r="BT170" s="116">
        <v>504</v>
      </c>
      <c r="BU170" s="57"/>
    </row>
    <row r="171" spans="1:73" x14ac:dyDescent="0.25">
      <c r="A171" s="6">
        <v>505</v>
      </c>
      <c r="B171" s="6" t="s">
        <v>156</v>
      </c>
      <c r="C171" s="7">
        <v>20803</v>
      </c>
      <c r="D171" s="7">
        <v>30950537.779459625</v>
      </c>
      <c r="E171" s="7">
        <v>5696528.8858756702</v>
      </c>
      <c r="F171" s="57">
        <v>-2288014</v>
      </c>
      <c r="H171" s="39">
        <f>D171+F171</f>
        <v>28662523.779459625</v>
      </c>
      <c r="J171" s="71">
        <f t="shared" si="6"/>
        <v>-108404.95850929245</v>
      </c>
      <c r="K171" s="35">
        <f t="shared" si="7"/>
        <v>-3.7678644126016938E-3</v>
      </c>
      <c r="L171" s="65">
        <f>J171/C171</f>
        <v>-5.211025261226383</v>
      </c>
      <c r="N171" s="54">
        <v>1111897.3161599997</v>
      </c>
      <c r="O171" s="55">
        <v>863480.59200000006</v>
      </c>
      <c r="P171" s="56">
        <f>O171-N171</f>
        <v>-248416.72415999963</v>
      </c>
      <c r="R171" s="74">
        <f>H171+P171</f>
        <v>28414107.055299625</v>
      </c>
      <c r="T171" s="6">
        <v>505</v>
      </c>
      <c r="U171" s="6" t="s">
        <v>156</v>
      </c>
      <c r="V171" s="7">
        <v>20803</v>
      </c>
      <c r="W171" s="7">
        <v>30580748.442837644</v>
      </c>
      <c r="X171" s="7">
        <v>5282013.099253688</v>
      </c>
      <c r="Y171" s="57">
        <v>-2288014</v>
      </c>
      <c r="AA171" s="39">
        <f>W171+Y171</f>
        <v>28292734.442837644</v>
      </c>
      <c r="AC171" s="71">
        <f>AA171-BL171</f>
        <v>-478194.29513127357</v>
      </c>
      <c r="AD171" s="35">
        <f>AC171/BL171</f>
        <v>-1.6620745874644006E-2</v>
      </c>
      <c r="AE171" s="65">
        <f>AC171/V171</f>
        <v>-22.986794939733382</v>
      </c>
      <c r="AG171" s="54">
        <v>1111897.3161599997</v>
      </c>
      <c r="AH171" s="55">
        <v>863480.59200000006</v>
      </c>
      <c r="AI171" s="56">
        <f>AH171-AG171</f>
        <v>-248416.72415999963</v>
      </c>
      <c r="AK171" s="74">
        <f>AA171+AI171</f>
        <v>28044317.718677644</v>
      </c>
      <c r="AM171" s="6">
        <v>505</v>
      </c>
      <c r="AN171" s="6" t="s">
        <v>156</v>
      </c>
      <c r="AO171" s="7">
        <v>20803</v>
      </c>
      <c r="AP171" s="7">
        <v>30527146.477494344</v>
      </c>
      <c r="AQ171" s="7">
        <v>5282013.099253688</v>
      </c>
      <c r="AR171" s="57">
        <v>-2288014</v>
      </c>
      <c r="AT171" s="39">
        <f>AP171+AR171</f>
        <v>28239132.477494344</v>
      </c>
      <c r="AV171" s="71">
        <f>AT171-BL171</f>
        <v>-531796.26047457382</v>
      </c>
      <c r="AW171" s="35">
        <f>AV171/BL171</f>
        <v>-1.8483805834629306E-2</v>
      </c>
      <c r="AX171" s="65">
        <f>AV171/AO171</f>
        <v>-25.56344087269018</v>
      </c>
      <c r="AZ171" s="54">
        <v>1111897.3161599997</v>
      </c>
      <c r="BA171" s="55">
        <v>863480.59200000006</v>
      </c>
      <c r="BB171" s="56">
        <f>BA171-AZ171</f>
        <v>-248416.72415999963</v>
      </c>
      <c r="BD171" s="74">
        <f>AT171+BB171</f>
        <v>27990715.753334343</v>
      </c>
      <c r="BE171" s="55"/>
      <c r="BF171" s="112" t="s">
        <v>156</v>
      </c>
      <c r="BG171" s="93">
        <v>20853</v>
      </c>
      <c r="BH171" s="93">
        <v>31058942.737968918</v>
      </c>
      <c r="BI171" s="93">
        <v>4877170.5773580624</v>
      </c>
      <c r="BJ171" s="93">
        <v>-2288014</v>
      </c>
      <c r="BL171" s="103">
        <v>28770928.737968918</v>
      </c>
      <c r="BN171" s="93">
        <v>1111897.3161599997</v>
      </c>
      <c r="BO171" s="93">
        <v>863480.59200000006</v>
      </c>
      <c r="BP171" s="93">
        <v>-248416.72415999963</v>
      </c>
      <c r="BR171" s="103">
        <v>28522512.013808917</v>
      </c>
      <c r="BT171" s="116">
        <v>505</v>
      </c>
      <c r="BU171" s="57"/>
    </row>
    <row r="172" spans="1:73" x14ac:dyDescent="0.25">
      <c r="A172" s="6">
        <v>507</v>
      </c>
      <c r="B172" s="6" t="s">
        <v>157</v>
      </c>
      <c r="C172" s="7">
        <v>6054</v>
      </c>
      <c r="D172" s="7">
        <v>17773886.021372657</v>
      </c>
      <c r="E172" s="7">
        <v>3574053.3586220671</v>
      </c>
      <c r="F172" s="57">
        <v>-381904</v>
      </c>
      <c r="H172" s="39">
        <f>D172+F172</f>
        <v>17391982.021372657</v>
      </c>
      <c r="J172" s="71">
        <f t="shared" si="6"/>
        <v>-611693.28100460395</v>
      </c>
      <c r="K172" s="35">
        <f t="shared" si="7"/>
        <v>-3.397602271375301E-2</v>
      </c>
      <c r="L172" s="65">
        <f>J172/C172</f>
        <v>-101.03952444740733</v>
      </c>
      <c r="N172" s="54">
        <v>128271.80016</v>
      </c>
      <c r="O172" s="55">
        <v>204669.64559999999</v>
      </c>
      <c r="P172" s="56">
        <f>O172-N172</f>
        <v>76397.84543999999</v>
      </c>
      <c r="R172" s="74">
        <f>H172+P172</f>
        <v>17468379.866812658</v>
      </c>
      <c r="T172" s="6">
        <v>507</v>
      </c>
      <c r="U172" s="6" t="s">
        <v>157</v>
      </c>
      <c r="V172" s="7">
        <v>6054</v>
      </c>
      <c r="W172" s="7">
        <v>17878429.861148406</v>
      </c>
      <c r="X172" s="7">
        <v>3665581.0983978142</v>
      </c>
      <c r="Y172" s="57">
        <v>-381904</v>
      </c>
      <c r="AA172" s="39">
        <f>W172+Y172</f>
        <v>17496525.861148406</v>
      </c>
      <c r="AC172" s="71">
        <f>AA172-BL172</f>
        <v>-507149.4412288554</v>
      </c>
      <c r="AD172" s="35">
        <f>AC172/BL172</f>
        <v>-2.8169217268758998E-2</v>
      </c>
      <c r="AE172" s="65">
        <f>AC172/V172</f>
        <v>-83.770968158053421</v>
      </c>
      <c r="AG172" s="54">
        <v>128271.80016</v>
      </c>
      <c r="AH172" s="55">
        <v>204669.64559999999</v>
      </c>
      <c r="AI172" s="56">
        <f>AH172-AG172</f>
        <v>76397.84543999999</v>
      </c>
      <c r="AK172" s="74">
        <f>AA172+AI172</f>
        <v>17572923.706588406</v>
      </c>
      <c r="AM172" s="6">
        <v>507</v>
      </c>
      <c r="AN172" s="6" t="s">
        <v>157</v>
      </c>
      <c r="AO172" s="7">
        <v>6054</v>
      </c>
      <c r="AP172" s="7">
        <v>17854862.481342193</v>
      </c>
      <c r="AQ172" s="7">
        <v>3665581.0983978142</v>
      </c>
      <c r="AR172" s="57">
        <v>-381904</v>
      </c>
      <c r="AT172" s="39">
        <f>AP172+AR172</f>
        <v>17472958.481342193</v>
      </c>
      <c r="AV172" s="71">
        <f>AT172-BL172</f>
        <v>-530716.82103506848</v>
      </c>
      <c r="AW172" s="35">
        <f>AV172/BL172</f>
        <v>-2.9478248864274449E-2</v>
      </c>
      <c r="AX172" s="65">
        <f>AV172/AO172</f>
        <v>-87.663829044444739</v>
      </c>
      <c r="AZ172" s="54">
        <v>128271.80016</v>
      </c>
      <c r="BA172" s="55">
        <v>204669.64559999999</v>
      </c>
      <c r="BB172" s="56">
        <f>BA172-AZ172</f>
        <v>76397.84543999999</v>
      </c>
      <c r="BD172" s="74">
        <f>AT172+BB172</f>
        <v>17549356.326782193</v>
      </c>
      <c r="BE172" s="55"/>
      <c r="BF172" s="112" t="s">
        <v>157</v>
      </c>
      <c r="BG172" s="93">
        <v>6097</v>
      </c>
      <c r="BH172" s="93">
        <v>18385579.302377261</v>
      </c>
      <c r="BI172" s="93">
        <v>3765152.7012253162</v>
      </c>
      <c r="BJ172" s="93">
        <v>-381904</v>
      </c>
      <c r="BL172" s="103">
        <v>18003675.302377261</v>
      </c>
      <c r="BN172" s="93">
        <v>128271.80016</v>
      </c>
      <c r="BO172" s="93">
        <v>204669.64559999999</v>
      </c>
      <c r="BP172" s="93">
        <v>76397.84543999999</v>
      </c>
      <c r="BR172" s="103">
        <v>18080073.147817262</v>
      </c>
      <c r="BT172" s="116">
        <v>507</v>
      </c>
      <c r="BU172" s="57"/>
    </row>
    <row r="173" spans="1:73" x14ac:dyDescent="0.25">
      <c r="A173" s="6">
        <v>508</v>
      </c>
      <c r="B173" s="6" t="s">
        <v>158</v>
      </c>
      <c r="C173" s="7">
        <v>10256</v>
      </c>
      <c r="D173" s="7">
        <v>25188435.854555182</v>
      </c>
      <c r="E173" s="7">
        <v>4478542.4263840271</v>
      </c>
      <c r="F173" s="57">
        <v>-1173086</v>
      </c>
      <c r="H173" s="39">
        <f>D173+F173</f>
        <v>24015349.854555182</v>
      </c>
      <c r="J173" s="71">
        <f t="shared" si="6"/>
        <v>-1378392.4807923064</v>
      </c>
      <c r="K173" s="35">
        <f t="shared" si="7"/>
        <v>-5.4280793377729779E-2</v>
      </c>
      <c r="L173" s="65">
        <f>J173/C173</f>
        <v>-134.39864282296278</v>
      </c>
      <c r="N173" s="54">
        <v>100960.80768</v>
      </c>
      <c r="O173" s="55">
        <v>213786.33359999998</v>
      </c>
      <c r="P173" s="56">
        <f>O173-N173</f>
        <v>112825.52591999999</v>
      </c>
      <c r="R173" s="74">
        <f>H173+P173</f>
        <v>24128175.380475182</v>
      </c>
      <c r="T173" s="6">
        <v>508</v>
      </c>
      <c r="U173" s="6" t="s">
        <v>158</v>
      </c>
      <c r="V173" s="7">
        <v>10256</v>
      </c>
      <c r="W173" s="7">
        <v>25048125.341435172</v>
      </c>
      <c r="X173" s="7">
        <v>4316181.5132640153</v>
      </c>
      <c r="Y173" s="57">
        <v>-1173086</v>
      </c>
      <c r="AA173" s="39">
        <f>W173+Y173</f>
        <v>23875039.341435172</v>
      </c>
      <c r="AC173" s="71">
        <f>AA173-BL173</f>
        <v>-1518702.9939123169</v>
      </c>
      <c r="AD173" s="35">
        <f>AC173/BL173</f>
        <v>-5.9806190590439998E-2</v>
      </c>
      <c r="AE173" s="65">
        <f>AC173/V173</f>
        <v>-148.0794650850543</v>
      </c>
      <c r="AG173" s="54">
        <v>100960.80768</v>
      </c>
      <c r="AH173" s="55">
        <v>213786.33359999998</v>
      </c>
      <c r="AI173" s="56">
        <f>AH173-AG173</f>
        <v>112825.52591999999</v>
      </c>
      <c r="AK173" s="74">
        <f>AA173+AI173</f>
        <v>23987864.867355172</v>
      </c>
      <c r="AM173" s="6">
        <v>508</v>
      </c>
      <c r="AN173" s="6" t="s">
        <v>158</v>
      </c>
      <c r="AO173" s="7">
        <v>10256</v>
      </c>
      <c r="AP173" s="7">
        <v>25003980.961743373</v>
      </c>
      <c r="AQ173" s="7">
        <v>4316181.5132640153</v>
      </c>
      <c r="AR173" s="57">
        <v>-1173086</v>
      </c>
      <c r="AT173" s="39">
        <f>AP173+AR173</f>
        <v>23830894.961743373</v>
      </c>
      <c r="AV173" s="71">
        <f>AT173-BL173</f>
        <v>-1562847.3736041151</v>
      </c>
      <c r="AW173" s="35">
        <f>AV173/BL173</f>
        <v>-6.1544586574333648E-2</v>
      </c>
      <c r="AX173" s="65">
        <f>AV173/AO173</f>
        <v>-152.38371427497222</v>
      </c>
      <c r="AZ173" s="54">
        <v>100960.80768</v>
      </c>
      <c r="BA173" s="55">
        <v>213786.33359999998</v>
      </c>
      <c r="BB173" s="56">
        <f>BA173-AZ173</f>
        <v>112825.52591999999</v>
      </c>
      <c r="BD173" s="74">
        <f>AT173+BB173</f>
        <v>23943720.487663373</v>
      </c>
      <c r="BE173" s="55"/>
      <c r="BF173" s="112" t="s">
        <v>158</v>
      </c>
      <c r="BG173" s="93">
        <v>10448</v>
      </c>
      <c r="BH173" s="93">
        <v>26566828.335347489</v>
      </c>
      <c r="BI173" s="93">
        <v>4328345.2987745469</v>
      </c>
      <c r="BJ173" s="93">
        <v>-1173086</v>
      </c>
      <c r="BL173" s="103">
        <v>25393742.335347489</v>
      </c>
      <c r="BN173" s="93">
        <v>100960.80768</v>
      </c>
      <c r="BO173" s="93">
        <v>213786.33359999998</v>
      </c>
      <c r="BP173" s="93">
        <v>112825.52591999999</v>
      </c>
      <c r="BR173" s="103">
        <v>25506567.861267488</v>
      </c>
      <c r="BT173" s="116">
        <v>508</v>
      </c>
      <c r="BU173" s="57"/>
    </row>
    <row r="174" spans="1:73" x14ac:dyDescent="0.25">
      <c r="A174" s="6">
        <v>529</v>
      </c>
      <c r="B174" s="6" t="s">
        <v>159</v>
      </c>
      <c r="C174" s="7">
        <v>19167</v>
      </c>
      <c r="D174" s="7">
        <v>15301757.123393338</v>
      </c>
      <c r="E174" s="7">
        <v>-4308616.6002322556</v>
      </c>
      <c r="F174" s="57">
        <v>-1050027</v>
      </c>
      <c r="H174" s="39">
        <f>D174+F174</f>
        <v>14251730.123393338</v>
      </c>
      <c r="J174" s="71">
        <f t="shared" si="6"/>
        <v>-145166.25782760233</v>
      </c>
      <c r="K174" s="35">
        <f t="shared" si="7"/>
        <v>-1.0083163341854336E-2</v>
      </c>
      <c r="L174" s="65">
        <f>J174/C174</f>
        <v>-7.5737599951793353</v>
      </c>
      <c r="N174" s="54">
        <v>507916.73616000009</v>
      </c>
      <c r="O174" s="55">
        <v>398529.50400000002</v>
      </c>
      <c r="P174" s="56">
        <f>O174-N174</f>
        <v>-109387.23216000007</v>
      </c>
      <c r="R174" s="74">
        <f>H174+P174</f>
        <v>14142342.891233338</v>
      </c>
      <c r="T174" s="6">
        <v>529</v>
      </c>
      <c r="U174" s="6" t="s">
        <v>159</v>
      </c>
      <c r="V174" s="7">
        <v>19167</v>
      </c>
      <c r="W174" s="7">
        <v>15378605.835371159</v>
      </c>
      <c r="X174" s="7">
        <v>-4272976.9382544355</v>
      </c>
      <c r="Y174" s="57">
        <v>-1050027</v>
      </c>
      <c r="AA174" s="39">
        <f>W174+Y174</f>
        <v>14328578.835371159</v>
      </c>
      <c r="AC174" s="71">
        <f>AA174-BL174</f>
        <v>-68317.545849781483</v>
      </c>
      <c r="AD174" s="35">
        <f>AC174/BL174</f>
        <v>-4.7452967668013294E-3</v>
      </c>
      <c r="AE174" s="65">
        <f>AC174/V174</f>
        <v>-3.5643317081328054</v>
      </c>
      <c r="AG174" s="54">
        <v>507916.73616000009</v>
      </c>
      <c r="AH174" s="55">
        <v>398529.50400000002</v>
      </c>
      <c r="AI174" s="56">
        <f>AH174-AG174</f>
        <v>-109387.23216000007</v>
      </c>
      <c r="AK174" s="74">
        <f>AA174+AI174</f>
        <v>14219191.603211159</v>
      </c>
      <c r="AM174" s="6">
        <v>529</v>
      </c>
      <c r="AN174" s="6" t="s">
        <v>159</v>
      </c>
      <c r="AO174" s="7">
        <v>19167</v>
      </c>
      <c r="AP174" s="7">
        <v>15351695.65327777</v>
      </c>
      <c r="AQ174" s="7">
        <v>-4272976.9382544355</v>
      </c>
      <c r="AR174" s="57">
        <v>-1050027</v>
      </c>
      <c r="AT174" s="39">
        <f>AP174+AR174</f>
        <v>14301668.65327777</v>
      </c>
      <c r="AV174" s="71">
        <f>AT174-BL174</f>
        <v>-95227.727943170816</v>
      </c>
      <c r="AW174" s="35">
        <f>AV174/BL174</f>
        <v>-6.6144622717007389E-3</v>
      </c>
      <c r="AX174" s="65">
        <f>AV174/AO174</f>
        <v>-4.9683167915255808</v>
      </c>
      <c r="AZ174" s="54">
        <v>507916.73616000009</v>
      </c>
      <c r="BA174" s="55">
        <v>398529.50400000002</v>
      </c>
      <c r="BB174" s="56">
        <f>BA174-AZ174</f>
        <v>-109387.23216000007</v>
      </c>
      <c r="BD174" s="74">
        <f>AT174+BB174</f>
        <v>14192281.42111777</v>
      </c>
      <c r="BE174" s="55"/>
      <c r="BF174" s="112" t="s">
        <v>159</v>
      </c>
      <c r="BG174" s="93">
        <v>19068</v>
      </c>
      <c r="BH174" s="93">
        <v>15446923.381220941</v>
      </c>
      <c r="BI174" s="93">
        <v>-4141957.8736610753</v>
      </c>
      <c r="BJ174" s="93">
        <v>-1050027</v>
      </c>
      <c r="BL174" s="103">
        <v>14396896.381220941</v>
      </c>
      <c r="BN174" s="93">
        <v>507916.73616000009</v>
      </c>
      <c r="BO174" s="93">
        <v>398529.50400000002</v>
      </c>
      <c r="BP174" s="93">
        <v>-109387.23216000007</v>
      </c>
      <c r="BR174" s="103">
        <v>14287509.14906094</v>
      </c>
      <c r="BT174" s="116">
        <v>529</v>
      </c>
      <c r="BU174" s="57"/>
    </row>
    <row r="175" spans="1:73" x14ac:dyDescent="0.25">
      <c r="A175" s="6">
        <v>531</v>
      </c>
      <c r="B175" s="6" t="s">
        <v>160</v>
      </c>
      <c r="C175" s="7">
        <v>5521</v>
      </c>
      <c r="D175" s="7">
        <v>11190736.018968111</v>
      </c>
      <c r="E175" s="7">
        <v>3114622.0775279528</v>
      </c>
      <c r="F175" s="57">
        <v>-558176</v>
      </c>
      <c r="H175" s="39">
        <f>D175+F175</f>
        <v>10632560.018968111</v>
      </c>
      <c r="J175" s="71">
        <f t="shared" si="6"/>
        <v>-403682.17349963263</v>
      </c>
      <c r="K175" s="35">
        <f t="shared" si="7"/>
        <v>-3.6577864680710476E-2</v>
      </c>
      <c r="L175" s="65">
        <f>J175/C175</f>
        <v>-73.117582593666484</v>
      </c>
      <c r="N175" s="54">
        <v>192674.68896</v>
      </c>
      <c r="O175" s="55">
        <v>156286.08000000002</v>
      </c>
      <c r="P175" s="56">
        <f>O175-N175</f>
        <v>-36388.608959999983</v>
      </c>
      <c r="R175" s="74">
        <f>H175+P175</f>
        <v>10596171.41000811</v>
      </c>
      <c r="T175" s="6">
        <v>531</v>
      </c>
      <c r="U175" s="6" t="s">
        <v>160</v>
      </c>
      <c r="V175" s="7">
        <v>5521</v>
      </c>
      <c r="W175" s="7">
        <v>11191097.331772089</v>
      </c>
      <c r="X175" s="7">
        <v>3103113.2403319301</v>
      </c>
      <c r="Y175" s="57">
        <v>-558176</v>
      </c>
      <c r="AA175" s="39">
        <f>W175+Y175</f>
        <v>10632921.331772089</v>
      </c>
      <c r="AC175" s="71">
        <f>AA175-BL175</f>
        <v>-403320.86069565453</v>
      </c>
      <c r="AD175" s="35">
        <f>AC175/BL175</f>
        <v>-3.6545125928001271E-2</v>
      </c>
      <c r="AE175" s="65">
        <f>AC175/V175</f>
        <v>-73.052139231236097</v>
      </c>
      <c r="AG175" s="54">
        <v>192674.68896</v>
      </c>
      <c r="AH175" s="55">
        <v>156286.08000000002</v>
      </c>
      <c r="AI175" s="56">
        <f>AH175-AG175</f>
        <v>-36388.608959999983</v>
      </c>
      <c r="AK175" s="74">
        <f>AA175+AI175</f>
        <v>10596532.722812088</v>
      </c>
      <c r="AM175" s="6">
        <v>531</v>
      </c>
      <c r="AN175" s="6" t="s">
        <v>160</v>
      </c>
      <c r="AO175" s="7">
        <v>5521</v>
      </c>
      <c r="AP175" s="7">
        <v>11177322.751299348</v>
      </c>
      <c r="AQ175" s="7">
        <v>3103113.2403319301</v>
      </c>
      <c r="AR175" s="57">
        <v>-558176</v>
      </c>
      <c r="AT175" s="39">
        <f>AP175+AR175</f>
        <v>10619146.751299348</v>
      </c>
      <c r="AV175" s="71">
        <f>AT175-BL175</f>
        <v>-417095.4411683958</v>
      </c>
      <c r="AW175" s="35">
        <f>AV175/BL175</f>
        <v>-3.779324827186778E-2</v>
      </c>
      <c r="AX175" s="65">
        <f>AV175/AO175</f>
        <v>-75.547082261980762</v>
      </c>
      <c r="AZ175" s="54">
        <v>192674.68896</v>
      </c>
      <c r="BA175" s="55">
        <v>156286.08000000002</v>
      </c>
      <c r="BB175" s="56">
        <f>BA175-AZ175</f>
        <v>-36388.608959999983</v>
      </c>
      <c r="BD175" s="74">
        <f>AT175+BB175</f>
        <v>10582758.142339347</v>
      </c>
      <c r="BE175" s="55"/>
      <c r="BF175" s="112" t="s">
        <v>160</v>
      </c>
      <c r="BG175" s="93">
        <v>5548</v>
      </c>
      <c r="BH175" s="93">
        <v>11594418.192467744</v>
      </c>
      <c r="BI175" s="93">
        <v>3238466.8644433715</v>
      </c>
      <c r="BJ175" s="93">
        <v>-558176</v>
      </c>
      <c r="BL175" s="103">
        <v>11036242.192467744</v>
      </c>
      <c r="BN175" s="93">
        <v>192674.68896</v>
      </c>
      <c r="BO175" s="93">
        <v>156286.08000000002</v>
      </c>
      <c r="BP175" s="93">
        <v>-36388.608959999983</v>
      </c>
      <c r="BR175" s="103">
        <v>10999853.583507743</v>
      </c>
      <c r="BT175" s="116">
        <v>531</v>
      </c>
      <c r="BU175" s="57"/>
    </row>
    <row r="176" spans="1:73" x14ac:dyDescent="0.25">
      <c r="A176" s="6">
        <v>535</v>
      </c>
      <c r="B176" s="6" t="s">
        <v>161</v>
      </c>
      <c r="C176" s="7">
        <v>10815</v>
      </c>
      <c r="D176" s="7">
        <v>37802399.032222204</v>
      </c>
      <c r="E176" s="7">
        <v>11186900.010825869</v>
      </c>
      <c r="F176" s="57">
        <v>-1155171</v>
      </c>
      <c r="H176" s="39">
        <f>D176+F176</f>
        <v>36647228.032222204</v>
      </c>
      <c r="J176" s="71">
        <f t="shared" si="6"/>
        <v>-378403.86434224993</v>
      </c>
      <c r="K176" s="35">
        <f t="shared" si="7"/>
        <v>-1.0220051487557769E-2</v>
      </c>
      <c r="L176" s="65">
        <f>J176/C176</f>
        <v>-34.988799291932494</v>
      </c>
      <c r="N176" s="54">
        <v>271963.82688000001</v>
      </c>
      <c r="O176" s="55">
        <v>201869.51999999996</v>
      </c>
      <c r="P176" s="56">
        <f>O176-N176</f>
        <v>-70094.306880000047</v>
      </c>
      <c r="R176" s="74">
        <f>H176+P176</f>
        <v>36577133.725342207</v>
      </c>
      <c r="T176" s="6">
        <v>535</v>
      </c>
      <c r="U176" s="6" t="s">
        <v>161</v>
      </c>
      <c r="V176" s="7">
        <v>10815</v>
      </c>
      <c r="W176" s="7">
        <v>37791327.123231791</v>
      </c>
      <c r="X176" s="7">
        <v>11152575.851835458</v>
      </c>
      <c r="Y176" s="57">
        <v>-1155171</v>
      </c>
      <c r="AA176" s="39">
        <f>W176+Y176</f>
        <v>36636156.123231791</v>
      </c>
      <c r="AC176" s="71">
        <f>AA176-BL176</f>
        <v>-389475.77333266288</v>
      </c>
      <c r="AD176" s="35">
        <f>AC176/BL176</f>
        <v>-1.0519085114352948E-2</v>
      </c>
      <c r="AE176" s="65">
        <f>AC176/V176</f>
        <v>-36.012554168531011</v>
      </c>
      <c r="AG176" s="54">
        <v>271963.82688000001</v>
      </c>
      <c r="AH176" s="55">
        <v>201869.51999999996</v>
      </c>
      <c r="AI176" s="56">
        <f>AH176-AG176</f>
        <v>-70094.306880000047</v>
      </c>
      <c r="AK176" s="74">
        <f>AA176+AI176</f>
        <v>36566061.816351794</v>
      </c>
      <c r="AM176" s="6">
        <v>535</v>
      </c>
      <c r="AN176" s="6" t="s">
        <v>161</v>
      </c>
      <c r="AO176" s="7">
        <v>10815</v>
      </c>
      <c r="AP176" s="7">
        <v>37784988.818852715</v>
      </c>
      <c r="AQ176" s="7">
        <v>11152575.851835458</v>
      </c>
      <c r="AR176" s="57">
        <v>-1155171</v>
      </c>
      <c r="AT176" s="39">
        <f>AP176+AR176</f>
        <v>36629817.818852715</v>
      </c>
      <c r="AV176" s="71">
        <f>AT176-BL176</f>
        <v>-395814.07771173865</v>
      </c>
      <c r="AW176" s="35">
        <f>AV176/BL176</f>
        <v>-1.0690272047685582E-2</v>
      </c>
      <c r="AX176" s="65">
        <f>AV176/AO176</f>
        <v>-36.598620222999415</v>
      </c>
      <c r="AZ176" s="54">
        <v>271963.82688000001</v>
      </c>
      <c r="BA176" s="55">
        <v>201869.51999999996</v>
      </c>
      <c r="BB176" s="56">
        <f>BA176-AZ176</f>
        <v>-70094.306880000047</v>
      </c>
      <c r="BD176" s="74">
        <f>AT176+BB176</f>
        <v>36559723.511972718</v>
      </c>
      <c r="BE176" s="55"/>
      <c r="BF176" s="112" t="s">
        <v>161</v>
      </c>
      <c r="BG176" s="93">
        <v>10889</v>
      </c>
      <c r="BH176" s="93">
        <v>38180802.896564454</v>
      </c>
      <c r="BI176" s="93">
        <v>11369239.733960932</v>
      </c>
      <c r="BJ176" s="93">
        <v>-1155171</v>
      </c>
      <c r="BL176" s="103">
        <v>37025631.896564454</v>
      </c>
      <c r="BN176" s="93">
        <v>271963.82688000001</v>
      </c>
      <c r="BO176" s="93">
        <v>201869.51999999996</v>
      </c>
      <c r="BP176" s="93">
        <v>-70094.306880000047</v>
      </c>
      <c r="BR176" s="103">
        <v>36955537.589684457</v>
      </c>
      <c r="BT176" s="116">
        <v>535</v>
      </c>
      <c r="BU176" s="57"/>
    </row>
    <row r="177" spans="1:73" x14ac:dyDescent="0.25">
      <c r="A177" s="6">
        <v>536</v>
      </c>
      <c r="B177" s="6" t="s">
        <v>162</v>
      </c>
      <c r="C177" s="7">
        <v>33322</v>
      </c>
      <c r="D177" s="7">
        <v>39383737.484020703</v>
      </c>
      <c r="E177" s="7">
        <v>2644067.7286185408</v>
      </c>
      <c r="F177" s="57">
        <v>-2362071</v>
      </c>
      <c r="H177" s="39">
        <f>D177+F177</f>
        <v>37021666.484020703</v>
      </c>
      <c r="J177" s="71">
        <f t="shared" si="6"/>
        <v>-2790007.259798646</v>
      </c>
      <c r="K177" s="35">
        <f t="shared" si="7"/>
        <v>-7.008012970647301E-2</v>
      </c>
      <c r="L177" s="65">
        <f>J177/C177</f>
        <v>-83.728685547045373</v>
      </c>
      <c r="N177" s="54">
        <v>826645.26532800007</v>
      </c>
      <c r="O177" s="55">
        <v>531698.26799999992</v>
      </c>
      <c r="P177" s="56">
        <f>O177-N177</f>
        <v>-294946.99732800014</v>
      </c>
      <c r="R177" s="74">
        <f>H177+P177</f>
        <v>36726719.486692704</v>
      </c>
      <c r="T177" s="6">
        <v>536</v>
      </c>
      <c r="U177" s="6" t="s">
        <v>162</v>
      </c>
      <c r="V177" s="7">
        <v>33322</v>
      </c>
      <c r="W177" s="7">
        <v>39255057.607831284</v>
      </c>
      <c r="X177" s="7">
        <v>2443745.5524291233</v>
      </c>
      <c r="Y177" s="57">
        <v>-2362071</v>
      </c>
      <c r="AA177" s="39">
        <f>W177+Y177</f>
        <v>36892986.607831284</v>
      </c>
      <c r="AC177" s="71">
        <f>AA177-BL177</f>
        <v>-2918687.1359880641</v>
      </c>
      <c r="AD177" s="35">
        <f>AC177/BL177</f>
        <v>-7.33123443834406E-2</v>
      </c>
      <c r="AE177" s="65">
        <f>AC177/V177</f>
        <v>-87.590394813878646</v>
      </c>
      <c r="AG177" s="54">
        <v>826645.26532800007</v>
      </c>
      <c r="AH177" s="55">
        <v>531698.26799999992</v>
      </c>
      <c r="AI177" s="56">
        <f>AH177-AG177</f>
        <v>-294946.99732800014</v>
      </c>
      <c r="AK177" s="74">
        <f>AA177+AI177</f>
        <v>36598039.610503286</v>
      </c>
      <c r="AM177" s="6">
        <v>536</v>
      </c>
      <c r="AN177" s="6" t="s">
        <v>162</v>
      </c>
      <c r="AO177" s="7">
        <v>33322</v>
      </c>
      <c r="AP177" s="7">
        <v>39120716.564230464</v>
      </c>
      <c r="AQ177" s="7">
        <v>2443745.5524291233</v>
      </c>
      <c r="AR177" s="57">
        <v>-2362071</v>
      </c>
      <c r="AT177" s="39">
        <f>AP177+AR177</f>
        <v>36758645.564230464</v>
      </c>
      <c r="AV177" s="71">
        <f>AT177-BL177</f>
        <v>-3053028.1795888841</v>
      </c>
      <c r="AW177" s="35">
        <f>AV177/BL177</f>
        <v>-7.6686757739314049E-2</v>
      </c>
      <c r="AX177" s="65">
        <f>AV177/AO177</f>
        <v>-91.621996866601165</v>
      </c>
      <c r="AZ177" s="54">
        <v>826645.26532800007</v>
      </c>
      <c r="BA177" s="55">
        <v>531698.26799999992</v>
      </c>
      <c r="BB177" s="56">
        <f>BA177-AZ177</f>
        <v>-294946.99732800014</v>
      </c>
      <c r="BD177" s="74">
        <f>AT177+BB177</f>
        <v>36463698.566902466</v>
      </c>
      <c r="BE177" s="55"/>
      <c r="BF177" s="112" t="s">
        <v>162</v>
      </c>
      <c r="BG177" s="93">
        <v>33210</v>
      </c>
      <c r="BH177" s="93">
        <v>42173744.743819349</v>
      </c>
      <c r="BI177" s="93">
        <v>3357854.8907179814</v>
      </c>
      <c r="BJ177" s="93">
        <v>-2362071</v>
      </c>
      <c r="BL177" s="103">
        <v>39811673.743819349</v>
      </c>
      <c r="BN177" s="93">
        <v>826645.26532800007</v>
      </c>
      <c r="BO177" s="93">
        <v>531698.26799999992</v>
      </c>
      <c r="BP177" s="93">
        <v>-294946.99732800014</v>
      </c>
      <c r="BR177" s="103">
        <v>39516726.74649135</v>
      </c>
      <c r="BT177" s="116">
        <v>536</v>
      </c>
      <c r="BU177" s="57"/>
    </row>
    <row r="178" spans="1:73" x14ac:dyDescent="0.25">
      <c r="A178" s="6">
        <v>538</v>
      </c>
      <c r="B178" s="6" t="s">
        <v>163</v>
      </c>
      <c r="C178" s="7">
        <v>4813</v>
      </c>
      <c r="D178" s="7">
        <v>8036175.6712835822</v>
      </c>
      <c r="E178" s="7">
        <v>1851062.1746540354</v>
      </c>
      <c r="F178" s="57">
        <v>418878</v>
      </c>
      <c r="H178" s="39">
        <f>D178+F178</f>
        <v>8455053.6712835822</v>
      </c>
      <c r="J178" s="71">
        <f t="shared" si="6"/>
        <v>-207625.49727294222</v>
      </c>
      <c r="K178" s="35">
        <f t="shared" si="7"/>
        <v>-2.3967815641444234E-2</v>
      </c>
      <c r="L178" s="65">
        <f>J178/C178</f>
        <v>-43.138478552450074</v>
      </c>
      <c r="N178" s="54">
        <v>164386.90847999998</v>
      </c>
      <c r="O178" s="55">
        <v>46950.943200000002</v>
      </c>
      <c r="P178" s="56">
        <f>O178-N178</f>
        <v>-117435.96527999997</v>
      </c>
      <c r="R178" s="74">
        <f>H178+P178</f>
        <v>8337617.7060035821</v>
      </c>
      <c r="T178" s="6">
        <v>538</v>
      </c>
      <c r="U178" s="6" t="s">
        <v>163</v>
      </c>
      <c r="V178" s="7">
        <v>4813</v>
      </c>
      <c r="W178" s="7">
        <v>7964577.9247938627</v>
      </c>
      <c r="X178" s="7">
        <v>1769116.4781643159</v>
      </c>
      <c r="Y178" s="57">
        <v>418878</v>
      </c>
      <c r="AA178" s="39">
        <f>W178+Y178</f>
        <v>8383455.9247938627</v>
      </c>
      <c r="AC178" s="71">
        <f>AA178-BL178</f>
        <v>-279223.2437626617</v>
      </c>
      <c r="AD178" s="35">
        <f>AC178/BL178</f>
        <v>-3.2232896812821606E-2</v>
      </c>
      <c r="AE178" s="65">
        <f>AC178/V178</f>
        <v>-58.014386819584814</v>
      </c>
      <c r="AG178" s="54">
        <v>164386.90847999998</v>
      </c>
      <c r="AH178" s="55">
        <v>46950.943200000002</v>
      </c>
      <c r="AI178" s="56">
        <f>AH178-AG178</f>
        <v>-117435.96527999997</v>
      </c>
      <c r="AK178" s="74">
        <f>AA178+AI178</f>
        <v>8266019.9595138626</v>
      </c>
      <c r="AM178" s="6">
        <v>538</v>
      </c>
      <c r="AN178" s="6" t="s">
        <v>163</v>
      </c>
      <c r="AO178" s="7">
        <v>4813</v>
      </c>
      <c r="AP178" s="7">
        <v>7972714.872382923</v>
      </c>
      <c r="AQ178" s="7">
        <v>1769116.4781643159</v>
      </c>
      <c r="AR178" s="57">
        <v>418878</v>
      </c>
      <c r="AT178" s="39">
        <f>AP178+AR178</f>
        <v>8391592.872382924</v>
      </c>
      <c r="AV178" s="71">
        <f>AT178-BL178</f>
        <v>-271086.29617360048</v>
      </c>
      <c r="AW178" s="35">
        <f>AV178/BL178</f>
        <v>-3.1293586071798614E-2</v>
      </c>
      <c r="AX178" s="65">
        <f>AV178/AO178</f>
        <v>-56.323768164055785</v>
      </c>
      <c r="AZ178" s="54">
        <v>164386.90847999998</v>
      </c>
      <c r="BA178" s="55">
        <v>46950.943200000002</v>
      </c>
      <c r="BB178" s="56">
        <f>BA178-AZ178</f>
        <v>-117435.96527999997</v>
      </c>
      <c r="BD178" s="74">
        <f>AT178+BB178</f>
        <v>8274156.9071029238</v>
      </c>
      <c r="BE178" s="55"/>
      <c r="BF178" s="112" t="s">
        <v>163</v>
      </c>
      <c r="BG178" s="93">
        <v>4815</v>
      </c>
      <c r="BH178" s="93">
        <v>8243801.1685565244</v>
      </c>
      <c r="BI178" s="93">
        <v>1942506.3567009526</v>
      </c>
      <c r="BJ178" s="93">
        <v>418878</v>
      </c>
      <c r="BL178" s="103">
        <v>8662679.1685565244</v>
      </c>
      <c r="BN178" s="93">
        <v>164386.90847999998</v>
      </c>
      <c r="BO178" s="93">
        <v>46950.943200000002</v>
      </c>
      <c r="BP178" s="93">
        <v>-117435.96527999997</v>
      </c>
      <c r="BR178" s="103">
        <v>8545243.2032765243</v>
      </c>
      <c r="BT178" s="116">
        <v>538</v>
      </c>
      <c r="BU178" s="57"/>
    </row>
    <row r="179" spans="1:73" x14ac:dyDescent="0.25">
      <c r="A179" s="6">
        <v>541</v>
      </c>
      <c r="B179" s="6" t="s">
        <v>164</v>
      </c>
      <c r="C179" s="7">
        <v>7765</v>
      </c>
      <c r="D179" s="7">
        <v>29375967.746263381</v>
      </c>
      <c r="E179" s="7">
        <v>5955902.1261378452</v>
      </c>
      <c r="F179" s="57">
        <v>-704091</v>
      </c>
      <c r="H179" s="39">
        <f>D179+F179</f>
        <v>28671876.746263381</v>
      </c>
      <c r="J179" s="71">
        <f t="shared" si="6"/>
        <v>-1055269.8630820774</v>
      </c>
      <c r="K179" s="35">
        <f t="shared" si="7"/>
        <v>-3.5498525201551882E-2</v>
      </c>
      <c r="L179" s="65">
        <f>J179/C179</f>
        <v>-135.90081945680328</v>
      </c>
      <c r="N179" s="54">
        <v>143262.24000000002</v>
      </c>
      <c r="O179" s="55">
        <v>33861.983999999997</v>
      </c>
      <c r="P179" s="56">
        <f>O179-N179</f>
        <v>-109400.25600000002</v>
      </c>
      <c r="R179" s="74">
        <f>H179+P179</f>
        <v>28562476.49026338</v>
      </c>
      <c r="T179" s="6">
        <v>541</v>
      </c>
      <c r="U179" s="6" t="s">
        <v>164</v>
      </c>
      <c r="V179" s="7">
        <v>7765</v>
      </c>
      <c r="W179" s="7">
        <v>29489710.760569412</v>
      </c>
      <c r="X179" s="7">
        <v>6052950.3904438773</v>
      </c>
      <c r="Y179" s="57">
        <v>-704091</v>
      </c>
      <c r="AA179" s="39">
        <f>W179+Y179</f>
        <v>28785619.760569412</v>
      </c>
      <c r="AC179" s="71">
        <f>AA179-BL179</f>
        <v>-941526.84877604619</v>
      </c>
      <c r="AD179" s="35">
        <f>AC179/BL179</f>
        <v>-3.1672291362133426E-2</v>
      </c>
      <c r="AE179" s="65">
        <f>AC179/V179</f>
        <v>-121.25265277218882</v>
      </c>
      <c r="AG179" s="54">
        <v>143262.24000000002</v>
      </c>
      <c r="AH179" s="55">
        <v>33861.983999999997</v>
      </c>
      <c r="AI179" s="56">
        <f>AH179-AG179</f>
        <v>-109400.25600000002</v>
      </c>
      <c r="AK179" s="74">
        <f>AA179+AI179</f>
        <v>28676219.504569411</v>
      </c>
      <c r="AM179" s="6">
        <v>541</v>
      </c>
      <c r="AN179" s="6" t="s">
        <v>164</v>
      </c>
      <c r="AO179" s="7">
        <v>7765</v>
      </c>
      <c r="AP179" s="7">
        <v>29472386.287015747</v>
      </c>
      <c r="AQ179" s="7">
        <v>6052950.3904438773</v>
      </c>
      <c r="AR179" s="57">
        <v>-704091</v>
      </c>
      <c r="AT179" s="39">
        <f>AP179+AR179</f>
        <v>28768295.287015747</v>
      </c>
      <c r="AV179" s="71">
        <f>AT179-BL179</f>
        <v>-958851.32232971117</v>
      </c>
      <c r="AW179" s="35">
        <f>AV179/BL179</f>
        <v>-3.2255074290523149E-2</v>
      </c>
      <c r="AX179" s="65">
        <f>AV179/AO179</f>
        <v>-123.48375046100594</v>
      </c>
      <c r="AZ179" s="54">
        <v>143262.24000000002</v>
      </c>
      <c r="BA179" s="55">
        <v>33861.983999999997</v>
      </c>
      <c r="BB179" s="56">
        <f>BA179-AZ179</f>
        <v>-109400.25600000002</v>
      </c>
      <c r="BD179" s="74">
        <f>AT179+BB179</f>
        <v>28658895.031015746</v>
      </c>
      <c r="BE179" s="55"/>
      <c r="BF179" s="112" t="s">
        <v>164</v>
      </c>
      <c r="BG179" s="93">
        <v>7885</v>
      </c>
      <c r="BH179" s="93">
        <v>30431237.609345458</v>
      </c>
      <c r="BI179" s="93">
        <v>6200361.5866965856</v>
      </c>
      <c r="BJ179" s="93">
        <v>-704091</v>
      </c>
      <c r="BL179" s="103">
        <v>29727146.609345458</v>
      </c>
      <c r="BN179" s="93">
        <v>143262.24000000002</v>
      </c>
      <c r="BO179" s="93">
        <v>33861.983999999997</v>
      </c>
      <c r="BP179" s="93">
        <v>-109400.25600000002</v>
      </c>
      <c r="BR179" s="103">
        <v>29617746.353345457</v>
      </c>
      <c r="BT179" s="116">
        <v>541</v>
      </c>
      <c r="BU179" s="57"/>
    </row>
    <row r="180" spans="1:73" x14ac:dyDescent="0.25">
      <c r="A180" s="6">
        <v>543</v>
      </c>
      <c r="B180" s="6" t="s">
        <v>165</v>
      </c>
      <c r="C180" s="7">
        <v>42159</v>
      </c>
      <c r="D180" s="7">
        <v>36324110.955481075</v>
      </c>
      <c r="E180" s="7">
        <v>-6743320.0674273465</v>
      </c>
      <c r="F180" s="57">
        <v>-6967175</v>
      </c>
      <c r="H180" s="39">
        <f>D180+F180</f>
        <v>29356935.955481075</v>
      </c>
      <c r="J180" s="71">
        <f t="shared" si="6"/>
        <v>-742113.89302577823</v>
      </c>
      <c r="K180" s="35">
        <f t="shared" si="7"/>
        <v>-2.4655724906963893E-2</v>
      </c>
      <c r="L180" s="65">
        <f>J180/C180</f>
        <v>-17.602739463122422</v>
      </c>
      <c r="N180" s="54">
        <v>802820.75481599988</v>
      </c>
      <c r="O180" s="55">
        <v>475565.5175999999</v>
      </c>
      <c r="P180" s="56">
        <f>O180-N180</f>
        <v>-327255.23721599998</v>
      </c>
      <c r="R180" s="74">
        <f>H180+P180</f>
        <v>29029680.718265075</v>
      </c>
      <c r="T180" s="6">
        <v>543</v>
      </c>
      <c r="U180" s="6" t="s">
        <v>165</v>
      </c>
      <c r="V180" s="7">
        <v>42159</v>
      </c>
      <c r="W180" s="7">
        <v>36464353.911778577</v>
      </c>
      <c r="X180" s="7">
        <v>-6693718.9611298442</v>
      </c>
      <c r="Y180" s="57">
        <v>-6967175</v>
      </c>
      <c r="AA180" s="39">
        <f>W180+Y180</f>
        <v>29497178.911778577</v>
      </c>
      <c r="AC180" s="71">
        <f>AA180-BL180</f>
        <v>-601870.93672827631</v>
      </c>
      <c r="AD180" s="35">
        <f>AC180/BL180</f>
        <v>-1.9996343398133339E-2</v>
      </c>
      <c r="AE180" s="65">
        <f>AC180/V180</f>
        <v>-14.276214728249634</v>
      </c>
      <c r="AG180" s="54">
        <v>802820.75481599988</v>
      </c>
      <c r="AH180" s="55">
        <v>475565.5175999999</v>
      </c>
      <c r="AI180" s="56">
        <f>AH180-AG180</f>
        <v>-327255.23721599998</v>
      </c>
      <c r="AK180" s="74">
        <f>AA180+AI180</f>
        <v>29169923.674562577</v>
      </c>
      <c r="AM180" s="6">
        <v>543</v>
      </c>
      <c r="AN180" s="6" t="s">
        <v>165</v>
      </c>
      <c r="AO180" s="7">
        <v>42159</v>
      </c>
      <c r="AP180" s="7">
        <v>36388483.005109437</v>
      </c>
      <c r="AQ180" s="7">
        <v>-6693718.9611298442</v>
      </c>
      <c r="AR180" s="57">
        <v>-6967175</v>
      </c>
      <c r="AT180" s="39">
        <f>AP180+AR180</f>
        <v>29421308.005109437</v>
      </c>
      <c r="AV180" s="71">
        <f>AT180-BL180</f>
        <v>-677741.84339741617</v>
      </c>
      <c r="AW180" s="35">
        <f>AV180/BL180</f>
        <v>-2.251705109658262E-2</v>
      </c>
      <c r="AX180" s="65">
        <f>AV180/AO180</f>
        <v>-16.075851974606042</v>
      </c>
      <c r="AZ180" s="54">
        <v>802820.75481599988</v>
      </c>
      <c r="BA180" s="55">
        <v>475565.5175999999</v>
      </c>
      <c r="BB180" s="56">
        <f>BA180-AZ180</f>
        <v>-327255.23721599998</v>
      </c>
      <c r="BD180" s="74">
        <f>AT180+BB180</f>
        <v>29094052.767893437</v>
      </c>
      <c r="BE180" s="55"/>
      <c r="BF180" s="112" t="s">
        <v>165</v>
      </c>
      <c r="BG180" s="93">
        <v>42010</v>
      </c>
      <c r="BH180" s="93">
        <v>37066224.848506853</v>
      </c>
      <c r="BI180" s="93">
        <v>-6824448.5058067292</v>
      </c>
      <c r="BJ180" s="93">
        <v>-6967175</v>
      </c>
      <c r="BL180" s="103">
        <v>30099049.848506853</v>
      </c>
      <c r="BN180" s="93">
        <v>802820.75481599988</v>
      </c>
      <c r="BO180" s="93">
        <v>475565.5175999999</v>
      </c>
      <c r="BP180" s="93">
        <v>-327255.23721599998</v>
      </c>
      <c r="BR180" s="103">
        <v>29771794.611290853</v>
      </c>
      <c r="BT180" s="116">
        <v>543</v>
      </c>
      <c r="BU180" s="57"/>
    </row>
    <row r="181" spans="1:73" x14ac:dyDescent="0.25">
      <c r="A181" s="6">
        <v>545</v>
      </c>
      <c r="B181" s="6" t="s">
        <v>166</v>
      </c>
      <c r="C181" s="7">
        <v>9507</v>
      </c>
      <c r="D181" s="7">
        <v>29611554.754170191</v>
      </c>
      <c r="E181" s="7">
        <v>6827887.5710174507</v>
      </c>
      <c r="F181" s="57">
        <v>290422</v>
      </c>
      <c r="H181" s="39">
        <f>D181+F181</f>
        <v>29901976.754170191</v>
      </c>
      <c r="J181" s="71">
        <f t="shared" si="6"/>
        <v>690010.56801623479</v>
      </c>
      <c r="K181" s="35">
        <f t="shared" si="7"/>
        <v>2.3620819071853153E-2</v>
      </c>
      <c r="L181" s="65">
        <f>J181/C181</f>
        <v>72.579211950797813</v>
      </c>
      <c r="N181" s="54">
        <v>186501.38879999999</v>
      </c>
      <c r="O181" s="55">
        <v>148602.01439999999</v>
      </c>
      <c r="P181" s="56">
        <f>O181-N181</f>
        <v>-37899.374400000001</v>
      </c>
      <c r="R181" s="74">
        <f>H181+P181</f>
        <v>29864077.37977019</v>
      </c>
      <c r="T181" s="6">
        <v>545</v>
      </c>
      <c r="U181" s="6" t="s">
        <v>166</v>
      </c>
      <c r="V181" s="7">
        <v>9507</v>
      </c>
      <c r="W181" s="7">
        <v>29233013.862968061</v>
      </c>
      <c r="X181" s="7">
        <v>6428906.6298153205</v>
      </c>
      <c r="Y181" s="57">
        <v>290422</v>
      </c>
      <c r="AA181" s="39">
        <f>W181+Y181</f>
        <v>29523435.862968061</v>
      </c>
      <c r="AC181" s="71">
        <f>AA181-BL181</f>
        <v>311469.67681410536</v>
      </c>
      <c r="AD181" s="35">
        <f>AC181/BL181</f>
        <v>1.0662400292717627E-2</v>
      </c>
      <c r="AE181" s="65">
        <f>AC181/V181</f>
        <v>32.7621412447781</v>
      </c>
      <c r="AG181" s="54">
        <v>186501.38879999999</v>
      </c>
      <c r="AH181" s="55">
        <v>148602.01439999999</v>
      </c>
      <c r="AI181" s="56">
        <f>AH181-AG181</f>
        <v>-37899.374400000001</v>
      </c>
      <c r="AK181" s="74">
        <f>AA181+AI181</f>
        <v>29485536.48856806</v>
      </c>
      <c r="AM181" s="6">
        <v>545</v>
      </c>
      <c r="AN181" s="6" t="s">
        <v>166</v>
      </c>
      <c r="AO181" s="7">
        <v>9507</v>
      </c>
      <c r="AP181" s="7">
        <v>29257084.159566317</v>
      </c>
      <c r="AQ181" s="7">
        <v>6428906.6298153205</v>
      </c>
      <c r="AR181" s="57">
        <v>290422</v>
      </c>
      <c r="AT181" s="39">
        <f>AP181+AR181</f>
        <v>29547506.159566317</v>
      </c>
      <c r="AV181" s="71">
        <f>AT181-BL181</f>
        <v>335539.973412361</v>
      </c>
      <c r="AW181" s="35">
        <f>AV181/BL181</f>
        <v>1.1486387847847161E-2</v>
      </c>
      <c r="AX181" s="65">
        <f>AV181/AO181</f>
        <v>35.293991102593985</v>
      </c>
      <c r="AZ181" s="54">
        <v>186501.38879999999</v>
      </c>
      <c r="BA181" s="55">
        <v>148602.01439999999</v>
      </c>
      <c r="BB181" s="56">
        <f>BA181-AZ181</f>
        <v>-37899.374400000001</v>
      </c>
      <c r="BD181" s="74">
        <f>AT181+BB181</f>
        <v>29509606.785166316</v>
      </c>
      <c r="BE181" s="55"/>
      <c r="BF181" s="112" t="s">
        <v>166</v>
      </c>
      <c r="BG181" s="93">
        <v>9439</v>
      </c>
      <c r="BH181" s="93">
        <v>28921544.186153956</v>
      </c>
      <c r="BI181" s="93">
        <v>6273714.3220266644</v>
      </c>
      <c r="BJ181" s="93">
        <v>290422</v>
      </c>
      <c r="BL181" s="103">
        <v>29211966.186153956</v>
      </c>
      <c r="BN181" s="93">
        <v>186501.38879999999</v>
      </c>
      <c r="BO181" s="93">
        <v>148602.01439999999</v>
      </c>
      <c r="BP181" s="93">
        <v>-37899.374400000001</v>
      </c>
      <c r="BR181" s="103">
        <v>29174066.811753955</v>
      </c>
      <c r="BT181" s="116">
        <v>545</v>
      </c>
      <c r="BU181" s="57"/>
    </row>
    <row r="182" spans="1:73" x14ac:dyDescent="0.25">
      <c r="A182" s="6">
        <v>560</v>
      </c>
      <c r="B182" s="6" t="s">
        <v>167</v>
      </c>
      <c r="C182" s="7">
        <v>16221</v>
      </c>
      <c r="D182" s="7">
        <v>33709873.822918393</v>
      </c>
      <c r="E182" s="7">
        <v>9613221.4570578113</v>
      </c>
      <c r="F182" s="57">
        <v>-1803992</v>
      </c>
      <c r="H182" s="39">
        <f>D182+F182</f>
        <v>31905881.822918393</v>
      </c>
      <c r="J182" s="71">
        <f t="shared" si="6"/>
        <v>-116824.01483527571</v>
      </c>
      <c r="K182" s="35">
        <f t="shared" si="7"/>
        <v>-3.6481618832329972E-3</v>
      </c>
      <c r="L182" s="65">
        <f>J182/C182</f>
        <v>-7.202022984728174</v>
      </c>
      <c r="N182" s="54">
        <v>835415.51918400032</v>
      </c>
      <c r="O182" s="55">
        <v>886923.50400000019</v>
      </c>
      <c r="P182" s="56">
        <f>O182-N182</f>
        <v>51507.984815999866</v>
      </c>
      <c r="R182" s="74">
        <f>H182+P182</f>
        <v>31957389.807734393</v>
      </c>
      <c r="T182" s="6">
        <v>560</v>
      </c>
      <c r="U182" s="6" t="s">
        <v>167</v>
      </c>
      <c r="V182" s="7">
        <v>16221</v>
      </c>
      <c r="W182" s="7">
        <v>33613877.841555253</v>
      </c>
      <c r="X182" s="7">
        <v>9482350.3256946765</v>
      </c>
      <c r="Y182" s="57">
        <v>-1803992</v>
      </c>
      <c r="AA182" s="39">
        <f>W182+Y182</f>
        <v>31809885.841555253</v>
      </c>
      <c r="AC182" s="71">
        <f>AA182-BL182</f>
        <v>-212819.99619841576</v>
      </c>
      <c r="AD182" s="35">
        <f>AC182/BL182</f>
        <v>-6.6459092269307331E-3</v>
      </c>
      <c r="AE182" s="65">
        <f>AC182/V182</f>
        <v>-13.120029356908683</v>
      </c>
      <c r="AG182" s="54">
        <v>835415.51918400032</v>
      </c>
      <c r="AH182" s="55">
        <v>886923.50400000019</v>
      </c>
      <c r="AI182" s="56">
        <f>AH182-AG182</f>
        <v>51507.984815999866</v>
      </c>
      <c r="AK182" s="74">
        <f>AA182+AI182</f>
        <v>31861393.826371253</v>
      </c>
      <c r="AM182" s="6">
        <v>560</v>
      </c>
      <c r="AN182" s="6" t="s">
        <v>167</v>
      </c>
      <c r="AO182" s="7">
        <v>16221</v>
      </c>
      <c r="AP182" s="7">
        <v>33517925.460498486</v>
      </c>
      <c r="AQ182" s="7">
        <v>9482350.3256946765</v>
      </c>
      <c r="AR182" s="57">
        <v>-1803992</v>
      </c>
      <c r="AT182" s="39">
        <f>AP182+AR182</f>
        <v>31713933.460498486</v>
      </c>
      <c r="AV182" s="71">
        <f>AT182-BL182</f>
        <v>-308772.37725518271</v>
      </c>
      <c r="AW182" s="35">
        <f>AV182/BL182</f>
        <v>-9.6422950271476023E-3</v>
      </c>
      <c r="AX182" s="65">
        <f>AV182/AO182</f>
        <v>-19.035347836457845</v>
      </c>
      <c r="AZ182" s="54">
        <v>835415.51918400032</v>
      </c>
      <c r="BA182" s="55">
        <v>886923.50400000019</v>
      </c>
      <c r="BB182" s="56">
        <f>BA182-AZ182</f>
        <v>51507.984815999866</v>
      </c>
      <c r="BD182" s="74">
        <f>AT182+BB182</f>
        <v>31765441.445314486</v>
      </c>
      <c r="BE182" s="55"/>
      <c r="BF182" s="112" t="s">
        <v>167</v>
      </c>
      <c r="BG182" s="93">
        <v>16279</v>
      </c>
      <c r="BH182" s="93">
        <v>33826697.837753668</v>
      </c>
      <c r="BI182" s="93">
        <v>9435315.3260877058</v>
      </c>
      <c r="BJ182" s="93">
        <v>-1803992</v>
      </c>
      <c r="BL182" s="103">
        <v>32022705.837753668</v>
      </c>
      <c r="BN182" s="93">
        <v>835415.51918400032</v>
      </c>
      <c r="BO182" s="93">
        <v>886923.50400000019</v>
      </c>
      <c r="BP182" s="93">
        <v>51507.984815999866</v>
      </c>
      <c r="BR182" s="103">
        <v>32074213.822569668</v>
      </c>
      <c r="BT182" s="116">
        <v>560</v>
      </c>
      <c r="BU182" s="57"/>
    </row>
    <row r="183" spans="1:73" x14ac:dyDescent="0.25">
      <c r="A183" s="6">
        <v>561</v>
      </c>
      <c r="B183" s="6" t="s">
        <v>168</v>
      </c>
      <c r="C183" s="7">
        <v>1382</v>
      </c>
      <c r="D183" s="7">
        <v>4112984.6715100966</v>
      </c>
      <c r="E183" s="7">
        <v>1107015.1268640519</v>
      </c>
      <c r="F183" s="57">
        <v>-235295</v>
      </c>
      <c r="H183" s="39">
        <f>D183+F183</f>
        <v>3877689.6715100966</v>
      </c>
      <c r="J183" s="71">
        <f t="shared" si="6"/>
        <v>127718.75662072655</v>
      </c>
      <c r="K183" s="35">
        <f t="shared" si="7"/>
        <v>3.4058599258361036E-2</v>
      </c>
      <c r="L183" s="65">
        <f>J183/C183</f>
        <v>92.415887569266673</v>
      </c>
      <c r="N183" s="54">
        <v>631656.24000000011</v>
      </c>
      <c r="O183" s="55">
        <v>0</v>
      </c>
      <c r="P183" s="56">
        <f>O183-N183</f>
        <v>-631656.24000000011</v>
      </c>
      <c r="R183" s="74">
        <f>H183+P183</f>
        <v>3246033.4315100964</v>
      </c>
      <c r="T183" s="6">
        <v>561</v>
      </c>
      <c r="U183" s="6" t="s">
        <v>168</v>
      </c>
      <c r="V183" s="7">
        <v>1382</v>
      </c>
      <c r="W183" s="7">
        <v>4073301.1085528638</v>
      </c>
      <c r="X183" s="7">
        <v>1064360.2639068186</v>
      </c>
      <c r="Y183" s="57">
        <v>-235295</v>
      </c>
      <c r="AA183" s="39">
        <f>W183+Y183</f>
        <v>3838006.1085528638</v>
      </c>
      <c r="AC183" s="71">
        <f>AA183-BL183</f>
        <v>88035.19366349373</v>
      </c>
      <c r="AD183" s="35">
        <f>AC183/BL183</f>
        <v>2.3476233725959687E-2</v>
      </c>
      <c r="AE183" s="65">
        <f>AC183/V183</f>
        <v>63.701297875176358</v>
      </c>
      <c r="AG183" s="54">
        <v>631656.24000000011</v>
      </c>
      <c r="AH183" s="55">
        <v>0</v>
      </c>
      <c r="AI183" s="56">
        <f>AH183-AG183</f>
        <v>-631656.24000000011</v>
      </c>
      <c r="AK183" s="74">
        <f>AA183+AI183</f>
        <v>3206349.8685528636</v>
      </c>
      <c r="AM183" s="6">
        <v>561</v>
      </c>
      <c r="AN183" s="6" t="s">
        <v>168</v>
      </c>
      <c r="AO183" s="7">
        <v>1382</v>
      </c>
      <c r="AP183" s="7">
        <v>4073880.7373043224</v>
      </c>
      <c r="AQ183" s="7">
        <v>1064360.2639068186</v>
      </c>
      <c r="AR183" s="57">
        <v>-235295</v>
      </c>
      <c r="AT183" s="39">
        <f>AP183+AR183</f>
        <v>3838585.7373043224</v>
      </c>
      <c r="AV183" s="71">
        <f>AT183-BL183</f>
        <v>88614.82241495233</v>
      </c>
      <c r="AW183" s="35">
        <f>AV183/BL183</f>
        <v>2.3630802591855998E-2</v>
      </c>
      <c r="AX183" s="65">
        <f>AV183/AO183</f>
        <v>64.12071086465437</v>
      </c>
      <c r="AZ183" s="54">
        <v>631656.24000000011</v>
      </c>
      <c r="BA183" s="55">
        <v>0</v>
      </c>
      <c r="BB183" s="56">
        <f>BA183-AZ183</f>
        <v>-631656.24000000011</v>
      </c>
      <c r="BD183" s="74">
        <f>AT183+BB183</f>
        <v>3206929.4973043222</v>
      </c>
      <c r="BE183" s="55"/>
      <c r="BF183" s="112" t="s">
        <v>168</v>
      </c>
      <c r="BG183" s="93">
        <v>1363</v>
      </c>
      <c r="BH183" s="93">
        <v>3985265.9148893701</v>
      </c>
      <c r="BI183" s="93">
        <v>976892.4112861536</v>
      </c>
      <c r="BJ183" s="93">
        <v>-235295</v>
      </c>
      <c r="BL183" s="103">
        <v>3749970.9148893701</v>
      </c>
      <c r="BN183" s="93">
        <v>631656.24000000011</v>
      </c>
      <c r="BO183" s="93">
        <v>0</v>
      </c>
      <c r="BP183" s="93">
        <v>-631656.24000000011</v>
      </c>
      <c r="BR183" s="103">
        <v>3118314.6748893699</v>
      </c>
      <c r="BT183" s="116">
        <v>561</v>
      </c>
      <c r="BU183" s="57"/>
    </row>
    <row r="184" spans="1:73" x14ac:dyDescent="0.25">
      <c r="A184" s="6">
        <v>562</v>
      </c>
      <c r="B184" s="6" t="s">
        <v>169</v>
      </c>
      <c r="C184" s="7">
        <v>9285</v>
      </c>
      <c r="D184" s="7">
        <v>22290912.263801396</v>
      </c>
      <c r="E184" s="7">
        <v>5840410.7655710634</v>
      </c>
      <c r="F184" s="57">
        <v>-547582</v>
      </c>
      <c r="H184" s="39">
        <f>D184+F184</f>
        <v>21743330.263801396</v>
      </c>
      <c r="J184" s="71">
        <f t="shared" si="6"/>
        <v>-760021.402140297</v>
      </c>
      <c r="K184" s="35">
        <f t="shared" si="7"/>
        <v>-3.3773697954983833E-2</v>
      </c>
      <c r="L184" s="65">
        <f>J184/C184</f>
        <v>-81.854755211663644</v>
      </c>
      <c r="N184" s="54">
        <v>395352.98942399991</v>
      </c>
      <c r="O184" s="55">
        <v>178426.60800000001</v>
      </c>
      <c r="P184" s="56">
        <f>O184-N184</f>
        <v>-216926.3814239999</v>
      </c>
      <c r="R184" s="74">
        <f>H184+P184</f>
        <v>21526403.882377397</v>
      </c>
      <c r="T184" s="6">
        <v>562</v>
      </c>
      <c r="U184" s="6" t="s">
        <v>169</v>
      </c>
      <c r="V184" s="7">
        <v>9285</v>
      </c>
      <c r="W184" s="7">
        <v>22282075.250056393</v>
      </c>
      <c r="X184" s="7">
        <v>5811611.0018260619</v>
      </c>
      <c r="Y184" s="57">
        <v>-547582</v>
      </c>
      <c r="AA184" s="39">
        <f>W184+Y184</f>
        <v>21734493.250056393</v>
      </c>
      <c r="AC184" s="71">
        <f>AA184-BL184</f>
        <v>-768858.41588529944</v>
      </c>
      <c r="AD184" s="35">
        <f>AC184/BL184</f>
        <v>-3.416639562403271E-2</v>
      </c>
      <c r="AE184" s="65">
        <f>AC184/V184</f>
        <v>-82.806506826634291</v>
      </c>
      <c r="AG184" s="54">
        <v>395352.98942399991</v>
      </c>
      <c r="AH184" s="55">
        <v>178426.60800000001</v>
      </c>
      <c r="AI184" s="56">
        <f>AH184-AG184</f>
        <v>-216926.3814239999</v>
      </c>
      <c r="AK184" s="74">
        <f>AA184+AI184</f>
        <v>21517566.868632395</v>
      </c>
      <c r="AM184" s="6">
        <v>562</v>
      </c>
      <c r="AN184" s="6" t="s">
        <v>169</v>
      </c>
      <c r="AO184" s="7">
        <v>9285</v>
      </c>
      <c r="AP184" s="7">
        <v>22255352.950401161</v>
      </c>
      <c r="AQ184" s="7">
        <v>5811611.0018260619</v>
      </c>
      <c r="AR184" s="57">
        <v>-547582</v>
      </c>
      <c r="AT184" s="39">
        <f>AP184+AR184</f>
        <v>21707770.950401161</v>
      </c>
      <c r="AV184" s="71">
        <f>AT184-BL184</f>
        <v>-795580.71554053202</v>
      </c>
      <c r="AW184" s="35">
        <f>AV184/BL184</f>
        <v>-3.5353876495856626E-2</v>
      </c>
      <c r="AX184" s="65">
        <f>AV184/AO184</f>
        <v>-85.684514328544111</v>
      </c>
      <c r="AZ184" s="54">
        <v>395352.98942399991</v>
      </c>
      <c r="BA184" s="55">
        <v>178426.60800000001</v>
      </c>
      <c r="BB184" s="56">
        <f>BA184-AZ184</f>
        <v>-216926.3814239999</v>
      </c>
      <c r="BD184" s="74">
        <f>AT184+BB184</f>
        <v>21490844.568977162</v>
      </c>
      <c r="BE184" s="55"/>
      <c r="BF184" s="112" t="s">
        <v>169</v>
      </c>
      <c r="BG184" s="93">
        <v>9312</v>
      </c>
      <c r="BH184" s="93">
        <v>23050933.665941693</v>
      </c>
      <c r="BI184" s="93">
        <v>5832073.7727712356</v>
      </c>
      <c r="BJ184" s="93">
        <v>-547582</v>
      </c>
      <c r="BL184" s="103">
        <v>22503351.665941693</v>
      </c>
      <c r="BN184" s="93">
        <v>395352.98942399991</v>
      </c>
      <c r="BO184" s="93">
        <v>178426.60800000001</v>
      </c>
      <c r="BP184" s="93">
        <v>-216926.3814239999</v>
      </c>
      <c r="BR184" s="103">
        <v>22286425.284517694</v>
      </c>
      <c r="BT184" s="116">
        <v>562</v>
      </c>
      <c r="BU184" s="57"/>
    </row>
    <row r="185" spans="1:73" x14ac:dyDescent="0.25">
      <c r="A185" s="6">
        <v>563</v>
      </c>
      <c r="B185" s="6" t="s">
        <v>170</v>
      </c>
      <c r="C185" s="7">
        <v>7472</v>
      </c>
      <c r="D185" s="7">
        <v>24150655.047244813</v>
      </c>
      <c r="E185" s="7">
        <v>5685115.9955638908</v>
      </c>
      <c r="F185" s="57">
        <v>-559503</v>
      </c>
      <c r="H185" s="39">
        <f>D185+F185</f>
        <v>23591152.047244813</v>
      </c>
      <c r="J185" s="71">
        <f t="shared" si="6"/>
        <v>-390675.68430070207</v>
      </c>
      <c r="K185" s="35">
        <f t="shared" si="7"/>
        <v>-1.6290488309479857E-2</v>
      </c>
      <c r="L185" s="65">
        <f>J185/C185</f>
        <v>-52.285289654804878</v>
      </c>
      <c r="N185" s="54">
        <v>108892.32624000001</v>
      </c>
      <c r="O185" s="55">
        <v>187673.53440000006</v>
      </c>
      <c r="P185" s="56">
        <f>O185-N185</f>
        <v>78781.208160000053</v>
      </c>
      <c r="R185" s="74">
        <f>H185+P185</f>
        <v>23669933.255404815</v>
      </c>
      <c r="T185" s="6">
        <v>563</v>
      </c>
      <c r="U185" s="6" t="s">
        <v>170</v>
      </c>
      <c r="V185" s="7">
        <v>7472</v>
      </c>
      <c r="W185" s="7">
        <v>24138357.106530234</v>
      </c>
      <c r="X185" s="7">
        <v>5656753.2548493119</v>
      </c>
      <c r="Y185" s="57">
        <v>-559503</v>
      </c>
      <c r="AA185" s="39">
        <f>W185+Y185</f>
        <v>23578854.106530234</v>
      </c>
      <c r="AC185" s="71">
        <f>AA185-BL185</f>
        <v>-402973.62501528114</v>
      </c>
      <c r="AD185" s="35">
        <f>AC185/BL185</f>
        <v>-1.680329078860043E-2</v>
      </c>
      <c r="AE185" s="65">
        <f>AC185/V185</f>
        <v>-53.931159664786023</v>
      </c>
      <c r="AG185" s="54">
        <v>108892.32624000001</v>
      </c>
      <c r="AH185" s="55">
        <v>187673.53440000006</v>
      </c>
      <c r="AI185" s="56">
        <f>AH185-AG185</f>
        <v>78781.208160000053</v>
      </c>
      <c r="AK185" s="74">
        <f>AA185+AI185</f>
        <v>23657635.314690236</v>
      </c>
      <c r="AM185" s="6">
        <v>563</v>
      </c>
      <c r="AN185" s="6" t="s">
        <v>170</v>
      </c>
      <c r="AO185" s="7">
        <v>7472</v>
      </c>
      <c r="AP185" s="7">
        <v>24140377.501776107</v>
      </c>
      <c r="AQ185" s="7">
        <v>5656753.2548493119</v>
      </c>
      <c r="AR185" s="57">
        <v>-559503</v>
      </c>
      <c r="AT185" s="39">
        <f>AP185+AR185</f>
        <v>23580874.501776107</v>
      </c>
      <c r="AV185" s="71">
        <f>AT185-BL185</f>
        <v>-400953.2297694087</v>
      </c>
      <c r="AW185" s="35">
        <f>AV185/BL185</f>
        <v>-1.6719043863449901E-2</v>
      </c>
      <c r="AX185" s="65">
        <f>AV185/AO185</f>
        <v>-53.660764155434784</v>
      </c>
      <c r="AZ185" s="54">
        <v>108892.32624000001</v>
      </c>
      <c r="BA185" s="55">
        <v>187673.53440000006</v>
      </c>
      <c r="BB185" s="56">
        <f>BA185-AZ185</f>
        <v>78781.208160000053</v>
      </c>
      <c r="BD185" s="74">
        <f>AT185+BB185</f>
        <v>23659655.709936108</v>
      </c>
      <c r="BE185" s="55"/>
      <c r="BF185" s="112" t="s">
        <v>170</v>
      </c>
      <c r="BG185" s="93">
        <v>7514</v>
      </c>
      <c r="BH185" s="93">
        <v>24541330.731545515</v>
      </c>
      <c r="BI185" s="93">
        <v>5859871.9181829849</v>
      </c>
      <c r="BJ185" s="93">
        <v>-559503</v>
      </c>
      <c r="BL185" s="103">
        <v>23981827.731545515</v>
      </c>
      <c r="BN185" s="93">
        <v>108892.32624000001</v>
      </c>
      <c r="BO185" s="93">
        <v>187673.53440000006</v>
      </c>
      <c r="BP185" s="93">
        <v>78781.208160000053</v>
      </c>
      <c r="BR185" s="103">
        <v>24060608.939705517</v>
      </c>
      <c r="BT185" s="116">
        <v>563</v>
      </c>
      <c r="BU185" s="57"/>
    </row>
    <row r="186" spans="1:73" x14ac:dyDescent="0.25">
      <c r="A186" s="6">
        <v>564</v>
      </c>
      <c r="B186" s="6" t="s">
        <v>171</v>
      </c>
      <c r="C186" s="7">
        <v>201810</v>
      </c>
      <c r="D186" s="7">
        <v>273246607.71799421</v>
      </c>
      <c r="E186" s="7">
        <v>38993696.745259203</v>
      </c>
      <c r="F186" s="57">
        <v>-6079956</v>
      </c>
      <c r="H186" s="39">
        <f>D186+F186</f>
        <v>267166651.71799421</v>
      </c>
      <c r="J186" s="71">
        <f t="shared" si="6"/>
        <v>-5915422.8410301208</v>
      </c>
      <c r="K186" s="35">
        <f t="shared" si="7"/>
        <v>-2.1661703173239785E-2</v>
      </c>
      <c r="L186" s="65">
        <f>J186/C186</f>
        <v>-29.311842034736241</v>
      </c>
      <c r="N186" s="54">
        <v>11356448.557775998</v>
      </c>
      <c r="O186" s="55">
        <v>945140.06880000047</v>
      </c>
      <c r="P186" s="56">
        <f>O186-N186</f>
        <v>-10411308.488975998</v>
      </c>
      <c r="R186" s="74">
        <f>H186+P186</f>
        <v>256755343.22901821</v>
      </c>
      <c r="T186" s="6">
        <v>564</v>
      </c>
      <c r="U186" s="6" t="s">
        <v>171</v>
      </c>
      <c r="V186" s="7">
        <v>201810</v>
      </c>
      <c r="W186" s="7">
        <v>274584181.18881279</v>
      </c>
      <c r="X186" s="7">
        <v>39897378.716077775</v>
      </c>
      <c r="Y186" s="57">
        <v>-6079956</v>
      </c>
      <c r="AA186" s="39">
        <f>W186+Y186</f>
        <v>268504225.18881279</v>
      </c>
      <c r="AC186" s="71">
        <f>AA186-BL186</f>
        <v>-4577849.3702115417</v>
      </c>
      <c r="AD186" s="35">
        <f>AC186/BL186</f>
        <v>-1.6763639201159208E-2</v>
      </c>
      <c r="AE186" s="65">
        <f>AC186/V186</f>
        <v>-22.68395703984709</v>
      </c>
      <c r="AG186" s="54">
        <v>11356448.557775998</v>
      </c>
      <c r="AH186" s="55">
        <v>945140.06880000047</v>
      </c>
      <c r="AI186" s="56">
        <f>AH186-AG186</f>
        <v>-10411308.488975998</v>
      </c>
      <c r="AK186" s="74">
        <f>AA186+AI186</f>
        <v>258092916.69983679</v>
      </c>
      <c r="AM186" s="6">
        <v>564</v>
      </c>
      <c r="AN186" s="6" t="s">
        <v>171</v>
      </c>
      <c r="AO186" s="7">
        <v>201810</v>
      </c>
      <c r="AP186" s="7">
        <v>273454767.94070238</v>
      </c>
      <c r="AQ186" s="7">
        <v>39897378.716077775</v>
      </c>
      <c r="AR186" s="57">
        <v>-6079956</v>
      </c>
      <c r="AT186" s="39">
        <f>AP186+AR186</f>
        <v>267374811.94070238</v>
      </c>
      <c r="AV186" s="71">
        <f>AT186-BL186</f>
        <v>-5707262.6183219552</v>
      </c>
      <c r="AW186" s="35">
        <f>AV186/BL186</f>
        <v>-2.0899440681114278E-2</v>
      </c>
      <c r="AX186" s="65">
        <f>AV186/AO186</f>
        <v>-28.280375691600788</v>
      </c>
      <c r="AZ186" s="54">
        <v>11356448.557775998</v>
      </c>
      <c r="BA186" s="55">
        <v>945140.06880000047</v>
      </c>
      <c r="BB186" s="56">
        <f>BA186-AZ186</f>
        <v>-10411308.488975998</v>
      </c>
      <c r="BD186" s="74">
        <f>AT186+BB186</f>
        <v>256963503.45172638</v>
      </c>
      <c r="BE186" s="55"/>
      <c r="BF186" s="112" t="s">
        <v>171</v>
      </c>
      <c r="BG186" s="93">
        <v>200526</v>
      </c>
      <c r="BH186" s="93">
        <v>279162030.55902433</v>
      </c>
      <c r="BI186" s="93">
        <v>38456801.594152018</v>
      </c>
      <c r="BJ186" s="93">
        <v>-6079956</v>
      </c>
      <c r="BL186" s="103">
        <v>273082074.55902433</v>
      </c>
      <c r="BN186" s="93">
        <v>11356448.557775998</v>
      </c>
      <c r="BO186" s="93">
        <v>945140.06880000047</v>
      </c>
      <c r="BP186" s="93">
        <v>-10411308.488975998</v>
      </c>
      <c r="BR186" s="103">
        <v>262670766.07004833</v>
      </c>
      <c r="BT186" s="116">
        <v>564</v>
      </c>
      <c r="BU186" s="57"/>
    </row>
    <row r="187" spans="1:73" x14ac:dyDescent="0.25">
      <c r="A187" s="6">
        <v>576</v>
      </c>
      <c r="B187" s="6" t="s">
        <v>172</v>
      </c>
      <c r="C187" s="7">
        <v>3027</v>
      </c>
      <c r="D187" s="7">
        <v>9608479.1694318447</v>
      </c>
      <c r="E187" s="7">
        <v>2055446.4583349531</v>
      </c>
      <c r="F187" s="57">
        <v>-190120</v>
      </c>
      <c r="H187" s="39">
        <f>D187+F187</f>
        <v>9418359.1694318447</v>
      </c>
      <c r="J187" s="71">
        <f t="shared" si="6"/>
        <v>-96237.42471691221</v>
      </c>
      <c r="K187" s="35">
        <f t="shared" si="7"/>
        <v>-1.0114714141017377E-2</v>
      </c>
      <c r="L187" s="65">
        <f>J187/C187</f>
        <v>-31.793004531520385</v>
      </c>
      <c r="N187" s="54">
        <v>59284.519679999998</v>
      </c>
      <c r="O187" s="55">
        <v>40373.903999999995</v>
      </c>
      <c r="P187" s="56">
        <f>O187-N187</f>
        <v>-18910.615680000003</v>
      </c>
      <c r="R187" s="74">
        <f>H187+P187</f>
        <v>9399448.5537518449</v>
      </c>
      <c r="T187" s="6">
        <v>576</v>
      </c>
      <c r="U187" s="6" t="s">
        <v>172</v>
      </c>
      <c r="V187" s="7">
        <v>3027</v>
      </c>
      <c r="W187" s="7">
        <v>9685226.0988619179</v>
      </c>
      <c r="X187" s="7">
        <v>2125685.3377650273</v>
      </c>
      <c r="Y187" s="57">
        <v>-190120</v>
      </c>
      <c r="AA187" s="39">
        <f>W187+Y187</f>
        <v>9495106.0988619179</v>
      </c>
      <c r="AC187" s="71">
        <f>AA187-BL187</f>
        <v>-19490.495286839083</v>
      </c>
      <c r="AD187" s="35">
        <f>AC187/BL187</f>
        <v>-2.0484836213471476E-3</v>
      </c>
      <c r="AE187" s="65">
        <f>AC187/V187</f>
        <v>-6.438881825847071</v>
      </c>
      <c r="AG187" s="54">
        <v>59284.519679999998</v>
      </c>
      <c r="AH187" s="55">
        <v>40373.903999999995</v>
      </c>
      <c r="AI187" s="56">
        <f>AH187-AG187</f>
        <v>-18910.615680000003</v>
      </c>
      <c r="AK187" s="74">
        <f>AA187+AI187</f>
        <v>9476195.483181918</v>
      </c>
      <c r="AM187" s="6">
        <v>576</v>
      </c>
      <c r="AN187" s="6" t="s">
        <v>172</v>
      </c>
      <c r="AO187" s="7">
        <v>3027</v>
      </c>
      <c r="AP187" s="7">
        <v>9685748.7385134026</v>
      </c>
      <c r="AQ187" s="7">
        <v>2125685.3377650273</v>
      </c>
      <c r="AR187" s="57">
        <v>-190120</v>
      </c>
      <c r="AT187" s="39">
        <f>AP187+AR187</f>
        <v>9495628.7385134026</v>
      </c>
      <c r="AV187" s="71">
        <f>AT187-BL187</f>
        <v>-18967.855635354295</v>
      </c>
      <c r="AW187" s="35">
        <f>AV187/BL187</f>
        <v>-1.9935533206966506E-3</v>
      </c>
      <c r="AX187" s="65">
        <f>AV187/AO187</f>
        <v>-6.2662225422379567</v>
      </c>
      <c r="AZ187" s="54">
        <v>59284.519679999998</v>
      </c>
      <c r="BA187" s="55">
        <v>40373.903999999995</v>
      </c>
      <c r="BB187" s="56">
        <f>BA187-AZ187</f>
        <v>-18910.615680000003</v>
      </c>
      <c r="BD187" s="74">
        <f>AT187+BB187</f>
        <v>9476718.1228334028</v>
      </c>
      <c r="BE187" s="55"/>
      <c r="BF187" s="112" t="s">
        <v>172</v>
      </c>
      <c r="BG187" s="93">
        <v>3073</v>
      </c>
      <c r="BH187" s="93">
        <v>9704716.5941487569</v>
      </c>
      <c r="BI187" s="93">
        <v>2157909.2389180958</v>
      </c>
      <c r="BJ187" s="93">
        <v>-190120</v>
      </c>
      <c r="BL187" s="103">
        <v>9514596.5941487569</v>
      </c>
      <c r="BN187" s="93">
        <v>59284.519679999998</v>
      </c>
      <c r="BO187" s="93">
        <v>40373.903999999995</v>
      </c>
      <c r="BP187" s="93">
        <v>-18910.615680000003</v>
      </c>
      <c r="BR187" s="103">
        <v>9495685.9784687571</v>
      </c>
      <c r="BT187" s="116">
        <v>576</v>
      </c>
      <c r="BU187" s="57"/>
    </row>
    <row r="188" spans="1:73" x14ac:dyDescent="0.25">
      <c r="A188" s="6">
        <v>577</v>
      </c>
      <c r="B188" s="6" t="s">
        <v>173</v>
      </c>
      <c r="C188" s="7">
        <v>10730</v>
      </c>
      <c r="D188" s="7">
        <v>14181638.48552973</v>
      </c>
      <c r="E188" s="7">
        <v>1992856.1649865969</v>
      </c>
      <c r="F188" s="57">
        <v>-327684</v>
      </c>
      <c r="H188" s="39">
        <f>D188+F188</f>
        <v>13853954.48552973</v>
      </c>
      <c r="J188" s="71">
        <f t="shared" si="6"/>
        <v>426172.82796471752</v>
      </c>
      <c r="K188" s="35">
        <f t="shared" si="7"/>
        <v>3.1738141029767047E-2</v>
      </c>
      <c r="L188" s="65">
        <f>J188/C188</f>
        <v>39.717877722713652</v>
      </c>
      <c r="N188" s="54">
        <v>220281.32260800002</v>
      </c>
      <c r="O188" s="55">
        <v>315176.92800000001</v>
      </c>
      <c r="P188" s="56">
        <f>O188-N188</f>
        <v>94895.605391999998</v>
      </c>
      <c r="R188" s="74">
        <f>H188+P188</f>
        <v>13948850.09092173</v>
      </c>
      <c r="T188" s="6">
        <v>577</v>
      </c>
      <c r="U188" s="6" t="s">
        <v>173</v>
      </c>
      <c r="V188" s="7">
        <v>10730</v>
      </c>
      <c r="W188" s="7">
        <v>13930846.86447561</v>
      </c>
      <c r="X188" s="7">
        <v>1718995.0439324765</v>
      </c>
      <c r="Y188" s="57">
        <v>-327684</v>
      </c>
      <c r="AA188" s="39">
        <f>W188+Y188</f>
        <v>13603162.86447561</v>
      </c>
      <c r="AC188" s="71">
        <f>AA188-BL188</f>
        <v>175381.20691059716</v>
      </c>
      <c r="AD188" s="35">
        <f>AC188/BL188</f>
        <v>1.3061070799567998E-2</v>
      </c>
      <c r="AE188" s="65">
        <f>AC188/V188</f>
        <v>16.34494006622527</v>
      </c>
      <c r="AG188" s="54">
        <v>220281.32260800002</v>
      </c>
      <c r="AH188" s="55">
        <v>315176.92800000001</v>
      </c>
      <c r="AI188" s="56">
        <f>AH188-AG188</f>
        <v>94895.605391999998</v>
      </c>
      <c r="AK188" s="74">
        <f>AA188+AI188</f>
        <v>13698058.469867609</v>
      </c>
      <c r="AM188" s="6">
        <v>577</v>
      </c>
      <c r="AN188" s="6" t="s">
        <v>173</v>
      </c>
      <c r="AO188" s="7">
        <v>10730</v>
      </c>
      <c r="AP188" s="7">
        <v>13881448.076258667</v>
      </c>
      <c r="AQ188" s="7">
        <v>1718995.0439324765</v>
      </c>
      <c r="AR188" s="57">
        <v>-327684</v>
      </c>
      <c r="AT188" s="39">
        <f>AP188+AR188</f>
        <v>13553764.076258667</v>
      </c>
      <c r="AV188" s="71">
        <f>AT188-BL188</f>
        <v>125982.41869365424</v>
      </c>
      <c r="AW188" s="35">
        <f>AV188/BL188</f>
        <v>9.3822212712758573E-3</v>
      </c>
      <c r="AX188" s="65">
        <f>AV188/AO188</f>
        <v>11.74113874125389</v>
      </c>
      <c r="AZ188" s="54">
        <v>220281.32260800002</v>
      </c>
      <c r="BA188" s="55">
        <v>315176.92800000001</v>
      </c>
      <c r="BB188" s="56">
        <f>BA188-AZ188</f>
        <v>94895.605391999998</v>
      </c>
      <c r="BD188" s="74">
        <f>AT188+BB188</f>
        <v>13648659.681650667</v>
      </c>
      <c r="BE188" s="55"/>
      <c r="BF188" s="112" t="s">
        <v>173</v>
      </c>
      <c r="BG188" s="93">
        <v>10713</v>
      </c>
      <c r="BH188" s="93">
        <v>13755465.657565013</v>
      </c>
      <c r="BI188" s="93">
        <v>1445339.6169445775</v>
      </c>
      <c r="BJ188" s="93">
        <v>-327684</v>
      </c>
      <c r="BL188" s="103">
        <v>13427781.657565013</v>
      </c>
      <c r="BN188" s="93">
        <v>220281.32260800002</v>
      </c>
      <c r="BO188" s="93">
        <v>315176.92800000001</v>
      </c>
      <c r="BP188" s="93">
        <v>94895.605391999998</v>
      </c>
      <c r="BR188" s="103">
        <v>13522677.262957012</v>
      </c>
      <c r="BT188" s="116">
        <v>577</v>
      </c>
      <c r="BU188" s="57"/>
    </row>
    <row r="189" spans="1:73" x14ac:dyDescent="0.25">
      <c r="A189" s="6">
        <v>578</v>
      </c>
      <c r="B189" s="6" t="s">
        <v>174</v>
      </c>
      <c r="C189" s="7">
        <v>3435</v>
      </c>
      <c r="D189" s="7">
        <v>12753584.790090531</v>
      </c>
      <c r="E189" s="7">
        <v>3354311.1362490235</v>
      </c>
      <c r="F189" s="57">
        <v>69823</v>
      </c>
      <c r="H189" s="39">
        <f>D189+F189</f>
        <v>12823407.790090531</v>
      </c>
      <c r="J189" s="71">
        <f t="shared" si="6"/>
        <v>-155153.41078361496</v>
      </c>
      <c r="K189" s="35">
        <f t="shared" si="7"/>
        <v>-1.1954592530115349E-2</v>
      </c>
      <c r="L189" s="65">
        <f>J189/C189</f>
        <v>-45.168387418810759</v>
      </c>
      <c r="N189" s="54">
        <v>49490.592000000004</v>
      </c>
      <c r="O189" s="55">
        <v>78338.397599999997</v>
      </c>
      <c r="P189" s="56">
        <f>O189-N189</f>
        <v>28847.805599999992</v>
      </c>
      <c r="R189" s="74">
        <f>H189+P189</f>
        <v>12852255.595690532</v>
      </c>
      <c r="T189" s="6">
        <v>578</v>
      </c>
      <c r="U189" s="6" t="s">
        <v>174</v>
      </c>
      <c r="V189" s="7">
        <v>3435</v>
      </c>
      <c r="W189" s="7">
        <v>12663904.483562354</v>
      </c>
      <c r="X189" s="7">
        <v>3257245.5797208468</v>
      </c>
      <c r="Y189" s="57">
        <v>69823</v>
      </c>
      <c r="AA189" s="39">
        <f>W189+Y189</f>
        <v>12733727.483562354</v>
      </c>
      <c r="AC189" s="71">
        <f>AA189-BL189</f>
        <v>-244833.71731179208</v>
      </c>
      <c r="AD189" s="35">
        <f>AC189/BL189</f>
        <v>-1.8864472996845117E-2</v>
      </c>
      <c r="AE189" s="65">
        <f>AC189/V189</f>
        <v>-71.276191357144711</v>
      </c>
      <c r="AG189" s="54">
        <v>49490.592000000004</v>
      </c>
      <c r="AH189" s="55">
        <v>78338.397599999997</v>
      </c>
      <c r="AI189" s="56">
        <f>AH189-AG189</f>
        <v>28847.805599999992</v>
      </c>
      <c r="AK189" s="74">
        <f>AA189+AI189</f>
        <v>12762575.289162355</v>
      </c>
      <c r="AM189" s="6">
        <v>578</v>
      </c>
      <c r="AN189" s="6" t="s">
        <v>174</v>
      </c>
      <c r="AO189" s="7">
        <v>3435</v>
      </c>
      <c r="AP189" s="7">
        <v>12662655.226794051</v>
      </c>
      <c r="AQ189" s="7">
        <v>3257245.5797208468</v>
      </c>
      <c r="AR189" s="57">
        <v>69823</v>
      </c>
      <c r="AT189" s="39">
        <f>AP189+AR189</f>
        <v>12732478.226794051</v>
      </c>
      <c r="AV189" s="71">
        <f>AT189-BL189</f>
        <v>-246082.97408009507</v>
      </c>
      <c r="AW189" s="35">
        <f>AV189/BL189</f>
        <v>-1.8960728409827172E-2</v>
      </c>
      <c r="AX189" s="65">
        <f>AV189/AO189</f>
        <v>-71.639876005850098</v>
      </c>
      <c r="AZ189" s="54">
        <v>49490.592000000004</v>
      </c>
      <c r="BA189" s="55">
        <v>78338.397599999997</v>
      </c>
      <c r="BB189" s="56">
        <f>BA189-AZ189</f>
        <v>28847.805599999992</v>
      </c>
      <c r="BD189" s="74">
        <f>AT189+BB189</f>
        <v>12761326.032394052</v>
      </c>
      <c r="BE189" s="55"/>
      <c r="BF189" s="112" t="s">
        <v>174</v>
      </c>
      <c r="BG189" s="93">
        <v>3491</v>
      </c>
      <c r="BH189" s="93">
        <v>12908738.200874146</v>
      </c>
      <c r="BI189" s="93">
        <v>3208623.4720472726</v>
      </c>
      <c r="BJ189" s="93">
        <v>69823</v>
      </c>
      <c r="BL189" s="103">
        <v>12978561.200874146</v>
      </c>
      <c r="BN189" s="93">
        <v>49490.592000000004</v>
      </c>
      <c r="BO189" s="93">
        <v>78338.397599999997</v>
      </c>
      <c r="BP189" s="93">
        <v>28847.805599999992</v>
      </c>
      <c r="BR189" s="103">
        <v>13007409.006474147</v>
      </c>
      <c r="BT189" s="116">
        <v>578</v>
      </c>
      <c r="BU189" s="57"/>
    </row>
    <row r="190" spans="1:73" x14ac:dyDescent="0.25">
      <c r="A190" s="6">
        <v>580</v>
      </c>
      <c r="B190" s="6" t="s">
        <v>175</v>
      </c>
      <c r="C190" s="7">
        <v>4969</v>
      </c>
      <c r="D190" s="7">
        <v>16374154.928440109</v>
      </c>
      <c r="E190" s="7">
        <v>3761368.9913818827</v>
      </c>
      <c r="F190" s="57">
        <v>-440406</v>
      </c>
      <c r="H190" s="39">
        <f>D190+F190</f>
        <v>15933748.928440109</v>
      </c>
      <c r="J190" s="71">
        <f t="shared" si="6"/>
        <v>-760362.06126243249</v>
      </c>
      <c r="K190" s="35">
        <f t="shared" si="7"/>
        <v>-4.5546723735780122E-2</v>
      </c>
      <c r="L190" s="65">
        <f>J190/C190</f>
        <v>-153.02114334120196</v>
      </c>
      <c r="N190" s="54">
        <v>91166.88</v>
      </c>
      <c r="O190" s="55">
        <v>105493.10400000001</v>
      </c>
      <c r="P190" s="56">
        <f>O190-N190</f>
        <v>14326.224000000002</v>
      </c>
      <c r="R190" s="74">
        <f>H190+P190</f>
        <v>15948075.152440108</v>
      </c>
      <c r="T190" s="6">
        <v>580</v>
      </c>
      <c r="U190" s="6" t="s">
        <v>175</v>
      </c>
      <c r="V190" s="7">
        <v>4969</v>
      </c>
      <c r="W190" s="7">
        <v>16338898.738686003</v>
      </c>
      <c r="X190" s="7">
        <v>3715429.451627777</v>
      </c>
      <c r="Y190" s="57">
        <v>-440406</v>
      </c>
      <c r="AA190" s="39">
        <f>W190+Y190</f>
        <v>15898492.738686003</v>
      </c>
      <c r="AC190" s="71">
        <f>AA190-BL190</f>
        <v>-795618.25101653859</v>
      </c>
      <c r="AD190" s="35">
        <f>AC190/BL190</f>
        <v>-4.7658617551261113E-2</v>
      </c>
      <c r="AE190" s="65">
        <f>AC190/V190</f>
        <v>-160.11637170789669</v>
      </c>
      <c r="AG190" s="54">
        <v>91166.88</v>
      </c>
      <c r="AH190" s="55">
        <v>105493.10400000001</v>
      </c>
      <c r="AI190" s="56">
        <f>AH190-AG190</f>
        <v>14326.224000000002</v>
      </c>
      <c r="AK190" s="74">
        <f>AA190+AI190</f>
        <v>15912818.962686002</v>
      </c>
      <c r="AM190" s="6">
        <v>580</v>
      </c>
      <c r="AN190" s="6" t="s">
        <v>175</v>
      </c>
      <c r="AO190" s="7">
        <v>4969</v>
      </c>
      <c r="AP190" s="7">
        <v>16343073.952279039</v>
      </c>
      <c r="AQ190" s="7">
        <v>3715429.451627777</v>
      </c>
      <c r="AR190" s="57">
        <v>-440406</v>
      </c>
      <c r="AT190" s="39">
        <f>AP190+AR190</f>
        <v>15902667.952279039</v>
      </c>
      <c r="AV190" s="71">
        <f>AT190-BL190</f>
        <v>-791443.03742350265</v>
      </c>
      <c r="AW190" s="35">
        <f>AV190/BL190</f>
        <v>-4.7408516566811484E-2</v>
      </c>
      <c r="AX190" s="65">
        <f>AV190/AO190</f>
        <v>-159.27611942513639</v>
      </c>
      <c r="AZ190" s="54">
        <v>91166.88</v>
      </c>
      <c r="BA190" s="55">
        <v>105493.10400000001</v>
      </c>
      <c r="BB190" s="56">
        <f>BA190-AZ190</f>
        <v>14326.224000000002</v>
      </c>
      <c r="BD190" s="74">
        <f>AT190+BB190</f>
        <v>15916994.176279038</v>
      </c>
      <c r="BE190" s="55"/>
      <c r="BF190" s="112" t="s">
        <v>175</v>
      </c>
      <c r="BG190" s="93">
        <v>5126</v>
      </c>
      <c r="BH190" s="93">
        <v>17134516.989702541</v>
      </c>
      <c r="BI190" s="93">
        <v>3781269.3829538445</v>
      </c>
      <c r="BJ190" s="93">
        <v>-440406</v>
      </c>
      <c r="BL190" s="103">
        <v>16694110.989702541</v>
      </c>
      <c r="BN190" s="93">
        <v>91166.88</v>
      </c>
      <c r="BO190" s="93">
        <v>105493.10400000001</v>
      </c>
      <c r="BP190" s="93">
        <v>14326.224000000002</v>
      </c>
      <c r="BR190" s="103">
        <v>16708437.213702541</v>
      </c>
      <c r="BT190" s="116">
        <v>580</v>
      </c>
      <c r="BU190" s="57"/>
    </row>
    <row r="191" spans="1:73" x14ac:dyDescent="0.25">
      <c r="A191" s="6">
        <v>581</v>
      </c>
      <c r="B191" s="6" t="s">
        <v>176</v>
      </c>
      <c r="C191" s="7">
        <v>6562</v>
      </c>
      <c r="D191" s="7">
        <v>18648085.742180493</v>
      </c>
      <c r="E191" s="7">
        <v>4728718.8394517107</v>
      </c>
      <c r="F191" s="57">
        <v>-594334</v>
      </c>
      <c r="H191" s="39">
        <f>D191+F191</f>
        <v>18053751.742180493</v>
      </c>
      <c r="J191" s="71">
        <f t="shared" si="6"/>
        <v>-208500.23774666339</v>
      </c>
      <c r="K191" s="35">
        <f t="shared" si="7"/>
        <v>-1.1417005853157386E-2</v>
      </c>
      <c r="L191" s="65">
        <f>J191/C191</f>
        <v>-31.773885666970951</v>
      </c>
      <c r="N191" s="54">
        <v>119194.18367999999</v>
      </c>
      <c r="O191" s="55">
        <v>175886.95920000001</v>
      </c>
      <c r="P191" s="56">
        <f>O191-N191</f>
        <v>56692.775520000025</v>
      </c>
      <c r="R191" s="74">
        <f>H191+P191</f>
        <v>18110444.517700493</v>
      </c>
      <c r="T191" s="6">
        <v>581</v>
      </c>
      <c r="U191" s="6" t="s">
        <v>176</v>
      </c>
      <c r="V191" s="7">
        <v>6562</v>
      </c>
      <c r="W191" s="7">
        <v>18629236.496819869</v>
      </c>
      <c r="X191" s="7">
        <v>4695761.2940910878</v>
      </c>
      <c r="Y191" s="57">
        <v>-594334</v>
      </c>
      <c r="AA191" s="39">
        <f>W191+Y191</f>
        <v>18034902.496819869</v>
      </c>
      <c r="AC191" s="71">
        <f>AA191-BL191</f>
        <v>-227349.48310728744</v>
      </c>
      <c r="AD191" s="35">
        <f>AC191/BL191</f>
        <v>-1.2449148295466367E-2</v>
      </c>
      <c r="AE191" s="65">
        <f>AC191/V191</f>
        <v>-34.646370482671053</v>
      </c>
      <c r="AG191" s="54">
        <v>119194.18367999999</v>
      </c>
      <c r="AH191" s="55">
        <v>175886.95920000001</v>
      </c>
      <c r="AI191" s="56">
        <f>AH191-AG191</f>
        <v>56692.775520000025</v>
      </c>
      <c r="AK191" s="74">
        <f>AA191+AI191</f>
        <v>18091595.272339869</v>
      </c>
      <c r="AM191" s="6">
        <v>581</v>
      </c>
      <c r="AN191" s="6" t="s">
        <v>176</v>
      </c>
      <c r="AO191" s="7">
        <v>6562</v>
      </c>
      <c r="AP191" s="7">
        <v>18618500.417601153</v>
      </c>
      <c r="AQ191" s="7">
        <v>4695761.2940910878</v>
      </c>
      <c r="AR191" s="57">
        <v>-594334</v>
      </c>
      <c r="AT191" s="39">
        <f>AP191+AR191</f>
        <v>18024166.417601153</v>
      </c>
      <c r="AV191" s="71">
        <f>AT191-BL191</f>
        <v>-238085.56232600287</v>
      </c>
      <c r="AW191" s="35">
        <f>AV191/BL191</f>
        <v>-1.3037031938212942E-2</v>
      </c>
      <c r="AX191" s="65">
        <f>AV191/AO191</f>
        <v>-36.282469113990075</v>
      </c>
      <c r="AZ191" s="54">
        <v>119194.18367999999</v>
      </c>
      <c r="BA191" s="55">
        <v>175886.95920000001</v>
      </c>
      <c r="BB191" s="56">
        <f>BA191-AZ191</f>
        <v>56692.775520000025</v>
      </c>
      <c r="BD191" s="74">
        <f>AT191+BB191</f>
        <v>18080859.193121154</v>
      </c>
      <c r="BE191" s="55"/>
      <c r="BF191" s="112" t="s">
        <v>176</v>
      </c>
      <c r="BG191" s="93">
        <v>6692</v>
      </c>
      <c r="BH191" s="93">
        <v>18856585.979927156</v>
      </c>
      <c r="BI191" s="93">
        <v>4678537.9067314304</v>
      </c>
      <c r="BJ191" s="93">
        <v>-594334</v>
      </c>
      <c r="BL191" s="103">
        <v>18262251.979927156</v>
      </c>
      <c r="BN191" s="93">
        <v>119194.18367999999</v>
      </c>
      <c r="BO191" s="93">
        <v>175886.95920000001</v>
      </c>
      <c r="BP191" s="93">
        <v>56692.775520000025</v>
      </c>
      <c r="BR191" s="103">
        <v>18318944.755447157</v>
      </c>
      <c r="BT191" s="116">
        <v>581</v>
      </c>
      <c r="BU191" s="57"/>
    </row>
    <row r="192" spans="1:73" x14ac:dyDescent="0.25">
      <c r="A192" s="6">
        <v>583</v>
      </c>
      <c r="B192" s="6" t="s">
        <v>177</v>
      </c>
      <c r="C192" s="6">
        <v>958</v>
      </c>
      <c r="D192" s="7">
        <v>4353797.027050701</v>
      </c>
      <c r="E192" s="7">
        <v>581488.91534480522</v>
      </c>
      <c r="F192" s="57">
        <v>-165245</v>
      </c>
      <c r="H192" s="39">
        <f>D192+F192</f>
        <v>4188552.027050701</v>
      </c>
      <c r="J192" s="71">
        <f t="shared" si="6"/>
        <v>227711.97122568777</v>
      </c>
      <c r="K192" s="35">
        <f t="shared" si="7"/>
        <v>5.7490827202376665E-2</v>
      </c>
      <c r="L192" s="65">
        <f>J192/C192</f>
        <v>237.69516829403733</v>
      </c>
      <c r="N192" s="54">
        <v>0</v>
      </c>
      <c r="O192" s="55">
        <v>100283.568</v>
      </c>
      <c r="P192" s="56">
        <f>O192-N192</f>
        <v>100283.568</v>
      </c>
      <c r="R192" s="74">
        <f>H192+P192</f>
        <v>4288835.5950507009</v>
      </c>
      <c r="T192" s="6">
        <v>583</v>
      </c>
      <c r="U192" s="6" t="s">
        <v>177</v>
      </c>
      <c r="V192" s="6">
        <v>958</v>
      </c>
      <c r="W192" s="7">
        <v>4307401.8772697896</v>
      </c>
      <c r="X192" s="7">
        <v>533034.06556389411</v>
      </c>
      <c r="Y192" s="57">
        <v>-165245</v>
      </c>
      <c r="AA192" s="39">
        <f>W192+Y192</f>
        <v>4142156.8772697896</v>
      </c>
      <c r="AC192" s="71">
        <f>AA192-BL192</f>
        <v>181316.82144477637</v>
      </c>
      <c r="AD192" s="35">
        <f>AC192/BL192</f>
        <v>4.5777365126906E-2</v>
      </c>
      <c r="AE192" s="65">
        <f>AC192/V192</f>
        <v>189.26599315738662</v>
      </c>
      <c r="AG192" s="54">
        <v>0</v>
      </c>
      <c r="AH192" s="55">
        <v>100283.568</v>
      </c>
      <c r="AI192" s="56">
        <f>AH192-AG192</f>
        <v>100283.568</v>
      </c>
      <c r="AK192" s="74">
        <f>AA192+AI192</f>
        <v>4242440.4452697895</v>
      </c>
      <c r="AM192" s="6">
        <v>583</v>
      </c>
      <c r="AN192" s="6" t="s">
        <v>177</v>
      </c>
      <c r="AO192" s="6">
        <v>958</v>
      </c>
      <c r="AP192" s="7">
        <v>4307733.8862609398</v>
      </c>
      <c r="AQ192" s="7">
        <v>533034.06556389411</v>
      </c>
      <c r="AR192" s="57">
        <v>-165245</v>
      </c>
      <c r="AT192" s="39">
        <f>AP192+AR192</f>
        <v>4142488.8862609398</v>
      </c>
      <c r="AV192" s="71">
        <f>AT192-BL192</f>
        <v>181648.83043592656</v>
      </c>
      <c r="AW192" s="35">
        <f>AV192/BL192</f>
        <v>4.5861187999445857E-2</v>
      </c>
      <c r="AX192" s="65">
        <f>AV192/AO192</f>
        <v>189.61255786631165</v>
      </c>
      <c r="AZ192" s="54">
        <v>0</v>
      </c>
      <c r="BA192" s="55">
        <v>100283.568</v>
      </c>
      <c r="BB192" s="56">
        <f>BA192-AZ192</f>
        <v>100283.568</v>
      </c>
      <c r="BD192" s="74">
        <f>AT192+BB192</f>
        <v>4242772.4542609397</v>
      </c>
      <c r="BE192" s="55"/>
      <c r="BF192" s="112" t="s">
        <v>177</v>
      </c>
      <c r="BG192" s="93">
        <v>951</v>
      </c>
      <c r="BH192" s="93">
        <v>4126085.0558250132</v>
      </c>
      <c r="BI192" s="93">
        <v>522158.71023255849</v>
      </c>
      <c r="BJ192" s="93">
        <v>-165245</v>
      </c>
      <c r="BL192" s="103">
        <v>3960840.0558250132</v>
      </c>
      <c r="BN192" s="93">
        <v>0</v>
      </c>
      <c r="BO192" s="93">
        <v>100283.568</v>
      </c>
      <c r="BP192" s="93">
        <v>100283.568</v>
      </c>
      <c r="BR192" s="103">
        <v>4061123.6238250132</v>
      </c>
      <c r="BT192" s="116">
        <v>583</v>
      </c>
      <c r="BU192" s="57"/>
    </row>
    <row r="193" spans="1:73" x14ac:dyDescent="0.25">
      <c r="A193" s="6">
        <v>584</v>
      </c>
      <c r="B193" s="6" t="s">
        <v>178</v>
      </c>
      <c r="C193" s="7">
        <v>2860</v>
      </c>
      <c r="D193" s="7">
        <v>11158299.323081411</v>
      </c>
      <c r="E193" s="7">
        <v>3369462.131391536</v>
      </c>
      <c r="F193" s="57">
        <v>166732</v>
      </c>
      <c r="H193" s="39">
        <f>D193+F193</f>
        <v>11325031.323081411</v>
      </c>
      <c r="J193" s="71">
        <f t="shared" si="6"/>
        <v>-44422.743412373587</v>
      </c>
      <c r="K193" s="35">
        <f t="shared" si="7"/>
        <v>-3.907201098009544E-3</v>
      </c>
      <c r="L193" s="65">
        <f>J193/C193</f>
        <v>-15.532427766564192</v>
      </c>
      <c r="N193" s="54">
        <v>27350.063999999998</v>
      </c>
      <c r="O193" s="55">
        <v>19535.760000000002</v>
      </c>
      <c r="P193" s="56">
        <f>O193-N193</f>
        <v>-7814.3039999999964</v>
      </c>
      <c r="R193" s="74">
        <f>H193+P193</f>
        <v>11317217.019081412</v>
      </c>
      <c r="T193" s="6">
        <v>584</v>
      </c>
      <c r="U193" s="6" t="s">
        <v>178</v>
      </c>
      <c r="V193" s="7">
        <v>2860</v>
      </c>
      <c r="W193" s="7">
        <v>11174992.807194721</v>
      </c>
      <c r="X193" s="7">
        <v>3380006.6155048469</v>
      </c>
      <c r="Y193" s="57">
        <v>166732</v>
      </c>
      <c r="AA193" s="39">
        <f>W193+Y193</f>
        <v>11341724.807194721</v>
      </c>
      <c r="AC193" s="71">
        <f>AA193-BL193</f>
        <v>-27729.259299064055</v>
      </c>
      <c r="AD193" s="35">
        <f>AC193/BL193</f>
        <v>-2.4389261909050883E-3</v>
      </c>
      <c r="AE193" s="65">
        <f>AC193/V193</f>
        <v>-9.6955452094629564</v>
      </c>
      <c r="AG193" s="54">
        <v>27350.063999999998</v>
      </c>
      <c r="AH193" s="55">
        <v>19535.760000000002</v>
      </c>
      <c r="AI193" s="56">
        <f>AH193-AG193</f>
        <v>-7814.3039999999964</v>
      </c>
      <c r="AK193" s="74">
        <f>AA193+AI193</f>
        <v>11333910.503194721</v>
      </c>
      <c r="AM193" s="6">
        <v>584</v>
      </c>
      <c r="AN193" s="6" t="s">
        <v>178</v>
      </c>
      <c r="AO193" s="7">
        <v>2860</v>
      </c>
      <c r="AP193" s="7">
        <v>11180885.522110851</v>
      </c>
      <c r="AQ193" s="7">
        <v>3380006.6155048469</v>
      </c>
      <c r="AR193" s="57">
        <v>166732</v>
      </c>
      <c r="AT193" s="39">
        <f>AP193+AR193</f>
        <v>11347617.522110851</v>
      </c>
      <c r="AV193" s="71">
        <f>AT193-BL193</f>
        <v>-21836.544382933527</v>
      </c>
      <c r="AW193" s="35">
        <f>AV193/BL193</f>
        <v>-1.9206326227471781E-3</v>
      </c>
      <c r="AX193" s="65">
        <f>AV193/AO193</f>
        <v>-7.6351553786480864</v>
      </c>
      <c r="AZ193" s="54">
        <v>27350.063999999998</v>
      </c>
      <c r="BA193" s="55">
        <v>19535.760000000002</v>
      </c>
      <c r="BB193" s="56">
        <f>BA193-AZ193</f>
        <v>-7814.3039999999964</v>
      </c>
      <c r="BD193" s="74">
        <f>AT193+BB193</f>
        <v>11339803.218110852</v>
      </c>
      <c r="BE193" s="55"/>
      <c r="BF193" s="112" t="s">
        <v>178</v>
      </c>
      <c r="BG193" s="93">
        <v>2907</v>
      </c>
      <c r="BH193" s="93">
        <v>11202722.066493785</v>
      </c>
      <c r="BI193" s="93">
        <v>3459466.786952381</v>
      </c>
      <c r="BJ193" s="93">
        <v>166732</v>
      </c>
      <c r="BL193" s="103">
        <v>11369454.066493785</v>
      </c>
      <c r="BN193" s="93">
        <v>27350.063999999998</v>
      </c>
      <c r="BO193" s="93">
        <v>19535.760000000002</v>
      </c>
      <c r="BP193" s="93">
        <v>-7814.3039999999964</v>
      </c>
      <c r="BR193" s="103">
        <v>11361639.762493785</v>
      </c>
      <c r="BT193" s="116">
        <v>584</v>
      </c>
      <c r="BU193" s="57"/>
    </row>
    <row r="194" spans="1:73" x14ac:dyDescent="0.25">
      <c r="A194" s="6">
        <v>588</v>
      </c>
      <c r="B194" s="6" t="s">
        <v>179</v>
      </c>
      <c r="C194" s="7">
        <v>1739</v>
      </c>
      <c r="D194" s="7">
        <v>6042377.3989103315</v>
      </c>
      <c r="E194" s="7">
        <v>1640038.1566873763</v>
      </c>
      <c r="F194" s="57">
        <v>-368105</v>
      </c>
      <c r="H194" s="39">
        <f>D194+F194</f>
        <v>5674272.3989103315</v>
      </c>
      <c r="J194" s="71">
        <f t="shared" si="6"/>
        <v>-148277.43088581692</v>
      </c>
      <c r="K194" s="35">
        <f t="shared" si="7"/>
        <v>-2.5466064734564621E-2</v>
      </c>
      <c r="L194" s="65">
        <f>J194/C194</f>
        <v>-85.265917703172462</v>
      </c>
      <c r="N194" s="54">
        <v>36076.036800000002</v>
      </c>
      <c r="O194" s="55">
        <v>29954.832000000002</v>
      </c>
      <c r="P194" s="56">
        <f>O194-N194</f>
        <v>-6121.2047999999995</v>
      </c>
      <c r="R194" s="74">
        <f>H194+P194</f>
        <v>5668151.1941103311</v>
      </c>
      <c r="T194" s="6">
        <v>588</v>
      </c>
      <c r="U194" s="6" t="s">
        <v>179</v>
      </c>
      <c r="V194" s="7">
        <v>1739</v>
      </c>
      <c r="W194" s="7">
        <v>6127637.6877738051</v>
      </c>
      <c r="X194" s="7">
        <v>1721559.5955508489</v>
      </c>
      <c r="Y194" s="57">
        <v>-368105</v>
      </c>
      <c r="AA194" s="39">
        <f>W194+Y194</f>
        <v>5759532.6877738051</v>
      </c>
      <c r="AC194" s="71">
        <f>AA194-BL194</f>
        <v>-63017.142022343352</v>
      </c>
      <c r="AD194" s="35">
        <f>AC194/BL194</f>
        <v>-1.0822945936823288E-2</v>
      </c>
      <c r="AE194" s="65">
        <f>AC194/V194</f>
        <v>-36.237574480933496</v>
      </c>
      <c r="AG194" s="54">
        <v>36076.036800000002</v>
      </c>
      <c r="AH194" s="55">
        <v>29954.832000000002</v>
      </c>
      <c r="AI194" s="56">
        <f>AH194-AG194</f>
        <v>-6121.2047999999995</v>
      </c>
      <c r="AK194" s="74">
        <f>AA194+AI194</f>
        <v>5753411.4829738047</v>
      </c>
      <c r="AM194" s="6">
        <v>588</v>
      </c>
      <c r="AN194" s="6" t="s">
        <v>179</v>
      </c>
      <c r="AO194" s="7">
        <v>1739</v>
      </c>
      <c r="AP194" s="7">
        <v>6124716.7045359761</v>
      </c>
      <c r="AQ194" s="7">
        <v>1721559.5955508489</v>
      </c>
      <c r="AR194" s="57">
        <v>-368105</v>
      </c>
      <c r="AT194" s="39">
        <f>AP194+AR194</f>
        <v>5756611.7045359761</v>
      </c>
      <c r="AV194" s="71">
        <f>AT194-BL194</f>
        <v>-65938.125260172412</v>
      </c>
      <c r="AW194" s="35">
        <f>AV194/BL194</f>
        <v>-1.132461330304853E-2</v>
      </c>
      <c r="AX194" s="65">
        <f>AV194/AO194</f>
        <v>-37.917265819535601</v>
      </c>
      <c r="AZ194" s="54">
        <v>36076.036800000002</v>
      </c>
      <c r="BA194" s="55">
        <v>29954.832000000002</v>
      </c>
      <c r="BB194" s="56">
        <f>BA194-AZ194</f>
        <v>-6121.2047999999995</v>
      </c>
      <c r="BD194" s="74">
        <f>AT194+BB194</f>
        <v>5750490.4997359756</v>
      </c>
      <c r="BE194" s="55"/>
      <c r="BF194" s="112" t="s">
        <v>179</v>
      </c>
      <c r="BG194" s="93">
        <v>1796</v>
      </c>
      <c r="BH194" s="93">
        <v>6190654.8297961485</v>
      </c>
      <c r="BI194" s="93">
        <v>1664925.4264990478</v>
      </c>
      <c r="BJ194" s="93">
        <v>-368105</v>
      </c>
      <c r="BL194" s="103">
        <v>5822549.8297961485</v>
      </c>
      <c r="BN194" s="93">
        <v>36076.036800000002</v>
      </c>
      <c r="BO194" s="93">
        <v>29954.832000000002</v>
      </c>
      <c r="BP194" s="93">
        <v>-6121.2047999999995</v>
      </c>
      <c r="BR194" s="103">
        <v>5816428.624996148</v>
      </c>
      <c r="BT194" s="116">
        <v>588</v>
      </c>
      <c r="BU194" s="57"/>
    </row>
    <row r="195" spans="1:73" x14ac:dyDescent="0.25">
      <c r="A195" s="6">
        <v>592</v>
      </c>
      <c r="B195" s="6" t="s">
        <v>180</v>
      </c>
      <c r="C195" s="7">
        <v>3920</v>
      </c>
      <c r="D195" s="7">
        <v>9874511.4900021926</v>
      </c>
      <c r="E195" s="7">
        <v>2918335.3195239147</v>
      </c>
      <c r="F195" s="57">
        <v>-112727</v>
      </c>
      <c r="H195" s="39">
        <f>D195+F195</f>
        <v>9761784.4900021926</v>
      </c>
      <c r="J195" s="71">
        <f t="shared" si="6"/>
        <v>-522028.93967497721</v>
      </c>
      <c r="K195" s="35">
        <f t="shared" si="7"/>
        <v>-5.0762194709649142E-2</v>
      </c>
      <c r="L195" s="65">
        <f>J195/C195</f>
        <v>-133.1706478762697</v>
      </c>
      <c r="N195" s="54">
        <v>46937.91936</v>
      </c>
      <c r="O195" s="55">
        <v>171979.80720000001</v>
      </c>
      <c r="P195" s="56">
        <f>O195-N195</f>
        <v>125041.88784000001</v>
      </c>
      <c r="R195" s="74">
        <f>H195+P195</f>
        <v>9886826.3778421935</v>
      </c>
      <c r="T195" s="6">
        <v>592</v>
      </c>
      <c r="U195" s="6" t="s">
        <v>180</v>
      </c>
      <c r="V195" s="7">
        <v>3920</v>
      </c>
      <c r="W195" s="7">
        <v>9809960.8288786151</v>
      </c>
      <c r="X195" s="7">
        <v>2845356.6584003381</v>
      </c>
      <c r="Y195" s="57">
        <v>-112727</v>
      </c>
      <c r="AA195" s="39">
        <f>W195+Y195</f>
        <v>9697233.8288786151</v>
      </c>
      <c r="AC195" s="71">
        <f>AA195-BL195</f>
        <v>-586579.60079855472</v>
      </c>
      <c r="AD195" s="35">
        <f>AC195/BL195</f>
        <v>-5.7039113438775081E-2</v>
      </c>
      <c r="AE195" s="65">
        <f>AC195/V195</f>
        <v>-149.63765326493743</v>
      </c>
      <c r="AG195" s="54">
        <v>46937.91936</v>
      </c>
      <c r="AH195" s="55">
        <v>171979.80720000001</v>
      </c>
      <c r="AI195" s="56">
        <f>AH195-AG195</f>
        <v>125041.88784000001</v>
      </c>
      <c r="AK195" s="74">
        <f>AA195+AI195</f>
        <v>9822275.716718616</v>
      </c>
      <c r="AM195" s="6">
        <v>592</v>
      </c>
      <c r="AN195" s="6" t="s">
        <v>180</v>
      </c>
      <c r="AO195" s="7">
        <v>3920</v>
      </c>
      <c r="AP195" s="7">
        <v>9800275.4489352833</v>
      </c>
      <c r="AQ195" s="7">
        <v>2845356.6584003381</v>
      </c>
      <c r="AR195" s="57">
        <v>-112727</v>
      </c>
      <c r="AT195" s="39">
        <f>AP195+AR195</f>
        <v>9687548.4489352833</v>
      </c>
      <c r="AV195" s="71">
        <f>AT195-BL195</f>
        <v>-596264.98074188642</v>
      </c>
      <c r="AW195" s="35">
        <f>AV195/BL195</f>
        <v>-5.7980921651221012E-2</v>
      </c>
      <c r="AX195" s="65">
        <f>AV195/AO195</f>
        <v>-152.10841345456285</v>
      </c>
      <c r="AZ195" s="54">
        <v>46937.91936</v>
      </c>
      <c r="BA195" s="55">
        <v>171979.80720000001</v>
      </c>
      <c r="BB195" s="56">
        <f>BA195-AZ195</f>
        <v>125041.88784000001</v>
      </c>
      <c r="BD195" s="74">
        <f>AT195+BB195</f>
        <v>9812590.3367752843</v>
      </c>
      <c r="BE195" s="55"/>
      <c r="BF195" s="112" t="s">
        <v>180</v>
      </c>
      <c r="BG195" s="93">
        <v>3981</v>
      </c>
      <c r="BH195" s="93">
        <v>10396540.42967717</v>
      </c>
      <c r="BI195" s="93">
        <v>2983839.441991529</v>
      </c>
      <c r="BJ195" s="93">
        <v>-112727</v>
      </c>
      <c r="BL195" s="103">
        <v>10283813.42967717</v>
      </c>
      <c r="BN195" s="93">
        <v>46937.91936</v>
      </c>
      <c r="BO195" s="93">
        <v>171979.80720000001</v>
      </c>
      <c r="BP195" s="93">
        <v>125041.88784000001</v>
      </c>
      <c r="BR195" s="103">
        <v>10408855.317517171</v>
      </c>
      <c r="BT195" s="116">
        <v>592</v>
      </c>
      <c r="BU195" s="57"/>
    </row>
    <row r="196" spans="1:73" x14ac:dyDescent="0.25">
      <c r="A196" s="6">
        <v>593</v>
      </c>
      <c r="B196" s="6" t="s">
        <v>181</v>
      </c>
      <c r="C196" s="7">
        <v>18220</v>
      </c>
      <c r="D196" s="7">
        <v>48523541.762696117</v>
      </c>
      <c r="E196" s="7">
        <v>9793753.5067512058</v>
      </c>
      <c r="F196" s="57">
        <v>-2070214</v>
      </c>
      <c r="H196" s="39">
        <f>D196+F196</f>
        <v>46453327.762696117</v>
      </c>
      <c r="J196" s="71">
        <f t="shared" si="6"/>
        <v>-2100650.3325125054</v>
      </c>
      <c r="K196" s="35">
        <f t="shared" si="7"/>
        <v>-4.326422705042577E-2</v>
      </c>
      <c r="L196" s="65">
        <f>J196/C196</f>
        <v>-115.29365161978625</v>
      </c>
      <c r="N196" s="54">
        <v>213434.68992000003</v>
      </c>
      <c r="O196" s="55">
        <v>154983.696</v>
      </c>
      <c r="P196" s="56">
        <f>O196-N196</f>
        <v>-58450.993920000037</v>
      </c>
      <c r="R196" s="74">
        <f>H196+P196</f>
        <v>46394876.768776119</v>
      </c>
      <c r="T196" s="6">
        <v>593</v>
      </c>
      <c r="U196" s="6" t="s">
        <v>181</v>
      </c>
      <c r="V196" s="7">
        <v>18220</v>
      </c>
      <c r="W196" s="7">
        <v>48338904.147545315</v>
      </c>
      <c r="X196" s="7">
        <v>9569942.8916004021</v>
      </c>
      <c r="Y196" s="57">
        <v>-2070214</v>
      </c>
      <c r="AA196" s="39">
        <f>W196+Y196</f>
        <v>46268690.147545315</v>
      </c>
      <c r="AC196" s="71">
        <f>AA196-BL196</f>
        <v>-2285287.9476633072</v>
      </c>
      <c r="AD196" s="35">
        <f>AC196/BL196</f>
        <v>-4.7066955938854835E-2</v>
      </c>
      <c r="AE196" s="65">
        <f>AC196/V196</f>
        <v>-125.42743949853497</v>
      </c>
      <c r="AG196" s="54">
        <v>213434.68992000003</v>
      </c>
      <c r="AH196" s="55">
        <v>154983.696</v>
      </c>
      <c r="AI196" s="56">
        <f>AH196-AG196</f>
        <v>-58450.993920000037</v>
      </c>
      <c r="AK196" s="74">
        <f>AA196+AI196</f>
        <v>46210239.153625317</v>
      </c>
      <c r="AM196" s="6">
        <v>593</v>
      </c>
      <c r="AN196" s="6" t="s">
        <v>181</v>
      </c>
      <c r="AO196" s="7">
        <v>18220</v>
      </c>
      <c r="AP196" s="7">
        <v>48250752.731879093</v>
      </c>
      <c r="AQ196" s="7">
        <v>9569942.8916004021</v>
      </c>
      <c r="AR196" s="57">
        <v>-2070214</v>
      </c>
      <c r="AT196" s="39">
        <f>AP196+AR196</f>
        <v>46180538.731879093</v>
      </c>
      <c r="AV196" s="71">
        <f>AT196-BL196</f>
        <v>-2373439.3633295298</v>
      </c>
      <c r="AW196" s="35">
        <f>AV196/BL196</f>
        <v>-4.8882490301319803E-2</v>
      </c>
      <c r="AX196" s="65">
        <f>AV196/AO196</f>
        <v>-130.26560720798736</v>
      </c>
      <c r="AZ196" s="54">
        <v>213434.68992000003</v>
      </c>
      <c r="BA196" s="55">
        <v>154983.696</v>
      </c>
      <c r="BB196" s="56">
        <f>BA196-AZ196</f>
        <v>-58450.993920000037</v>
      </c>
      <c r="BD196" s="74">
        <f>AT196+BB196</f>
        <v>46122087.737959094</v>
      </c>
      <c r="BE196" s="55"/>
      <c r="BF196" s="112" t="s">
        <v>181</v>
      </c>
      <c r="BG196" s="93">
        <v>18475</v>
      </c>
      <c r="BH196" s="93">
        <v>50624192.095208623</v>
      </c>
      <c r="BI196" s="93">
        <v>9788559.8975854591</v>
      </c>
      <c r="BJ196" s="93">
        <v>-2070214</v>
      </c>
      <c r="BL196" s="103">
        <v>48553978.095208623</v>
      </c>
      <c r="BN196" s="93">
        <v>213434.68992000003</v>
      </c>
      <c r="BO196" s="93">
        <v>154983.696</v>
      </c>
      <c r="BP196" s="93">
        <v>-58450.993920000037</v>
      </c>
      <c r="BR196" s="103">
        <v>48495527.101288624</v>
      </c>
      <c r="BT196" s="116">
        <v>593</v>
      </c>
      <c r="BU196" s="57"/>
    </row>
    <row r="197" spans="1:73" x14ac:dyDescent="0.25">
      <c r="A197" s="6">
        <v>595</v>
      </c>
      <c r="B197" s="6" t="s">
        <v>182</v>
      </c>
      <c r="C197" s="7">
        <v>4624</v>
      </c>
      <c r="D197" s="7">
        <v>19957761.29419253</v>
      </c>
      <c r="E197" s="7">
        <v>4928059.5672126766</v>
      </c>
      <c r="F197" s="57">
        <v>-9372</v>
      </c>
      <c r="H197" s="39">
        <f>D197+F197</f>
        <v>19948389.29419253</v>
      </c>
      <c r="J197" s="71">
        <f t="shared" si="6"/>
        <v>-31737.691751390696</v>
      </c>
      <c r="K197" s="35">
        <f t="shared" si="7"/>
        <v>-1.5884629649109967E-3</v>
      </c>
      <c r="L197" s="65">
        <f>J197/C197</f>
        <v>-6.8636876624979877</v>
      </c>
      <c r="N197" s="54">
        <v>60586.903679999996</v>
      </c>
      <c r="O197" s="55">
        <v>162863.11920000002</v>
      </c>
      <c r="P197" s="56">
        <f>O197-N197</f>
        <v>102276.21552000003</v>
      </c>
      <c r="R197" s="74">
        <f>H197+P197</f>
        <v>20050665.509712528</v>
      </c>
      <c r="T197" s="6">
        <v>595</v>
      </c>
      <c r="U197" s="6" t="s">
        <v>182</v>
      </c>
      <c r="V197" s="7">
        <v>4624</v>
      </c>
      <c r="W197" s="7">
        <v>19964150.082289599</v>
      </c>
      <c r="X197" s="7">
        <v>4924506.7553097457</v>
      </c>
      <c r="Y197" s="57">
        <v>-9372</v>
      </c>
      <c r="AA197" s="39">
        <f>W197+Y197</f>
        <v>19954778.082289599</v>
      </c>
      <c r="AC197" s="71">
        <f>AA197-BL197</f>
        <v>-25348.903654322028</v>
      </c>
      <c r="AD197" s="35">
        <f>AC197/BL197</f>
        <v>-1.2687058331588713E-3</v>
      </c>
      <c r="AE197" s="65">
        <f>AC197/V197</f>
        <v>-5.4820293370073587</v>
      </c>
      <c r="AG197" s="54">
        <v>60586.903679999996</v>
      </c>
      <c r="AH197" s="55">
        <v>162863.11920000002</v>
      </c>
      <c r="AI197" s="56">
        <f>AH197-AG197</f>
        <v>102276.21552000003</v>
      </c>
      <c r="AK197" s="74">
        <f>AA197+AI197</f>
        <v>20057054.297809597</v>
      </c>
      <c r="AM197" s="6">
        <v>595</v>
      </c>
      <c r="AN197" s="6" t="s">
        <v>182</v>
      </c>
      <c r="AO197" s="7">
        <v>4624</v>
      </c>
      <c r="AP197" s="7">
        <v>19960448.544518203</v>
      </c>
      <c r="AQ197" s="7">
        <v>4924506.7553097457</v>
      </c>
      <c r="AR197" s="57">
        <v>-9372</v>
      </c>
      <c r="AT197" s="39">
        <f>AP197+AR197</f>
        <v>19951076.544518203</v>
      </c>
      <c r="AV197" s="71">
        <f>AT197-BL197</f>
        <v>-29050.441425718367</v>
      </c>
      <c r="AW197" s="35">
        <f>AV197/BL197</f>
        <v>-1.4539668064249762E-3</v>
      </c>
      <c r="AX197" s="65">
        <f>AV197/AO197</f>
        <v>-6.2825349104062216</v>
      </c>
      <c r="AZ197" s="54">
        <v>60586.903679999996</v>
      </c>
      <c r="BA197" s="55">
        <v>162863.11920000002</v>
      </c>
      <c r="BB197" s="56">
        <f>BA197-AZ197</f>
        <v>102276.21552000003</v>
      </c>
      <c r="BD197" s="74">
        <f>AT197+BB197</f>
        <v>20053352.760038201</v>
      </c>
      <c r="BE197" s="55"/>
      <c r="BF197" s="112" t="s">
        <v>182</v>
      </c>
      <c r="BG197" s="93">
        <v>4697</v>
      </c>
      <c r="BH197" s="93">
        <v>19989498.985943921</v>
      </c>
      <c r="BI197" s="93">
        <v>4913831.6164318072</v>
      </c>
      <c r="BJ197" s="93">
        <v>-9372</v>
      </c>
      <c r="BL197" s="103">
        <v>19980126.985943921</v>
      </c>
      <c r="BN197" s="93">
        <v>60586.903679999996</v>
      </c>
      <c r="BO197" s="93">
        <v>162863.11920000002</v>
      </c>
      <c r="BP197" s="93">
        <v>102276.21552000003</v>
      </c>
      <c r="BR197" s="103">
        <v>20082403.201463919</v>
      </c>
      <c r="BT197" s="116">
        <v>595</v>
      </c>
      <c r="BU197" s="57"/>
    </row>
    <row r="198" spans="1:73" x14ac:dyDescent="0.25">
      <c r="A198" s="6">
        <v>598</v>
      </c>
      <c r="B198" s="6" t="s">
        <v>183</v>
      </c>
      <c r="C198" s="7">
        <v>19379</v>
      </c>
      <c r="D198" s="7">
        <v>38378274.19822228</v>
      </c>
      <c r="E198" s="7">
        <v>3683055.4429817945</v>
      </c>
      <c r="F198" s="57">
        <v>902190</v>
      </c>
      <c r="H198" s="39">
        <f>D198+F198</f>
        <v>39280464.19822228</v>
      </c>
      <c r="J198" s="71">
        <f t="shared" si="6"/>
        <v>-187487.94894500077</v>
      </c>
      <c r="K198" s="35">
        <f t="shared" si="7"/>
        <v>-4.7503845207346861E-3</v>
      </c>
      <c r="L198" s="65">
        <f>J198/C198</f>
        <v>-9.6747999868414656</v>
      </c>
      <c r="N198" s="54">
        <v>218422.82063999996</v>
      </c>
      <c r="O198" s="55">
        <v>1043795.6568</v>
      </c>
      <c r="P198" s="56">
        <f>O198-N198</f>
        <v>825372.83616000006</v>
      </c>
      <c r="R198" s="74">
        <f>H198+P198</f>
        <v>40105837.034382276</v>
      </c>
      <c r="T198" s="6">
        <v>598</v>
      </c>
      <c r="U198" s="6" t="s">
        <v>183</v>
      </c>
      <c r="V198" s="7">
        <v>19379</v>
      </c>
      <c r="W198" s="7">
        <v>38130088.831270285</v>
      </c>
      <c r="X198" s="7">
        <v>3393205.2260298003</v>
      </c>
      <c r="Y198" s="57">
        <v>902190</v>
      </c>
      <c r="AA198" s="39">
        <f>W198+Y198</f>
        <v>39032278.831270285</v>
      </c>
      <c r="AC198" s="71">
        <f>AA198-BL198</f>
        <v>-435673.31589699537</v>
      </c>
      <c r="AD198" s="35">
        <f>AC198/BL198</f>
        <v>-1.1038660284994412E-2</v>
      </c>
      <c r="AE198" s="65">
        <f>AC198/V198</f>
        <v>-22.481723303420988</v>
      </c>
      <c r="AG198" s="54">
        <v>218422.82063999996</v>
      </c>
      <c r="AH198" s="55">
        <v>1043795.6568</v>
      </c>
      <c r="AI198" s="56">
        <f>AH198-AG198</f>
        <v>825372.83616000006</v>
      </c>
      <c r="AK198" s="74">
        <f>AA198+AI198</f>
        <v>39857651.667430282</v>
      </c>
      <c r="AM198" s="6">
        <v>598</v>
      </c>
      <c r="AN198" s="6" t="s">
        <v>183</v>
      </c>
      <c r="AO198" s="7">
        <v>19379</v>
      </c>
      <c r="AP198" s="7">
        <v>38028405.014873222</v>
      </c>
      <c r="AQ198" s="7">
        <v>3393205.2260298003</v>
      </c>
      <c r="AR198" s="57">
        <v>902190</v>
      </c>
      <c r="AT198" s="39">
        <f>AP198+AR198</f>
        <v>38930595.014873222</v>
      </c>
      <c r="AV198" s="71">
        <f>AT198-BL198</f>
        <v>-537357.1322940588</v>
      </c>
      <c r="AW198" s="35">
        <f>AV198/BL198</f>
        <v>-1.3615024420075627E-2</v>
      </c>
      <c r="AX198" s="65">
        <f>AV198/AO198</f>
        <v>-27.728837003666793</v>
      </c>
      <c r="AZ198" s="54">
        <v>218422.82063999996</v>
      </c>
      <c r="BA198" s="55">
        <v>1043795.6568</v>
      </c>
      <c r="BB198" s="56">
        <f>BA198-AZ198</f>
        <v>825372.83616000006</v>
      </c>
      <c r="BD198" s="74">
        <f>AT198+BB198</f>
        <v>39755967.851033218</v>
      </c>
      <c r="BE198" s="55"/>
      <c r="BF198" s="112" t="s">
        <v>183</v>
      </c>
      <c r="BG198" s="93">
        <v>19377</v>
      </c>
      <c r="BH198" s="93">
        <v>38565762.14716728</v>
      </c>
      <c r="BI198" s="93">
        <v>3267696.0343491724</v>
      </c>
      <c r="BJ198" s="93">
        <v>902190</v>
      </c>
      <c r="BL198" s="103">
        <v>39467952.14716728</v>
      </c>
      <c r="BN198" s="93">
        <v>218422.82063999996</v>
      </c>
      <c r="BO198" s="93">
        <v>1043795.6568</v>
      </c>
      <c r="BP198" s="93">
        <v>825372.83616000006</v>
      </c>
      <c r="BR198" s="103">
        <v>40293324.983327277</v>
      </c>
      <c r="BT198" s="116">
        <v>598</v>
      </c>
      <c r="BU198" s="57"/>
    </row>
    <row r="199" spans="1:73" x14ac:dyDescent="0.25">
      <c r="A199" s="6">
        <v>599</v>
      </c>
      <c r="B199" s="6" t="s">
        <v>184</v>
      </c>
      <c r="C199" s="7">
        <v>11084</v>
      </c>
      <c r="D199" s="7">
        <v>26532871.822605312</v>
      </c>
      <c r="E199" s="7">
        <v>7541308.1300082244</v>
      </c>
      <c r="F199" s="57">
        <v>-565271</v>
      </c>
      <c r="H199" s="39">
        <f>D199+F199</f>
        <v>25967600.822605312</v>
      </c>
      <c r="J199" s="71">
        <f t="shared" si="6"/>
        <v>137153.77629353106</v>
      </c>
      <c r="K199" s="35">
        <f t="shared" si="7"/>
        <v>5.3097716833017282E-3</v>
      </c>
      <c r="L199" s="65">
        <f>J199/C199</f>
        <v>12.374032505731781</v>
      </c>
      <c r="N199" s="54">
        <v>589615.28448000003</v>
      </c>
      <c r="O199" s="55">
        <v>96441.535199999998</v>
      </c>
      <c r="P199" s="56">
        <f>O199-N199</f>
        <v>-493173.74928000005</v>
      </c>
      <c r="R199" s="74">
        <f>H199+P199</f>
        <v>25474427.073325314</v>
      </c>
      <c r="T199" s="6">
        <v>599</v>
      </c>
      <c r="U199" s="6" t="s">
        <v>184</v>
      </c>
      <c r="V199" s="7">
        <v>11084</v>
      </c>
      <c r="W199" s="7">
        <v>26369735.51433469</v>
      </c>
      <c r="X199" s="7">
        <v>7354341.2217376018</v>
      </c>
      <c r="Y199" s="57">
        <v>-565271</v>
      </c>
      <c r="AA199" s="39">
        <f>W199+Y199</f>
        <v>25804464.51433469</v>
      </c>
      <c r="AC199" s="71">
        <f>AA199-BL199</f>
        <v>-25982.531977090985</v>
      </c>
      <c r="AD199" s="35">
        <f>AC199/BL199</f>
        <v>-1.0058878164402856E-3</v>
      </c>
      <c r="AE199" s="65">
        <f>AC199/V199</f>
        <v>-2.3441475980774977</v>
      </c>
      <c r="AG199" s="54">
        <v>589615.28448000003</v>
      </c>
      <c r="AH199" s="55">
        <v>96441.535199999998</v>
      </c>
      <c r="AI199" s="56">
        <f>AH199-AG199</f>
        <v>-493173.74928000005</v>
      </c>
      <c r="AK199" s="74">
        <f>AA199+AI199</f>
        <v>25311290.765054692</v>
      </c>
      <c r="AM199" s="6">
        <v>599</v>
      </c>
      <c r="AN199" s="6" t="s">
        <v>184</v>
      </c>
      <c r="AO199" s="7">
        <v>11084</v>
      </c>
      <c r="AP199" s="7">
        <v>26402489.255760666</v>
      </c>
      <c r="AQ199" s="7">
        <v>7354341.2217376018</v>
      </c>
      <c r="AR199" s="57">
        <v>-565271</v>
      </c>
      <c r="AT199" s="39">
        <f>AP199+AR199</f>
        <v>25837218.255760666</v>
      </c>
      <c r="AV199" s="71">
        <f>AT199-BL199</f>
        <v>6771.2094488851726</v>
      </c>
      <c r="AW199" s="35">
        <f>AV199/BL199</f>
        <v>2.6214062175327333E-4</v>
      </c>
      <c r="AX199" s="65">
        <f>AV199/AO199</f>
        <v>0.61089944504557669</v>
      </c>
      <c r="AZ199" s="54">
        <v>589615.28448000003</v>
      </c>
      <c r="BA199" s="55">
        <v>96441.535199999998</v>
      </c>
      <c r="BB199" s="56">
        <f>BA199-AZ199</f>
        <v>-493173.74928000005</v>
      </c>
      <c r="BD199" s="74">
        <f>AT199+BB199</f>
        <v>25344044.506480668</v>
      </c>
      <c r="BE199" s="55"/>
      <c r="BF199" s="112" t="s">
        <v>184</v>
      </c>
      <c r="BG199" s="93">
        <v>11067</v>
      </c>
      <c r="BH199" s="93">
        <v>26395718.046311781</v>
      </c>
      <c r="BI199" s="93">
        <v>6954542.774770733</v>
      </c>
      <c r="BJ199" s="93">
        <v>-565271</v>
      </c>
      <c r="BL199" s="103">
        <v>25830447.046311781</v>
      </c>
      <c r="BN199" s="93">
        <v>589615.28448000003</v>
      </c>
      <c r="BO199" s="93">
        <v>96441.535199999998</v>
      </c>
      <c r="BP199" s="93">
        <v>-493173.74928000005</v>
      </c>
      <c r="BR199" s="103">
        <v>25337273.297031783</v>
      </c>
      <c r="BT199" s="116">
        <v>599</v>
      </c>
      <c r="BU199" s="57"/>
    </row>
    <row r="200" spans="1:73" x14ac:dyDescent="0.25">
      <c r="A200" s="6">
        <v>601</v>
      </c>
      <c r="B200" s="6" t="s">
        <v>185</v>
      </c>
      <c r="C200" s="7">
        <v>4127</v>
      </c>
      <c r="D200" s="7">
        <v>16187095.623206163</v>
      </c>
      <c r="E200" s="7">
        <v>4036057.622292154</v>
      </c>
      <c r="F200" s="57">
        <v>644090</v>
      </c>
      <c r="H200" s="39">
        <f>D200+F200</f>
        <v>16831185.623206161</v>
      </c>
      <c r="J200" s="71">
        <f t="shared" si="6"/>
        <v>189346.80162869021</v>
      </c>
      <c r="K200" s="35">
        <f t="shared" si="7"/>
        <v>1.1377757209328754E-2</v>
      </c>
      <c r="L200" s="65">
        <f>J200/C200</f>
        <v>45.88001008691306</v>
      </c>
      <c r="N200" s="54">
        <v>46950.943200000002</v>
      </c>
      <c r="O200" s="55">
        <v>4393722.6623999998</v>
      </c>
      <c r="P200" s="56">
        <f>O200-N200</f>
        <v>4346771.7192000002</v>
      </c>
      <c r="R200" s="74">
        <f>H200+P200</f>
        <v>21177957.342406161</v>
      </c>
      <c r="T200" s="6">
        <v>601</v>
      </c>
      <c r="U200" s="6" t="s">
        <v>185</v>
      </c>
      <c r="V200" s="7">
        <v>4127</v>
      </c>
      <c r="W200" s="7">
        <v>16169593.517575618</v>
      </c>
      <c r="X200" s="7">
        <v>4009682.4666616069</v>
      </c>
      <c r="Y200" s="57">
        <v>644090</v>
      </c>
      <c r="AA200" s="39">
        <f>W200+Y200</f>
        <v>16813683.517575618</v>
      </c>
      <c r="AC200" s="71">
        <f>AA200-BL200</f>
        <v>171844.69599814713</v>
      </c>
      <c r="AD200" s="35">
        <f>AC200/BL200</f>
        <v>1.0326064195222032E-2</v>
      </c>
      <c r="AE200" s="65">
        <f>AC200/V200</f>
        <v>41.639131572121912</v>
      </c>
      <c r="AG200" s="54">
        <v>46950.943200000002</v>
      </c>
      <c r="AH200" s="55">
        <v>4393722.6623999998</v>
      </c>
      <c r="AI200" s="56">
        <f>AH200-AG200</f>
        <v>4346771.7192000002</v>
      </c>
      <c r="AK200" s="74">
        <f>AA200+AI200</f>
        <v>21160455.236775618</v>
      </c>
      <c r="AM200" s="6">
        <v>601</v>
      </c>
      <c r="AN200" s="6" t="s">
        <v>185</v>
      </c>
      <c r="AO200" s="7">
        <v>4127</v>
      </c>
      <c r="AP200" s="7">
        <v>16164382.529804174</v>
      </c>
      <c r="AQ200" s="7">
        <v>4009682.4666616069</v>
      </c>
      <c r="AR200" s="57">
        <v>644090</v>
      </c>
      <c r="AT200" s="39">
        <f>AP200+AR200</f>
        <v>16808472.529804174</v>
      </c>
      <c r="AV200" s="71">
        <f>AT200-BL200</f>
        <v>166633.70822670311</v>
      </c>
      <c r="AW200" s="35">
        <f>AV200/BL200</f>
        <v>1.001293847472247E-2</v>
      </c>
      <c r="AX200" s="65">
        <f>AV200/AO200</f>
        <v>40.376474006954957</v>
      </c>
      <c r="AZ200" s="54">
        <v>46950.943200000002</v>
      </c>
      <c r="BA200" s="55">
        <v>4393722.6623999998</v>
      </c>
      <c r="BB200" s="56">
        <f>BA200-AZ200</f>
        <v>4346771.7192000002</v>
      </c>
      <c r="BD200" s="74">
        <f>AT200+BB200</f>
        <v>21155244.249004174</v>
      </c>
      <c r="BE200" s="55"/>
      <c r="BF200" s="112" t="s">
        <v>185</v>
      </c>
      <c r="BG200" s="93">
        <v>4202</v>
      </c>
      <c r="BH200" s="93">
        <v>15997748.821577471</v>
      </c>
      <c r="BI200" s="93">
        <v>3967760.8819809528</v>
      </c>
      <c r="BJ200" s="93">
        <v>644090</v>
      </c>
      <c r="BL200" s="103">
        <v>16641838.821577471</v>
      </c>
      <c r="BN200" s="93">
        <v>46950.943200000002</v>
      </c>
      <c r="BO200" s="93">
        <v>4393722.6623999998</v>
      </c>
      <c r="BP200" s="93">
        <v>4346771.7192000002</v>
      </c>
      <c r="BR200" s="103">
        <v>20988610.540777471</v>
      </c>
      <c r="BT200" s="116">
        <v>601</v>
      </c>
      <c r="BU200" s="57"/>
    </row>
    <row r="201" spans="1:73" x14ac:dyDescent="0.25">
      <c r="A201" s="6">
        <v>604</v>
      </c>
      <c r="B201" s="6" t="s">
        <v>186</v>
      </c>
      <c r="C201" s="7">
        <v>19237</v>
      </c>
      <c r="D201" s="7">
        <v>13538137.108719613</v>
      </c>
      <c r="E201" s="7">
        <v>-2839526.4344010549</v>
      </c>
      <c r="F201" s="57">
        <v>-2230793</v>
      </c>
      <c r="H201" s="39">
        <f>D201+F201</f>
        <v>11307344.108719613</v>
      </c>
      <c r="J201" s="71">
        <f t="shared" si="6"/>
        <v>-44256.691691739485</v>
      </c>
      <c r="K201" s="35">
        <f t="shared" si="7"/>
        <v>-3.8987181164911767E-3</v>
      </c>
      <c r="L201" s="65">
        <f>J201/C201</f>
        <v>-2.3006025727368864</v>
      </c>
      <c r="N201" s="54">
        <v>1366370.1259199998</v>
      </c>
      <c r="O201" s="55">
        <v>169309.92</v>
      </c>
      <c r="P201" s="56">
        <f>O201-N201</f>
        <v>-1197060.2059199999</v>
      </c>
      <c r="R201" s="74">
        <f>H201+P201</f>
        <v>10110283.902799614</v>
      </c>
      <c r="T201" s="6">
        <v>604</v>
      </c>
      <c r="U201" s="6" t="s">
        <v>186</v>
      </c>
      <c r="V201" s="7">
        <v>19237</v>
      </c>
      <c r="W201" s="7">
        <v>13554277.28823971</v>
      </c>
      <c r="X201" s="7">
        <v>-2864745.8048809557</v>
      </c>
      <c r="Y201" s="57">
        <v>-2230793</v>
      </c>
      <c r="AA201" s="39">
        <f>W201+Y201</f>
        <v>11323484.28823971</v>
      </c>
      <c r="AC201" s="71">
        <f>AA201-BL201</f>
        <v>-28116.512171642855</v>
      </c>
      <c r="AD201" s="35">
        <f>AC201/BL201</f>
        <v>-2.4768764041300665E-3</v>
      </c>
      <c r="AE201" s="65">
        <f>AC201/V201</f>
        <v>-1.4615850793597158</v>
      </c>
      <c r="AG201" s="54">
        <v>1366370.1259199998</v>
      </c>
      <c r="AH201" s="55">
        <v>169309.92</v>
      </c>
      <c r="AI201" s="56">
        <f>AH201-AG201</f>
        <v>-1197060.2059199999</v>
      </c>
      <c r="AK201" s="74">
        <f>AA201+AI201</f>
        <v>10126424.08231971</v>
      </c>
      <c r="AM201" s="6">
        <v>604</v>
      </c>
      <c r="AN201" s="6" t="s">
        <v>186</v>
      </c>
      <c r="AO201" s="7">
        <v>19237</v>
      </c>
      <c r="AP201" s="7">
        <v>13530710.339300143</v>
      </c>
      <c r="AQ201" s="7">
        <v>-2864745.8048809557</v>
      </c>
      <c r="AR201" s="57">
        <v>-2230793</v>
      </c>
      <c r="AT201" s="39">
        <f>AP201+AR201</f>
        <v>11299917.339300143</v>
      </c>
      <c r="AV201" s="71">
        <f>AT201-BL201</f>
        <v>-51683.461111210287</v>
      </c>
      <c r="AW201" s="35">
        <f>AV201/BL201</f>
        <v>-4.5529667594844782E-3</v>
      </c>
      <c r="AX201" s="65">
        <f>AV201/AO201</f>
        <v>-2.6866694968659504</v>
      </c>
      <c r="AZ201" s="54">
        <v>1366370.1259199998</v>
      </c>
      <c r="BA201" s="55">
        <v>169309.92</v>
      </c>
      <c r="BB201" s="56">
        <f>BA201-AZ201</f>
        <v>-1197060.2059199999</v>
      </c>
      <c r="BD201" s="74">
        <f>AT201+BB201</f>
        <v>10102857.133380143</v>
      </c>
      <c r="BE201" s="55"/>
      <c r="BF201" s="112" t="s">
        <v>186</v>
      </c>
      <c r="BG201" s="93">
        <v>19163</v>
      </c>
      <c r="BH201" s="93">
        <v>13582393.800411353</v>
      </c>
      <c r="BI201" s="93">
        <v>-2925456.844153374</v>
      </c>
      <c r="BJ201" s="93">
        <v>-2230793</v>
      </c>
      <c r="BL201" s="103">
        <v>11351600.800411353</v>
      </c>
      <c r="BN201" s="93">
        <v>1366370.1259199998</v>
      </c>
      <c r="BO201" s="93">
        <v>169309.92</v>
      </c>
      <c r="BP201" s="93">
        <v>-1197060.2059199999</v>
      </c>
      <c r="BR201" s="103">
        <v>10154540.594491353</v>
      </c>
      <c r="BT201" s="116">
        <v>604</v>
      </c>
      <c r="BU201" s="57"/>
    </row>
    <row r="202" spans="1:73" x14ac:dyDescent="0.25">
      <c r="A202" s="6">
        <v>607</v>
      </c>
      <c r="B202" s="6" t="s">
        <v>187</v>
      </c>
      <c r="C202" s="7">
        <v>4414</v>
      </c>
      <c r="D202" s="7">
        <v>14901559.418960705</v>
      </c>
      <c r="E202" s="7">
        <v>4976434.0470525343</v>
      </c>
      <c r="F202" s="57">
        <v>-354774</v>
      </c>
      <c r="H202" s="39">
        <f>D202+F202</f>
        <v>14546785.418960705</v>
      </c>
      <c r="J202" s="71">
        <f t="shared" si="6"/>
        <v>9204.6864336337894</v>
      </c>
      <c r="K202" s="35">
        <f t="shared" si="7"/>
        <v>6.3316494009479777E-4</v>
      </c>
      <c r="L202" s="65">
        <f>J202/C202</f>
        <v>2.0853390198535999</v>
      </c>
      <c r="N202" s="54">
        <v>68349.11232</v>
      </c>
      <c r="O202" s="55">
        <v>20903.263200000001</v>
      </c>
      <c r="P202" s="56">
        <f>O202-N202</f>
        <v>-47445.849119999999</v>
      </c>
      <c r="R202" s="74">
        <f>H202+P202</f>
        <v>14499339.569840705</v>
      </c>
      <c r="T202" s="6">
        <v>607</v>
      </c>
      <c r="U202" s="6" t="s">
        <v>187</v>
      </c>
      <c r="V202" s="7">
        <v>4414</v>
      </c>
      <c r="W202" s="7">
        <v>14727086.060022112</v>
      </c>
      <c r="X202" s="7">
        <v>4792470.5881139422</v>
      </c>
      <c r="Y202" s="57">
        <v>-354774</v>
      </c>
      <c r="AA202" s="39">
        <f>W202+Y202</f>
        <v>14372312.060022112</v>
      </c>
      <c r="AC202" s="71">
        <f>AA202-BL202</f>
        <v>-165268.67250495963</v>
      </c>
      <c r="AD202" s="35">
        <f>AC202/BL202</f>
        <v>-1.1368375216323282E-2</v>
      </c>
      <c r="AE202" s="65">
        <f>AC202/V202</f>
        <v>-37.441928524005355</v>
      </c>
      <c r="AG202" s="54">
        <v>68349.11232</v>
      </c>
      <c r="AH202" s="55">
        <v>20903.263200000001</v>
      </c>
      <c r="AI202" s="56">
        <f>AH202-AG202</f>
        <v>-47445.849119999999</v>
      </c>
      <c r="AK202" s="74">
        <f>AA202+AI202</f>
        <v>14324866.210902112</v>
      </c>
      <c r="AM202" s="6">
        <v>607</v>
      </c>
      <c r="AN202" s="6" t="s">
        <v>187</v>
      </c>
      <c r="AO202" s="7">
        <v>4414</v>
      </c>
      <c r="AP202" s="7">
        <v>14711648.192664742</v>
      </c>
      <c r="AQ202" s="7">
        <v>4792470.5881139422</v>
      </c>
      <c r="AR202" s="57">
        <v>-354774</v>
      </c>
      <c r="AT202" s="39">
        <f>AP202+AR202</f>
        <v>14356874.192664742</v>
      </c>
      <c r="AV202" s="71">
        <f>AT202-BL202</f>
        <v>-180706.53986232914</v>
      </c>
      <c r="AW202" s="35">
        <f>AV202/BL202</f>
        <v>-1.2430303445057248E-2</v>
      </c>
      <c r="AX202" s="65">
        <f>AV202/AO202</f>
        <v>-40.939406402883812</v>
      </c>
      <c r="AZ202" s="54">
        <v>68349.11232</v>
      </c>
      <c r="BA202" s="55">
        <v>20903.263200000001</v>
      </c>
      <c r="BB202" s="56">
        <f>BA202-AZ202</f>
        <v>-47445.849119999999</v>
      </c>
      <c r="BD202" s="74">
        <f>AT202+BB202</f>
        <v>14309428.343544742</v>
      </c>
      <c r="BE202" s="55"/>
      <c r="BF202" s="112" t="s">
        <v>187</v>
      </c>
      <c r="BG202" s="93">
        <v>4514</v>
      </c>
      <c r="BH202" s="93">
        <v>14892354.732527072</v>
      </c>
      <c r="BI202" s="93">
        <v>4871361.7109254319</v>
      </c>
      <c r="BJ202" s="93">
        <v>-354774</v>
      </c>
      <c r="BL202" s="103">
        <v>14537580.732527072</v>
      </c>
      <c r="BN202" s="93">
        <v>68349.11232</v>
      </c>
      <c r="BO202" s="93">
        <v>20903.263200000001</v>
      </c>
      <c r="BP202" s="93">
        <v>-47445.849119999999</v>
      </c>
      <c r="BR202" s="103">
        <v>14490134.883407071</v>
      </c>
      <c r="BT202" s="116">
        <v>607</v>
      </c>
      <c r="BU202" s="57"/>
    </row>
    <row r="203" spans="1:73" x14ac:dyDescent="0.25">
      <c r="A203" s="6">
        <v>608</v>
      </c>
      <c r="B203" s="6" t="s">
        <v>188</v>
      </c>
      <c r="C203" s="7">
        <v>2166</v>
      </c>
      <c r="D203" s="7">
        <v>6768266.8641896453</v>
      </c>
      <c r="E203" s="7">
        <v>2063036.1134386773</v>
      </c>
      <c r="F203" s="57">
        <v>298604</v>
      </c>
      <c r="H203" s="39">
        <f>D203+F203</f>
        <v>7066870.8641896453</v>
      </c>
      <c r="J203" s="71">
        <f t="shared" si="6"/>
        <v>-622154.1454185592</v>
      </c>
      <c r="K203" s="35">
        <f t="shared" si="7"/>
        <v>-8.0914569095706601E-2</v>
      </c>
      <c r="L203" s="65">
        <f>J203/C203</f>
        <v>-287.23644756166169</v>
      </c>
      <c r="N203" s="54">
        <v>121798.95168</v>
      </c>
      <c r="O203" s="55">
        <v>87259.728000000003</v>
      </c>
      <c r="P203" s="56">
        <f>O203-N203</f>
        <v>-34539.223679999996</v>
      </c>
      <c r="R203" s="74">
        <f>H203+P203</f>
        <v>7032331.6405096455</v>
      </c>
      <c r="T203" s="6">
        <v>608</v>
      </c>
      <c r="U203" s="6" t="s">
        <v>188</v>
      </c>
      <c r="V203" s="7">
        <v>2166</v>
      </c>
      <c r="W203" s="7">
        <v>6712666.8877179548</v>
      </c>
      <c r="X203" s="7">
        <v>2002779.2369669857</v>
      </c>
      <c r="Y203" s="57">
        <v>298604</v>
      </c>
      <c r="AA203" s="39">
        <f>W203+Y203</f>
        <v>7011270.8877179548</v>
      </c>
      <c r="AC203" s="71">
        <f>AA203-BL203</f>
        <v>-677754.12189024966</v>
      </c>
      <c r="AD203" s="35">
        <f>AC203/BL203</f>
        <v>-8.8145651892577823E-2</v>
      </c>
      <c r="AE203" s="65">
        <f>AC203/V203</f>
        <v>-312.9058734488687</v>
      </c>
      <c r="AG203" s="54">
        <v>121798.95168</v>
      </c>
      <c r="AH203" s="55">
        <v>87259.728000000003</v>
      </c>
      <c r="AI203" s="56">
        <f>AH203-AG203</f>
        <v>-34539.223679999996</v>
      </c>
      <c r="AK203" s="74">
        <f>AA203+AI203</f>
        <v>6976731.664037955</v>
      </c>
      <c r="AM203" s="6">
        <v>608</v>
      </c>
      <c r="AN203" s="6" t="s">
        <v>188</v>
      </c>
      <c r="AO203" s="7">
        <v>2166</v>
      </c>
      <c r="AP203" s="7">
        <v>6712994.1722956598</v>
      </c>
      <c r="AQ203" s="7">
        <v>2002779.2369669857</v>
      </c>
      <c r="AR203" s="57">
        <v>298604</v>
      </c>
      <c r="AT203" s="39">
        <f>AP203+AR203</f>
        <v>7011598.1722956598</v>
      </c>
      <c r="AV203" s="71">
        <f>AT203-BL203</f>
        <v>-677426.8373125447</v>
      </c>
      <c r="AW203" s="35">
        <f>AV203/BL203</f>
        <v>-8.8103086732847433E-2</v>
      </c>
      <c r="AX203" s="65">
        <f>AV203/AO203</f>
        <v>-312.7547725358009</v>
      </c>
      <c r="AZ203" s="54">
        <v>121798.95168</v>
      </c>
      <c r="BA203" s="55">
        <v>87259.728000000003</v>
      </c>
      <c r="BB203" s="56">
        <f>BA203-AZ203</f>
        <v>-34539.223679999996</v>
      </c>
      <c r="BD203" s="74">
        <f>AT203+BB203</f>
        <v>6977058.94861566</v>
      </c>
      <c r="BE203" s="55"/>
      <c r="BF203" s="112" t="s">
        <v>188</v>
      </c>
      <c r="BG203" s="93">
        <v>2233</v>
      </c>
      <c r="BH203" s="93">
        <v>7390421.0096082045</v>
      </c>
      <c r="BI203" s="93">
        <v>2010376.6460526837</v>
      </c>
      <c r="BJ203" s="93">
        <v>298604</v>
      </c>
      <c r="BL203" s="103">
        <v>7689025.0096082045</v>
      </c>
      <c r="BN203" s="93">
        <v>121798.95168</v>
      </c>
      <c r="BO203" s="93">
        <v>87259.728000000003</v>
      </c>
      <c r="BP203" s="93">
        <v>-34539.223679999996</v>
      </c>
      <c r="BR203" s="103">
        <v>7654485.7859282047</v>
      </c>
      <c r="BT203" s="116">
        <v>608</v>
      </c>
      <c r="BU203" s="57"/>
    </row>
    <row r="204" spans="1:73" x14ac:dyDescent="0.25">
      <c r="A204" s="6">
        <v>609</v>
      </c>
      <c r="B204" s="6" t="s">
        <v>189</v>
      </c>
      <c r="C204" s="7">
        <v>84587</v>
      </c>
      <c r="D204" s="7">
        <v>143567573.74876511</v>
      </c>
      <c r="E204" s="7">
        <v>27035827.892727312</v>
      </c>
      <c r="F204" s="57">
        <v>-5655972</v>
      </c>
      <c r="H204" s="39">
        <f>D204+F204</f>
        <v>137911601.74876511</v>
      </c>
      <c r="J204" s="71">
        <f t="shared" si="6"/>
        <v>-4140085.0367543995</v>
      </c>
      <c r="K204" s="35">
        <f t="shared" si="7"/>
        <v>-2.9144919926261885E-2</v>
      </c>
      <c r="L204" s="65">
        <f>J204/C204</f>
        <v>-48.94469642799011</v>
      </c>
      <c r="N204" s="54">
        <v>4089916.8491039989</v>
      </c>
      <c r="O204" s="55">
        <v>1206072.7031999999</v>
      </c>
      <c r="P204" s="56">
        <f>O204-N204</f>
        <v>-2883844.145903999</v>
      </c>
      <c r="R204" s="74">
        <f>H204+P204</f>
        <v>135027757.60286111</v>
      </c>
      <c r="T204" s="6">
        <v>609</v>
      </c>
      <c r="U204" s="6" t="s">
        <v>189</v>
      </c>
      <c r="V204" s="7">
        <v>84587</v>
      </c>
      <c r="W204" s="7">
        <v>143594534.56534183</v>
      </c>
      <c r="X204" s="7">
        <v>26880926.659304015</v>
      </c>
      <c r="Y204" s="57">
        <v>-5655972</v>
      </c>
      <c r="AA204" s="39">
        <f>W204+Y204</f>
        <v>137938562.56534183</v>
      </c>
      <c r="AC204" s="71">
        <f>AA204-BL204</f>
        <v>-4113124.2201776803</v>
      </c>
      <c r="AD204" s="35">
        <f>AC204/BL204</f>
        <v>-2.8955124104847761E-2</v>
      </c>
      <c r="AE204" s="65">
        <f>AC204/V204</f>
        <v>-48.625961674698004</v>
      </c>
      <c r="AG204" s="54">
        <v>4089916.8491039989</v>
      </c>
      <c r="AH204" s="55">
        <v>1206072.7031999999</v>
      </c>
      <c r="AI204" s="56">
        <f>AH204-AG204</f>
        <v>-2883844.145903999</v>
      </c>
      <c r="AK204" s="74">
        <f>AA204+AI204</f>
        <v>135054718.41943783</v>
      </c>
      <c r="AM204" s="6">
        <v>609</v>
      </c>
      <c r="AN204" s="6" t="s">
        <v>189</v>
      </c>
      <c r="AO204" s="7">
        <v>84587</v>
      </c>
      <c r="AP204" s="7">
        <v>143134898.85827452</v>
      </c>
      <c r="AQ204" s="7">
        <v>26880926.659304015</v>
      </c>
      <c r="AR204" s="57">
        <v>-5655972</v>
      </c>
      <c r="AT204" s="39">
        <f>AP204+AR204</f>
        <v>137478926.85827452</v>
      </c>
      <c r="AV204" s="71">
        <f>AT204-BL204</f>
        <v>-4572759.9272449911</v>
      </c>
      <c r="AW204" s="35">
        <f>AV204/BL204</f>
        <v>-3.2190817516650073E-2</v>
      </c>
      <c r="AX204" s="65">
        <f>AV204/AO204</f>
        <v>-54.059842851088121</v>
      </c>
      <c r="AZ204" s="54">
        <v>4089916.8491039989</v>
      </c>
      <c r="BA204" s="55">
        <v>1206072.7031999999</v>
      </c>
      <c r="BB204" s="56">
        <f>BA204-AZ204</f>
        <v>-2883844.145903999</v>
      </c>
      <c r="BD204" s="74">
        <f>AT204+BB204</f>
        <v>134595082.71237051</v>
      </c>
      <c r="BE204" s="55"/>
      <c r="BF204" s="112" t="s">
        <v>189</v>
      </c>
      <c r="BG204" s="93">
        <v>85059</v>
      </c>
      <c r="BH204" s="93">
        <v>147707658.78551951</v>
      </c>
      <c r="BI204" s="93">
        <v>27892317.921608061</v>
      </c>
      <c r="BJ204" s="93">
        <v>-5655972</v>
      </c>
      <c r="BL204" s="103">
        <v>142051686.78551951</v>
      </c>
      <c r="BN204" s="93">
        <v>4089916.8491039989</v>
      </c>
      <c r="BO204" s="93">
        <v>1206072.7031999999</v>
      </c>
      <c r="BP204" s="93">
        <v>-2883844.145903999</v>
      </c>
      <c r="BR204" s="103">
        <v>139167842.63961551</v>
      </c>
      <c r="BT204" s="116">
        <v>609</v>
      </c>
      <c r="BU204" s="57"/>
    </row>
    <row r="205" spans="1:73" x14ac:dyDescent="0.25">
      <c r="A205" s="6">
        <v>611</v>
      </c>
      <c r="B205" s="6" t="s">
        <v>190</v>
      </c>
      <c r="C205" s="7">
        <v>5121</v>
      </c>
      <c r="D205" s="7">
        <v>6526141.1045695264</v>
      </c>
      <c r="E205" s="7">
        <v>1015741.2928104663</v>
      </c>
      <c r="F205" s="57">
        <v>-1149589</v>
      </c>
      <c r="H205" s="39">
        <f>D205+F205</f>
        <v>5376552.1045695264</v>
      </c>
      <c r="J205" s="71">
        <f t="shared" si="6"/>
        <v>-343966.40117325075</v>
      </c>
      <c r="K205" s="35">
        <f t="shared" si="7"/>
        <v>-6.0128535696186626E-2</v>
      </c>
      <c r="L205" s="65">
        <f>J205/C205</f>
        <v>-67.167819014499273</v>
      </c>
      <c r="N205" s="54">
        <v>249484.67903999996</v>
      </c>
      <c r="O205" s="55">
        <v>121121.71199999998</v>
      </c>
      <c r="P205" s="56">
        <f>O205-N205</f>
        <v>-128362.96703999997</v>
      </c>
      <c r="R205" s="74">
        <f>H205+P205</f>
        <v>5248189.1375295268</v>
      </c>
      <c r="T205" s="6">
        <v>611</v>
      </c>
      <c r="U205" s="6" t="s">
        <v>190</v>
      </c>
      <c r="V205" s="7">
        <v>5121</v>
      </c>
      <c r="W205" s="7">
        <v>6442619.7182277758</v>
      </c>
      <c r="X205" s="7">
        <v>921209.7564687148</v>
      </c>
      <c r="Y205" s="57">
        <v>-1149589</v>
      </c>
      <c r="AA205" s="39">
        <f>W205+Y205</f>
        <v>5293030.7182277758</v>
      </c>
      <c r="AC205" s="71">
        <f>AA205-BL205</f>
        <v>-427487.78751500137</v>
      </c>
      <c r="AD205" s="35">
        <f>AC205/BL205</f>
        <v>-7.4728853177531057E-2</v>
      </c>
      <c r="AE205" s="65">
        <f>AC205/V205</f>
        <v>-83.477404318492745</v>
      </c>
      <c r="AG205" s="54">
        <v>249484.67903999996</v>
      </c>
      <c r="AH205" s="55">
        <v>121121.71199999998</v>
      </c>
      <c r="AI205" s="56">
        <f>AH205-AG205</f>
        <v>-128362.96703999997</v>
      </c>
      <c r="AK205" s="74">
        <f>AA205+AI205</f>
        <v>5164667.7511877762</v>
      </c>
      <c r="AM205" s="6">
        <v>611</v>
      </c>
      <c r="AN205" s="6" t="s">
        <v>190</v>
      </c>
      <c r="AO205" s="7">
        <v>5121</v>
      </c>
      <c r="AP205" s="7">
        <v>6449906.3506706469</v>
      </c>
      <c r="AQ205" s="7">
        <v>921209.7564687148</v>
      </c>
      <c r="AR205" s="57">
        <v>-1149589</v>
      </c>
      <c r="AT205" s="39">
        <f>AP205+AR205</f>
        <v>5300317.3506706469</v>
      </c>
      <c r="AV205" s="71">
        <f>AT205-BL205</f>
        <v>-420201.15507213026</v>
      </c>
      <c r="AW205" s="35">
        <f>AV205/BL205</f>
        <v>-7.3455081851460505E-2</v>
      </c>
      <c r="AX205" s="65">
        <f>AV205/AO205</f>
        <v>-82.054511828184005</v>
      </c>
      <c r="AZ205" s="54">
        <v>249484.67903999996</v>
      </c>
      <c r="BA205" s="55">
        <v>121121.71199999998</v>
      </c>
      <c r="BB205" s="56">
        <f>BA205-AZ205</f>
        <v>-128362.96703999997</v>
      </c>
      <c r="BD205" s="74">
        <f>AT205+BB205</f>
        <v>5171954.3836306473</v>
      </c>
      <c r="BE205" s="55"/>
      <c r="BF205" s="112" t="s">
        <v>190</v>
      </c>
      <c r="BG205" s="93">
        <v>5108</v>
      </c>
      <c r="BH205" s="93">
        <v>6870107.5057427771</v>
      </c>
      <c r="BI205" s="93">
        <v>1148815.8857756082</v>
      </c>
      <c r="BJ205" s="93">
        <v>-1149589</v>
      </c>
      <c r="BL205" s="103">
        <v>5720518.5057427771</v>
      </c>
      <c r="BN205" s="93">
        <v>249484.67903999996</v>
      </c>
      <c r="BO205" s="93">
        <v>121121.71199999998</v>
      </c>
      <c r="BP205" s="93">
        <v>-128362.96703999997</v>
      </c>
      <c r="BR205" s="103">
        <v>5592155.5387027776</v>
      </c>
      <c r="BT205" s="116">
        <v>611</v>
      </c>
      <c r="BU205" s="57"/>
    </row>
    <row r="206" spans="1:73" x14ac:dyDescent="0.25">
      <c r="A206" s="6">
        <v>614</v>
      </c>
      <c r="B206" s="6" t="s">
        <v>191</v>
      </c>
      <c r="C206" s="7">
        <v>3310</v>
      </c>
      <c r="D206" s="7">
        <v>16634542.014651151</v>
      </c>
      <c r="E206" s="7">
        <v>3683806.8498744816</v>
      </c>
      <c r="F206" s="57">
        <v>920</v>
      </c>
      <c r="H206" s="39">
        <f>D206+F206</f>
        <v>16635462.014651151</v>
      </c>
      <c r="J206" s="71">
        <f t="shared" si="6"/>
        <v>-330971.09483405389</v>
      </c>
      <c r="K206" s="35">
        <f t="shared" si="7"/>
        <v>-1.9507405752186187E-2</v>
      </c>
      <c r="L206" s="65">
        <f>J206/C206</f>
        <v>-99.991267321466438</v>
      </c>
      <c r="N206" s="54">
        <v>114609.792</v>
      </c>
      <c r="O206" s="55">
        <v>40373.903999999995</v>
      </c>
      <c r="P206" s="56">
        <f>O206-N206</f>
        <v>-74235.888000000006</v>
      </c>
      <c r="R206" s="74">
        <f>H206+P206</f>
        <v>16561226.126651151</v>
      </c>
      <c r="T206" s="6">
        <v>614</v>
      </c>
      <c r="U206" s="6" t="s">
        <v>191</v>
      </c>
      <c r="V206" s="7">
        <v>3310</v>
      </c>
      <c r="W206" s="7">
        <v>16442876.565448381</v>
      </c>
      <c r="X206" s="7">
        <v>3485024.9006717121</v>
      </c>
      <c r="Y206" s="57">
        <v>920</v>
      </c>
      <c r="AA206" s="39">
        <f>W206+Y206</f>
        <v>16443796.565448381</v>
      </c>
      <c r="AC206" s="71">
        <f>AA206-BL206</f>
        <v>-522636.54403682426</v>
      </c>
      <c r="AD206" s="35">
        <f>AC206/BL206</f>
        <v>-3.0804149620855818E-2</v>
      </c>
      <c r="AE206" s="65">
        <f>AC206/V206</f>
        <v>-157.8962368691312</v>
      </c>
      <c r="AG206" s="54">
        <v>114609.792</v>
      </c>
      <c r="AH206" s="55">
        <v>40373.903999999995</v>
      </c>
      <c r="AI206" s="56">
        <f>AH206-AG206</f>
        <v>-74235.888000000006</v>
      </c>
      <c r="AK206" s="74">
        <f>AA206+AI206</f>
        <v>16369560.677448381</v>
      </c>
      <c r="AM206" s="6">
        <v>614</v>
      </c>
      <c r="AN206" s="6" t="s">
        <v>191</v>
      </c>
      <c r="AO206" s="7">
        <v>3310</v>
      </c>
      <c r="AP206" s="7">
        <v>16437282.561219245</v>
      </c>
      <c r="AQ206" s="7">
        <v>3485024.9006717121</v>
      </c>
      <c r="AR206" s="57">
        <v>920</v>
      </c>
      <c r="AT206" s="39">
        <f>AP206+AR206</f>
        <v>16438202.561219245</v>
      </c>
      <c r="AV206" s="71">
        <f>AT206-BL206</f>
        <v>-528230.54826596007</v>
      </c>
      <c r="AW206" s="35">
        <f>AV206/BL206</f>
        <v>-3.1133859713309394E-2</v>
      </c>
      <c r="AX206" s="65">
        <f>AV206/AO206</f>
        <v>-159.58626835829608</v>
      </c>
      <c r="AZ206" s="54">
        <v>114609.792</v>
      </c>
      <c r="BA206" s="55">
        <v>40373.903999999995</v>
      </c>
      <c r="BB206" s="56">
        <f>BA206-AZ206</f>
        <v>-74235.888000000006</v>
      </c>
      <c r="BD206" s="74">
        <f>AT206+BB206</f>
        <v>16363966.673219245</v>
      </c>
      <c r="BE206" s="55"/>
      <c r="BF206" s="112" t="s">
        <v>191</v>
      </c>
      <c r="BG206" s="93">
        <v>3424</v>
      </c>
      <c r="BH206" s="93">
        <v>16965513.109485205</v>
      </c>
      <c r="BI206" s="93">
        <v>3521513.3759190803</v>
      </c>
      <c r="BJ206" s="93">
        <v>920</v>
      </c>
      <c r="BL206" s="103">
        <v>16966433.109485205</v>
      </c>
      <c r="BN206" s="93">
        <v>114609.792</v>
      </c>
      <c r="BO206" s="93">
        <v>40373.903999999995</v>
      </c>
      <c r="BP206" s="93">
        <v>-74235.888000000006</v>
      </c>
      <c r="BR206" s="103">
        <v>16892197.221485205</v>
      </c>
      <c r="BT206" s="116">
        <v>614</v>
      </c>
      <c r="BU206" s="57"/>
    </row>
    <row r="207" spans="1:73" x14ac:dyDescent="0.25">
      <c r="A207" s="6">
        <v>615</v>
      </c>
      <c r="B207" s="6" t="s">
        <v>192</v>
      </c>
      <c r="C207" s="7">
        <v>8103</v>
      </c>
      <c r="D207" s="7">
        <v>36034640.732137963</v>
      </c>
      <c r="E207" s="7">
        <v>8271243.5835703034</v>
      </c>
      <c r="F207" s="57">
        <v>-220783</v>
      </c>
      <c r="H207" s="39">
        <f>D207+F207</f>
        <v>35813857.732137963</v>
      </c>
      <c r="J207" s="71">
        <f t="shared" si="6"/>
        <v>-47247.297441400588</v>
      </c>
      <c r="K207" s="35">
        <f t="shared" si="7"/>
        <v>-1.3175081303944632E-3</v>
      </c>
      <c r="L207" s="65">
        <f>J207/C207</f>
        <v>-5.8308401137110435</v>
      </c>
      <c r="N207" s="54">
        <v>31322.335200000001</v>
      </c>
      <c r="O207" s="55">
        <v>44411.294399999999</v>
      </c>
      <c r="P207" s="56">
        <f>O207-N207</f>
        <v>13088.959199999998</v>
      </c>
      <c r="R207" s="74">
        <f>H207+P207</f>
        <v>35826946.691337965</v>
      </c>
      <c r="T207" s="6">
        <v>615</v>
      </c>
      <c r="U207" s="6" t="s">
        <v>192</v>
      </c>
      <c r="V207" s="7">
        <v>8103</v>
      </c>
      <c r="W207" s="7">
        <v>36038514.006084062</v>
      </c>
      <c r="X207" s="7">
        <v>8257695.4075164022</v>
      </c>
      <c r="Y207" s="57">
        <v>-220783</v>
      </c>
      <c r="AA207" s="39">
        <f>W207+Y207</f>
        <v>35817731.006084062</v>
      </c>
      <c r="AC207" s="71">
        <f>AA207-BL207</f>
        <v>-43374.023495301604</v>
      </c>
      <c r="AD207" s="35">
        <f>AC207/BL207</f>
        <v>-1.209500472992267E-3</v>
      </c>
      <c r="AE207" s="65">
        <f>AC207/V207</f>
        <v>-5.3528351839197343</v>
      </c>
      <c r="AG207" s="54">
        <v>31322.335200000001</v>
      </c>
      <c r="AH207" s="55">
        <v>44411.294399999999</v>
      </c>
      <c r="AI207" s="56">
        <f>AH207-AG207</f>
        <v>13088.959199999998</v>
      </c>
      <c r="AK207" s="74">
        <f>AA207+AI207</f>
        <v>35830819.965284064</v>
      </c>
      <c r="AM207" s="6">
        <v>615</v>
      </c>
      <c r="AN207" s="6" t="s">
        <v>192</v>
      </c>
      <c r="AO207" s="7">
        <v>8103</v>
      </c>
      <c r="AP207" s="7">
        <v>36027159.153630376</v>
      </c>
      <c r="AQ207" s="7">
        <v>8257695.4075164022</v>
      </c>
      <c r="AR207" s="57">
        <v>-220783</v>
      </c>
      <c r="AT207" s="39">
        <f>AP207+AR207</f>
        <v>35806376.153630376</v>
      </c>
      <c r="AV207" s="71">
        <f>AT207-BL207</f>
        <v>-54728.875948987901</v>
      </c>
      <c r="AW207" s="35">
        <f>AV207/BL207</f>
        <v>-1.5261346772177213E-3</v>
      </c>
      <c r="AX207" s="65">
        <f>AV207/AO207</f>
        <v>-6.7541498147584722</v>
      </c>
      <c r="AZ207" s="54">
        <v>31322.335200000001</v>
      </c>
      <c r="BA207" s="55">
        <v>44411.294399999999</v>
      </c>
      <c r="BB207" s="56">
        <f>BA207-AZ207</f>
        <v>13088.959199999998</v>
      </c>
      <c r="BD207" s="74">
        <f>AT207+BB207</f>
        <v>35819465.112830378</v>
      </c>
      <c r="BE207" s="55"/>
      <c r="BF207" s="112" t="s">
        <v>192</v>
      </c>
      <c r="BG207" s="93">
        <v>8187</v>
      </c>
      <c r="BH207" s="93">
        <v>36081888.029579364</v>
      </c>
      <c r="BI207" s="93">
        <v>8295912.7142478051</v>
      </c>
      <c r="BJ207" s="93">
        <v>-220783</v>
      </c>
      <c r="BL207" s="103">
        <v>35861105.029579364</v>
      </c>
      <c r="BN207" s="93">
        <v>31322.335200000001</v>
      </c>
      <c r="BO207" s="93">
        <v>44411.294399999999</v>
      </c>
      <c r="BP207" s="93">
        <v>13088.959199999998</v>
      </c>
      <c r="BR207" s="103">
        <v>35874193.988779366</v>
      </c>
      <c r="BT207" s="116">
        <v>615</v>
      </c>
      <c r="BU207" s="57"/>
    </row>
    <row r="208" spans="1:73" x14ac:dyDescent="0.25">
      <c r="A208" s="6">
        <v>616</v>
      </c>
      <c r="B208" s="6" t="s">
        <v>193</v>
      </c>
      <c r="C208" s="7">
        <v>1940</v>
      </c>
      <c r="D208" s="7">
        <v>3776988.1640374595</v>
      </c>
      <c r="E208" s="7">
        <v>1055075.5796147701</v>
      </c>
      <c r="F208" s="57">
        <v>-446084</v>
      </c>
      <c r="H208" s="39">
        <f>D208+F208</f>
        <v>3330904.1640374595</v>
      </c>
      <c r="J208" s="71">
        <f t="shared" ref="J208:J271" si="8">H208-BL208</f>
        <v>-41775.860588204581</v>
      </c>
      <c r="K208" s="35">
        <f t="shared" ref="K208:K271" si="9">J208/BL208</f>
        <v>-1.2386547280850134E-2</v>
      </c>
      <c r="L208" s="65">
        <f>J208/C208</f>
        <v>-21.533948756806485</v>
      </c>
      <c r="N208" s="54">
        <v>867387.74400000006</v>
      </c>
      <c r="O208" s="55">
        <v>16996.111199999999</v>
      </c>
      <c r="P208" s="56">
        <f>O208-N208</f>
        <v>-850391.63280000002</v>
      </c>
      <c r="R208" s="74">
        <f>H208+P208</f>
        <v>2480512.5312374597</v>
      </c>
      <c r="T208" s="6">
        <v>616</v>
      </c>
      <c r="U208" s="6" t="s">
        <v>193</v>
      </c>
      <c r="V208" s="7">
        <v>1940</v>
      </c>
      <c r="W208" s="7">
        <v>3730440.7596757738</v>
      </c>
      <c r="X208" s="7">
        <v>1004357.1752530846</v>
      </c>
      <c r="Y208" s="57">
        <v>-446084</v>
      </c>
      <c r="AA208" s="39">
        <f>W208+Y208</f>
        <v>3284356.7596757738</v>
      </c>
      <c r="AC208" s="71">
        <f>AA208-BL208</f>
        <v>-88323.264949890319</v>
      </c>
      <c r="AD208" s="35">
        <f>AC208/BL208</f>
        <v>-2.6187857817817559E-2</v>
      </c>
      <c r="AE208" s="65">
        <f>AC208/V208</f>
        <v>-45.527456159737277</v>
      </c>
      <c r="AG208" s="54">
        <v>867387.74400000006</v>
      </c>
      <c r="AH208" s="55">
        <v>16996.111199999999</v>
      </c>
      <c r="AI208" s="56">
        <f>AH208-AG208</f>
        <v>-850391.63280000002</v>
      </c>
      <c r="AK208" s="74">
        <f>AA208+AI208</f>
        <v>2433965.126875774</v>
      </c>
      <c r="AM208" s="6">
        <v>616</v>
      </c>
      <c r="AN208" s="6" t="s">
        <v>193</v>
      </c>
      <c r="AO208" s="7">
        <v>1940</v>
      </c>
      <c r="AP208" s="7">
        <v>3728747.1846239008</v>
      </c>
      <c r="AQ208" s="7">
        <v>1004357.1752530846</v>
      </c>
      <c r="AR208" s="57">
        <v>-446084</v>
      </c>
      <c r="AT208" s="39">
        <f>AP208+AR208</f>
        <v>3282663.1846239008</v>
      </c>
      <c r="AV208" s="71">
        <f>AT208-BL208</f>
        <v>-90016.84000176331</v>
      </c>
      <c r="AW208" s="35">
        <f>AV208/BL208</f>
        <v>-2.6690003007846658E-2</v>
      </c>
      <c r="AX208" s="65">
        <f>AV208/AO208</f>
        <v>-46.400432990599647</v>
      </c>
      <c r="AZ208" s="54">
        <v>867387.74400000006</v>
      </c>
      <c r="BA208" s="55">
        <v>16996.111199999999</v>
      </c>
      <c r="BB208" s="56">
        <f>BA208-AZ208</f>
        <v>-850391.63280000002</v>
      </c>
      <c r="BD208" s="74">
        <f>AT208+BB208</f>
        <v>2432271.551823901</v>
      </c>
      <c r="BE208" s="55"/>
      <c r="BF208" s="112" t="s">
        <v>193</v>
      </c>
      <c r="BG208" s="93">
        <v>1988</v>
      </c>
      <c r="BH208" s="93">
        <v>3818764.0246256641</v>
      </c>
      <c r="BI208" s="93">
        <v>850559.59758181858</v>
      </c>
      <c r="BJ208" s="93">
        <v>-446084</v>
      </c>
      <c r="BL208" s="103">
        <v>3372680.0246256641</v>
      </c>
      <c r="BN208" s="93">
        <v>867387.74400000006</v>
      </c>
      <c r="BO208" s="93">
        <v>16996.111199999999</v>
      </c>
      <c r="BP208" s="93">
        <v>-850391.63280000002</v>
      </c>
      <c r="BR208" s="103">
        <v>2522288.3918256639</v>
      </c>
      <c r="BT208" s="116">
        <v>616</v>
      </c>
      <c r="BU208" s="57"/>
    </row>
    <row r="209" spans="1:73" x14ac:dyDescent="0.25">
      <c r="A209" s="6">
        <v>619</v>
      </c>
      <c r="B209" s="6" t="s">
        <v>194</v>
      </c>
      <c r="C209" s="7">
        <v>2949</v>
      </c>
      <c r="D209" s="7">
        <v>9998070.1036380213</v>
      </c>
      <c r="E209" s="7">
        <v>2859108.2437093779</v>
      </c>
      <c r="F209" s="57">
        <v>-50726</v>
      </c>
      <c r="H209" s="39">
        <f>D209+F209</f>
        <v>9947344.1036380213</v>
      </c>
      <c r="J209" s="71">
        <f t="shared" si="8"/>
        <v>-217096.32484426163</v>
      </c>
      <c r="K209" s="35">
        <f t="shared" si="9"/>
        <v>-2.1358413812522847E-2</v>
      </c>
      <c r="L209" s="65">
        <f>J209/C209</f>
        <v>-73.616929414805568</v>
      </c>
      <c r="N209" s="54">
        <v>85332.199679999991</v>
      </c>
      <c r="O209" s="55">
        <v>300915.82320000004</v>
      </c>
      <c r="P209" s="56">
        <f>O209-N209</f>
        <v>215583.62352000005</v>
      </c>
      <c r="R209" s="74">
        <f>H209+P209</f>
        <v>10162927.727158021</v>
      </c>
      <c r="T209" s="6">
        <v>619</v>
      </c>
      <c r="U209" s="6" t="s">
        <v>194</v>
      </c>
      <c r="V209" s="7">
        <v>2949</v>
      </c>
      <c r="W209" s="7">
        <v>10043858.101315485</v>
      </c>
      <c r="X209" s="7">
        <v>2898555.8913868419</v>
      </c>
      <c r="Y209" s="57">
        <v>-50726</v>
      </c>
      <c r="AA209" s="39">
        <f>W209+Y209</f>
        <v>9993132.1013154853</v>
      </c>
      <c r="AC209" s="71">
        <f>AA209-BL209</f>
        <v>-171308.32716679759</v>
      </c>
      <c r="AD209" s="35">
        <f>AC209/BL209</f>
        <v>-1.6853689917525221E-2</v>
      </c>
      <c r="AE209" s="65">
        <f>AC209/V209</f>
        <v>-58.090311009426109</v>
      </c>
      <c r="AG209" s="54">
        <v>85332.199679999991</v>
      </c>
      <c r="AH209" s="55">
        <v>300915.82320000004</v>
      </c>
      <c r="AI209" s="56">
        <f>AH209-AG209</f>
        <v>215583.62352000005</v>
      </c>
      <c r="AK209" s="74">
        <f>AA209+AI209</f>
        <v>10208715.724835485</v>
      </c>
      <c r="AM209" s="6">
        <v>619</v>
      </c>
      <c r="AN209" s="6" t="s">
        <v>194</v>
      </c>
      <c r="AO209" s="7">
        <v>2949</v>
      </c>
      <c r="AP209" s="7">
        <v>10037706.305657282</v>
      </c>
      <c r="AQ209" s="7">
        <v>2898555.8913868419</v>
      </c>
      <c r="AR209" s="57">
        <v>-50726</v>
      </c>
      <c r="AT209" s="39">
        <f>AP209+AR209</f>
        <v>9986980.3056572825</v>
      </c>
      <c r="AV209" s="71">
        <f>AT209-BL209</f>
        <v>-177460.12282500044</v>
      </c>
      <c r="AW209" s="35">
        <f>AV209/BL209</f>
        <v>-1.7458917101597707E-2</v>
      </c>
      <c r="AX209" s="65">
        <f>AV209/AO209</f>
        <v>-60.176372609359255</v>
      </c>
      <c r="AZ209" s="54">
        <v>85332.199679999991</v>
      </c>
      <c r="BA209" s="55">
        <v>300915.82320000004</v>
      </c>
      <c r="BB209" s="56">
        <f>BA209-AZ209</f>
        <v>215583.62352000005</v>
      </c>
      <c r="BD209" s="74">
        <f>AT209+BB209</f>
        <v>10202563.929177282</v>
      </c>
      <c r="BE209" s="55"/>
      <c r="BF209" s="112" t="s">
        <v>194</v>
      </c>
      <c r="BG209" s="93">
        <v>3003</v>
      </c>
      <c r="BH209" s="93">
        <v>10215166.428482283</v>
      </c>
      <c r="BI209" s="93">
        <v>2909247.7029469772</v>
      </c>
      <c r="BJ209" s="93">
        <v>-50726</v>
      </c>
      <c r="BL209" s="103">
        <v>10164440.428482283</v>
      </c>
      <c r="BN209" s="93">
        <v>85332.199679999991</v>
      </c>
      <c r="BO209" s="93">
        <v>300915.82320000004</v>
      </c>
      <c r="BP209" s="93">
        <v>215583.62352000005</v>
      </c>
      <c r="BR209" s="103">
        <v>10380024.052002283</v>
      </c>
      <c r="BT209" s="116">
        <v>619</v>
      </c>
      <c r="BU209" s="57"/>
    </row>
    <row r="210" spans="1:73" x14ac:dyDescent="0.25">
      <c r="A210" s="6">
        <v>620</v>
      </c>
      <c r="B210" s="6" t="s">
        <v>195</v>
      </c>
      <c r="C210" s="7">
        <v>2669</v>
      </c>
      <c r="D210" s="7">
        <v>14083155.537162924</v>
      </c>
      <c r="E210" s="7">
        <v>2316973.2888301909</v>
      </c>
      <c r="F210" s="57">
        <v>72064</v>
      </c>
      <c r="H210" s="39">
        <f>D210+F210</f>
        <v>14155219.537162924</v>
      </c>
      <c r="J210" s="71">
        <f t="shared" si="8"/>
        <v>232452.35026934557</v>
      </c>
      <c r="K210" s="35">
        <f t="shared" si="9"/>
        <v>1.6695844091120647E-2</v>
      </c>
      <c r="L210" s="65">
        <f>J210/C210</f>
        <v>87.093424604475672</v>
      </c>
      <c r="N210" s="54">
        <v>16996.111199999999</v>
      </c>
      <c r="O210" s="55">
        <v>26047.68</v>
      </c>
      <c r="P210" s="56">
        <f>O210-N210</f>
        <v>9051.5688000000009</v>
      </c>
      <c r="R210" s="74">
        <f>H210+P210</f>
        <v>14164271.105962925</v>
      </c>
      <c r="T210" s="6">
        <v>620</v>
      </c>
      <c r="U210" s="6" t="s">
        <v>195</v>
      </c>
      <c r="V210" s="7">
        <v>2669</v>
      </c>
      <c r="W210" s="7">
        <v>14023289.954069922</v>
      </c>
      <c r="X210" s="7">
        <v>2251369.3557371888</v>
      </c>
      <c r="Y210" s="57">
        <v>72064</v>
      </c>
      <c r="AA210" s="39">
        <f>W210+Y210</f>
        <v>14095353.954069922</v>
      </c>
      <c r="AC210" s="71">
        <f>AA210-BL210</f>
        <v>172586.76717634313</v>
      </c>
      <c r="AD210" s="35">
        <f>AC210/BL210</f>
        <v>1.2396010423761913E-2</v>
      </c>
      <c r="AE210" s="65">
        <f>AC210/V210</f>
        <v>64.66345716610833</v>
      </c>
      <c r="AG210" s="54">
        <v>16996.111199999999</v>
      </c>
      <c r="AH210" s="55">
        <v>26047.68</v>
      </c>
      <c r="AI210" s="56">
        <f>AH210-AG210</f>
        <v>9051.5688000000009</v>
      </c>
      <c r="AK210" s="74">
        <f>AA210+AI210</f>
        <v>14104405.522869922</v>
      </c>
      <c r="AM210" s="6">
        <v>620</v>
      </c>
      <c r="AN210" s="6" t="s">
        <v>195</v>
      </c>
      <c r="AO210" s="7">
        <v>2669</v>
      </c>
      <c r="AP210" s="7">
        <v>14023706.960076919</v>
      </c>
      <c r="AQ210" s="7">
        <v>2251369.3557371888</v>
      </c>
      <c r="AR210" s="57">
        <v>72064</v>
      </c>
      <c r="AT210" s="39">
        <f>AP210+AR210</f>
        <v>14095770.960076919</v>
      </c>
      <c r="AV210" s="71">
        <f>AT210-BL210</f>
        <v>173003.77318334021</v>
      </c>
      <c r="AW210" s="35">
        <f>AV210/BL210</f>
        <v>1.2425961797752396E-2</v>
      </c>
      <c r="AX210" s="65">
        <f>AV210/AO210</f>
        <v>64.819697708257848</v>
      </c>
      <c r="AZ210" s="54">
        <v>16996.111199999999</v>
      </c>
      <c r="BA210" s="55">
        <v>26047.68</v>
      </c>
      <c r="BB210" s="56">
        <f>BA210-AZ210</f>
        <v>9051.5688000000009</v>
      </c>
      <c r="BD210" s="74">
        <f>AT210+BB210</f>
        <v>14104822.528876919</v>
      </c>
      <c r="BE210" s="55"/>
      <c r="BF210" s="112" t="s">
        <v>195</v>
      </c>
      <c r="BG210" s="93">
        <v>2735</v>
      </c>
      <c r="BH210" s="93">
        <v>13850703.186893579</v>
      </c>
      <c r="BI210" s="93">
        <v>2191463.1212465125</v>
      </c>
      <c r="BJ210" s="93">
        <v>72064</v>
      </c>
      <c r="BL210" s="103">
        <v>13922767.186893579</v>
      </c>
      <c r="BN210" s="93">
        <v>16996.111199999999</v>
      </c>
      <c r="BO210" s="93">
        <v>26047.68</v>
      </c>
      <c r="BP210" s="93">
        <v>9051.5688000000009</v>
      </c>
      <c r="BR210" s="103">
        <v>13931818.755693579</v>
      </c>
      <c r="BT210" s="116">
        <v>620</v>
      </c>
      <c r="BU210" s="57"/>
    </row>
    <row r="211" spans="1:73" x14ac:dyDescent="0.25">
      <c r="A211" s="6">
        <v>623</v>
      </c>
      <c r="B211" s="6" t="s">
        <v>196</v>
      </c>
      <c r="C211" s="7">
        <v>2208</v>
      </c>
      <c r="D211" s="7">
        <v>8269074.2725191265</v>
      </c>
      <c r="E211" s="7">
        <v>924302.81419786497</v>
      </c>
      <c r="F211" s="57">
        <v>-356137</v>
      </c>
      <c r="H211" s="39">
        <f>D211+F211</f>
        <v>7912937.2725191265</v>
      </c>
      <c r="J211" s="71">
        <f t="shared" si="8"/>
        <v>-343990.18335594423</v>
      </c>
      <c r="K211" s="35">
        <f t="shared" si="9"/>
        <v>-4.1660797578060842E-2</v>
      </c>
      <c r="L211" s="65">
        <f>J211/C211</f>
        <v>-155.79265550540953</v>
      </c>
      <c r="N211" s="54">
        <v>149774.16</v>
      </c>
      <c r="O211" s="55">
        <v>20838.144</v>
      </c>
      <c r="P211" s="56">
        <f>O211-N211</f>
        <v>-128936.016</v>
      </c>
      <c r="R211" s="74">
        <f>H211+P211</f>
        <v>7784001.2565191267</v>
      </c>
      <c r="T211" s="6">
        <v>623</v>
      </c>
      <c r="U211" s="6" t="s">
        <v>196</v>
      </c>
      <c r="V211" s="7">
        <v>2208</v>
      </c>
      <c r="W211" s="7">
        <v>8397886.1914292574</v>
      </c>
      <c r="X211" s="7">
        <v>1048367.5331079953</v>
      </c>
      <c r="Y211" s="57">
        <v>-356137</v>
      </c>
      <c r="AA211" s="39">
        <f>W211+Y211</f>
        <v>8041749.1914292574</v>
      </c>
      <c r="AC211" s="71">
        <f>AA211-BL211</f>
        <v>-215178.26444581337</v>
      </c>
      <c r="AD211" s="35">
        <f>AC211/BL211</f>
        <v>-2.6060331230439368E-2</v>
      </c>
      <c r="AE211" s="65">
        <f>AC211/V211</f>
        <v>-97.453924114951704</v>
      </c>
      <c r="AG211" s="54">
        <v>149774.16</v>
      </c>
      <c r="AH211" s="55">
        <v>20838.144</v>
      </c>
      <c r="AI211" s="56">
        <f>AH211-AG211</f>
        <v>-128936.016</v>
      </c>
      <c r="AK211" s="74">
        <f>AA211+AI211</f>
        <v>7912813.1754292576</v>
      </c>
      <c r="AM211" s="6">
        <v>623</v>
      </c>
      <c r="AN211" s="6" t="s">
        <v>196</v>
      </c>
      <c r="AO211" s="7">
        <v>2208</v>
      </c>
      <c r="AP211" s="7">
        <v>8401915.532981975</v>
      </c>
      <c r="AQ211" s="7">
        <v>1048367.5331079953</v>
      </c>
      <c r="AR211" s="57">
        <v>-356137</v>
      </c>
      <c r="AT211" s="39">
        <f>AP211+AR211</f>
        <v>8045778.532981975</v>
      </c>
      <c r="AV211" s="71">
        <f>AT211-BL211</f>
        <v>-211148.92289309576</v>
      </c>
      <c r="AW211" s="35">
        <f>AV211/BL211</f>
        <v>-2.5572335959286704E-2</v>
      </c>
      <c r="AX211" s="65">
        <f>AV211/AO211</f>
        <v>-95.629041165351339</v>
      </c>
      <c r="AZ211" s="54">
        <v>149774.16</v>
      </c>
      <c r="BA211" s="55">
        <v>20838.144</v>
      </c>
      <c r="BB211" s="56">
        <f>BA211-AZ211</f>
        <v>-128936.016</v>
      </c>
      <c r="BD211" s="74">
        <f>AT211+BB211</f>
        <v>7916842.5169819752</v>
      </c>
      <c r="BE211" s="55"/>
      <c r="BF211" s="112" t="s">
        <v>196</v>
      </c>
      <c r="BG211" s="93">
        <v>2234</v>
      </c>
      <c r="BH211" s="93">
        <v>8613064.4558750708</v>
      </c>
      <c r="BI211" s="93">
        <v>1041538.6346614636</v>
      </c>
      <c r="BJ211" s="93">
        <v>-356137</v>
      </c>
      <c r="BL211" s="103">
        <v>8256927.4558750708</v>
      </c>
      <c r="BN211" s="93">
        <v>149774.16</v>
      </c>
      <c r="BO211" s="93">
        <v>20838.144</v>
      </c>
      <c r="BP211" s="93">
        <v>-128936.016</v>
      </c>
      <c r="BR211" s="103">
        <v>8127991.4398750709</v>
      </c>
      <c r="BT211" s="116">
        <v>623</v>
      </c>
      <c r="BU211" s="57"/>
    </row>
    <row r="212" spans="1:73" x14ac:dyDescent="0.25">
      <c r="A212" s="6">
        <v>624</v>
      </c>
      <c r="B212" s="6" t="s">
        <v>197</v>
      </c>
      <c r="C212" s="7">
        <v>5264</v>
      </c>
      <c r="D212" s="7">
        <v>9405966.9507731609</v>
      </c>
      <c r="E212" s="7">
        <v>1349394.5523559167</v>
      </c>
      <c r="F212" s="57">
        <v>-806668</v>
      </c>
      <c r="H212" s="39">
        <f>D212+F212</f>
        <v>8599298.9507731609</v>
      </c>
      <c r="J212" s="71">
        <f t="shared" si="8"/>
        <v>-286189.56493039057</v>
      </c>
      <c r="K212" s="35">
        <f t="shared" si="9"/>
        <v>-3.2208647214455391E-2</v>
      </c>
      <c r="L212" s="65">
        <f>J212/C212</f>
        <v>-54.367318565803679</v>
      </c>
      <c r="N212" s="54">
        <v>225963.62399999995</v>
      </c>
      <c r="O212" s="55">
        <v>115977.29519999999</v>
      </c>
      <c r="P212" s="56">
        <f>O212-N212</f>
        <v>-109986.32879999996</v>
      </c>
      <c r="R212" s="74">
        <f>H212+P212</f>
        <v>8489312.6219731607</v>
      </c>
      <c r="T212" s="6">
        <v>624</v>
      </c>
      <c r="U212" s="6" t="s">
        <v>197</v>
      </c>
      <c r="V212" s="7">
        <v>5264</v>
      </c>
      <c r="W212" s="7">
        <v>9358210.7318331525</v>
      </c>
      <c r="X212" s="7">
        <v>1290320.7334159084</v>
      </c>
      <c r="Y212" s="57">
        <v>-806668</v>
      </c>
      <c r="AA212" s="39">
        <f>W212+Y212</f>
        <v>8551542.7318331525</v>
      </c>
      <c r="AC212" s="71">
        <f>AA212-BL212</f>
        <v>-333945.783870399</v>
      </c>
      <c r="AD212" s="35">
        <f>AC212/BL212</f>
        <v>-3.7583277867075972E-2</v>
      </c>
      <c r="AE212" s="65">
        <f>AC212/V212</f>
        <v>-63.439548607598596</v>
      </c>
      <c r="AG212" s="54">
        <v>225963.62399999995</v>
      </c>
      <c r="AH212" s="55">
        <v>115977.29519999999</v>
      </c>
      <c r="AI212" s="56">
        <f>AH212-AG212</f>
        <v>-109986.32879999996</v>
      </c>
      <c r="AK212" s="74">
        <f>AA212+AI212</f>
        <v>8441556.4030331522</v>
      </c>
      <c r="AM212" s="6">
        <v>624</v>
      </c>
      <c r="AN212" s="6" t="s">
        <v>197</v>
      </c>
      <c r="AO212" s="7">
        <v>5264</v>
      </c>
      <c r="AP212" s="7">
        <v>9351442.8554185536</v>
      </c>
      <c r="AQ212" s="7">
        <v>1290320.7334159084</v>
      </c>
      <c r="AR212" s="57">
        <v>-806668</v>
      </c>
      <c r="AT212" s="39">
        <f>AP212+AR212</f>
        <v>8544774.8554185536</v>
      </c>
      <c r="AV212" s="71">
        <f>AT212-BL212</f>
        <v>-340713.6602849979</v>
      </c>
      <c r="AW212" s="35">
        <f>AV212/BL212</f>
        <v>-3.8344955337328492E-2</v>
      </c>
      <c r="AX212" s="65">
        <f>AV212/AO212</f>
        <v>-64.725239415843063</v>
      </c>
      <c r="AZ212" s="54">
        <v>225963.62399999995</v>
      </c>
      <c r="BA212" s="55">
        <v>115977.29519999999</v>
      </c>
      <c r="BB212" s="56">
        <f>BA212-AZ212</f>
        <v>-109986.32879999996</v>
      </c>
      <c r="BD212" s="74">
        <f>AT212+BB212</f>
        <v>8434788.5266185533</v>
      </c>
      <c r="BE212" s="55"/>
      <c r="BF212" s="112" t="s">
        <v>197</v>
      </c>
      <c r="BG212" s="93">
        <v>5340</v>
      </c>
      <c r="BH212" s="93">
        <v>9692156.5157035515</v>
      </c>
      <c r="BI212" s="93">
        <v>1300376.254206416</v>
      </c>
      <c r="BJ212" s="93">
        <v>-806668</v>
      </c>
      <c r="BL212" s="103">
        <v>8885488.5157035515</v>
      </c>
      <c r="BN212" s="93">
        <v>225963.62399999995</v>
      </c>
      <c r="BO212" s="93">
        <v>115977.29519999999</v>
      </c>
      <c r="BP212" s="93">
        <v>-109986.32879999996</v>
      </c>
      <c r="BR212" s="103">
        <v>8775502.1869035512</v>
      </c>
      <c r="BT212" s="116">
        <v>624</v>
      </c>
      <c r="BU212" s="57"/>
    </row>
    <row r="213" spans="1:73" x14ac:dyDescent="0.25">
      <c r="A213" s="6">
        <v>625</v>
      </c>
      <c r="B213" s="6" t="s">
        <v>198</v>
      </c>
      <c r="C213" s="7">
        <v>3189</v>
      </c>
      <c r="D213" s="7">
        <v>9682990.8561968915</v>
      </c>
      <c r="E213" s="7">
        <v>1986995.7755776672</v>
      </c>
      <c r="F213" s="57">
        <v>198002</v>
      </c>
      <c r="H213" s="39">
        <f>D213+F213</f>
        <v>9880992.8561968915</v>
      </c>
      <c r="J213" s="71">
        <f t="shared" si="8"/>
        <v>-138235.27036161162</v>
      </c>
      <c r="K213" s="35">
        <f t="shared" si="9"/>
        <v>-1.379699799380593E-2</v>
      </c>
      <c r="L213" s="65">
        <f>J213/C213</f>
        <v>-43.3475291193514</v>
      </c>
      <c r="N213" s="54">
        <v>33861.983999999997</v>
      </c>
      <c r="O213" s="55">
        <v>160193.23199999999</v>
      </c>
      <c r="P213" s="56">
        <f>O213-N213</f>
        <v>126331.24799999999</v>
      </c>
      <c r="R213" s="74">
        <f>H213+P213</f>
        <v>10007324.104196891</v>
      </c>
      <c r="T213" s="6">
        <v>625</v>
      </c>
      <c r="U213" s="6" t="s">
        <v>198</v>
      </c>
      <c r="V213" s="7">
        <v>3189</v>
      </c>
      <c r="W213" s="7">
        <v>9765233.9873429891</v>
      </c>
      <c r="X213" s="7">
        <v>2062382.5567237632</v>
      </c>
      <c r="Y213" s="57">
        <v>198002</v>
      </c>
      <c r="AA213" s="39">
        <f>W213+Y213</f>
        <v>9963235.9873429891</v>
      </c>
      <c r="AC213" s="71">
        <f>AA213-BL213</f>
        <v>-55992.139215514064</v>
      </c>
      <c r="AD213" s="35">
        <f>AC213/BL213</f>
        <v>-5.5884683438929498E-3</v>
      </c>
      <c r="AE213" s="65">
        <f>AC213/V213</f>
        <v>-17.557898781910964</v>
      </c>
      <c r="AG213" s="54">
        <v>33861.983999999997</v>
      </c>
      <c r="AH213" s="55">
        <v>160193.23199999999</v>
      </c>
      <c r="AI213" s="56">
        <f>AH213-AG213</f>
        <v>126331.24799999999</v>
      </c>
      <c r="AK213" s="74">
        <f>AA213+AI213</f>
        <v>10089567.235342989</v>
      </c>
      <c r="AM213" s="6">
        <v>625</v>
      </c>
      <c r="AN213" s="6" t="s">
        <v>198</v>
      </c>
      <c r="AO213" s="7">
        <v>3189</v>
      </c>
      <c r="AP213" s="7">
        <v>9770995.0289057605</v>
      </c>
      <c r="AQ213" s="7">
        <v>2062382.5567237632</v>
      </c>
      <c r="AR213" s="57">
        <v>198002</v>
      </c>
      <c r="AT213" s="39">
        <f>AP213+AR213</f>
        <v>9968997.0289057605</v>
      </c>
      <c r="AV213" s="71">
        <f>AT213-BL213</f>
        <v>-50231.097652742639</v>
      </c>
      <c r="AW213" s="35">
        <f>AV213/BL213</f>
        <v>-5.013469802089084E-3</v>
      </c>
      <c r="AX213" s="65">
        <f>AV213/AO213</f>
        <v>-15.751363327921807</v>
      </c>
      <c r="AZ213" s="54">
        <v>33861.983999999997</v>
      </c>
      <c r="BA213" s="55">
        <v>160193.23199999999</v>
      </c>
      <c r="BB213" s="56">
        <f>BA213-AZ213</f>
        <v>126331.24799999999</v>
      </c>
      <c r="BD213" s="74">
        <f>AT213+BB213</f>
        <v>10095328.27690576</v>
      </c>
      <c r="BE213" s="55"/>
      <c r="BF213" s="112" t="s">
        <v>198</v>
      </c>
      <c r="BG213" s="93">
        <v>3188</v>
      </c>
      <c r="BH213" s="93">
        <v>9821226.1265585031</v>
      </c>
      <c r="BI213" s="93">
        <v>2074273.2563358026</v>
      </c>
      <c r="BJ213" s="93">
        <v>198002</v>
      </c>
      <c r="BL213" s="103">
        <v>10019228.126558503</v>
      </c>
      <c r="BN213" s="93">
        <v>33861.983999999997</v>
      </c>
      <c r="BO213" s="93">
        <v>160193.23199999999</v>
      </c>
      <c r="BP213" s="93">
        <v>126331.24799999999</v>
      </c>
      <c r="BR213" s="103">
        <v>10145559.374558503</v>
      </c>
      <c r="BT213" s="116">
        <v>625</v>
      </c>
      <c r="BU213" s="57"/>
    </row>
    <row r="214" spans="1:73" x14ac:dyDescent="0.25">
      <c r="A214" s="6">
        <v>626</v>
      </c>
      <c r="B214" s="6" t="s">
        <v>199</v>
      </c>
      <c r="C214" s="7">
        <v>5337</v>
      </c>
      <c r="D214" s="7">
        <v>16481265.312564107</v>
      </c>
      <c r="E214" s="7">
        <v>281678.56788189331</v>
      </c>
      <c r="F214" s="57">
        <v>-475715</v>
      </c>
      <c r="H214" s="39">
        <f>D214+F214</f>
        <v>16005550.312564107</v>
      </c>
      <c r="J214" s="71">
        <f t="shared" si="8"/>
        <v>-178080.09285536781</v>
      </c>
      <c r="K214" s="35">
        <f t="shared" si="9"/>
        <v>-1.1003717237371749E-2</v>
      </c>
      <c r="L214" s="65">
        <f>J214/C214</f>
        <v>-33.367077544569575</v>
      </c>
      <c r="N214" s="54">
        <v>114674.91119999999</v>
      </c>
      <c r="O214" s="55">
        <v>43043.791199999992</v>
      </c>
      <c r="P214" s="56">
        <f>O214-N214</f>
        <v>-71631.12</v>
      </c>
      <c r="R214" s="74">
        <f>H214+P214</f>
        <v>15933919.192564107</v>
      </c>
      <c r="T214" s="6">
        <v>626</v>
      </c>
      <c r="U214" s="6" t="s">
        <v>199</v>
      </c>
      <c r="V214" s="7">
        <v>5337</v>
      </c>
      <c r="W214" s="7">
        <v>16767749.190002656</v>
      </c>
      <c r="X214" s="7">
        <v>556687.89532044192</v>
      </c>
      <c r="Y214" s="57">
        <v>-475715</v>
      </c>
      <c r="AA214" s="39">
        <f>W214+Y214</f>
        <v>16292034.190002656</v>
      </c>
      <c r="AC214" s="71">
        <f>AA214-BL214</f>
        <v>108403.78458318114</v>
      </c>
      <c r="AD214" s="35">
        <f>AC214/BL214</f>
        <v>6.6983601248629329E-3</v>
      </c>
      <c r="AE214" s="65">
        <f>AC214/V214</f>
        <v>20.311745284463395</v>
      </c>
      <c r="AG214" s="54">
        <v>114674.91119999999</v>
      </c>
      <c r="AH214" s="55">
        <v>43043.791199999992</v>
      </c>
      <c r="AI214" s="56">
        <f>AH214-AG214</f>
        <v>-71631.12</v>
      </c>
      <c r="AK214" s="74">
        <f>AA214+AI214</f>
        <v>16220403.070002656</v>
      </c>
      <c r="AM214" s="6">
        <v>626</v>
      </c>
      <c r="AN214" s="6" t="s">
        <v>199</v>
      </c>
      <c r="AO214" s="7">
        <v>5337</v>
      </c>
      <c r="AP214" s="7">
        <v>16763933.460944194</v>
      </c>
      <c r="AQ214" s="7">
        <v>556687.89532044192</v>
      </c>
      <c r="AR214" s="57">
        <v>-475715</v>
      </c>
      <c r="AT214" s="39">
        <f>AP214+AR214</f>
        <v>16288218.460944194</v>
      </c>
      <c r="AV214" s="71">
        <f>AT214-BL214</f>
        <v>104588.05552471988</v>
      </c>
      <c r="AW214" s="35">
        <f>AV214/BL214</f>
        <v>6.4625830487142167E-3</v>
      </c>
      <c r="AX214" s="65">
        <f>AV214/AO214</f>
        <v>19.596787619396643</v>
      </c>
      <c r="AZ214" s="54">
        <v>114674.91119999999</v>
      </c>
      <c r="BA214" s="55">
        <v>43043.791199999992</v>
      </c>
      <c r="BB214" s="56">
        <f>BA214-AZ214</f>
        <v>-71631.12</v>
      </c>
      <c r="BD214" s="74">
        <f>AT214+BB214</f>
        <v>16216587.340944195</v>
      </c>
      <c r="BE214" s="55"/>
      <c r="BF214" s="112" t="s">
        <v>199</v>
      </c>
      <c r="BG214" s="93">
        <v>5446</v>
      </c>
      <c r="BH214" s="93">
        <v>16659345.405419474</v>
      </c>
      <c r="BI214" s="93">
        <v>369868.75603443244</v>
      </c>
      <c r="BJ214" s="93">
        <v>-475715</v>
      </c>
      <c r="BL214" s="103">
        <v>16183630.405419474</v>
      </c>
      <c r="BN214" s="93">
        <v>114674.91119999999</v>
      </c>
      <c r="BO214" s="93">
        <v>43043.791199999992</v>
      </c>
      <c r="BP214" s="93">
        <v>-71631.12</v>
      </c>
      <c r="BR214" s="103">
        <v>16111999.285419475</v>
      </c>
      <c r="BT214" s="116">
        <v>626</v>
      </c>
      <c r="BU214" s="57"/>
    </row>
    <row r="215" spans="1:73" x14ac:dyDescent="0.25">
      <c r="A215" s="6">
        <v>630</v>
      </c>
      <c r="B215" s="6" t="s">
        <v>200</v>
      </c>
      <c r="C215" s="7">
        <v>1579</v>
      </c>
      <c r="D215" s="7">
        <v>5609973.0534304231</v>
      </c>
      <c r="E215" s="7">
        <v>1302986.4983208596</v>
      </c>
      <c r="F215" s="57">
        <v>-104374</v>
      </c>
      <c r="H215" s="39">
        <f>D215+F215</f>
        <v>5505599.0534304231</v>
      </c>
      <c r="J215" s="71">
        <f t="shared" si="8"/>
        <v>-111375.66996662319</v>
      </c>
      <c r="K215" s="35">
        <f t="shared" si="9"/>
        <v>-1.9828408609833509E-2</v>
      </c>
      <c r="L215" s="65">
        <f>J215/C215</f>
        <v>-70.535573126423799</v>
      </c>
      <c r="N215" s="54">
        <v>0</v>
      </c>
      <c r="O215" s="55">
        <v>136815.43920000002</v>
      </c>
      <c r="P215" s="56">
        <f>O215-N215</f>
        <v>136815.43920000002</v>
      </c>
      <c r="R215" s="74">
        <f>H215+P215</f>
        <v>5642414.492630423</v>
      </c>
      <c r="T215" s="6">
        <v>630</v>
      </c>
      <c r="U215" s="6" t="s">
        <v>200</v>
      </c>
      <c r="V215" s="7">
        <v>1579</v>
      </c>
      <c r="W215" s="7">
        <v>5580948.4296602281</v>
      </c>
      <c r="X215" s="7">
        <v>1270567.0245506654</v>
      </c>
      <c r="Y215" s="57">
        <v>-104374</v>
      </c>
      <c r="AA215" s="39">
        <f>W215+Y215</f>
        <v>5476574.4296602281</v>
      </c>
      <c r="AC215" s="71">
        <f>AA215-BL215</f>
        <v>-140400.29373681825</v>
      </c>
      <c r="AD215" s="35">
        <f>AC215/BL215</f>
        <v>-2.4995714000989246E-2</v>
      </c>
      <c r="AE215" s="65">
        <f>AC215/V215</f>
        <v>-88.917222125914023</v>
      </c>
      <c r="AG215" s="54">
        <v>0</v>
      </c>
      <c r="AH215" s="55">
        <v>136815.43920000002</v>
      </c>
      <c r="AI215" s="56">
        <f>AH215-AG215</f>
        <v>136815.43920000002</v>
      </c>
      <c r="AK215" s="74">
        <f>AA215+AI215</f>
        <v>5613389.868860228</v>
      </c>
      <c r="AM215" s="6">
        <v>630</v>
      </c>
      <c r="AN215" s="6" t="s">
        <v>200</v>
      </c>
      <c r="AO215" s="7">
        <v>1579</v>
      </c>
      <c r="AP215" s="7">
        <v>5584608.360056906</v>
      </c>
      <c r="AQ215" s="7">
        <v>1270567.0245506654</v>
      </c>
      <c r="AR215" s="57">
        <v>-104374</v>
      </c>
      <c r="AT215" s="39">
        <f>AP215+AR215</f>
        <v>5480234.360056906</v>
      </c>
      <c r="AV215" s="71">
        <f>AT215-BL215</f>
        <v>-136740.36334014032</v>
      </c>
      <c r="AW215" s="35">
        <f>AV215/BL215</f>
        <v>-2.4344130083149489E-2</v>
      </c>
      <c r="AX215" s="65">
        <f>AV215/AO215</f>
        <v>-86.599343470639852</v>
      </c>
      <c r="AZ215" s="54">
        <v>0</v>
      </c>
      <c r="BA215" s="55">
        <v>136815.43920000002</v>
      </c>
      <c r="BB215" s="56">
        <f>BA215-AZ215</f>
        <v>136815.43920000002</v>
      </c>
      <c r="BD215" s="74">
        <f>AT215+BB215</f>
        <v>5617049.7992569059</v>
      </c>
      <c r="BE215" s="55"/>
      <c r="BF215" s="112" t="s">
        <v>200</v>
      </c>
      <c r="BG215" s="93">
        <v>1579</v>
      </c>
      <c r="BH215" s="93">
        <v>5721348.7233970463</v>
      </c>
      <c r="BI215" s="93">
        <v>1273753.3073660762</v>
      </c>
      <c r="BJ215" s="93">
        <v>-104374</v>
      </c>
      <c r="BL215" s="103">
        <v>5616974.7233970463</v>
      </c>
      <c r="BN215" s="93">
        <v>0</v>
      </c>
      <c r="BO215" s="93">
        <v>136815.43920000002</v>
      </c>
      <c r="BP215" s="93">
        <v>136815.43920000002</v>
      </c>
      <c r="BR215" s="103">
        <v>5753790.1625970462</v>
      </c>
      <c r="BT215" s="116">
        <v>630</v>
      </c>
      <c r="BU215" s="57"/>
    </row>
    <row r="216" spans="1:73" x14ac:dyDescent="0.25">
      <c r="A216" s="6">
        <v>631</v>
      </c>
      <c r="B216" s="6" t="s">
        <v>201</v>
      </c>
      <c r="C216" s="7">
        <v>2077</v>
      </c>
      <c r="D216" s="7">
        <v>3762139.3980193776</v>
      </c>
      <c r="E216" s="7">
        <v>772271.2749361567</v>
      </c>
      <c r="F216" s="57">
        <v>-396853</v>
      </c>
      <c r="H216" s="39">
        <f>D216+F216</f>
        <v>3365286.3980193776</v>
      </c>
      <c r="J216" s="71">
        <f t="shared" si="8"/>
        <v>-265782.83380908845</v>
      </c>
      <c r="K216" s="35">
        <f t="shared" si="9"/>
        <v>-7.3196851076081107E-2</v>
      </c>
      <c r="L216" s="65">
        <f>J216/C216</f>
        <v>-127.96477313870412</v>
      </c>
      <c r="N216" s="54">
        <v>794740.76448000001</v>
      </c>
      <c r="O216" s="55">
        <v>26047.68</v>
      </c>
      <c r="P216" s="56">
        <f>O216-N216</f>
        <v>-768693.08447999996</v>
      </c>
      <c r="R216" s="74">
        <f>H216+P216</f>
        <v>2596593.3135393774</v>
      </c>
      <c r="T216" s="6">
        <v>631</v>
      </c>
      <c r="U216" s="6" t="s">
        <v>201</v>
      </c>
      <c r="V216" s="7">
        <v>2077</v>
      </c>
      <c r="W216" s="7">
        <v>3724336.4768567947</v>
      </c>
      <c r="X216" s="7">
        <v>730002.80377357418</v>
      </c>
      <c r="Y216" s="57">
        <v>-396853</v>
      </c>
      <c r="AA216" s="39">
        <f>W216+Y216</f>
        <v>3327483.4768567947</v>
      </c>
      <c r="AC216" s="71">
        <f>AA216-BL216</f>
        <v>-303585.75497167138</v>
      </c>
      <c r="AD216" s="35">
        <f>AC216/BL216</f>
        <v>-8.3607812351954885E-2</v>
      </c>
      <c r="AE216" s="65">
        <f>AC216/V216</f>
        <v>-146.16550552319276</v>
      </c>
      <c r="AG216" s="54">
        <v>794740.76448000001</v>
      </c>
      <c r="AH216" s="55">
        <v>26047.68</v>
      </c>
      <c r="AI216" s="56">
        <f>AH216-AG216</f>
        <v>-768693.08447999996</v>
      </c>
      <c r="AK216" s="74">
        <f>AA216+AI216</f>
        <v>2558790.3923767945</v>
      </c>
      <c r="AM216" s="6">
        <v>631</v>
      </c>
      <c r="AN216" s="6" t="s">
        <v>201</v>
      </c>
      <c r="AO216" s="7">
        <v>2077</v>
      </c>
      <c r="AP216" s="7">
        <v>3729806.0935273371</v>
      </c>
      <c r="AQ216" s="7">
        <v>730002.80377357418</v>
      </c>
      <c r="AR216" s="57">
        <v>-396853</v>
      </c>
      <c r="AT216" s="39">
        <f>AP216+AR216</f>
        <v>3332953.0935273371</v>
      </c>
      <c r="AV216" s="71">
        <f>AT216-BL216</f>
        <v>-298116.13830112899</v>
      </c>
      <c r="AW216" s="35">
        <f>AV216/BL216</f>
        <v>-8.2101474598161056E-2</v>
      </c>
      <c r="AX216" s="65">
        <f>AV216/AO216</f>
        <v>-143.53208391965768</v>
      </c>
      <c r="AZ216" s="54">
        <v>794740.76448000001</v>
      </c>
      <c r="BA216" s="55">
        <v>26047.68</v>
      </c>
      <c r="BB216" s="56">
        <f>BA216-AZ216</f>
        <v>-768693.08447999996</v>
      </c>
      <c r="BD216" s="74">
        <f>AT216+BB216</f>
        <v>2564260.0090473369</v>
      </c>
      <c r="BE216" s="55"/>
      <c r="BF216" s="112" t="s">
        <v>201</v>
      </c>
      <c r="BG216" s="93">
        <v>2075</v>
      </c>
      <c r="BH216" s="93">
        <v>4027922.2318284661</v>
      </c>
      <c r="BI216" s="93">
        <v>851770.67161904811</v>
      </c>
      <c r="BJ216" s="93">
        <v>-396853</v>
      </c>
      <c r="BL216" s="103">
        <v>3631069.2318284661</v>
      </c>
      <c r="BN216" s="93">
        <v>794740.76448000001</v>
      </c>
      <c r="BO216" s="93">
        <v>26047.68</v>
      </c>
      <c r="BP216" s="93">
        <v>-768693.08447999996</v>
      </c>
      <c r="BR216" s="103">
        <v>2862376.1473484663</v>
      </c>
      <c r="BT216" s="116">
        <v>631</v>
      </c>
      <c r="BU216" s="57"/>
    </row>
    <row r="217" spans="1:73" x14ac:dyDescent="0.25">
      <c r="A217" s="6">
        <v>635</v>
      </c>
      <c r="B217" s="6" t="s">
        <v>202</v>
      </c>
      <c r="C217" s="7">
        <v>6567</v>
      </c>
      <c r="D217" s="7">
        <v>16577667.298938718</v>
      </c>
      <c r="E217" s="7">
        <v>4263003.7376770107</v>
      </c>
      <c r="F217" s="57">
        <v>-703937</v>
      </c>
      <c r="H217" s="39">
        <f>D217+F217</f>
        <v>15873730.298938718</v>
      </c>
      <c r="J217" s="71">
        <f t="shared" si="8"/>
        <v>-665383.32825651392</v>
      </c>
      <c r="K217" s="35">
        <f t="shared" si="9"/>
        <v>-4.0230894064505696E-2</v>
      </c>
      <c r="L217" s="65">
        <f>J217/C217</f>
        <v>-101.32226713210201</v>
      </c>
      <c r="N217" s="54">
        <v>878900.81855999981</v>
      </c>
      <c r="O217" s="55">
        <v>187543.29599999997</v>
      </c>
      <c r="P217" s="56">
        <f>O217-N217</f>
        <v>-691357.52255999984</v>
      </c>
      <c r="R217" s="74">
        <f>H217+P217</f>
        <v>15182372.776378717</v>
      </c>
      <c r="T217" s="6">
        <v>635</v>
      </c>
      <c r="U217" s="6" t="s">
        <v>202</v>
      </c>
      <c r="V217" s="7">
        <v>6567</v>
      </c>
      <c r="W217" s="7">
        <v>16492547.031259868</v>
      </c>
      <c r="X217" s="7">
        <v>4163764.4199981638</v>
      </c>
      <c r="Y217" s="57">
        <v>-703937</v>
      </c>
      <c r="AA217" s="39">
        <f>W217+Y217</f>
        <v>15788610.031259868</v>
      </c>
      <c r="AC217" s="71">
        <f>AA217-BL217</f>
        <v>-750503.59593536332</v>
      </c>
      <c r="AD217" s="35">
        <f>AC217/BL217</f>
        <v>-4.5377498023915365E-2</v>
      </c>
      <c r="AE217" s="65">
        <f>AC217/V217</f>
        <v>-114.28408648322876</v>
      </c>
      <c r="AG217" s="54">
        <v>878900.81855999981</v>
      </c>
      <c r="AH217" s="55">
        <v>187543.29599999997</v>
      </c>
      <c r="AI217" s="56">
        <f>AH217-AG217</f>
        <v>-691357.52255999984</v>
      </c>
      <c r="AK217" s="74">
        <f>AA217+AI217</f>
        <v>15097252.508699868</v>
      </c>
      <c r="AM217" s="6">
        <v>635</v>
      </c>
      <c r="AN217" s="6" t="s">
        <v>202</v>
      </c>
      <c r="AO217" s="7">
        <v>6567</v>
      </c>
      <c r="AP217" s="7">
        <v>16498563.228419125</v>
      </c>
      <c r="AQ217" s="7">
        <v>4163764.4199981638</v>
      </c>
      <c r="AR217" s="57">
        <v>-703937</v>
      </c>
      <c r="AT217" s="39">
        <f>AP217+AR217</f>
        <v>15794626.228419125</v>
      </c>
      <c r="AV217" s="71">
        <f>AT217-BL217</f>
        <v>-744487.39877610654</v>
      </c>
      <c r="AW217" s="35">
        <f>AV217/BL217</f>
        <v>-4.5013742305509495E-2</v>
      </c>
      <c r="AX217" s="65">
        <f>AV217/AO217</f>
        <v>-113.36796083083699</v>
      </c>
      <c r="AZ217" s="54">
        <v>878900.81855999981</v>
      </c>
      <c r="BA217" s="55">
        <v>187543.29599999997</v>
      </c>
      <c r="BB217" s="56">
        <f>BA217-AZ217</f>
        <v>-691357.52255999984</v>
      </c>
      <c r="BD217" s="74">
        <f>AT217+BB217</f>
        <v>15103268.705859125</v>
      </c>
      <c r="BE217" s="55"/>
      <c r="BF217" s="112" t="s">
        <v>202</v>
      </c>
      <c r="BG217" s="93">
        <v>6627</v>
      </c>
      <c r="BH217" s="93">
        <v>17243050.627195232</v>
      </c>
      <c r="BI217" s="93">
        <v>4143294.3972914293</v>
      </c>
      <c r="BJ217" s="93">
        <v>-703937</v>
      </c>
      <c r="BL217" s="103">
        <v>16539113.627195232</v>
      </c>
      <c r="BN217" s="93">
        <v>878900.81855999981</v>
      </c>
      <c r="BO217" s="93">
        <v>187543.29599999997</v>
      </c>
      <c r="BP217" s="93">
        <v>-691357.52255999984</v>
      </c>
      <c r="BR217" s="103">
        <v>15847756.104635231</v>
      </c>
      <c r="BT217" s="116">
        <v>635</v>
      </c>
      <c r="BU217" s="57"/>
    </row>
    <row r="218" spans="1:73" x14ac:dyDescent="0.25">
      <c r="A218" s="6">
        <v>636</v>
      </c>
      <c r="B218" s="6" t="s">
        <v>203</v>
      </c>
      <c r="C218" s="7">
        <v>8422</v>
      </c>
      <c r="D218" s="7">
        <v>21105172.54757259</v>
      </c>
      <c r="E218" s="7">
        <v>6152016.8040627968</v>
      </c>
      <c r="F218" s="57">
        <v>-333842</v>
      </c>
      <c r="H218" s="39">
        <f>D218+F218</f>
        <v>20771330.54757259</v>
      </c>
      <c r="J218" s="71">
        <f t="shared" si="8"/>
        <v>-1266538.573600363</v>
      </c>
      <c r="K218" s="35">
        <f t="shared" si="9"/>
        <v>-5.7471008954469743E-2</v>
      </c>
      <c r="L218" s="65">
        <f>J218/C218</f>
        <v>-150.38453735459072</v>
      </c>
      <c r="N218" s="54">
        <v>153798.52656</v>
      </c>
      <c r="O218" s="55">
        <v>118516.94399999999</v>
      </c>
      <c r="P218" s="56">
        <f>O218-N218</f>
        <v>-35281.58256000001</v>
      </c>
      <c r="R218" s="74">
        <f>H218+P218</f>
        <v>20736048.965012591</v>
      </c>
      <c r="T218" s="6">
        <v>636</v>
      </c>
      <c r="U218" s="6" t="s">
        <v>203</v>
      </c>
      <c r="V218" s="7">
        <v>8422</v>
      </c>
      <c r="W218" s="7">
        <v>20995244.165603925</v>
      </c>
      <c r="X218" s="7">
        <v>6023981.1220941339</v>
      </c>
      <c r="Y218" s="57">
        <v>-333842</v>
      </c>
      <c r="AA218" s="39">
        <f>W218+Y218</f>
        <v>20661402.165603925</v>
      </c>
      <c r="AC218" s="71">
        <f>AA218-BL218</f>
        <v>-1376466.9555690289</v>
      </c>
      <c r="AD218" s="35">
        <f>AC218/BL218</f>
        <v>-6.2459167354187786E-2</v>
      </c>
      <c r="AE218" s="65">
        <f>AC218/V218</f>
        <v>-163.43706430408795</v>
      </c>
      <c r="AG218" s="54">
        <v>153798.52656</v>
      </c>
      <c r="AH218" s="55">
        <v>118516.94399999999</v>
      </c>
      <c r="AI218" s="56">
        <f>AH218-AG218</f>
        <v>-35281.58256000001</v>
      </c>
      <c r="AK218" s="74">
        <f>AA218+AI218</f>
        <v>20626120.583043925</v>
      </c>
      <c r="AM218" s="6">
        <v>636</v>
      </c>
      <c r="AN218" s="6" t="s">
        <v>203</v>
      </c>
      <c r="AO218" s="7">
        <v>8422</v>
      </c>
      <c r="AP218" s="7">
        <v>21003606.21907248</v>
      </c>
      <c r="AQ218" s="7">
        <v>6023981.1220941339</v>
      </c>
      <c r="AR218" s="57">
        <v>-333842</v>
      </c>
      <c r="AT218" s="39">
        <f>AP218+AR218</f>
        <v>20669764.21907248</v>
      </c>
      <c r="AV218" s="71">
        <f>AT218-BL218</f>
        <v>-1368104.9021004736</v>
      </c>
      <c r="AW218" s="35">
        <f>AV218/BL218</f>
        <v>-6.207972715411321E-2</v>
      </c>
      <c r="AX218" s="65">
        <f>AV218/AO218</f>
        <v>-162.44418215393893</v>
      </c>
      <c r="AZ218" s="54">
        <v>153798.52656</v>
      </c>
      <c r="BA218" s="55">
        <v>118516.94399999999</v>
      </c>
      <c r="BB218" s="56">
        <f>BA218-AZ218</f>
        <v>-35281.58256000001</v>
      </c>
      <c r="BD218" s="74">
        <f>AT218+BB218</f>
        <v>20634482.636512481</v>
      </c>
      <c r="BE218" s="55"/>
      <c r="BF218" s="112" t="s">
        <v>203</v>
      </c>
      <c r="BG218" s="93">
        <v>8503</v>
      </c>
      <c r="BH218" s="93">
        <v>22371711.121172953</v>
      </c>
      <c r="BI218" s="93">
        <v>6202025.3391510556</v>
      </c>
      <c r="BJ218" s="93">
        <v>-333842</v>
      </c>
      <c r="BL218" s="103">
        <v>22037869.121172953</v>
      </c>
      <c r="BN218" s="93">
        <v>153798.52656</v>
      </c>
      <c r="BO218" s="93">
        <v>118516.94399999999</v>
      </c>
      <c r="BP218" s="93">
        <v>-35281.58256000001</v>
      </c>
      <c r="BR218" s="103">
        <v>22002587.538612954</v>
      </c>
      <c r="BT218" s="116">
        <v>636</v>
      </c>
      <c r="BU218" s="57"/>
    </row>
    <row r="219" spans="1:73" x14ac:dyDescent="0.25">
      <c r="A219" s="6">
        <v>638</v>
      </c>
      <c r="B219" s="6" t="s">
        <v>204</v>
      </c>
      <c r="C219" s="7">
        <v>50159</v>
      </c>
      <c r="D219" s="7">
        <v>53984838.444184281</v>
      </c>
      <c r="E219" s="7">
        <v>-6075777.7376239235</v>
      </c>
      <c r="F219" s="57">
        <v>-2473781</v>
      </c>
      <c r="H219" s="39">
        <f>D219+F219</f>
        <v>51511057.444184281</v>
      </c>
      <c r="J219" s="71">
        <f t="shared" si="8"/>
        <v>1086143.8291655108</v>
      </c>
      <c r="K219" s="35">
        <f t="shared" si="9"/>
        <v>2.1539825282754856E-2</v>
      </c>
      <c r="L219" s="65">
        <f>J219/C219</f>
        <v>21.654016809854877</v>
      </c>
      <c r="N219" s="54">
        <v>997938.71616000007</v>
      </c>
      <c r="O219" s="55">
        <v>786705.05520000006</v>
      </c>
      <c r="P219" s="56">
        <f>O219-N219</f>
        <v>-211233.66096000001</v>
      </c>
      <c r="R219" s="74">
        <f>H219+P219</f>
        <v>51299823.783224285</v>
      </c>
      <c r="T219" s="6">
        <v>638</v>
      </c>
      <c r="U219" s="6" t="s">
        <v>204</v>
      </c>
      <c r="V219" s="7">
        <v>50159</v>
      </c>
      <c r="W219" s="7">
        <v>54104475.114088111</v>
      </c>
      <c r="X219" s="7">
        <v>-6063982.917720085</v>
      </c>
      <c r="Y219" s="57">
        <v>-2473781</v>
      </c>
      <c r="AA219" s="39">
        <f>W219+Y219</f>
        <v>51630694.114088111</v>
      </c>
      <c r="AC219" s="71">
        <f>AA219-BL219</f>
        <v>1205780.4990693405</v>
      </c>
      <c r="AD219" s="35">
        <f>AC219/BL219</f>
        <v>2.3912395929424176E-2</v>
      </c>
      <c r="AE219" s="65">
        <f>AC219/V219</f>
        <v>24.03916543530255</v>
      </c>
      <c r="AG219" s="54">
        <v>997938.71616000007</v>
      </c>
      <c r="AH219" s="55">
        <v>786705.05520000006</v>
      </c>
      <c r="AI219" s="56">
        <f>AH219-AG219</f>
        <v>-211233.66096000001</v>
      </c>
      <c r="AK219" s="74">
        <f>AA219+AI219</f>
        <v>51419460.453128114</v>
      </c>
      <c r="AM219" s="6">
        <v>638</v>
      </c>
      <c r="AN219" s="6" t="s">
        <v>204</v>
      </c>
      <c r="AO219" s="7">
        <v>50159</v>
      </c>
      <c r="AP219" s="7">
        <v>53823697.158089094</v>
      </c>
      <c r="AQ219" s="7">
        <v>-6063982.917720085</v>
      </c>
      <c r="AR219" s="57">
        <v>-2473781</v>
      </c>
      <c r="AT219" s="39">
        <f>AP219+AR219</f>
        <v>51349916.158089094</v>
      </c>
      <c r="AV219" s="71">
        <f>AT219-BL219</f>
        <v>925002.54307032377</v>
      </c>
      <c r="AW219" s="35">
        <f>AV219/BL219</f>
        <v>1.8344157218244932E-2</v>
      </c>
      <c r="AX219" s="65">
        <f>AV219/AO219</f>
        <v>18.441407186553235</v>
      </c>
      <c r="AZ219" s="54">
        <v>997938.71616000007</v>
      </c>
      <c r="BA219" s="55">
        <v>786705.05520000006</v>
      </c>
      <c r="BB219" s="56">
        <f>BA219-AZ219</f>
        <v>-211233.66096000001</v>
      </c>
      <c r="BD219" s="74">
        <f>AT219+BB219</f>
        <v>51138682.497129098</v>
      </c>
      <c r="BE219" s="55"/>
      <c r="BF219" s="112" t="s">
        <v>204</v>
      </c>
      <c r="BG219" s="93">
        <v>50144</v>
      </c>
      <c r="BH219" s="93">
        <v>52898694.61501877</v>
      </c>
      <c r="BI219" s="93">
        <v>-7894583.4840382272</v>
      </c>
      <c r="BJ219" s="93">
        <v>-2473781</v>
      </c>
      <c r="BL219" s="103">
        <v>50424913.61501877</v>
      </c>
      <c r="BN219" s="93">
        <v>997938.71616000007</v>
      </c>
      <c r="BO219" s="93">
        <v>786705.05520000006</v>
      </c>
      <c r="BP219" s="93">
        <v>-211233.66096000001</v>
      </c>
      <c r="BR219" s="103">
        <v>50213679.954058766</v>
      </c>
      <c r="BT219" s="116">
        <v>638</v>
      </c>
      <c r="BU219" s="57"/>
    </row>
    <row r="220" spans="1:73" x14ac:dyDescent="0.25">
      <c r="A220" s="6">
        <v>678</v>
      </c>
      <c r="B220" s="6" t="s">
        <v>205</v>
      </c>
      <c r="C220" s="7">
        <v>25001</v>
      </c>
      <c r="D220" s="7">
        <v>58873477.128503412</v>
      </c>
      <c r="E220" s="7">
        <v>10289439.231437152</v>
      </c>
      <c r="F220" s="57">
        <v>-1745533</v>
      </c>
      <c r="H220" s="39">
        <f>D220+F220</f>
        <v>57127944.128503412</v>
      </c>
      <c r="J220" s="71">
        <f t="shared" si="8"/>
        <v>-567966.99940653145</v>
      </c>
      <c r="K220" s="35">
        <f t="shared" si="9"/>
        <v>-9.844146462084067E-3</v>
      </c>
      <c r="L220" s="65">
        <f>J220/C220</f>
        <v>-22.71777126541064</v>
      </c>
      <c r="N220" s="54">
        <v>445766.97167999996</v>
      </c>
      <c r="O220" s="55">
        <v>261974.5416</v>
      </c>
      <c r="P220" s="56">
        <f>O220-N220</f>
        <v>-183792.43007999996</v>
      </c>
      <c r="R220" s="74">
        <f>H220+P220</f>
        <v>56944151.698423415</v>
      </c>
      <c r="T220" s="6">
        <v>678</v>
      </c>
      <c r="U220" s="6" t="s">
        <v>205</v>
      </c>
      <c r="V220" s="7">
        <v>25001</v>
      </c>
      <c r="W220" s="7">
        <v>58831871.618686602</v>
      </c>
      <c r="X220" s="7">
        <v>10194081.571620345</v>
      </c>
      <c r="Y220" s="57">
        <v>-1745533</v>
      </c>
      <c r="AA220" s="39">
        <f>W220+Y220</f>
        <v>57086338.618686602</v>
      </c>
      <c r="AC220" s="71">
        <f>AA220-BL220</f>
        <v>-609572.50922334194</v>
      </c>
      <c r="AD220" s="35">
        <f>AC220/BL220</f>
        <v>-1.0565263591590393E-2</v>
      </c>
      <c r="AE220" s="65">
        <f>AC220/V220</f>
        <v>-24.38192509193</v>
      </c>
      <c r="AG220" s="54">
        <v>445766.97167999996</v>
      </c>
      <c r="AH220" s="55">
        <v>261974.5416</v>
      </c>
      <c r="AI220" s="56">
        <f>AH220-AG220</f>
        <v>-183792.43007999996</v>
      </c>
      <c r="AK220" s="74">
        <f>AA220+AI220</f>
        <v>56902546.188606605</v>
      </c>
      <c r="AM220" s="6">
        <v>678</v>
      </c>
      <c r="AN220" s="6" t="s">
        <v>205</v>
      </c>
      <c r="AO220" s="7">
        <v>25001</v>
      </c>
      <c r="AP220" s="7">
        <v>58742354.617900342</v>
      </c>
      <c r="AQ220" s="7">
        <v>10194081.571620345</v>
      </c>
      <c r="AR220" s="57">
        <v>-1745533</v>
      </c>
      <c r="AT220" s="39">
        <f>AP220+AR220</f>
        <v>56996821.617900342</v>
      </c>
      <c r="AV220" s="71">
        <f>AT220-BL220</f>
        <v>-699089.51000960171</v>
      </c>
      <c r="AW220" s="35">
        <f>AV220/BL220</f>
        <v>-1.2116794697283542E-2</v>
      </c>
      <c r="AX220" s="65">
        <f>AV220/AO220</f>
        <v>-27.962461901907993</v>
      </c>
      <c r="AZ220" s="54">
        <v>445766.97167999996</v>
      </c>
      <c r="BA220" s="55">
        <v>261974.5416</v>
      </c>
      <c r="BB220" s="56">
        <f>BA220-AZ220</f>
        <v>-183792.43007999996</v>
      </c>
      <c r="BD220" s="74">
        <f>AT220+BB220</f>
        <v>56813029.187820345</v>
      </c>
      <c r="BE220" s="55"/>
      <c r="BF220" s="112" t="s">
        <v>205</v>
      </c>
      <c r="BG220" s="93">
        <v>25010</v>
      </c>
      <c r="BH220" s="93">
        <v>59441444.127909943</v>
      </c>
      <c r="BI220" s="93">
        <v>10636650.499241911</v>
      </c>
      <c r="BJ220" s="93">
        <v>-1745533</v>
      </c>
      <c r="BL220" s="103">
        <v>57695911.127909943</v>
      </c>
      <c r="BN220" s="93">
        <v>445766.97167999996</v>
      </c>
      <c r="BO220" s="93">
        <v>261974.5416</v>
      </c>
      <c r="BP220" s="93">
        <v>-183792.43007999996</v>
      </c>
      <c r="BR220" s="103">
        <v>57512118.697829947</v>
      </c>
      <c r="BT220" s="116">
        <v>678</v>
      </c>
      <c r="BU220" s="57"/>
    </row>
    <row r="221" spans="1:73" x14ac:dyDescent="0.25">
      <c r="A221" s="6">
        <v>680</v>
      </c>
      <c r="B221" s="6" t="s">
        <v>206</v>
      </c>
      <c r="C221" s="7">
        <v>24234</v>
      </c>
      <c r="D221" s="7">
        <v>28969922.913391095</v>
      </c>
      <c r="E221" s="7">
        <v>-278997.72058212204</v>
      </c>
      <c r="F221" s="57">
        <v>-2417145</v>
      </c>
      <c r="H221" s="39">
        <f>D221+F221</f>
        <v>26552777.913391095</v>
      </c>
      <c r="J221" s="71">
        <f t="shared" si="8"/>
        <v>-464759.55744581297</v>
      </c>
      <c r="K221" s="35">
        <f t="shared" si="9"/>
        <v>-1.7202143531677552E-2</v>
      </c>
      <c r="L221" s="65">
        <f>J221/C221</f>
        <v>-19.177996098283938</v>
      </c>
      <c r="N221" s="54">
        <v>1536656.8339199999</v>
      </c>
      <c r="O221" s="55">
        <v>322991.23200000002</v>
      </c>
      <c r="P221" s="56">
        <f>O221-N221</f>
        <v>-1213665.6019199998</v>
      </c>
      <c r="R221" s="74">
        <f>H221+P221</f>
        <v>25339112.311471093</v>
      </c>
      <c r="T221" s="6">
        <v>680</v>
      </c>
      <c r="U221" s="6" t="s">
        <v>206</v>
      </c>
      <c r="V221" s="7">
        <v>24234</v>
      </c>
      <c r="W221" s="7">
        <v>28884452.763881393</v>
      </c>
      <c r="X221" s="7">
        <v>-416570.97009182797</v>
      </c>
      <c r="Y221" s="57">
        <v>-2417145</v>
      </c>
      <c r="AA221" s="39">
        <f>W221+Y221</f>
        <v>26467307.763881393</v>
      </c>
      <c r="AC221" s="71">
        <f>AA221-BL221</f>
        <v>-550229.70695551485</v>
      </c>
      <c r="AD221" s="35">
        <f>AC221/BL221</f>
        <v>-2.0365649813549446E-2</v>
      </c>
      <c r="AE221" s="65">
        <f>AC221/V221</f>
        <v>-22.704865352625024</v>
      </c>
      <c r="AG221" s="54">
        <v>1536656.8339199999</v>
      </c>
      <c r="AH221" s="55">
        <v>322991.23200000002</v>
      </c>
      <c r="AI221" s="56">
        <f>AH221-AG221</f>
        <v>-1213665.6019199998</v>
      </c>
      <c r="AK221" s="74">
        <f>AA221+AI221</f>
        <v>25253642.161961392</v>
      </c>
      <c r="AM221" s="6">
        <v>680</v>
      </c>
      <c r="AN221" s="6" t="s">
        <v>206</v>
      </c>
      <c r="AO221" s="7">
        <v>24234</v>
      </c>
      <c r="AP221" s="7">
        <v>28660812.365366567</v>
      </c>
      <c r="AQ221" s="7">
        <v>-416570.97009182797</v>
      </c>
      <c r="AR221" s="57">
        <v>-2417145</v>
      </c>
      <c r="AT221" s="39">
        <f>AP221+AR221</f>
        <v>26243667.365366567</v>
      </c>
      <c r="AV221" s="71">
        <f>AT221-BL221</f>
        <v>-773870.1054703407</v>
      </c>
      <c r="AW221" s="35">
        <f>AV221/BL221</f>
        <v>-2.864325093675419E-2</v>
      </c>
      <c r="AX221" s="65">
        <f>AV221/AO221</f>
        <v>-31.933238651082807</v>
      </c>
      <c r="AZ221" s="54">
        <v>1536656.8339199999</v>
      </c>
      <c r="BA221" s="55">
        <v>322991.23200000002</v>
      </c>
      <c r="BB221" s="56">
        <f>BA221-AZ221</f>
        <v>-1213665.6019199998</v>
      </c>
      <c r="BD221" s="74">
        <f>AT221+BB221</f>
        <v>25030001.763446566</v>
      </c>
      <c r="BE221" s="55"/>
      <c r="BF221" s="112" t="s">
        <v>206</v>
      </c>
      <c r="BG221" s="93">
        <v>24283</v>
      </c>
      <c r="BH221" s="93">
        <v>29434682.470836908</v>
      </c>
      <c r="BI221" s="93">
        <v>-233633.8279760752</v>
      </c>
      <c r="BJ221" s="93">
        <v>-2417145</v>
      </c>
      <c r="BL221" s="103">
        <v>27017537.470836908</v>
      </c>
      <c r="BN221" s="93">
        <v>1536656.8339199999</v>
      </c>
      <c r="BO221" s="93">
        <v>322991.23200000002</v>
      </c>
      <c r="BP221" s="93">
        <v>-1213665.6019199998</v>
      </c>
      <c r="BR221" s="103">
        <v>25803871.868916906</v>
      </c>
      <c r="BT221" s="116">
        <v>680</v>
      </c>
      <c r="BU221" s="57"/>
    </row>
    <row r="222" spans="1:73" x14ac:dyDescent="0.25">
      <c r="A222" s="6">
        <v>681</v>
      </c>
      <c r="B222" s="6" t="s">
        <v>207</v>
      </c>
      <c r="C222" s="7">
        <v>3553</v>
      </c>
      <c r="D222" s="7">
        <v>11547842.979482951</v>
      </c>
      <c r="E222" s="7">
        <v>3321033.5685228854</v>
      </c>
      <c r="F222" s="57">
        <v>-221360</v>
      </c>
      <c r="H222" s="39">
        <f>D222+F222</f>
        <v>11326482.979482951</v>
      </c>
      <c r="J222" s="71">
        <f t="shared" si="8"/>
        <v>-1076751.597430585</v>
      </c>
      <c r="K222" s="35">
        <f t="shared" si="9"/>
        <v>-8.6812161033765406E-2</v>
      </c>
      <c r="L222" s="65">
        <f>J222/C222</f>
        <v>-303.05420698862508</v>
      </c>
      <c r="N222" s="54">
        <v>99397.946880000003</v>
      </c>
      <c r="O222" s="55">
        <v>6511.92</v>
      </c>
      <c r="P222" s="56">
        <f>O222-N222</f>
        <v>-92886.026880000005</v>
      </c>
      <c r="R222" s="74">
        <f>H222+P222</f>
        <v>11233596.952602951</v>
      </c>
      <c r="T222" s="6">
        <v>681</v>
      </c>
      <c r="U222" s="6" t="s">
        <v>207</v>
      </c>
      <c r="V222" s="7">
        <v>3553</v>
      </c>
      <c r="W222" s="7">
        <v>11477343.67028502</v>
      </c>
      <c r="X222" s="7">
        <v>3242895.3093249556</v>
      </c>
      <c r="Y222" s="57">
        <v>-221360</v>
      </c>
      <c r="AA222" s="39">
        <f>W222+Y222</f>
        <v>11255983.67028502</v>
      </c>
      <c r="AC222" s="71">
        <f>AA222-BL222</f>
        <v>-1147250.9066285156</v>
      </c>
      <c r="AD222" s="35">
        <f>AC222/BL222</f>
        <v>-9.2496106520788018E-2</v>
      </c>
      <c r="AE222" s="65">
        <f>AC222/V222</f>
        <v>-322.89639927624978</v>
      </c>
      <c r="AG222" s="54">
        <v>99397.946880000003</v>
      </c>
      <c r="AH222" s="55">
        <v>6511.92</v>
      </c>
      <c r="AI222" s="56">
        <f>AH222-AG222</f>
        <v>-92886.026880000005</v>
      </c>
      <c r="AK222" s="74">
        <f>AA222+AI222</f>
        <v>11163097.64340502</v>
      </c>
      <c r="AM222" s="6">
        <v>681</v>
      </c>
      <c r="AN222" s="6" t="s">
        <v>207</v>
      </c>
      <c r="AO222" s="7">
        <v>3553</v>
      </c>
      <c r="AP222" s="7">
        <v>11473215.866750475</v>
      </c>
      <c r="AQ222" s="7">
        <v>3242895.3093249556</v>
      </c>
      <c r="AR222" s="57">
        <v>-221360</v>
      </c>
      <c r="AT222" s="39">
        <f>AP222+AR222</f>
        <v>11251855.866750475</v>
      </c>
      <c r="AV222" s="71">
        <f>AT222-BL222</f>
        <v>-1151378.7101630606</v>
      </c>
      <c r="AW222" s="35">
        <f>AV222/BL222</f>
        <v>-9.2828907090586818E-2</v>
      </c>
      <c r="AX222" s="65">
        <f>AV222/AO222</f>
        <v>-324.05817904955268</v>
      </c>
      <c r="AZ222" s="54">
        <v>99397.946880000003</v>
      </c>
      <c r="BA222" s="55">
        <v>6511.92</v>
      </c>
      <c r="BB222" s="56">
        <f>BA222-AZ222</f>
        <v>-92886.026880000005</v>
      </c>
      <c r="BD222" s="74">
        <f>AT222+BB222</f>
        <v>11158969.839870475</v>
      </c>
      <c r="BE222" s="55"/>
      <c r="BF222" s="112" t="s">
        <v>207</v>
      </c>
      <c r="BG222" s="93">
        <v>3649</v>
      </c>
      <c r="BH222" s="93">
        <v>12624594.576913536</v>
      </c>
      <c r="BI222" s="93">
        <v>3253635.390091707</v>
      </c>
      <c r="BJ222" s="93">
        <v>-221360</v>
      </c>
      <c r="BL222" s="103">
        <v>12403234.576913536</v>
      </c>
      <c r="BN222" s="93">
        <v>99397.946880000003</v>
      </c>
      <c r="BO222" s="93">
        <v>6511.92</v>
      </c>
      <c r="BP222" s="93">
        <v>-92886.026880000005</v>
      </c>
      <c r="BR222" s="103">
        <v>12310348.550033536</v>
      </c>
      <c r="BT222" s="116">
        <v>681</v>
      </c>
      <c r="BU222" s="57"/>
    </row>
    <row r="223" spans="1:73" x14ac:dyDescent="0.25">
      <c r="A223" s="6">
        <v>683</v>
      </c>
      <c r="B223" s="6" t="s">
        <v>208</v>
      </c>
      <c r="C223" s="7">
        <v>3972</v>
      </c>
      <c r="D223" s="7">
        <v>20257322.681909885</v>
      </c>
      <c r="E223" s="7">
        <v>4825688.6407411685</v>
      </c>
      <c r="F223" s="57">
        <v>97329</v>
      </c>
      <c r="H223" s="39">
        <f>D223+F223</f>
        <v>20354651.681909885</v>
      </c>
      <c r="J223" s="71">
        <f t="shared" si="8"/>
        <v>-174525.9282178469</v>
      </c>
      <c r="K223" s="35">
        <f t="shared" si="9"/>
        <v>-8.5013599439924675E-3</v>
      </c>
      <c r="L223" s="65">
        <f>J223/C223</f>
        <v>-43.939055442559642</v>
      </c>
      <c r="N223" s="54">
        <v>79497.519360000006</v>
      </c>
      <c r="O223" s="55">
        <v>80747.808000000005</v>
      </c>
      <c r="P223" s="56">
        <f>O223-N223</f>
        <v>1250.2886399999988</v>
      </c>
      <c r="R223" s="74">
        <f>H223+P223</f>
        <v>20355901.970549885</v>
      </c>
      <c r="T223" s="6">
        <v>683</v>
      </c>
      <c r="U223" s="6" t="s">
        <v>208</v>
      </c>
      <c r="V223" s="7">
        <v>3972</v>
      </c>
      <c r="W223" s="7">
        <v>20110015.783208326</v>
      </c>
      <c r="X223" s="7">
        <v>4669841.9420396099</v>
      </c>
      <c r="Y223" s="57">
        <v>97329</v>
      </c>
      <c r="AA223" s="39">
        <f>W223+Y223</f>
        <v>20207344.783208326</v>
      </c>
      <c r="AC223" s="71">
        <f>AA223-BL223</f>
        <v>-321832.82691940665</v>
      </c>
      <c r="AD223" s="35">
        <f>AC223/BL223</f>
        <v>-1.5676849459407265E-2</v>
      </c>
      <c r="AE223" s="65">
        <f>AC223/V223</f>
        <v>-81.025384420797238</v>
      </c>
      <c r="AG223" s="54">
        <v>79497.519360000006</v>
      </c>
      <c r="AH223" s="55">
        <v>80747.808000000005</v>
      </c>
      <c r="AI223" s="56">
        <f>AH223-AG223</f>
        <v>1250.2886399999988</v>
      </c>
      <c r="AK223" s="74">
        <f>AA223+AI223</f>
        <v>20208595.071848325</v>
      </c>
      <c r="AM223" s="6">
        <v>683</v>
      </c>
      <c r="AN223" s="6" t="s">
        <v>208</v>
      </c>
      <c r="AO223" s="7">
        <v>3972</v>
      </c>
      <c r="AP223" s="7">
        <v>20102543.088309836</v>
      </c>
      <c r="AQ223" s="7">
        <v>4669841.9420396099</v>
      </c>
      <c r="AR223" s="57">
        <v>97329</v>
      </c>
      <c r="AT223" s="39">
        <f>AP223+AR223</f>
        <v>20199872.088309836</v>
      </c>
      <c r="AV223" s="71">
        <f>AT223-BL223</f>
        <v>-329305.52181789652</v>
      </c>
      <c r="AW223" s="35">
        <f>AV223/BL223</f>
        <v>-1.604085307613292E-2</v>
      </c>
      <c r="AX223" s="65">
        <f>AV223/AO223</f>
        <v>-82.906727547305266</v>
      </c>
      <c r="AZ223" s="54">
        <v>79497.519360000006</v>
      </c>
      <c r="BA223" s="55">
        <v>80747.808000000005</v>
      </c>
      <c r="BB223" s="56">
        <f>BA223-AZ223</f>
        <v>1250.2886399999988</v>
      </c>
      <c r="BD223" s="74">
        <f>AT223+BB223</f>
        <v>20201122.376949836</v>
      </c>
      <c r="BE223" s="55"/>
      <c r="BF223" s="112" t="s">
        <v>208</v>
      </c>
      <c r="BG223" s="93">
        <v>4023</v>
      </c>
      <c r="BH223" s="93">
        <v>20431848.610127732</v>
      </c>
      <c r="BI223" s="93">
        <v>4671405.1335007586</v>
      </c>
      <c r="BJ223" s="93">
        <v>97329</v>
      </c>
      <c r="BL223" s="103">
        <v>20529177.610127732</v>
      </c>
      <c r="BN223" s="93">
        <v>79497.519360000006</v>
      </c>
      <c r="BO223" s="93">
        <v>80747.808000000005</v>
      </c>
      <c r="BP223" s="93">
        <v>1250.2886399999988</v>
      </c>
      <c r="BR223" s="103">
        <v>20530427.898767732</v>
      </c>
      <c r="BT223" s="116">
        <v>683</v>
      </c>
      <c r="BU223" s="57"/>
    </row>
    <row r="224" spans="1:73" x14ac:dyDescent="0.25">
      <c r="A224" s="6">
        <v>684</v>
      </c>
      <c r="B224" s="6" t="s">
        <v>209</v>
      </c>
      <c r="C224" s="7">
        <v>39620</v>
      </c>
      <c r="D224" s="7">
        <v>43569281.728440419</v>
      </c>
      <c r="E224" s="7">
        <v>-7317263.5218395358</v>
      </c>
      <c r="F224" s="57">
        <v>-2010320</v>
      </c>
      <c r="H224" s="39">
        <f>D224+F224</f>
        <v>41558961.728440419</v>
      </c>
      <c r="J224" s="71">
        <f t="shared" si="8"/>
        <v>-1518651.4471178204</v>
      </c>
      <c r="K224" s="35">
        <f t="shared" si="9"/>
        <v>-3.5253843822050157E-2</v>
      </c>
      <c r="L224" s="65">
        <f>J224/C224</f>
        <v>-38.330425217511873</v>
      </c>
      <c r="N224" s="54">
        <v>3660253.8555839998</v>
      </c>
      <c r="O224" s="55">
        <v>577086.35040000011</v>
      </c>
      <c r="P224" s="56">
        <f>O224-N224</f>
        <v>-3083167.5051839994</v>
      </c>
      <c r="R224" s="74">
        <f>H224+P224</f>
        <v>38475794.223256417</v>
      </c>
      <c r="T224" s="6">
        <v>684</v>
      </c>
      <c r="U224" s="6" t="s">
        <v>209</v>
      </c>
      <c r="V224" s="7">
        <v>39620</v>
      </c>
      <c r="W224" s="7">
        <v>44061728.735456571</v>
      </c>
      <c r="X224" s="7">
        <v>-6909999.5148233846</v>
      </c>
      <c r="Y224" s="57">
        <v>-2010320</v>
      </c>
      <c r="AA224" s="39">
        <f>W224+Y224</f>
        <v>42051408.735456571</v>
      </c>
      <c r="AC224" s="71">
        <f>AA224-BL224</f>
        <v>-1026204.4401016682</v>
      </c>
      <c r="AD224" s="35">
        <f>AC224/BL224</f>
        <v>-2.3822221438302094E-2</v>
      </c>
      <c r="AE224" s="65">
        <f>AC224/V224</f>
        <v>-25.901172137851294</v>
      </c>
      <c r="AG224" s="54">
        <v>3660253.8555839998</v>
      </c>
      <c r="AH224" s="55">
        <v>577086.35040000011</v>
      </c>
      <c r="AI224" s="56">
        <f>AH224-AG224</f>
        <v>-3083167.5051839994</v>
      </c>
      <c r="AK224" s="74">
        <f>AA224+AI224</f>
        <v>38968241.230272569</v>
      </c>
      <c r="AM224" s="6">
        <v>684</v>
      </c>
      <c r="AN224" s="6" t="s">
        <v>209</v>
      </c>
      <c r="AO224" s="7">
        <v>39620</v>
      </c>
      <c r="AP224" s="7">
        <v>43946143.779280163</v>
      </c>
      <c r="AQ224" s="7">
        <v>-6909999.5148233846</v>
      </c>
      <c r="AR224" s="57">
        <v>-2010320</v>
      </c>
      <c r="AT224" s="39">
        <f>AP224+AR224</f>
        <v>41935823.779280163</v>
      </c>
      <c r="AV224" s="71">
        <f>AT224-BL224</f>
        <v>-1141789.3962780759</v>
      </c>
      <c r="AW224" s="35">
        <f>AV224/BL224</f>
        <v>-2.6505400650329313E-2</v>
      </c>
      <c r="AX224" s="65">
        <f>AV224/AO224</f>
        <v>-28.818510759163953</v>
      </c>
      <c r="AZ224" s="54">
        <v>3660253.8555839998</v>
      </c>
      <c r="BA224" s="55">
        <v>577086.35040000011</v>
      </c>
      <c r="BB224" s="56">
        <f>BA224-AZ224</f>
        <v>-3083167.5051839994</v>
      </c>
      <c r="BD224" s="74">
        <f>AT224+BB224</f>
        <v>38852656.274096161</v>
      </c>
      <c r="BE224" s="55"/>
      <c r="BF224" s="112" t="s">
        <v>209</v>
      </c>
      <c r="BG224" s="93">
        <v>39614</v>
      </c>
      <c r="BH224" s="93">
        <v>45087933.175558239</v>
      </c>
      <c r="BI224" s="93">
        <v>-7465099.3255645316</v>
      </c>
      <c r="BJ224" s="93">
        <v>-2010320</v>
      </c>
      <c r="BL224" s="103">
        <v>43077613.175558239</v>
      </c>
      <c r="BN224" s="93">
        <v>3660253.8555839998</v>
      </c>
      <c r="BO224" s="93">
        <v>577086.35040000011</v>
      </c>
      <c r="BP224" s="93">
        <v>-3083167.5051839994</v>
      </c>
      <c r="BR224" s="103">
        <v>39994445.670374237</v>
      </c>
      <c r="BT224" s="116">
        <v>684</v>
      </c>
      <c r="BU224" s="57"/>
    </row>
    <row r="225" spans="1:73" x14ac:dyDescent="0.25">
      <c r="A225" s="6">
        <v>686</v>
      </c>
      <c r="B225" s="6" t="s">
        <v>210</v>
      </c>
      <c r="C225" s="7">
        <v>3255</v>
      </c>
      <c r="D225" s="7">
        <v>11281924.805439718</v>
      </c>
      <c r="E225" s="7">
        <v>2947456.9606371112</v>
      </c>
      <c r="F225" s="57">
        <v>163551</v>
      </c>
      <c r="H225" s="39">
        <f>D225+F225</f>
        <v>11445475.805439718</v>
      </c>
      <c r="J225" s="71">
        <f t="shared" si="8"/>
        <v>-676096.53816862963</v>
      </c>
      <c r="K225" s="35">
        <f t="shared" si="9"/>
        <v>-5.5776306819233103E-2</v>
      </c>
      <c r="L225" s="65">
        <f>J225/C225</f>
        <v>-207.71014997500143</v>
      </c>
      <c r="N225" s="54">
        <v>38732.900159999997</v>
      </c>
      <c r="O225" s="55">
        <v>98981.184000000008</v>
      </c>
      <c r="P225" s="56">
        <f>O225-N225</f>
        <v>60248.283840000011</v>
      </c>
      <c r="R225" s="74">
        <f>H225+P225</f>
        <v>11505724.089279719</v>
      </c>
      <c r="T225" s="6">
        <v>686</v>
      </c>
      <c r="U225" s="6" t="s">
        <v>210</v>
      </c>
      <c r="V225" s="7">
        <v>3255</v>
      </c>
      <c r="W225" s="7">
        <v>11312158.821384037</v>
      </c>
      <c r="X225" s="7">
        <v>2970692.7265814291</v>
      </c>
      <c r="Y225" s="57">
        <v>163551</v>
      </c>
      <c r="AA225" s="39">
        <f>W225+Y225</f>
        <v>11475709.821384037</v>
      </c>
      <c r="AC225" s="71">
        <f>AA225-BL225</f>
        <v>-645862.52222431079</v>
      </c>
      <c r="AD225" s="35">
        <f>AC225/BL225</f>
        <v>-5.3282074628286262E-2</v>
      </c>
      <c r="AE225" s="65">
        <f>AC225/V225</f>
        <v>-198.42166581392036</v>
      </c>
      <c r="AG225" s="54">
        <v>38732.900159999997</v>
      </c>
      <c r="AH225" s="55">
        <v>98981.184000000008</v>
      </c>
      <c r="AI225" s="56">
        <f>AH225-AG225</f>
        <v>60248.283840000011</v>
      </c>
      <c r="AK225" s="74">
        <f>AA225+AI225</f>
        <v>11535958.105224038</v>
      </c>
      <c r="AM225" s="6">
        <v>686</v>
      </c>
      <c r="AN225" s="6" t="s">
        <v>210</v>
      </c>
      <c r="AO225" s="7">
        <v>3255</v>
      </c>
      <c r="AP225" s="7">
        <v>11300375.936599024</v>
      </c>
      <c r="AQ225" s="7">
        <v>2970692.7265814291</v>
      </c>
      <c r="AR225" s="57">
        <v>163551</v>
      </c>
      <c r="AT225" s="39">
        <f>AP225+AR225</f>
        <v>11463926.936599024</v>
      </c>
      <c r="AV225" s="71">
        <f>AT225-BL225</f>
        <v>-657645.40700932406</v>
      </c>
      <c r="AW225" s="35">
        <f>AV225/BL225</f>
        <v>-5.425413373505935E-2</v>
      </c>
      <c r="AX225" s="65">
        <f>AV225/AO225</f>
        <v>-202.04159969564486</v>
      </c>
      <c r="AZ225" s="54">
        <v>38732.900159999997</v>
      </c>
      <c r="BA225" s="55">
        <v>98981.184000000008</v>
      </c>
      <c r="BB225" s="56">
        <f>BA225-AZ225</f>
        <v>60248.283840000011</v>
      </c>
      <c r="BD225" s="74">
        <f>AT225+BB225</f>
        <v>11524175.220439024</v>
      </c>
      <c r="BE225" s="55"/>
      <c r="BF225" s="112" t="s">
        <v>210</v>
      </c>
      <c r="BG225" s="93">
        <v>3288</v>
      </c>
      <c r="BH225" s="93">
        <v>11958021.343608348</v>
      </c>
      <c r="BI225" s="93">
        <v>2946729.6321454532</v>
      </c>
      <c r="BJ225" s="93">
        <v>163551</v>
      </c>
      <c r="BL225" s="103">
        <v>12121572.343608348</v>
      </c>
      <c r="BN225" s="93">
        <v>38732.900159999997</v>
      </c>
      <c r="BO225" s="93">
        <v>98981.184000000008</v>
      </c>
      <c r="BP225" s="93">
        <v>60248.283840000011</v>
      </c>
      <c r="BR225" s="103">
        <v>12181820.627448348</v>
      </c>
      <c r="BT225" s="116">
        <v>686</v>
      </c>
      <c r="BU225" s="57"/>
    </row>
    <row r="226" spans="1:73" x14ac:dyDescent="0.25">
      <c r="A226" s="6">
        <v>687</v>
      </c>
      <c r="B226" s="6" t="s">
        <v>211</v>
      </c>
      <c r="C226" s="7">
        <v>1698</v>
      </c>
      <c r="D226" s="7">
        <v>7936303.187940985</v>
      </c>
      <c r="E226" s="7">
        <v>1268103.1926688477</v>
      </c>
      <c r="F226" s="57">
        <v>-51219</v>
      </c>
      <c r="H226" s="39">
        <f>D226+F226</f>
        <v>7885084.187940985</v>
      </c>
      <c r="J226" s="71">
        <f t="shared" si="8"/>
        <v>-443200.34853453375</v>
      </c>
      <c r="K226" s="35">
        <f t="shared" si="9"/>
        <v>-5.3216283208557806E-2</v>
      </c>
      <c r="L226" s="65">
        <f>J226/C226</f>
        <v>-261.01316168111526</v>
      </c>
      <c r="N226" s="54">
        <v>39748.759680000003</v>
      </c>
      <c r="O226" s="55">
        <v>95139.151199999993</v>
      </c>
      <c r="P226" s="56">
        <f>O226-N226</f>
        <v>55390.39151999999</v>
      </c>
      <c r="R226" s="74">
        <f>H226+P226</f>
        <v>7940474.579460985</v>
      </c>
      <c r="T226" s="6">
        <v>687</v>
      </c>
      <c r="U226" s="6" t="s">
        <v>211</v>
      </c>
      <c r="V226" s="7">
        <v>1698</v>
      </c>
      <c r="W226" s="7">
        <v>7976959.9882326126</v>
      </c>
      <c r="X226" s="7">
        <v>1305109.292960475</v>
      </c>
      <c r="Y226" s="57">
        <v>-51219</v>
      </c>
      <c r="AA226" s="39">
        <f>W226+Y226</f>
        <v>7925740.9882326126</v>
      </c>
      <c r="AC226" s="71">
        <f>AA226-BL226</f>
        <v>-402543.54824290611</v>
      </c>
      <c r="AD226" s="35">
        <f>AC226/BL226</f>
        <v>-4.8334509523525498E-2</v>
      </c>
      <c r="AE226" s="65">
        <f>AC226/V226</f>
        <v>-237.06922746932045</v>
      </c>
      <c r="AG226" s="54">
        <v>39748.759680000003</v>
      </c>
      <c r="AH226" s="55">
        <v>95139.151199999993</v>
      </c>
      <c r="AI226" s="56">
        <f>AH226-AG226</f>
        <v>55390.39151999999</v>
      </c>
      <c r="AK226" s="74">
        <f>AA226+AI226</f>
        <v>7981131.3797526127</v>
      </c>
      <c r="AM226" s="6">
        <v>687</v>
      </c>
      <c r="AN226" s="6" t="s">
        <v>211</v>
      </c>
      <c r="AO226" s="7">
        <v>1698</v>
      </c>
      <c r="AP226" s="7">
        <v>7972947.7897285083</v>
      </c>
      <c r="AQ226" s="7">
        <v>1305109.292960475</v>
      </c>
      <c r="AR226" s="57">
        <v>-51219</v>
      </c>
      <c r="AT226" s="39">
        <f>AP226+AR226</f>
        <v>7921728.7897285083</v>
      </c>
      <c r="AV226" s="71">
        <f>AT226-BL226</f>
        <v>-406555.74674701039</v>
      </c>
      <c r="AW226" s="35">
        <f>AV226/BL226</f>
        <v>-4.8816265218414645E-2</v>
      </c>
      <c r="AX226" s="65">
        <f>AV226/AO226</f>
        <v>-239.43212411484711</v>
      </c>
      <c r="AZ226" s="54">
        <v>39748.759680000003</v>
      </c>
      <c r="BA226" s="55">
        <v>95139.151199999993</v>
      </c>
      <c r="BB226" s="56">
        <f>BA226-AZ226</f>
        <v>55390.39151999999</v>
      </c>
      <c r="BD226" s="74">
        <f>AT226+BB226</f>
        <v>7977119.1812485084</v>
      </c>
      <c r="BE226" s="55"/>
      <c r="BF226" s="112" t="s">
        <v>211</v>
      </c>
      <c r="BG226" s="93">
        <v>1723</v>
      </c>
      <c r="BH226" s="93">
        <v>8379503.5364755187</v>
      </c>
      <c r="BI226" s="93">
        <v>1264672.0868190478</v>
      </c>
      <c r="BJ226" s="93">
        <v>-51219</v>
      </c>
      <c r="BL226" s="103">
        <v>8328284.5364755187</v>
      </c>
      <c r="BN226" s="93">
        <v>39748.759680000003</v>
      </c>
      <c r="BO226" s="93">
        <v>95139.151199999993</v>
      </c>
      <c r="BP226" s="93">
        <v>55390.39151999999</v>
      </c>
      <c r="BR226" s="103">
        <v>8383674.9279955188</v>
      </c>
      <c r="BT226" s="116">
        <v>687</v>
      </c>
      <c r="BU226" s="57"/>
    </row>
    <row r="227" spans="1:73" x14ac:dyDescent="0.25">
      <c r="A227" s="6">
        <v>689</v>
      </c>
      <c r="B227" s="6" t="s">
        <v>212</v>
      </c>
      <c r="C227" s="7">
        <v>3436</v>
      </c>
      <c r="D227" s="7">
        <v>10365740.475959439</v>
      </c>
      <c r="E227" s="7">
        <v>1256816.6636002313</v>
      </c>
      <c r="F227" s="57">
        <v>-178554</v>
      </c>
      <c r="H227" s="39">
        <f>D227+F227</f>
        <v>10187186.475959439</v>
      </c>
      <c r="J227" s="71">
        <f t="shared" si="8"/>
        <v>-511591.37152322568</v>
      </c>
      <c r="K227" s="35">
        <f t="shared" si="9"/>
        <v>-4.7817739448024803E-2</v>
      </c>
      <c r="L227" s="65">
        <f>J227/C227</f>
        <v>-148.89155166566522</v>
      </c>
      <c r="N227" s="54">
        <v>86022.463199999998</v>
      </c>
      <c r="O227" s="55">
        <v>158890.848</v>
      </c>
      <c r="P227" s="56">
        <f>O227-N227</f>
        <v>72868.3848</v>
      </c>
      <c r="R227" s="74">
        <f>H227+P227</f>
        <v>10260054.860759439</v>
      </c>
      <c r="T227" s="6">
        <v>689</v>
      </c>
      <c r="U227" s="6" t="s">
        <v>212</v>
      </c>
      <c r="V227" s="7">
        <v>3436</v>
      </c>
      <c r="W227" s="7">
        <v>10384718.894441267</v>
      </c>
      <c r="X227" s="7">
        <v>1268407.6820820584</v>
      </c>
      <c r="Y227" s="57">
        <v>-178554</v>
      </c>
      <c r="AA227" s="39">
        <f>W227+Y227</f>
        <v>10206164.894441267</v>
      </c>
      <c r="AC227" s="71">
        <f>AA227-BL227</f>
        <v>-492612.95304139704</v>
      </c>
      <c r="AD227" s="35">
        <f>AC227/BL227</f>
        <v>-4.6043852864680691E-2</v>
      </c>
      <c r="AE227" s="65">
        <f>AC227/V227</f>
        <v>-143.36814698527272</v>
      </c>
      <c r="AG227" s="54">
        <v>86022.463199999998</v>
      </c>
      <c r="AH227" s="55">
        <v>158890.848</v>
      </c>
      <c r="AI227" s="56">
        <f>AH227-AG227</f>
        <v>72868.3848</v>
      </c>
      <c r="AK227" s="74">
        <f>AA227+AI227</f>
        <v>10279033.279241268</v>
      </c>
      <c r="AM227" s="6">
        <v>689</v>
      </c>
      <c r="AN227" s="6" t="s">
        <v>212</v>
      </c>
      <c r="AO227" s="7">
        <v>3436</v>
      </c>
      <c r="AP227" s="7">
        <v>10384449.610194497</v>
      </c>
      <c r="AQ227" s="7">
        <v>1268407.6820820584</v>
      </c>
      <c r="AR227" s="57">
        <v>-178554</v>
      </c>
      <c r="AT227" s="39">
        <f>AP227+AR227</f>
        <v>10205895.610194497</v>
      </c>
      <c r="AV227" s="71">
        <f>AT227-BL227</f>
        <v>-492882.2372881677</v>
      </c>
      <c r="AW227" s="35">
        <f>AV227/BL227</f>
        <v>-4.6069022491586634E-2</v>
      </c>
      <c r="AX227" s="65">
        <f>AV227/AO227</f>
        <v>-143.44651841914077</v>
      </c>
      <c r="AZ227" s="54">
        <v>86022.463199999998</v>
      </c>
      <c r="BA227" s="55">
        <v>158890.848</v>
      </c>
      <c r="BB227" s="56">
        <f>BA227-AZ227</f>
        <v>72868.3848</v>
      </c>
      <c r="BD227" s="74">
        <f>AT227+BB227</f>
        <v>10278763.994994497</v>
      </c>
      <c r="BE227" s="55"/>
      <c r="BF227" s="112" t="s">
        <v>212</v>
      </c>
      <c r="BG227" s="93">
        <v>3473</v>
      </c>
      <c r="BH227" s="93">
        <v>10877331.847482665</v>
      </c>
      <c r="BI227" s="93">
        <v>1281713.0535843896</v>
      </c>
      <c r="BJ227" s="93">
        <v>-178554</v>
      </c>
      <c r="BL227" s="103">
        <v>10698777.847482665</v>
      </c>
      <c r="BN227" s="93">
        <v>86022.463199999998</v>
      </c>
      <c r="BO227" s="93">
        <v>158890.848</v>
      </c>
      <c r="BP227" s="93">
        <v>72868.3848</v>
      </c>
      <c r="BR227" s="103">
        <v>10771646.232282665</v>
      </c>
      <c r="BT227" s="116">
        <v>689</v>
      </c>
      <c r="BU227" s="57"/>
    </row>
    <row r="228" spans="1:73" x14ac:dyDescent="0.25">
      <c r="A228" s="6">
        <v>691</v>
      </c>
      <c r="B228" s="6" t="s">
        <v>213</v>
      </c>
      <c r="C228" s="7">
        <v>2813</v>
      </c>
      <c r="D228" s="7">
        <v>10781774.457988366</v>
      </c>
      <c r="E228" s="7">
        <v>3137733.2285171403</v>
      </c>
      <c r="F228" s="57">
        <v>-288806</v>
      </c>
      <c r="H228" s="39">
        <f>D228+F228</f>
        <v>10492968.457988366</v>
      </c>
      <c r="J228" s="71">
        <f t="shared" si="8"/>
        <v>-156591.57539370283</v>
      </c>
      <c r="K228" s="35">
        <f t="shared" si="9"/>
        <v>-1.4704041754105474E-2</v>
      </c>
      <c r="L228" s="65">
        <f>J228/C228</f>
        <v>-55.667108209634854</v>
      </c>
      <c r="N228" s="54">
        <v>117214.56</v>
      </c>
      <c r="O228" s="55">
        <v>48188.207999999999</v>
      </c>
      <c r="P228" s="56">
        <f>O228-N228</f>
        <v>-69026.351999999999</v>
      </c>
      <c r="R228" s="74">
        <f>H228+P228</f>
        <v>10423942.105988367</v>
      </c>
      <c r="T228" s="6">
        <v>691</v>
      </c>
      <c r="U228" s="6" t="s">
        <v>213</v>
      </c>
      <c r="V228" s="7">
        <v>2813</v>
      </c>
      <c r="W228" s="7">
        <v>10718853.285365792</v>
      </c>
      <c r="X228" s="7">
        <v>3068764.1058945651</v>
      </c>
      <c r="Y228" s="57">
        <v>-288806</v>
      </c>
      <c r="AA228" s="39">
        <f>W228+Y228</f>
        <v>10430047.285365792</v>
      </c>
      <c r="AC228" s="71">
        <f>AA228-BL228</f>
        <v>-219512.74801627733</v>
      </c>
      <c r="AD228" s="35">
        <f>AC228/BL228</f>
        <v>-2.0612377161891526E-2</v>
      </c>
      <c r="AE228" s="65">
        <f>AC228/V228</f>
        <v>-78.035104165047045</v>
      </c>
      <c r="AG228" s="54">
        <v>117214.56</v>
      </c>
      <c r="AH228" s="55">
        <v>48188.207999999999</v>
      </c>
      <c r="AI228" s="56">
        <f>AH228-AG228</f>
        <v>-69026.351999999999</v>
      </c>
      <c r="AK228" s="74">
        <f>AA228+AI228</f>
        <v>10361020.933365792</v>
      </c>
      <c r="AM228" s="6">
        <v>691</v>
      </c>
      <c r="AN228" s="6" t="s">
        <v>213</v>
      </c>
      <c r="AO228" s="7">
        <v>2813</v>
      </c>
      <c r="AP228" s="7">
        <v>10722008.988443399</v>
      </c>
      <c r="AQ228" s="7">
        <v>3068764.1058945651</v>
      </c>
      <c r="AR228" s="57">
        <v>-288806</v>
      </c>
      <c r="AT228" s="39">
        <f>AP228+AR228</f>
        <v>10433202.988443399</v>
      </c>
      <c r="AV228" s="71">
        <f>AT228-BL228</f>
        <v>-216357.04493867047</v>
      </c>
      <c r="AW228" s="35">
        <f>AV228/BL228</f>
        <v>-2.0316054772260873E-2</v>
      </c>
      <c r="AX228" s="65">
        <f>AV228/AO228</f>
        <v>-76.913275840266792</v>
      </c>
      <c r="AZ228" s="54">
        <v>117214.56</v>
      </c>
      <c r="BA228" s="55">
        <v>48188.207999999999</v>
      </c>
      <c r="BB228" s="56">
        <f>BA228-AZ228</f>
        <v>-69026.351999999999</v>
      </c>
      <c r="BD228" s="74">
        <f>AT228+BB228</f>
        <v>10364176.636443399</v>
      </c>
      <c r="BE228" s="55"/>
      <c r="BF228" s="112" t="s">
        <v>213</v>
      </c>
      <c r="BG228" s="93">
        <v>2854</v>
      </c>
      <c r="BH228" s="93">
        <v>10938366.033382069</v>
      </c>
      <c r="BI228" s="93">
        <v>3141296.4912109086</v>
      </c>
      <c r="BJ228" s="93">
        <v>-288806</v>
      </c>
      <c r="BL228" s="103">
        <v>10649560.033382069</v>
      </c>
      <c r="BN228" s="93">
        <v>117214.56</v>
      </c>
      <c r="BO228" s="93">
        <v>48188.207999999999</v>
      </c>
      <c r="BP228" s="93">
        <v>-69026.351999999999</v>
      </c>
      <c r="BR228" s="103">
        <v>10580533.681382069</v>
      </c>
      <c r="BT228" s="116">
        <v>691</v>
      </c>
      <c r="BU228" s="57"/>
    </row>
    <row r="229" spans="1:73" x14ac:dyDescent="0.25">
      <c r="A229" s="6">
        <v>694</v>
      </c>
      <c r="B229" s="6" t="s">
        <v>214</v>
      </c>
      <c r="C229" s="7">
        <v>29021</v>
      </c>
      <c r="D229" s="7">
        <v>35340108.585870616</v>
      </c>
      <c r="E229" s="7">
        <v>630697.38663366449</v>
      </c>
      <c r="F229" s="57">
        <v>-985057</v>
      </c>
      <c r="H229" s="39">
        <f>D229+F229</f>
        <v>34355051.585870616</v>
      </c>
      <c r="J229" s="71">
        <f t="shared" si="8"/>
        <v>-952516.75465559959</v>
      </c>
      <c r="K229" s="35">
        <f t="shared" si="9"/>
        <v>-2.6977693435837544E-2</v>
      </c>
      <c r="L229" s="65">
        <f>J229/C229</f>
        <v>-32.821637939960702</v>
      </c>
      <c r="N229" s="54">
        <v>513738.39263999992</v>
      </c>
      <c r="O229" s="55">
        <v>619999.90320000006</v>
      </c>
      <c r="P229" s="56">
        <f>O229-N229</f>
        <v>106261.51056000014</v>
      </c>
      <c r="R229" s="74">
        <f>H229+P229</f>
        <v>34461313.096430615</v>
      </c>
      <c r="T229" s="6">
        <v>694</v>
      </c>
      <c r="U229" s="6" t="s">
        <v>214</v>
      </c>
      <c r="V229" s="7">
        <v>29021</v>
      </c>
      <c r="W229" s="7">
        <v>35621538.416241363</v>
      </c>
      <c r="X229" s="7">
        <v>849732.06700441102</v>
      </c>
      <c r="Y229" s="57">
        <v>-985057</v>
      </c>
      <c r="AA229" s="39">
        <f>W229+Y229</f>
        <v>34636481.416241363</v>
      </c>
      <c r="AC229" s="71">
        <f>AA229-BL229</f>
        <v>-671086.92428485304</v>
      </c>
      <c r="AD229" s="35">
        <f>AC229/BL229</f>
        <v>-1.9006885940501768E-2</v>
      </c>
      <c r="AE229" s="65">
        <f>AC229/V229</f>
        <v>-23.124183325345545</v>
      </c>
      <c r="AG229" s="54">
        <v>513738.39263999992</v>
      </c>
      <c r="AH229" s="55">
        <v>619999.90320000006</v>
      </c>
      <c r="AI229" s="56">
        <f>AH229-AG229</f>
        <v>106261.51056000014</v>
      </c>
      <c r="AK229" s="74">
        <f>AA229+AI229</f>
        <v>34742742.926801361</v>
      </c>
      <c r="AM229" s="6">
        <v>694</v>
      </c>
      <c r="AN229" s="6" t="s">
        <v>214</v>
      </c>
      <c r="AO229" s="7">
        <v>29021</v>
      </c>
      <c r="AP229" s="7">
        <v>35336494.115415148</v>
      </c>
      <c r="AQ229" s="7">
        <v>849732.06700441102</v>
      </c>
      <c r="AR229" s="57">
        <v>-985057</v>
      </c>
      <c r="AT229" s="39">
        <f>AP229+AR229</f>
        <v>34351437.115415148</v>
      </c>
      <c r="AV229" s="71">
        <f>AT229-BL229</f>
        <v>-956131.2251110673</v>
      </c>
      <c r="AW229" s="35">
        <f>AV229/BL229</f>
        <v>-2.7080064418189196E-2</v>
      </c>
      <c r="AX229" s="65">
        <f>AV229/AO229</f>
        <v>-32.946184663211717</v>
      </c>
      <c r="AZ229" s="54">
        <v>513738.39263999992</v>
      </c>
      <c r="BA229" s="55">
        <v>619999.90320000006</v>
      </c>
      <c r="BB229" s="56">
        <f>BA229-AZ229</f>
        <v>106261.51056000014</v>
      </c>
      <c r="BD229" s="74">
        <f>AT229+BB229</f>
        <v>34457698.625975147</v>
      </c>
      <c r="BE229" s="55"/>
      <c r="BF229" s="112" t="s">
        <v>214</v>
      </c>
      <c r="BG229" s="93">
        <v>29160</v>
      </c>
      <c r="BH229" s="93">
        <v>36292625.340526216</v>
      </c>
      <c r="BI229" s="93">
        <v>625332.1947317014</v>
      </c>
      <c r="BJ229" s="93">
        <v>-985057</v>
      </c>
      <c r="BL229" s="103">
        <v>35307568.340526216</v>
      </c>
      <c r="BN229" s="93">
        <v>513738.39263999992</v>
      </c>
      <c r="BO229" s="93">
        <v>619999.90320000006</v>
      </c>
      <c r="BP229" s="93">
        <v>106261.51056000014</v>
      </c>
      <c r="BR229" s="103">
        <v>35413829.851086214</v>
      </c>
      <c r="BT229" s="116">
        <v>694</v>
      </c>
      <c r="BU229" s="57"/>
    </row>
    <row r="230" spans="1:73" x14ac:dyDescent="0.25">
      <c r="A230" s="6">
        <v>697</v>
      </c>
      <c r="B230" s="6" t="s">
        <v>215</v>
      </c>
      <c r="C230" s="7">
        <v>1317</v>
      </c>
      <c r="D230" s="7">
        <v>6064215.7281650547</v>
      </c>
      <c r="E230" s="7">
        <v>936872.85987186257</v>
      </c>
      <c r="F230" s="57">
        <v>-273481</v>
      </c>
      <c r="H230" s="39">
        <f>D230+F230</f>
        <v>5790734.7281650547</v>
      </c>
      <c r="J230" s="71">
        <f t="shared" si="8"/>
        <v>13576.377292955294</v>
      </c>
      <c r="K230" s="35">
        <f t="shared" si="9"/>
        <v>2.3500095494017144E-3</v>
      </c>
      <c r="L230" s="65">
        <f>J230/C230</f>
        <v>10.308562864810398</v>
      </c>
      <c r="N230" s="54">
        <v>16930.991999999998</v>
      </c>
      <c r="O230" s="55">
        <v>6511.92</v>
      </c>
      <c r="P230" s="56">
        <f>O230-N230</f>
        <v>-10419.071999999998</v>
      </c>
      <c r="R230" s="74">
        <f>H230+P230</f>
        <v>5780315.656165055</v>
      </c>
      <c r="T230" s="6">
        <v>697</v>
      </c>
      <c r="U230" s="6" t="s">
        <v>215</v>
      </c>
      <c r="V230" s="7">
        <v>1317</v>
      </c>
      <c r="W230" s="7">
        <v>6085991.7552071484</v>
      </c>
      <c r="X230" s="7">
        <v>955817.33691395645</v>
      </c>
      <c r="Y230" s="57">
        <v>-273481</v>
      </c>
      <c r="AA230" s="39">
        <f>W230+Y230</f>
        <v>5812510.7552071484</v>
      </c>
      <c r="AC230" s="71">
        <f>AA230-BL230</f>
        <v>35352.404335048981</v>
      </c>
      <c r="AD230" s="35">
        <f>AC230/BL230</f>
        <v>6.1193414111130095E-3</v>
      </c>
      <c r="AE230" s="65">
        <f>AC230/V230</f>
        <v>26.843131613552757</v>
      </c>
      <c r="AG230" s="54">
        <v>16930.991999999998</v>
      </c>
      <c r="AH230" s="55">
        <v>6511.92</v>
      </c>
      <c r="AI230" s="56">
        <f>AH230-AG230</f>
        <v>-10419.071999999998</v>
      </c>
      <c r="AK230" s="74">
        <f>AA230+AI230</f>
        <v>5802091.6832071487</v>
      </c>
      <c r="AM230" s="6">
        <v>697</v>
      </c>
      <c r="AN230" s="6" t="s">
        <v>215</v>
      </c>
      <c r="AO230" s="7">
        <v>1317</v>
      </c>
      <c r="AP230" s="7">
        <v>6088516.5533898128</v>
      </c>
      <c r="AQ230" s="7">
        <v>955817.33691395645</v>
      </c>
      <c r="AR230" s="57">
        <v>-273481</v>
      </c>
      <c r="AT230" s="39">
        <f>AP230+AR230</f>
        <v>5815035.5533898128</v>
      </c>
      <c r="AV230" s="71">
        <f>AT230-BL230</f>
        <v>37877.20251771342</v>
      </c>
      <c r="AW230" s="35">
        <f>AV230/BL230</f>
        <v>6.5563725654145541E-3</v>
      </c>
      <c r="AX230" s="65">
        <f>AV230/AO230</f>
        <v>28.760214516107382</v>
      </c>
      <c r="AZ230" s="54">
        <v>16930.991999999998</v>
      </c>
      <c r="BA230" s="55">
        <v>6511.92</v>
      </c>
      <c r="BB230" s="56">
        <f>BA230-AZ230</f>
        <v>-10419.071999999998</v>
      </c>
      <c r="BD230" s="74">
        <f>AT230+BB230</f>
        <v>5804616.4813898131</v>
      </c>
      <c r="BE230" s="55"/>
      <c r="BF230" s="112" t="s">
        <v>215</v>
      </c>
      <c r="BG230" s="93">
        <v>1345</v>
      </c>
      <c r="BH230" s="93">
        <v>6050639.3508720994</v>
      </c>
      <c r="BI230" s="93">
        <v>939882.04087069747</v>
      </c>
      <c r="BJ230" s="93">
        <v>-273481</v>
      </c>
      <c r="BL230" s="103">
        <v>5777158.3508720994</v>
      </c>
      <c r="BN230" s="93">
        <v>16930.991999999998</v>
      </c>
      <c r="BO230" s="93">
        <v>6511.92</v>
      </c>
      <c r="BP230" s="93">
        <v>-10419.071999999998</v>
      </c>
      <c r="BR230" s="103">
        <v>5766739.2788720997</v>
      </c>
      <c r="BT230" s="116">
        <v>697</v>
      </c>
      <c r="BU230" s="57"/>
    </row>
    <row r="231" spans="1:73" x14ac:dyDescent="0.25">
      <c r="A231" s="6">
        <v>698</v>
      </c>
      <c r="B231" s="6" t="s">
        <v>216</v>
      </c>
      <c r="C231" s="7">
        <v>62420</v>
      </c>
      <c r="D231" s="7">
        <v>97746496.332613349</v>
      </c>
      <c r="E231" s="7">
        <v>21306280.752780303</v>
      </c>
      <c r="F231" s="57">
        <v>-3913100</v>
      </c>
      <c r="H231" s="39">
        <f>D231+F231</f>
        <v>93833396.332613349</v>
      </c>
      <c r="J231" s="71">
        <f t="shared" si="8"/>
        <v>-1207058.0324807465</v>
      </c>
      <c r="K231" s="35">
        <f t="shared" si="9"/>
        <v>-1.2700465717933981E-2</v>
      </c>
      <c r="L231" s="65">
        <f>J231/C231</f>
        <v>-19.337680751053291</v>
      </c>
      <c r="N231" s="54">
        <v>3466797.7362239999</v>
      </c>
      <c r="O231" s="55">
        <v>514962.63359999994</v>
      </c>
      <c r="P231" s="56">
        <f>O231-N231</f>
        <v>-2951835.1026240001</v>
      </c>
      <c r="R231" s="74">
        <f>H231+P231</f>
        <v>90881561.22998935</v>
      </c>
      <c r="T231" s="6">
        <v>698</v>
      </c>
      <c r="U231" s="6" t="s">
        <v>216</v>
      </c>
      <c r="V231" s="7">
        <v>62420</v>
      </c>
      <c r="W231" s="7">
        <v>96947163.061379343</v>
      </c>
      <c r="X231" s="7">
        <v>20372744.481546301</v>
      </c>
      <c r="Y231" s="57">
        <v>-3913100</v>
      </c>
      <c r="AA231" s="39">
        <f>W231+Y231</f>
        <v>93034063.061379343</v>
      </c>
      <c r="AC231" s="71">
        <f>AA231-BL231</f>
        <v>-2006391.3037147522</v>
      </c>
      <c r="AD231" s="35">
        <f>AC231/BL231</f>
        <v>-2.1110918683188113E-2</v>
      </c>
      <c r="AE231" s="65">
        <f>AC231/V231</f>
        <v>-32.143404417089911</v>
      </c>
      <c r="AG231" s="54">
        <v>3466797.7362239999</v>
      </c>
      <c r="AH231" s="55">
        <v>514962.63359999994</v>
      </c>
      <c r="AI231" s="56">
        <f>AH231-AG231</f>
        <v>-2951835.1026240001</v>
      </c>
      <c r="AK231" s="74">
        <f>AA231+AI231</f>
        <v>90082227.958755344</v>
      </c>
      <c r="AM231" s="6">
        <v>698</v>
      </c>
      <c r="AN231" s="6" t="s">
        <v>216</v>
      </c>
      <c r="AO231" s="7">
        <v>62420</v>
      </c>
      <c r="AP231" s="7">
        <v>96595729.975364685</v>
      </c>
      <c r="AQ231" s="7">
        <v>20372744.481546301</v>
      </c>
      <c r="AR231" s="57">
        <v>-3913100</v>
      </c>
      <c r="AT231" s="39">
        <f>AP231+AR231</f>
        <v>92682629.975364685</v>
      </c>
      <c r="AV231" s="71">
        <f>AT231-BL231</f>
        <v>-2357824.3897294104</v>
      </c>
      <c r="AW231" s="35">
        <f>AV231/BL231</f>
        <v>-2.4808639704855813E-2</v>
      </c>
      <c r="AX231" s="65">
        <f>AV231/AO231</f>
        <v>-37.773540367340765</v>
      </c>
      <c r="AZ231" s="54">
        <v>3466797.7362239999</v>
      </c>
      <c r="BA231" s="55">
        <v>514962.63359999994</v>
      </c>
      <c r="BB231" s="56">
        <f>BA231-AZ231</f>
        <v>-2951835.1026240001</v>
      </c>
      <c r="BD231" s="74">
        <f>AT231+BB231</f>
        <v>89730794.872740686</v>
      </c>
      <c r="BE231" s="55"/>
      <c r="BF231" s="112" t="s">
        <v>216</v>
      </c>
      <c r="BG231" s="93">
        <v>62231</v>
      </c>
      <c r="BH231" s="93">
        <v>98953554.365094095</v>
      </c>
      <c r="BI231" s="93">
        <v>19649795.054434273</v>
      </c>
      <c r="BJ231" s="93">
        <v>-3913100</v>
      </c>
      <c r="BL231" s="103">
        <v>95040454.365094095</v>
      </c>
      <c r="BN231" s="93">
        <v>3466797.7362239999</v>
      </c>
      <c r="BO231" s="93">
        <v>514962.63359999994</v>
      </c>
      <c r="BP231" s="93">
        <v>-2951835.1026240001</v>
      </c>
      <c r="BR231" s="103">
        <v>92088619.262470096</v>
      </c>
      <c r="BT231" s="116">
        <v>698</v>
      </c>
      <c r="BU231" s="57"/>
    </row>
    <row r="232" spans="1:73" x14ac:dyDescent="0.25">
      <c r="A232" s="6">
        <v>700</v>
      </c>
      <c r="B232" s="6" t="s">
        <v>217</v>
      </c>
      <c r="C232" s="7">
        <v>5218</v>
      </c>
      <c r="D232" s="7">
        <v>12178331.461183093</v>
      </c>
      <c r="E232" s="7">
        <v>876245.6404236384</v>
      </c>
      <c r="F232" s="57">
        <v>-1063600</v>
      </c>
      <c r="H232" s="39">
        <f>D232+F232</f>
        <v>11114731.461183093</v>
      </c>
      <c r="J232" s="71">
        <f t="shared" si="8"/>
        <v>-74821.816365979612</v>
      </c>
      <c r="K232" s="35">
        <f t="shared" si="9"/>
        <v>-6.6867563440717055E-3</v>
      </c>
      <c r="L232" s="65">
        <f>J232/C232</f>
        <v>-14.339175233035572</v>
      </c>
      <c r="N232" s="54">
        <v>322788.06009599997</v>
      </c>
      <c r="O232" s="55">
        <v>178556.84639999998</v>
      </c>
      <c r="P232" s="56">
        <f>O232-N232</f>
        <v>-144231.21369599999</v>
      </c>
      <c r="R232" s="74">
        <f>H232+P232</f>
        <v>10970500.247487094</v>
      </c>
      <c r="T232" s="6">
        <v>700</v>
      </c>
      <c r="U232" s="6" t="s">
        <v>217</v>
      </c>
      <c r="V232" s="7">
        <v>5218</v>
      </c>
      <c r="W232" s="7">
        <v>12321045.689076338</v>
      </c>
      <c r="X232" s="7">
        <v>1007741.1683168843</v>
      </c>
      <c r="Y232" s="57">
        <v>-1063600</v>
      </c>
      <c r="AA232" s="39">
        <f>W232+Y232</f>
        <v>11257445.689076338</v>
      </c>
      <c r="AC232" s="71">
        <f>AA232-BL232</f>
        <v>67892.411527264863</v>
      </c>
      <c r="AD232" s="35">
        <f>AC232/BL232</f>
        <v>6.0674818594845473E-3</v>
      </c>
      <c r="AE232" s="65">
        <f>AC232/V232</f>
        <v>13.01119423673148</v>
      </c>
      <c r="AG232" s="54">
        <v>322788.06009599997</v>
      </c>
      <c r="AH232" s="55">
        <v>178556.84639999998</v>
      </c>
      <c r="AI232" s="56">
        <f>AH232-AG232</f>
        <v>-144231.21369599999</v>
      </c>
      <c r="AK232" s="74">
        <f>AA232+AI232</f>
        <v>11113214.475380339</v>
      </c>
      <c r="AM232" s="6">
        <v>700</v>
      </c>
      <c r="AN232" s="6" t="s">
        <v>217</v>
      </c>
      <c r="AO232" s="7">
        <v>5218</v>
      </c>
      <c r="AP232" s="7">
        <v>12337387.000054499</v>
      </c>
      <c r="AQ232" s="7">
        <v>1007741.1683168843</v>
      </c>
      <c r="AR232" s="57">
        <v>-1063600</v>
      </c>
      <c r="AT232" s="39">
        <f>AP232+AR232</f>
        <v>11273787.000054499</v>
      </c>
      <c r="AV232" s="71">
        <f>AT232-BL232</f>
        <v>84233.722505426034</v>
      </c>
      <c r="AW232" s="35">
        <f>AV232/BL232</f>
        <v>7.5278896678059645E-3</v>
      </c>
      <c r="AX232" s="65">
        <f>AV232/AO232</f>
        <v>16.142913473634732</v>
      </c>
      <c r="AZ232" s="54">
        <v>322788.06009599997</v>
      </c>
      <c r="BA232" s="55">
        <v>178556.84639999998</v>
      </c>
      <c r="BB232" s="56">
        <f>BA232-AZ232</f>
        <v>-144231.21369599999</v>
      </c>
      <c r="BD232" s="74">
        <f>AT232+BB232</f>
        <v>11129555.7863585</v>
      </c>
      <c r="BE232" s="55"/>
      <c r="BF232" s="112" t="s">
        <v>217</v>
      </c>
      <c r="BG232" s="93">
        <v>5245</v>
      </c>
      <c r="BH232" s="93">
        <v>12253153.277549073</v>
      </c>
      <c r="BI232" s="93">
        <v>920150.66306731652</v>
      </c>
      <c r="BJ232" s="93">
        <v>-1063600</v>
      </c>
      <c r="BL232" s="103">
        <v>11189553.277549073</v>
      </c>
      <c r="BN232" s="93">
        <v>322788.06009599997</v>
      </c>
      <c r="BO232" s="93">
        <v>178556.84639999998</v>
      </c>
      <c r="BP232" s="93">
        <v>-144231.21369599999</v>
      </c>
      <c r="BR232" s="103">
        <v>11045322.063853074</v>
      </c>
      <c r="BT232" s="116">
        <v>700</v>
      </c>
      <c r="BU232" s="57"/>
    </row>
    <row r="233" spans="1:73" x14ac:dyDescent="0.25">
      <c r="A233" s="6">
        <v>702</v>
      </c>
      <c r="B233" s="6" t="s">
        <v>218</v>
      </c>
      <c r="C233" s="7">
        <v>4459</v>
      </c>
      <c r="D233" s="7">
        <v>13850872.864033459</v>
      </c>
      <c r="E233" s="7">
        <v>2935316.6166453366</v>
      </c>
      <c r="F233" s="57">
        <v>-895960</v>
      </c>
      <c r="H233" s="39">
        <f>D233+F233</f>
        <v>12954912.864033459</v>
      </c>
      <c r="J233" s="71">
        <f t="shared" si="8"/>
        <v>-650994.36927549168</v>
      </c>
      <c r="K233" s="35">
        <f t="shared" si="9"/>
        <v>-4.78464506712038E-2</v>
      </c>
      <c r="L233" s="65">
        <f>J233/C233</f>
        <v>-145.99559750515624</v>
      </c>
      <c r="N233" s="54">
        <v>68974.256640000007</v>
      </c>
      <c r="O233" s="55">
        <v>54700.127999999997</v>
      </c>
      <c r="P233" s="56">
        <f>O233-N233</f>
        <v>-14274.12864000001</v>
      </c>
      <c r="R233" s="74">
        <f>H233+P233</f>
        <v>12940638.735393459</v>
      </c>
      <c r="T233" s="6">
        <v>702</v>
      </c>
      <c r="U233" s="6" t="s">
        <v>218</v>
      </c>
      <c r="V233" s="7">
        <v>4459</v>
      </c>
      <c r="W233" s="7">
        <v>13932417.820151022</v>
      </c>
      <c r="X233" s="7">
        <v>3007274.722762899</v>
      </c>
      <c r="Y233" s="57">
        <v>-895960</v>
      </c>
      <c r="AA233" s="39">
        <f>W233+Y233</f>
        <v>13036457.820151022</v>
      </c>
      <c r="AC233" s="71">
        <f>AA233-BL233</f>
        <v>-569449.41315792874</v>
      </c>
      <c r="AD233" s="35">
        <f>AC233/BL233</f>
        <v>-4.1853101259124115E-2</v>
      </c>
      <c r="AE233" s="65">
        <f>AC233/V233</f>
        <v>-127.70787467098648</v>
      </c>
      <c r="AG233" s="54">
        <v>68974.256640000007</v>
      </c>
      <c r="AH233" s="55">
        <v>54700.127999999997</v>
      </c>
      <c r="AI233" s="56">
        <f>AH233-AG233</f>
        <v>-14274.12864000001</v>
      </c>
      <c r="AK233" s="74">
        <f>AA233+AI233</f>
        <v>13022183.691511022</v>
      </c>
      <c r="AM233" s="6">
        <v>702</v>
      </c>
      <c r="AN233" s="6" t="s">
        <v>218</v>
      </c>
      <c r="AO233" s="7">
        <v>4459</v>
      </c>
      <c r="AP233" s="7">
        <v>13934836.658696773</v>
      </c>
      <c r="AQ233" s="7">
        <v>3007274.722762899</v>
      </c>
      <c r="AR233" s="57">
        <v>-895960</v>
      </c>
      <c r="AT233" s="39">
        <f>AP233+AR233</f>
        <v>13038876.658696773</v>
      </c>
      <c r="AV233" s="71">
        <f>AT233-BL233</f>
        <v>-567030.57461217791</v>
      </c>
      <c r="AW233" s="35">
        <f>AV233/BL233</f>
        <v>-4.1675322702775498E-2</v>
      </c>
      <c r="AX233" s="65">
        <f>AV233/AO233</f>
        <v>-127.16541256160079</v>
      </c>
      <c r="AZ233" s="54">
        <v>68974.256640000007</v>
      </c>
      <c r="BA233" s="55">
        <v>54700.127999999997</v>
      </c>
      <c r="BB233" s="56">
        <f>BA233-AZ233</f>
        <v>-14274.12864000001</v>
      </c>
      <c r="BD233" s="74">
        <f>AT233+BB233</f>
        <v>13024602.530056773</v>
      </c>
      <c r="BE233" s="55"/>
      <c r="BF233" s="112" t="s">
        <v>218</v>
      </c>
      <c r="BG233" s="93">
        <v>4565</v>
      </c>
      <c r="BH233" s="93">
        <v>14501867.23330895</v>
      </c>
      <c r="BI233" s="93">
        <v>2914489.1845465177</v>
      </c>
      <c r="BJ233" s="93">
        <v>-895960</v>
      </c>
      <c r="BL233" s="103">
        <v>13605907.23330895</v>
      </c>
      <c r="BN233" s="93">
        <v>68974.256640000007</v>
      </c>
      <c r="BO233" s="93">
        <v>54700.127999999997</v>
      </c>
      <c r="BP233" s="93">
        <v>-14274.12864000001</v>
      </c>
      <c r="BR233" s="103">
        <v>13591633.104668951</v>
      </c>
      <c r="BT233" s="116">
        <v>702</v>
      </c>
      <c r="BU233" s="57"/>
    </row>
    <row r="234" spans="1:73" x14ac:dyDescent="0.25">
      <c r="A234" s="6">
        <v>704</v>
      </c>
      <c r="B234" s="6" t="s">
        <v>219</v>
      </c>
      <c r="C234" s="7">
        <v>6263</v>
      </c>
      <c r="D234" s="7">
        <v>5599164.4278082596</v>
      </c>
      <c r="E234" s="7">
        <v>-61747.708019373342</v>
      </c>
      <c r="F234" s="57">
        <v>-1243674</v>
      </c>
      <c r="H234" s="39">
        <f>D234+F234</f>
        <v>4355490.4278082596</v>
      </c>
      <c r="J234" s="71">
        <f t="shared" si="8"/>
        <v>-423645.92654545791</v>
      </c>
      <c r="K234" s="35">
        <f t="shared" si="9"/>
        <v>-8.8644871192997701E-2</v>
      </c>
      <c r="L234" s="65">
        <f>J234/C234</f>
        <v>-67.642651532086532</v>
      </c>
      <c r="N234" s="54">
        <v>313496.85263999994</v>
      </c>
      <c r="O234" s="55">
        <v>321688.848</v>
      </c>
      <c r="P234" s="56">
        <f>O234-N234</f>
        <v>8191.995360000059</v>
      </c>
      <c r="R234" s="74">
        <f>H234+P234</f>
        <v>4363682.4231682597</v>
      </c>
      <c r="T234" s="6">
        <v>704</v>
      </c>
      <c r="U234" s="6" t="s">
        <v>219</v>
      </c>
      <c r="V234" s="7">
        <v>6263</v>
      </c>
      <c r="W234" s="7">
        <v>5596296.8848691024</v>
      </c>
      <c r="X234" s="7">
        <v>-78080.7009585302</v>
      </c>
      <c r="Y234" s="57">
        <v>-1243674</v>
      </c>
      <c r="AA234" s="39">
        <f>W234+Y234</f>
        <v>4352622.8848691024</v>
      </c>
      <c r="AC234" s="71">
        <f>AA234-BL234</f>
        <v>-426513.46948461514</v>
      </c>
      <c r="AD234" s="35">
        <f>AC234/BL234</f>
        <v>-8.9244883983288767E-2</v>
      </c>
      <c r="AE234" s="65">
        <f>AC234/V234</f>
        <v>-68.10050606492338</v>
      </c>
      <c r="AG234" s="54">
        <v>313496.85263999994</v>
      </c>
      <c r="AH234" s="55">
        <v>321688.848</v>
      </c>
      <c r="AI234" s="56">
        <f>AH234-AG234</f>
        <v>8191.995360000059</v>
      </c>
      <c r="AK234" s="74">
        <f>AA234+AI234</f>
        <v>4360814.8802291024</v>
      </c>
      <c r="AM234" s="6">
        <v>704</v>
      </c>
      <c r="AN234" s="6" t="s">
        <v>219</v>
      </c>
      <c r="AO234" s="7">
        <v>6263</v>
      </c>
      <c r="AP234" s="7">
        <v>5611666.8128611082</v>
      </c>
      <c r="AQ234" s="7">
        <v>-78080.7009585302</v>
      </c>
      <c r="AR234" s="57">
        <v>-1243674</v>
      </c>
      <c r="AT234" s="39">
        <f>AP234+AR234</f>
        <v>4367992.8128611082</v>
      </c>
      <c r="AV234" s="71">
        <f>AT234-BL234</f>
        <v>-411143.54149260931</v>
      </c>
      <c r="AW234" s="35">
        <f>AV234/BL234</f>
        <v>-8.6028836803968584E-2</v>
      </c>
      <c r="AX234" s="65">
        <f>AV234/AO234</f>
        <v>-65.646422080889238</v>
      </c>
      <c r="AZ234" s="54">
        <v>313496.85263999994</v>
      </c>
      <c r="BA234" s="55">
        <v>321688.848</v>
      </c>
      <c r="BB234" s="56">
        <f>BA234-AZ234</f>
        <v>8191.995360000059</v>
      </c>
      <c r="BD234" s="74">
        <f>AT234+BB234</f>
        <v>4376184.8082211083</v>
      </c>
      <c r="BE234" s="55"/>
      <c r="BF234" s="112" t="s">
        <v>219</v>
      </c>
      <c r="BG234" s="93">
        <v>6137</v>
      </c>
      <c r="BH234" s="93">
        <v>6022810.3543537175</v>
      </c>
      <c r="BI234" s="93">
        <v>168120.57256506299</v>
      </c>
      <c r="BJ234" s="93">
        <v>-1243674</v>
      </c>
      <c r="BL234" s="103">
        <v>4779136.3543537175</v>
      </c>
      <c r="BN234" s="93">
        <v>313496.85263999994</v>
      </c>
      <c r="BO234" s="93">
        <v>321688.848</v>
      </c>
      <c r="BP234" s="93">
        <v>8191.995360000059</v>
      </c>
      <c r="BR234" s="103">
        <v>4787328.3497137176</v>
      </c>
      <c r="BT234" s="116">
        <v>704</v>
      </c>
      <c r="BU234" s="57"/>
    </row>
    <row r="235" spans="1:73" x14ac:dyDescent="0.25">
      <c r="A235" s="6">
        <v>707</v>
      </c>
      <c r="B235" s="6" t="s">
        <v>220</v>
      </c>
      <c r="C235" s="7">
        <v>2240</v>
      </c>
      <c r="D235" s="7">
        <v>9511738.9550528917</v>
      </c>
      <c r="E235" s="7">
        <v>2735800.9946783488</v>
      </c>
      <c r="F235" s="57">
        <v>-532511</v>
      </c>
      <c r="H235" s="39">
        <f>D235+F235</f>
        <v>8979227.9550528917</v>
      </c>
      <c r="J235" s="71">
        <f t="shared" si="8"/>
        <v>-280987.5448082462</v>
      </c>
      <c r="K235" s="35">
        <f t="shared" si="9"/>
        <v>-3.0343521142943138E-2</v>
      </c>
      <c r="L235" s="65">
        <f>J235/C235</f>
        <v>-125.44086821796705</v>
      </c>
      <c r="N235" s="54">
        <v>46104.393599999996</v>
      </c>
      <c r="O235" s="55">
        <v>10419.072</v>
      </c>
      <c r="P235" s="56">
        <f>O235-N235</f>
        <v>-35685.321599999996</v>
      </c>
      <c r="R235" s="74">
        <f>H235+P235</f>
        <v>8943542.6334528923</v>
      </c>
      <c r="T235" s="6">
        <v>707</v>
      </c>
      <c r="U235" s="6" t="s">
        <v>220</v>
      </c>
      <c r="V235" s="7">
        <v>2240</v>
      </c>
      <c r="W235" s="7">
        <v>9543880.4640745819</v>
      </c>
      <c r="X235" s="7">
        <v>2763126.5037000393</v>
      </c>
      <c r="Y235" s="57">
        <v>-532511</v>
      </c>
      <c r="AA235" s="39">
        <f>W235+Y235</f>
        <v>9011369.4640745819</v>
      </c>
      <c r="AC235" s="71">
        <f>AA235-BL235</f>
        <v>-248846.03578655608</v>
      </c>
      <c r="AD235" s="35">
        <f>AC235/BL235</f>
        <v>-2.6872596624807236E-2</v>
      </c>
      <c r="AE235" s="65">
        <f>AC235/V235</f>
        <v>-111.0919802618554</v>
      </c>
      <c r="AG235" s="54">
        <v>46104.393599999996</v>
      </c>
      <c r="AH235" s="55">
        <v>10419.072</v>
      </c>
      <c r="AI235" s="56">
        <f>AH235-AG235</f>
        <v>-35685.321599999996</v>
      </c>
      <c r="AK235" s="74">
        <f>AA235+AI235</f>
        <v>8975684.1424745824</v>
      </c>
      <c r="AM235" s="6">
        <v>707</v>
      </c>
      <c r="AN235" s="6" t="s">
        <v>220</v>
      </c>
      <c r="AO235" s="7">
        <v>2240</v>
      </c>
      <c r="AP235" s="7">
        <v>9541855.1461930797</v>
      </c>
      <c r="AQ235" s="7">
        <v>2763126.5037000393</v>
      </c>
      <c r="AR235" s="57">
        <v>-532511</v>
      </c>
      <c r="AT235" s="39">
        <f>AP235+AR235</f>
        <v>9009344.1461930797</v>
      </c>
      <c r="AV235" s="71">
        <f>AT235-BL235</f>
        <v>-250871.35366805829</v>
      </c>
      <c r="AW235" s="35">
        <f>AV235/BL235</f>
        <v>-2.7091308368776108E-2</v>
      </c>
      <c r="AX235" s="65">
        <f>AV235/AO235</f>
        <v>-111.99614003038316</v>
      </c>
      <c r="AZ235" s="54">
        <v>46104.393599999996</v>
      </c>
      <c r="BA235" s="55">
        <v>10419.072</v>
      </c>
      <c r="BB235" s="56">
        <f>BA235-AZ235</f>
        <v>-35685.321599999996</v>
      </c>
      <c r="BD235" s="74">
        <f>AT235+BB235</f>
        <v>8973658.8245930802</v>
      </c>
      <c r="BE235" s="55"/>
      <c r="BF235" s="112" t="s">
        <v>220</v>
      </c>
      <c r="BG235" s="93">
        <v>2268</v>
      </c>
      <c r="BH235" s="93">
        <v>9792726.4998611379</v>
      </c>
      <c r="BI235" s="93">
        <v>2864683.7781023248</v>
      </c>
      <c r="BJ235" s="93">
        <v>-532511</v>
      </c>
      <c r="BL235" s="103">
        <v>9260215.4998611379</v>
      </c>
      <c r="BN235" s="93">
        <v>46104.393599999996</v>
      </c>
      <c r="BO235" s="93">
        <v>10419.072</v>
      </c>
      <c r="BP235" s="93">
        <v>-35685.321599999996</v>
      </c>
      <c r="BR235" s="103">
        <v>9224530.1782611385</v>
      </c>
      <c r="BT235" s="116">
        <v>707</v>
      </c>
      <c r="BU235" s="57"/>
    </row>
    <row r="236" spans="1:73" x14ac:dyDescent="0.25">
      <c r="A236" s="6">
        <v>710</v>
      </c>
      <c r="B236" s="6" t="s">
        <v>221</v>
      </c>
      <c r="C236" s="7">
        <v>27851</v>
      </c>
      <c r="D236" s="7">
        <v>54416470.531384103</v>
      </c>
      <c r="E236" s="7">
        <v>9589241.2299651075</v>
      </c>
      <c r="F236" s="57">
        <v>-1258069</v>
      </c>
      <c r="H236" s="39">
        <f>D236+F236</f>
        <v>53158401.531384103</v>
      </c>
      <c r="J236" s="71">
        <f t="shared" si="8"/>
        <v>-791815.0348007232</v>
      </c>
      <c r="K236" s="35">
        <f t="shared" si="9"/>
        <v>-1.4676772128047782E-2</v>
      </c>
      <c r="L236" s="65">
        <f>J236/C236</f>
        <v>-28.430398721795381</v>
      </c>
      <c r="N236" s="54">
        <v>1229417.9364</v>
      </c>
      <c r="O236" s="55">
        <v>284180.1888</v>
      </c>
      <c r="P236" s="56">
        <f>O236-N236</f>
        <v>-945237.7476</v>
      </c>
      <c r="R236" s="74">
        <f>H236+P236</f>
        <v>52213163.783784106</v>
      </c>
      <c r="T236" s="6">
        <v>710</v>
      </c>
      <c r="U236" s="6" t="s">
        <v>221</v>
      </c>
      <c r="V236" s="7">
        <v>27851</v>
      </c>
      <c r="W236" s="7">
        <v>54030232.630411386</v>
      </c>
      <c r="X236" s="7">
        <v>9143123.6789923869</v>
      </c>
      <c r="Y236" s="57">
        <v>-1258069</v>
      </c>
      <c r="AA236" s="39">
        <f>W236+Y236</f>
        <v>52772163.630411386</v>
      </c>
      <c r="AC236" s="71">
        <f>AA236-BL236</f>
        <v>-1178052.9357734397</v>
      </c>
      <c r="AD236" s="35">
        <f>AC236/BL236</f>
        <v>-2.1835925984249438E-2</v>
      </c>
      <c r="AE236" s="65">
        <f>AC236/V236</f>
        <v>-42.29840708676312</v>
      </c>
      <c r="AG236" s="54">
        <v>1229417.9364</v>
      </c>
      <c r="AH236" s="55">
        <v>284180.1888</v>
      </c>
      <c r="AI236" s="56">
        <f>AH236-AG236</f>
        <v>-945237.7476</v>
      </c>
      <c r="AK236" s="74">
        <f>AA236+AI236</f>
        <v>51826925.88281139</v>
      </c>
      <c r="AM236" s="6">
        <v>710</v>
      </c>
      <c r="AN236" s="6" t="s">
        <v>221</v>
      </c>
      <c r="AO236" s="7">
        <v>27851</v>
      </c>
      <c r="AP236" s="7">
        <v>53917636.59507826</v>
      </c>
      <c r="AQ236" s="7">
        <v>9143123.6789923869</v>
      </c>
      <c r="AR236" s="57">
        <v>-1258069</v>
      </c>
      <c r="AT236" s="39">
        <f>AP236+AR236</f>
        <v>52659567.59507826</v>
      </c>
      <c r="AV236" s="71">
        <f>AT236-BL236</f>
        <v>-1290648.9711065665</v>
      </c>
      <c r="AW236" s="35">
        <f>AV236/BL236</f>
        <v>-2.3922961820240878E-2</v>
      </c>
      <c r="AX236" s="65">
        <f>AV236/AO236</f>
        <v>-46.341207536769467</v>
      </c>
      <c r="AZ236" s="54">
        <v>1229417.9364</v>
      </c>
      <c r="BA236" s="55">
        <v>284180.1888</v>
      </c>
      <c r="BB236" s="56">
        <f>BA236-AZ236</f>
        <v>-945237.7476</v>
      </c>
      <c r="BD236" s="74">
        <f>AT236+BB236</f>
        <v>51714329.847478263</v>
      </c>
      <c r="BE236" s="55"/>
      <c r="BF236" s="112" t="s">
        <v>221</v>
      </c>
      <c r="BG236" s="93">
        <v>28077</v>
      </c>
      <c r="BH236" s="93">
        <v>55208285.566184826</v>
      </c>
      <c r="BI236" s="93">
        <v>9578464.7770981845</v>
      </c>
      <c r="BJ236" s="93">
        <v>-1258069</v>
      </c>
      <c r="BL236" s="103">
        <v>53950216.566184826</v>
      </c>
      <c r="BN236" s="93">
        <v>1229417.9364</v>
      </c>
      <c r="BO236" s="93">
        <v>284180.1888</v>
      </c>
      <c r="BP236" s="93">
        <v>-945237.7476</v>
      </c>
      <c r="BR236" s="103">
        <v>53004978.81858483</v>
      </c>
      <c r="BT236" s="116">
        <v>710</v>
      </c>
      <c r="BU236" s="57"/>
    </row>
    <row r="237" spans="1:73" x14ac:dyDescent="0.25">
      <c r="A237" s="6">
        <v>729</v>
      </c>
      <c r="B237" s="6" t="s">
        <v>222</v>
      </c>
      <c r="C237" s="7">
        <v>9589</v>
      </c>
      <c r="D237" s="7">
        <v>30029482.421720114</v>
      </c>
      <c r="E237" s="7">
        <v>8560744.6647441015</v>
      </c>
      <c r="F237" s="57">
        <v>-292927</v>
      </c>
      <c r="H237" s="39">
        <f>D237+F237</f>
        <v>29736555.421720114</v>
      </c>
      <c r="J237" s="71">
        <f t="shared" si="8"/>
        <v>-258143.83606494963</v>
      </c>
      <c r="K237" s="35">
        <f t="shared" si="9"/>
        <v>-8.6063151974410581E-3</v>
      </c>
      <c r="L237" s="65">
        <f>J237/C237</f>
        <v>-26.920829707472066</v>
      </c>
      <c r="N237" s="54">
        <v>304809.95135999995</v>
      </c>
      <c r="O237" s="55">
        <v>123726.48</v>
      </c>
      <c r="P237" s="56">
        <f>O237-N237</f>
        <v>-181083.47135999997</v>
      </c>
      <c r="R237" s="74">
        <f>H237+P237</f>
        <v>29555471.950360112</v>
      </c>
      <c r="T237" s="6">
        <v>729</v>
      </c>
      <c r="U237" s="6" t="s">
        <v>222</v>
      </c>
      <c r="V237" s="7">
        <v>9589</v>
      </c>
      <c r="W237" s="7">
        <v>29944308.865116064</v>
      </c>
      <c r="X237" s="7">
        <v>8454954.7581400536</v>
      </c>
      <c r="Y237" s="57">
        <v>-292927</v>
      </c>
      <c r="AA237" s="39">
        <f>W237+Y237</f>
        <v>29651381.865116064</v>
      </c>
      <c r="AC237" s="71">
        <f>AA237-BL237</f>
        <v>-343317.39266899973</v>
      </c>
      <c r="AD237" s="35">
        <f>AC237/BL237</f>
        <v>-1.1445935487414243E-2</v>
      </c>
      <c r="AE237" s="65">
        <f>AC237/V237</f>
        <v>-35.803252963708388</v>
      </c>
      <c r="AG237" s="54">
        <v>304809.95135999995</v>
      </c>
      <c r="AH237" s="55">
        <v>123726.48</v>
      </c>
      <c r="AI237" s="56">
        <f>AH237-AG237</f>
        <v>-181083.47135999997</v>
      </c>
      <c r="AK237" s="74">
        <f>AA237+AI237</f>
        <v>29470298.393756062</v>
      </c>
      <c r="AM237" s="6">
        <v>729</v>
      </c>
      <c r="AN237" s="6" t="s">
        <v>222</v>
      </c>
      <c r="AO237" s="7">
        <v>9589</v>
      </c>
      <c r="AP237" s="7">
        <v>29914671.476075668</v>
      </c>
      <c r="AQ237" s="7">
        <v>8454954.7581400536</v>
      </c>
      <c r="AR237" s="57">
        <v>-292927</v>
      </c>
      <c r="AT237" s="39">
        <f>AP237+AR237</f>
        <v>29621744.476075668</v>
      </c>
      <c r="AV237" s="71">
        <f>AT237-BL237</f>
        <v>-372954.78170939535</v>
      </c>
      <c r="AW237" s="35">
        <f>AV237/BL237</f>
        <v>-1.2434023042007854E-2</v>
      </c>
      <c r="AX237" s="65">
        <f>AV237/AO237</f>
        <v>-38.894022495504778</v>
      </c>
      <c r="AZ237" s="54">
        <v>304809.95135999995</v>
      </c>
      <c r="BA237" s="55">
        <v>123726.48</v>
      </c>
      <c r="BB237" s="56">
        <f>BA237-AZ237</f>
        <v>-181083.47135999997</v>
      </c>
      <c r="BD237" s="74">
        <f>AT237+BB237</f>
        <v>29440661.004715666</v>
      </c>
      <c r="BE237" s="55"/>
      <c r="BF237" s="112" t="s">
        <v>222</v>
      </c>
      <c r="BG237" s="93">
        <v>9690</v>
      </c>
      <c r="BH237" s="93">
        <v>30287626.257785063</v>
      </c>
      <c r="BI237" s="93">
        <v>8538467.4405581392</v>
      </c>
      <c r="BJ237" s="93">
        <v>-292927</v>
      </c>
      <c r="BL237" s="103">
        <v>29994699.257785063</v>
      </c>
      <c r="BN237" s="93">
        <v>304809.95135999995</v>
      </c>
      <c r="BO237" s="93">
        <v>123726.48</v>
      </c>
      <c r="BP237" s="93">
        <v>-181083.47135999997</v>
      </c>
      <c r="BR237" s="103">
        <v>29813615.786425062</v>
      </c>
      <c r="BT237" s="116">
        <v>729</v>
      </c>
      <c r="BU237" s="57"/>
    </row>
    <row r="238" spans="1:73" x14ac:dyDescent="0.25">
      <c r="A238" s="6">
        <v>732</v>
      </c>
      <c r="B238" s="6" t="s">
        <v>223</v>
      </c>
      <c r="C238" s="7">
        <v>3575</v>
      </c>
      <c r="D238" s="7">
        <v>19733050.652380757</v>
      </c>
      <c r="E238" s="7">
        <v>2987010.4783144821</v>
      </c>
      <c r="F238" s="57">
        <v>-28727</v>
      </c>
      <c r="H238" s="39">
        <f>D238+F238</f>
        <v>19704323.652380757</v>
      </c>
      <c r="J238" s="71">
        <f t="shared" si="8"/>
        <v>-502414.26856555417</v>
      </c>
      <c r="K238" s="35">
        <f t="shared" si="9"/>
        <v>-2.4863699946578284E-2</v>
      </c>
      <c r="L238" s="65">
        <f>J238/C238</f>
        <v>-140.53545973861654</v>
      </c>
      <c r="N238" s="54">
        <v>120340.2816</v>
      </c>
      <c r="O238" s="55">
        <v>6511.92</v>
      </c>
      <c r="P238" s="56">
        <f>O238-N238</f>
        <v>-113828.3616</v>
      </c>
      <c r="R238" s="74">
        <f>H238+P238</f>
        <v>19590495.290780757</v>
      </c>
      <c r="T238" s="6">
        <v>732</v>
      </c>
      <c r="U238" s="6" t="s">
        <v>223</v>
      </c>
      <c r="V238" s="7">
        <v>3575</v>
      </c>
      <c r="W238" s="7">
        <v>19763226.986690655</v>
      </c>
      <c r="X238" s="7">
        <v>3009500.5626243786</v>
      </c>
      <c r="Y238" s="57">
        <v>-28727</v>
      </c>
      <c r="AA238" s="39">
        <f>W238+Y238</f>
        <v>19734499.986690655</v>
      </c>
      <c r="AC238" s="71">
        <f>AA238-BL238</f>
        <v>-472237.93425565585</v>
      </c>
      <c r="AD238" s="35">
        <f>AC238/BL238</f>
        <v>-2.3370320142873425E-2</v>
      </c>
      <c r="AE238" s="65">
        <f>AC238/V238</f>
        <v>-132.09452706451913</v>
      </c>
      <c r="AG238" s="54">
        <v>120340.2816</v>
      </c>
      <c r="AH238" s="55">
        <v>6511.92</v>
      </c>
      <c r="AI238" s="56">
        <f>AH238-AG238</f>
        <v>-113828.3616</v>
      </c>
      <c r="AK238" s="74">
        <f>AA238+AI238</f>
        <v>19620671.625090655</v>
      </c>
      <c r="AM238" s="6">
        <v>732</v>
      </c>
      <c r="AN238" s="6" t="s">
        <v>223</v>
      </c>
      <c r="AO238" s="7">
        <v>3575</v>
      </c>
      <c r="AP238" s="7">
        <v>19763730.771953933</v>
      </c>
      <c r="AQ238" s="7">
        <v>3009500.5626243786</v>
      </c>
      <c r="AR238" s="57">
        <v>-28727</v>
      </c>
      <c r="AT238" s="39">
        <f>AP238+AR238</f>
        <v>19735003.771953933</v>
      </c>
      <c r="AV238" s="71">
        <f>AT238-BL238</f>
        <v>-471734.14899237826</v>
      </c>
      <c r="AW238" s="35">
        <f>AV238/BL238</f>
        <v>-2.3345388594533039E-2</v>
      </c>
      <c r="AX238" s="65">
        <f>AV238/AO238</f>
        <v>-131.95360810975615</v>
      </c>
      <c r="AZ238" s="54">
        <v>120340.2816</v>
      </c>
      <c r="BA238" s="55">
        <v>6511.92</v>
      </c>
      <c r="BB238" s="56">
        <f>BA238-AZ238</f>
        <v>-113828.3616</v>
      </c>
      <c r="BD238" s="74">
        <f>AT238+BB238</f>
        <v>19621175.410353933</v>
      </c>
      <c r="BE238" s="55"/>
      <c r="BF238" s="112" t="s">
        <v>223</v>
      </c>
      <c r="BG238" s="93">
        <v>3653</v>
      </c>
      <c r="BH238" s="93">
        <v>20235464.920946311</v>
      </c>
      <c r="BI238" s="93">
        <v>3003687.6577951238</v>
      </c>
      <c r="BJ238" s="93">
        <v>-28727</v>
      </c>
      <c r="BL238" s="103">
        <v>20206737.920946311</v>
      </c>
      <c r="BN238" s="93">
        <v>120340.2816</v>
      </c>
      <c r="BO238" s="93">
        <v>6511.92</v>
      </c>
      <c r="BP238" s="93">
        <v>-113828.3616</v>
      </c>
      <c r="BR238" s="103">
        <v>20092909.559346311</v>
      </c>
      <c r="BT238" s="116">
        <v>732</v>
      </c>
      <c r="BU238" s="57"/>
    </row>
    <row r="239" spans="1:73" x14ac:dyDescent="0.25">
      <c r="A239" s="6">
        <v>734</v>
      </c>
      <c r="B239" s="6" t="s">
        <v>224</v>
      </c>
      <c r="C239" s="7">
        <v>52984</v>
      </c>
      <c r="D239" s="7">
        <v>110001235.06677957</v>
      </c>
      <c r="E239" s="7">
        <v>25969547.961407494</v>
      </c>
      <c r="F239" s="57">
        <v>-2930573</v>
      </c>
      <c r="H239" s="39">
        <f>D239+F239</f>
        <v>107070662.06677957</v>
      </c>
      <c r="J239" s="71">
        <f t="shared" si="8"/>
        <v>696036.9371047467</v>
      </c>
      <c r="K239" s="35">
        <f t="shared" si="9"/>
        <v>6.5432610103795946E-3</v>
      </c>
      <c r="L239" s="65">
        <f>J239/C239</f>
        <v>13.136738205963059</v>
      </c>
      <c r="N239" s="54">
        <v>949577.29108799994</v>
      </c>
      <c r="O239" s="55">
        <v>368835.14880000002</v>
      </c>
      <c r="P239" s="56">
        <f>O239-N239</f>
        <v>-580742.14228799986</v>
      </c>
      <c r="R239" s="74">
        <f>H239+P239</f>
        <v>106489919.92449157</v>
      </c>
      <c r="T239" s="6">
        <v>734</v>
      </c>
      <c r="U239" s="6" t="s">
        <v>224</v>
      </c>
      <c r="V239" s="7">
        <v>52984</v>
      </c>
      <c r="W239" s="7">
        <v>108616762.96596639</v>
      </c>
      <c r="X239" s="7">
        <v>24471160.260594327</v>
      </c>
      <c r="Y239" s="57">
        <v>-2930573</v>
      </c>
      <c r="AA239" s="39">
        <f>W239+Y239</f>
        <v>105686189.96596639</v>
      </c>
      <c r="AC239" s="71">
        <f>AA239-BL239</f>
        <v>-688435.16370843351</v>
      </c>
      <c r="AD239" s="35">
        <f>AC239/BL239</f>
        <v>-6.4717987289657115E-3</v>
      </c>
      <c r="AE239" s="65">
        <f>AC239/V239</f>
        <v>-12.993265206636599</v>
      </c>
      <c r="AG239" s="54">
        <v>949577.29108799994</v>
      </c>
      <c r="AH239" s="55">
        <v>368835.14880000002</v>
      </c>
      <c r="AI239" s="56">
        <f>AH239-AG239</f>
        <v>-580742.14228799986</v>
      </c>
      <c r="AK239" s="74">
        <f>AA239+AI239</f>
        <v>105105447.82367839</v>
      </c>
      <c r="AM239" s="6">
        <v>734</v>
      </c>
      <c r="AN239" s="6" t="s">
        <v>224</v>
      </c>
      <c r="AO239" s="7">
        <v>52984</v>
      </c>
      <c r="AP239" s="7">
        <v>108452963.02318515</v>
      </c>
      <c r="AQ239" s="7">
        <v>24471160.260594327</v>
      </c>
      <c r="AR239" s="57">
        <v>-2930573</v>
      </c>
      <c r="AT239" s="39">
        <f>AP239+AR239</f>
        <v>105522390.02318515</v>
      </c>
      <c r="AV239" s="71">
        <f>AT239-BL239</f>
        <v>-852235.10648967326</v>
      </c>
      <c r="AW239" s="35">
        <f>AV239/BL239</f>
        <v>-8.0116391051979294E-3</v>
      </c>
      <c r="AX239" s="65">
        <f>AV239/AO239</f>
        <v>-16.084763447260933</v>
      </c>
      <c r="AZ239" s="54">
        <v>949577.29108799994</v>
      </c>
      <c r="BA239" s="55">
        <v>368835.14880000002</v>
      </c>
      <c r="BB239" s="56">
        <f>BA239-AZ239</f>
        <v>-580742.14228799986</v>
      </c>
      <c r="BD239" s="74">
        <f>AT239+BB239</f>
        <v>104941647.88089715</v>
      </c>
      <c r="BE239" s="55"/>
      <c r="BF239" s="112" t="s">
        <v>224</v>
      </c>
      <c r="BG239" s="93">
        <v>53546</v>
      </c>
      <c r="BH239" s="93">
        <v>109305198.12967482</v>
      </c>
      <c r="BI239" s="93">
        <v>22380136.806172512</v>
      </c>
      <c r="BJ239" s="93">
        <v>-2930573</v>
      </c>
      <c r="BL239" s="103">
        <v>106374625.12967482</v>
      </c>
      <c r="BN239" s="93">
        <v>949577.29108799994</v>
      </c>
      <c r="BO239" s="93">
        <v>368835.14880000002</v>
      </c>
      <c r="BP239" s="93">
        <v>-580742.14228799986</v>
      </c>
      <c r="BR239" s="103">
        <v>105793882.98738682</v>
      </c>
      <c r="BT239" s="116">
        <v>734</v>
      </c>
      <c r="BU239" s="57"/>
    </row>
    <row r="240" spans="1:73" x14ac:dyDescent="0.25">
      <c r="A240" s="6">
        <v>738</v>
      </c>
      <c r="B240" s="6" t="s">
        <v>225</v>
      </c>
      <c r="C240" s="7">
        <v>3007</v>
      </c>
      <c r="D240" s="7">
        <v>5124399.1218167543</v>
      </c>
      <c r="E240" s="7">
        <v>1452123.5754655141</v>
      </c>
      <c r="F240" s="57">
        <v>-609432</v>
      </c>
      <c r="H240" s="39">
        <f>D240+F240</f>
        <v>4514967.1218167543</v>
      </c>
      <c r="J240" s="71">
        <f t="shared" si="8"/>
        <v>16029.49143443536</v>
      </c>
      <c r="K240" s="35">
        <f t="shared" si="9"/>
        <v>3.5629503565874454E-3</v>
      </c>
      <c r="L240" s="65">
        <f>J240/C240</f>
        <v>5.3307254520902427</v>
      </c>
      <c r="N240" s="54">
        <v>214033.78656000001</v>
      </c>
      <c r="O240" s="55">
        <v>146127.48480000003</v>
      </c>
      <c r="P240" s="56">
        <f>O240-N240</f>
        <v>-67906.301759999973</v>
      </c>
      <c r="R240" s="74">
        <f>H240+P240</f>
        <v>4447060.8200567542</v>
      </c>
      <c r="T240" s="6">
        <v>738</v>
      </c>
      <c r="U240" s="6" t="s">
        <v>225</v>
      </c>
      <c r="V240" s="7">
        <v>3007</v>
      </c>
      <c r="W240" s="7">
        <v>5010776.786172023</v>
      </c>
      <c r="X240" s="7">
        <v>1332036.1898207837</v>
      </c>
      <c r="Y240" s="57">
        <v>-609432</v>
      </c>
      <c r="AA240" s="39">
        <f>W240+Y240</f>
        <v>4401344.786172023</v>
      </c>
      <c r="AC240" s="71">
        <f>AA240-BL240</f>
        <v>-97592.844210295938</v>
      </c>
      <c r="AD240" s="35">
        <f>AC240/BL240</f>
        <v>-2.1692419906252959E-2</v>
      </c>
      <c r="AE240" s="65">
        <f>AC240/V240</f>
        <v>-32.455219225239752</v>
      </c>
      <c r="AG240" s="54">
        <v>214033.78656000001</v>
      </c>
      <c r="AH240" s="55">
        <v>146127.48480000003</v>
      </c>
      <c r="AI240" s="56">
        <f>AH240-AG240</f>
        <v>-67906.301759999973</v>
      </c>
      <c r="AK240" s="74">
        <f>AA240+AI240</f>
        <v>4333438.4844120229</v>
      </c>
      <c r="AM240" s="6">
        <v>738</v>
      </c>
      <c r="AN240" s="6" t="s">
        <v>225</v>
      </c>
      <c r="AO240" s="7">
        <v>3007</v>
      </c>
      <c r="AP240" s="7">
        <v>5015454.1582604032</v>
      </c>
      <c r="AQ240" s="7">
        <v>1332036.1898207837</v>
      </c>
      <c r="AR240" s="57">
        <v>-609432</v>
      </c>
      <c r="AT240" s="39">
        <f>AP240+AR240</f>
        <v>4406022.1582604032</v>
      </c>
      <c r="AV240" s="71">
        <f>AT240-BL240</f>
        <v>-92915.47212191578</v>
      </c>
      <c r="AW240" s="35">
        <f>AV240/BL240</f>
        <v>-2.0652758441112206E-2</v>
      </c>
      <c r="AX240" s="65">
        <f>AV240/AO240</f>
        <v>-30.899724683044823</v>
      </c>
      <c r="AZ240" s="54">
        <v>214033.78656000001</v>
      </c>
      <c r="BA240" s="55">
        <v>146127.48480000003</v>
      </c>
      <c r="BB240" s="56">
        <f>BA240-AZ240</f>
        <v>-67906.301759999973</v>
      </c>
      <c r="BD240" s="74">
        <f>AT240+BB240</f>
        <v>4338115.856500403</v>
      </c>
      <c r="BE240" s="55"/>
      <c r="BF240" s="112" t="s">
        <v>225</v>
      </c>
      <c r="BG240" s="93">
        <v>3047</v>
      </c>
      <c r="BH240" s="93">
        <v>5108369.630382319</v>
      </c>
      <c r="BI240" s="93">
        <v>1398991.8675809517</v>
      </c>
      <c r="BJ240" s="93">
        <v>-609432</v>
      </c>
      <c r="BL240" s="103">
        <v>4498937.630382319</v>
      </c>
      <c r="BN240" s="93">
        <v>214033.78656000001</v>
      </c>
      <c r="BO240" s="93">
        <v>146127.48480000003</v>
      </c>
      <c r="BP240" s="93">
        <v>-67906.301759999973</v>
      </c>
      <c r="BR240" s="103">
        <v>4431031.3286223188</v>
      </c>
      <c r="BT240" s="116">
        <v>738</v>
      </c>
      <c r="BU240" s="57"/>
    </row>
    <row r="241" spans="1:73" x14ac:dyDescent="0.25">
      <c r="A241" s="6">
        <v>739</v>
      </c>
      <c r="B241" s="6" t="s">
        <v>226</v>
      </c>
      <c r="C241" s="7">
        <v>3480</v>
      </c>
      <c r="D241" s="7">
        <v>11446367.440324202</v>
      </c>
      <c r="E241" s="7">
        <v>2260755.6234971513</v>
      </c>
      <c r="F241" s="57">
        <v>25440</v>
      </c>
      <c r="H241" s="39">
        <f>D241+F241</f>
        <v>11471807.440324202</v>
      </c>
      <c r="J241" s="71">
        <f t="shared" si="8"/>
        <v>-86567.413358647376</v>
      </c>
      <c r="K241" s="35">
        <f t="shared" si="9"/>
        <v>-7.4895834799011008E-3</v>
      </c>
      <c r="L241" s="65">
        <f>J241/C241</f>
        <v>-24.875693493864187</v>
      </c>
      <c r="N241" s="54">
        <v>34669.462079999998</v>
      </c>
      <c r="O241" s="55">
        <v>115912.17599999999</v>
      </c>
      <c r="P241" s="56">
        <f>O241-N241</f>
        <v>81242.713919999995</v>
      </c>
      <c r="R241" s="74">
        <f>H241+P241</f>
        <v>11553050.154244201</v>
      </c>
      <c r="T241" s="6">
        <v>739</v>
      </c>
      <c r="U241" s="6" t="s">
        <v>226</v>
      </c>
      <c r="V241" s="7">
        <v>3480</v>
      </c>
      <c r="W241" s="7">
        <v>11515884.825924078</v>
      </c>
      <c r="X241" s="7">
        <v>2322791.0090970262</v>
      </c>
      <c r="Y241" s="57">
        <v>25440</v>
      </c>
      <c r="AA241" s="39">
        <f>W241+Y241</f>
        <v>11541324.825924078</v>
      </c>
      <c r="AC241" s="71">
        <f>AA241-BL241</f>
        <v>-17050.027758771554</v>
      </c>
      <c r="AD241" s="35">
        <f>AC241/BL241</f>
        <v>-1.4751232742152237E-3</v>
      </c>
      <c r="AE241" s="65">
        <f>AC241/V241</f>
        <v>-4.8994332640148146</v>
      </c>
      <c r="AG241" s="54">
        <v>34669.462079999998</v>
      </c>
      <c r="AH241" s="55">
        <v>115912.17599999999</v>
      </c>
      <c r="AI241" s="56">
        <f>AH241-AG241</f>
        <v>81242.713919999995</v>
      </c>
      <c r="AK241" s="74">
        <f>AA241+AI241</f>
        <v>11622567.539844077</v>
      </c>
      <c r="AM241" s="6">
        <v>739</v>
      </c>
      <c r="AN241" s="6" t="s">
        <v>226</v>
      </c>
      <c r="AO241" s="7">
        <v>3480</v>
      </c>
      <c r="AP241" s="7">
        <v>11512349.479529144</v>
      </c>
      <c r="AQ241" s="7">
        <v>2322791.0090970262</v>
      </c>
      <c r="AR241" s="57">
        <v>25440</v>
      </c>
      <c r="AT241" s="39">
        <f>AP241+AR241</f>
        <v>11537789.479529144</v>
      </c>
      <c r="AV241" s="71">
        <f>AT241-BL241</f>
        <v>-20585.374153705314</v>
      </c>
      <c r="AW241" s="35">
        <f>AV241/BL241</f>
        <v>-1.7809920870619788E-3</v>
      </c>
      <c r="AX241" s="65">
        <f>AV241/AO241</f>
        <v>-5.9153374004900323</v>
      </c>
      <c r="AZ241" s="54">
        <v>34669.462079999998</v>
      </c>
      <c r="BA241" s="55">
        <v>115912.17599999999</v>
      </c>
      <c r="BB241" s="56">
        <f>BA241-AZ241</f>
        <v>81242.713919999995</v>
      </c>
      <c r="BD241" s="74">
        <f>AT241+BB241</f>
        <v>11619032.193449143</v>
      </c>
      <c r="BE241" s="55"/>
      <c r="BF241" s="112" t="s">
        <v>226</v>
      </c>
      <c r="BG241" s="93">
        <v>3534</v>
      </c>
      <c r="BH241" s="93">
        <v>11532934.85368285</v>
      </c>
      <c r="BI241" s="93">
        <v>2355374.0138476221</v>
      </c>
      <c r="BJ241" s="93">
        <v>25440</v>
      </c>
      <c r="BL241" s="103">
        <v>11558374.85368285</v>
      </c>
      <c r="BN241" s="93">
        <v>34669.462079999998</v>
      </c>
      <c r="BO241" s="93">
        <v>115912.17599999999</v>
      </c>
      <c r="BP241" s="93">
        <v>81242.713919999995</v>
      </c>
      <c r="BR241" s="103">
        <v>11639617.567602849</v>
      </c>
      <c r="BT241" s="116">
        <v>739</v>
      </c>
      <c r="BU241" s="57"/>
    </row>
    <row r="242" spans="1:73" x14ac:dyDescent="0.25">
      <c r="A242" s="6">
        <v>740</v>
      </c>
      <c r="B242" s="6" t="s">
        <v>227</v>
      </c>
      <c r="C242" s="7">
        <v>34664</v>
      </c>
      <c r="D242" s="7">
        <v>84529006.423015222</v>
      </c>
      <c r="E242" s="7">
        <v>18600750.946844164</v>
      </c>
      <c r="F242" s="57">
        <v>-2428899</v>
      </c>
      <c r="H242" s="39">
        <f>D242+F242</f>
        <v>82100107.423015222</v>
      </c>
      <c r="J242" s="71">
        <f t="shared" si="8"/>
        <v>-1662588.699221313</v>
      </c>
      <c r="K242" s="35">
        <f t="shared" si="9"/>
        <v>-1.9848796375836145E-2</v>
      </c>
      <c r="L242" s="65">
        <f>J242/C242</f>
        <v>-47.962978860527144</v>
      </c>
      <c r="N242" s="54">
        <v>3114052.2393600005</v>
      </c>
      <c r="O242" s="55">
        <v>645135.91440000013</v>
      </c>
      <c r="P242" s="56">
        <f>O242-N242</f>
        <v>-2468916.3249600003</v>
      </c>
      <c r="R242" s="74">
        <f>H242+P242</f>
        <v>79631191.098055229</v>
      </c>
      <c r="T242" s="6">
        <v>740</v>
      </c>
      <c r="U242" s="6" t="s">
        <v>227</v>
      </c>
      <c r="V242" s="7">
        <v>34664</v>
      </c>
      <c r="W242" s="7">
        <v>84268680.132134676</v>
      </c>
      <c r="X242" s="7">
        <v>18265897.055963621</v>
      </c>
      <c r="Y242" s="57">
        <v>-2428899</v>
      </c>
      <c r="AA242" s="39">
        <f>W242+Y242</f>
        <v>81839781.132134676</v>
      </c>
      <c r="AC242" s="71">
        <f>AA242-BL242</f>
        <v>-1922914.990101859</v>
      </c>
      <c r="AD242" s="35">
        <f>AC242/BL242</f>
        <v>-2.2956698854293224E-2</v>
      </c>
      <c r="AE242" s="65">
        <f>AC242/V242</f>
        <v>-55.472968788998934</v>
      </c>
      <c r="AG242" s="54">
        <v>3114052.2393600005</v>
      </c>
      <c r="AH242" s="55">
        <v>645135.91440000013</v>
      </c>
      <c r="AI242" s="56">
        <f>AH242-AG242</f>
        <v>-2468916.3249600003</v>
      </c>
      <c r="AK242" s="74">
        <f>AA242+AI242</f>
        <v>79370864.807174683</v>
      </c>
      <c r="AM242" s="6">
        <v>740</v>
      </c>
      <c r="AN242" s="6" t="s">
        <v>227</v>
      </c>
      <c r="AO242" s="7">
        <v>34664</v>
      </c>
      <c r="AP242" s="7">
        <v>84092918.874033496</v>
      </c>
      <c r="AQ242" s="7">
        <v>18265897.055963621</v>
      </c>
      <c r="AR242" s="57">
        <v>-2428899</v>
      </c>
      <c r="AT242" s="39">
        <f>AP242+AR242</f>
        <v>81664019.874033496</v>
      </c>
      <c r="AV242" s="71">
        <f>AT242-BL242</f>
        <v>-2098676.2482030392</v>
      </c>
      <c r="AW242" s="35">
        <f>AV242/BL242</f>
        <v>-2.505502264564646E-2</v>
      </c>
      <c r="AX242" s="65">
        <f>AV242/AO242</f>
        <v>-60.543395113173297</v>
      </c>
      <c r="AZ242" s="54">
        <v>3114052.2393600005</v>
      </c>
      <c r="BA242" s="55">
        <v>645135.91440000013</v>
      </c>
      <c r="BB242" s="56">
        <f>BA242-AZ242</f>
        <v>-2468916.3249600003</v>
      </c>
      <c r="BD242" s="74">
        <f>AT242+BB242</f>
        <v>79195103.549073502</v>
      </c>
      <c r="BE242" s="55"/>
      <c r="BF242" s="112" t="s">
        <v>227</v>
      </c>
      <c r="BG242" s="93">
        <v>35242</v>
      </c>
      <c r="BH242" s="93">
        <v>86191595.122236535</v>
      </c>
      <c r="BI242" s="93">
        <v>17835381.274744898</v>
      </c>
      <c r="BJ242" s="93">
        <v>-2428899</v>
      </c>
      <c r="BL242" s="103">
        <v>83762696.122236535</v>
      </c>
      <c r="BN242" s="93">
        <v>3114052.2393600005</v>
      </c>
      <c r="BO242" s="93">
        <v>645135.91440000013</v>
      </c>
      <c r="BP242" s="93">
        <v>-2468916.3249600003</v>
      </c>
      <c r="BR242" s="103">
        <v>81293779.797276542</v>
      </c>
      <c r="BT242" s="116">
        <v>740</v>
      </c>
      <c r="BU242" s="57"/>
    </row>
    <row r="243" spans="1:73" x14ac:dyDescent="0.25">
      <c r="A243" s="6">
        <v>742</v>
      </c>
      <c r="B243" s="6" t="s">
        <v>228</v>
      </c>
      <c r="C243" s="7">
        <v>1012</v>
      </c>
      <c r="D243" s="7">
        <v>4333290.3526335554</v>
      </c>
      <c r="E243" s="7">
        <v>345624.57681655075</v>
      </c>
      <c r="F243" s="57">
        <v>-23734</v>
      </c>
      <c r="H243" s="39">
        <f>D243+F243</f>
        <v>4309556.3526335554</v>
      </c>
      <c r="J243" s="71">
        <f t="shared" si="8"/>
        <v>-170262.34765176661</v>
      </c>
      <c r="K243" s="35">
        <f t="shared" si="9"/>
        <v>-3.8006526389320734E-2</v>
      </c>
      <c r="L243" s="65">
        <f>J243/C243</f>
        <v>-168.24342653336623</v>
      </c>
      <c r="N243" s="54">
        <v>16930.991999999998</v>
      </c>
      <c r="O243" s="55">
        <v>3972.2712000000001</v>
      </c>
      <c r="P243" s="56">
        <f>O243-N243</f>
        <v>-12958.720799999999</v>
      </c>
      <c r="R243" s="74">
        <f>H243+P243</f>
        <v>4296597.6318335552</v>
      </c>
      <c r="T243" s="6">
        <v>742</v>
      </c>
      <c r="U243" s="6" t="s">
        <v>228</v>
      </c>
      <c r="V243" s="7">
        <v>1012</v>
      </c>
      <c r="W243" s="7">
        <v>4385757.2668320844</v>
      </c>
      <c r="X243" s="7">
        <v>395915.69101507874</v>
      </c>
      <c r="Y243" s="57">
        <v>-23734</v>
      </c>
      <c r="AA243" s="39">
        <f>W243+Y243</f>
        <v>4362023.2668320844</v>
      </c>
      <c r="AC243" s="71">
        <f>AA243-BL243</f>
        <v>-117795.43345323764</v>
      </c>
      <c r="AD243" s="35">
        <f>AC243/BL243</f>
        <v>-2.6294687650135304E-2</v>
      </c>
      <c r="AE243" s="65">
        <f>AC243/V243</f>
        <v>-116.39864965734944</v>
      </c>
      <c r="AG243" s="54">
        <v>16930.991999999998</v>
      </c>
      <c r="AH243" s="55">
        <v>3972.2712000000001</v>
      </c>
      <c r="AI243" s="56">
        <f>AH243-AG243</f>
        <v>-12958.720799999999</v>
      </c>
      <c r="AK243" s="74">
        <f>AA243+AI243</f>
        <v>4349064.5460320842</v>
      </c>
      <c r="AM243" s="6">
        <v>742</v>
      </c>
      <c r="AN243" s="6" t="s">
        <v>228</v>
      </c>
      <c r="AO243" s="7">
        <v>1012</v>
      </c>
      <c r="AP243" s="7">
        <v>4386021.8783228304</v>
      </c>
      <c r="AQ243" s="7">
        <v>395915.69101507874</v>
      </c>
      <c r="AR243" s="57">
        <v>-23734</v>
      </c>
      <c r="AT243" s="39">
        <f>AP243+AR243</f>
        <v>4362287.8783228304</v>
      </c>
      <c r="AV243" s="71">
        <f>AT243-BL243</f>
        <v>-117530.82196249161</v>
      </c>
      <c r="AW243" s="35">
        <f>AV243/BL243</f>
        <v>-2.6235620194854314E-2</v>
      </c>
      <c r="AX243" s="65">
        <f>AV243/AO243</f>
        <v>-116.13717585226443</v>
      </c>
      <c r="AZ243" s="54">
        <v>16930.991999999998</v>
      </c>
      <c r="BA243" s="55">
        <v>3972.2712000000001</v>
      </c>
      <c r="BB243" s="56">
        <f>BA243-AZ243</f>
        <v>-12958.720799999999</v>
      </c>
      <c r="BD243" s="74">
        <f>AT243+BB243</f>
        <v>4349329.1575228302</v>
      </c>
      <c r="BE243" s="55"/>
      <c r="BF243" s="112" t="s">
        <v>228</v>
      </c>
      <c r="BG243" s="93">
        <v>1044</v>
      </c>
      <c r="BH243" s="93">
        <v>4503552.700285322</v>
      </c>
      <c r="BI243" s="93">
        <v>339092.49729103467</v>
      </c>
      <c r="BJ243" s="93">
        <v>-23734</v>
      </c>
      <c r="BL243" s="103">
        <v>4479818.700285322</v>
      </c>
      <c r="BN243" s="93">
        <v>16930.991999999998</v>
      </c>
      <c r="BO243" s="93">
        <v>3972.2712000000001</v>
      </c>
      <c r="BP243" s="93">
        <v>-12958.720799999999</v>
      </c>
      <c r="BR243" s="103">
        <v>4466859.9794853218</v>
      </c>
      <c r="BT243" s="116">
        <v>742</v>
      </c>
      <c r="BU243" s="57"/>
    </row>
    <row r="244" spans="1:73" x14ac:dyDescent="0.25">
      <c r="A244" s="6">
        <v>743</v>
      </c>
      <c r="B244" s="6" t="s">
        <v>229</v>
      </c>
      <c r="C244" s="7">
        <v>62676</v>
      </c>
      <c r="D244" s="7">
        <v>97011335.368617907</v>
      </c>
      <c r="E244" s="7">
        <v>16548025.272010168</v>
      </c>
      <c r="F244" s="57">
        <v>-2793568</v>
      </c>
      <c r="H244" s="39">
        <f>D244+F244</f>
        <v>94217767.368617907</v>
      </c>
      <c r="J244" s="71">
        <f t="shared" si="8"/>
        <v>-1295855.2293180823</v>
      </c>
      <c r="K244" s="35">
        <f t="shared" si="9"/>
        <v>-1.3567229407400627E-2</v>
      </c>
      <c r="L244" s="65">
        <f>J244/C244</f>
        <v>-20.675461569310141</v>
      </c>
      <c r="N244" s="54">
        <v>959609.55503999989</v>
      </c>
      <c r="O244" s="55">
        <v>857359.38720000011</v>
      </c>
      <c r="P244" s="56">
        <f>O244-N244</f>
        <v>-102250.16783999978</v>
      </c>
      <c r="R244" s="74">
        <f>H244+P244</f>
        <v>94115517.200777903</v>
      </c>
      <c r="T244" s="6">
        <v>743</v>
      </c>
      <c r="U244" s="6" t="s">
        <v>229</v>
      </c>
      <c r="V244" s="7">
        <v>62676</v>
      </c>
      <c r="W244" s="7">
        <v>96639945.671621457</v>
      </c>
      <c r="X244" s="7">
        <v>16041882.175013727</v>
      </c>
      <c r="Y244" s="57">
        <v>-2793568</v>
      </c>
      <c r="AA244" s="39">
        <f>W244+Y244</f>
        <v>93846377.671621457</v>
      </c>
      <c r="AC244" s="71">
        <f>AA244-BL244</f>
        <v>-1667244.9263145328</v>
      </c>
      <c r="AD244" s="35">
        <f>AC244/BL244</f>
        <v>-1.7455572105486879E-2</v>
      </c>
      <c r="AE244" s="65">
        <f>AC244/V244</f>
        <v>-26.60101037581423</v>
      </c>
      <c r="AG244" s="54">
        <v>959609.55503999989</v>
      </c>
      <c r="AH244" s="55">
        <v>857359.38720000011</v>
      </c>
      <c r="AI244" s="56">
        <f>AH244-AG244</f>
        <v>-102250.16783999978</v>
      </c>
      <c r="AK244" s="74">
        <f>AA244+AI244</f>
        <v>93744127.503781453</v>
      </c>
      <c r="AM244" s="6">
        <v>743</v>
      </c>
      <c r="AN244" s="6" t="s">
        <v>229</v>
      </c>
      <c r="AO244" s="7">
        <v>62676</v>
      </c>
      <c r="AP244" s="7">
        <v>96269416.778621972</v>
      </c>
      <c r="AQ244" s="7">
        <v>16041882.175013727</v>
      </c>
      <c r="AR244" s="57">
        <v>-2793568</v>
      </c>
      <c r="AT244" s="39">
        <f>AP244+AR244</f>
        <v>93475848.778621972</v>
      </c>
      <c r="AV244" s="71">
        <f>AT244-BL244</f>
        <v>-2037773.8193140179</v>
      </c>
      <c r="AW244" s="35">
        <f>AV244/BL244</f>
        <v>-2.1334902434724044E-2</v>
      </c>
      <c r="AX244" s="65">
        <f>AV244/AO244</f>
        <v>-32.512824993841626</v>
      </c>
      <c r="AZ244" s="54">
        <v>959609.55503999989</v>
      </c>
      <c r="BA244" s="55">
        <v>857359.38720000011</v>
      </c>
      <c r="BB244" s="56">
        <f>BA244-AZ244</f>
        <v>-102250.16783999978</v>
      </c>
      <c r="BD244" s="74">
        <f>AT244+BB244</f>
        <v>93373598.610781968</v>
      </c>
      <c r="BE244" s="55"/>
      <c r="BF244" s="112" t="s">
        <v>229</v>
      </c>
      <c r="BG244" s="93">
        <v>62052</v>
      </c>
      <c r="BH244" s="93">
        <v>98307190.597935989</v>
      </c>
      <c r="BI244" s="93">
        <v>15394486.995268544</v>
      </c>
      <c r="BJ244" s="93">
        <v>-2793568</v>
      </c>
      <c r="BL244" s="103">
        <v>95513622.597935989</v>
      </c>
      <c r="BN244" s="93">
        <v>959609.55503999989</v>
      </c>
      <c r="BO244" s="93">
        <v>857359.38720000011</v>
      </c>
      <c r="BP244" s="93">
        <v>-102250.16783999978</v>
      </c>
      <c r="BR244" s="103">
        <v>95411372.430095986</v>
      </c>
      <c r="BT244" s="116">
        <v>743</v>
      </c>
      <c r="BU244" s="57"/>
    </row>
    <row r="245" spans="1:73" x14ac:dyDescent="0.25">
      <c r="A245" s="6">
        <v>746</v>
      </c>
      <c r="B245" s="6" t="s">
        <v>230</v>
      </c>
      <c r="C245" s="7">
        <v>5035</v>
      </c>
      <c r="D245" s="7">
        <v>17611456.356351487</v>
      </c>
      <c r="E245" s="7">
        <v>4431648.8885264378</v>
      </c>
      <c r="F245" s="57">
        <v>59071</v>
      </c>
      <c r="H245" s="39">
        <f>D245+F245</f>
        <v>17670527.356351487</v>
      </c>
      <c r="J245" s="71">
        <f t="shared" si="8"/>
        <v>-564228.37159537151</v>
      </c>
      <c r="K245" s="35">
        <f t="shared" si="9"/>
        <v>-3.094246942560501E-2</v>
      </c>
      <c r="L245" s="65">
        <f>J245/C245</f>
        <v>-112.06124559987518</v>
      </c>
      <c r="N245" s="54">
        <v>46260.679680000001</v>
      </c>
      <c r="O245" s="55">
        <v>29954.832000000002</v>
      </c>
      <c r="P245" s="56">
        <f>O245-N245</f>
        <v>-16305.847679999999</v>
      </c>
      <c r="R245" s="74">
        <f>H245+P245</f>
        <v>17654221.508671489</v>
      </c>
      <c r="T245" s="6">
        <v>746</v>
      </c>
      <c r="U245" s="6" t="s">
        <v>230</v>
      </c>
      <c r="V245" s="7">
        <v>5035</v>
      </c>
      <c r="W245" s="7">
        <v>17684275.363006473</v>
      </c>
      <c r="X245" s="7">
        <v>4493642.6451814193</v>
      </c>
      <c r="Y245" s="57">
        <v>59071</v>
      </c>
      <c r="AA245" s="39">
        <f>W245+Y245</f>
        <v>17743346.363006473</v>
      </c>
      <c r="AC245" s="71">
        <f>AA245-BL245</f>
        <v>-491409.36494038627</v>
      </c>
      <c r="AD245" s="35">
        <f>AC245/BL245</f>
        <v>-2.6949051156591308E-2</v>
      </c>
      <c r="AE245" s="65">
        <f>AC245/V245</f>
        <v>-97.598682212589125</v>
      </c>
      <c r="AG245" s="54">
        <v>46260.679680000001</v>
      </c>
      <c r="AH245" s="55">
        <v>29954.832000000002</v>
      </c>
      <c r="AI245" s="56">
        <f>AH245-AG245</f>
        <v>-16305.847679999999</v>
      </c>
      <c r="AK245" s="74">
        <f>AA245+AI245</f>
        <v>17727040.515326474</v>
      </c>
      <c r="AM245" s="6">
        <v>746</v>
      </c>
      <c r="AN245" s="6" t="s">
        <v>230</v>
      </c>
      <c r="AO245" s="7">
        <v>5035</v>
      </c>
      <c r="AP245" s="7">
        <v>17684726.895102616</v>
      </c>
      <c r="AQ245" s="7">
        <v>4493642.6451814193</v>
      </c>
      <c r="AR245" s="57">
        <v>59071</v>
      </c>
      <c r="AT245" s="39">
        <f>AP245+AR245</f>
        <v>17743797.895102616</v>
      </c>
      <c r="AV245" s="71">
        <f>AT245-BL245</f>
        <v>-490957.83284424245</v>
      </c>
      <c r="AW245" s="35">
        <f>AV245/BL245</f>
        <v>-2.6924288987967806E-2</v>
      </c>
      <c r="AX245" s="65">
        <f>AV245/AO245</f>
        <v>-97.509003544040212</v>
      </c>
      <c r="AZ245" s="54">
        <v>46260.679680000001</v>
      </c>
      <c r="BA245" s="55">
        <v>29954.832000000002</v>
      </c>
      <c r="BB245" s="56">
        <f>BA245-AZ245</f>
        <v>-16305.847679999999</v>
      </c>
      <c r="BD245" s="74">
        <f>AT245+BB245</f>
        <v>17727492.047422618</v>
      </c>
      <c r="BE245" s="55"/>
      <c r="BF245" s="112" t="s">
        <v>230</v>
      </c>
      <c r="BG245" s="93">
        <v>5069</v>
      </c>
      <c r="BH245" s="93">
        <v>18175684.727946859</v>
      </c>
      <c r="BI245" s="93">
        <v>4728520.2510234481</v>
      </c>
      <c r="BJ245" s="93">
        <v>59071</v>
      </c>
      <c r="BL245" s="103">
        <v>18234755.727946859</v>
      </c>
      <c r="BN245" s="93">
        <v>46260.679680000001</v>
      </c>
      <c r="BO245" s="93">
        <v>29954.832000000002</v>
      </c>
      <c r="BP245" s="93">
        <v>-16305.847679999999</v>
      </c>
      <c r="BR245" s="103">
        <v>18218449.88026686</v>
      </c>
      <c r="BT245" s="116">
        <v>746</v>
      </c>
      <c r="BU245" s="57"/>
    </row>
    <row r="246" spans="1:73" x14ac:dyDescent="0.25">
      <c r="A246" s="6">
        <v>747</v>
      </c>
      <c r="B246" s="6" t="s">
        <v>231</v>
      </c>
      <c r="C246" s="7">
        <v>1476</v>
      </c>
      <c r="D246" s="7">
        <v>5129432.5818969663</v>
      </c>
      <c r="E246" s="7">
        <v>1516009.1181391552</v>
      </c>
      <c r="F246" s="57">
        <v>-252912</v>
      </c>
      <c r="H246" s="39">
        <f>D246+F246</f>
        <v>4876520.5818969663</v>
      </c>
      <c r="J246" s="71">
        <f t="shared" si="8"/>
        <v>30966.126251644455</v>
      </c>
      <c r="K246" s="35">
        <f t="shared" si="9"/>
        <v>6.3906259923603402E-3</v>
      </c>
      <c r="L246" s="65">
        <f>J246/C246</f>
        <v>20.97976033309245</v>
      </c>
      <c r="N246" s="54">
        <v>169440.15840000001</v>
      </c>
      <c r="O246" s="55">
        <v>158955.96720000001</v>
      </c>
      <c r="P246" s="56">
        <f>O246-N246</f>
        <v>-10484.191200000001</v>
      </c>
      <c r="R246" s="74">
        <f>H246+P246</f>
        <v>4866036.3906969661</v>
      </c>
      <c r="T246" s="6">
        <v>747</v>
      </c>
      <c r="U246" s="6" t="s">
        <v>231</v>
      </c>
      <c r="V246" s="7">
        <v>1476</v>
      </c>
      <c r="W246" s="7">
        <v>5175145.4081652444</v>
      </c>
      <c r="X246" s="7">
        <v>1558548.5444074341</v>
      </c>
      <c r="Y246" s="57">
        <v>-252912</v>
      </c>
      <c r="AA246" s="39">
        <f>W246+Y246</f>
        <v>4922233.4081652444</v>
      </c>
      <c r="AC246" s="71">
        <f>AA246-BL246</f>
        <v>76678.952519922517</v>
      </c>
      <c r="AD246" s="35">
        <f>AC246/BL246</f>
        <v>1.5824598241917922E-2</v>
      </c>
      <c r="AE246" s="65">
        <f>AC246/V246</f>
        <v>51.950509837345876</v>
      </c>
      <c r="AG246" s="54">
        <v>169440.15840000001</v>
      </c>
      <c r="AH246" s="55">
        <v>158955.96720000001</v>
      </c>
      <c r="AI246" s="56">
        <f>AH246-AG246</f>
        <v>-10484.191200000001</v>
      </c>
      <c r="AK246" s="74">
        <f>AA246+AI246</f>
        <v>4911749.2169652442</v>
      </c>
      <c r="AM246" s="6">
        <v>747</v>
      </c>
      <c r="AN246" s="6" t="s">
        <v>231</v>
      </c>
      <c r="AO246" s="7">
        <v>1476</v>
      </c>
      <c r="AP246" s="7">
        <v>5177856.971979416</v>
      </c>
      <c r="AQ246" s="7">
        <v>1558548.5444074341</v>
      </c>
      <c r="AR246" s="57">
        <v>-252912</v>
      </c>
      <c r="AT246" s="39">
        <f>AP246+AR246</f>
        <v>4924944.971979416</v>
      </c>
      <c r="AV246" s="71">
        <f>AT246-BL246</f>
        <v>79390.516334094107</v>
      </c>
      <c r="AW246" s="35">
        <f>AV246/BL246</f>
        <v>1.6384196496151238E-2</v>
      </c>
      <c r="AX246" s="65">
        <f>AV246/AO246</f>
        <v>53.787612692475683</v>
      </c>
      <c r="AZ246" s="54">
        <v>169440.15840000001</v>
      </c>
      <c r="BA246" s="55">
        <v>158955.96720000001</v>
      </c>
      <c r="BB246" s="56">
        <f>BA246-AZ246</f>
        <v>-10484.191200000001</v>
      </c>
      <c r="BD246" s="74">
        <f>AT246+BB246</f>
        <v>4914460.7807794157</v>
      </c>
      <c r="BE246" s="55"/>
      <c r="BF246" s="112" t="s">
        <v>231</v>
      </c>
      <c r="BG246" s="93">
        <v>1494</v>
      </c>
      <c r="BH246" s="93">
        <v>5098466.4556453219</v>
      </c>
      <c r="BI246" s="93">
        <v>1544739.8149561908</v>
      </c>
      <c r="BJ246" s="93">
        <v>-252912</v>
      </c>
      <c r="BL246" s="103">
        <v>4845554.4556453219</v>
      </c>
      <c r="BN246" s="93">
        <v>169440.15840000001</v>
      </c>
      <c r="BO246" s="93">
        <v>158955.96720000001</v>
      </c>
      <c r="BP246" s="93">
        <v>-10484.191200000001</v>
      </c>
      <c r="BR246" s="103">
        <v>4835070.2644453216</v>
      </c>
      <c r="BT246" s="116">
        <v>747</v>
      </c>
      <c r="BU246" s="57"/>
    </row>
    <row r="247" spans="1:73" x14ac:dyDescent="0.25">
      <c r="A247" s="6">
        <v>748</v>
      </c>
      <c r="B247" s="6" t="s">
        <v>232</v>
      </c>
      <c r="C247" s="7">
        <v>5343</v>
      </c>
      <c r="D247" s="7">
        <v>17349967.555046163</v>
      </c>
      <c r="E247" s="7">
        <v>4884817.5359037369</v>
      </c>
      <c r="F247" s="57">
        <v>182162</v>
      </c>
      <c r="H247" s="39">
        <f>D247+F247</f>
        <v>17532129.555046163</v>
      </c>
      <c r="J247" s="71">
        <f t="shared" si="8"/>
        <v>-347059.00742910057</v>
      </c>
      <c r="K247" s="35">
        <f t="shared" si="9"/>
        <v>-1.9411339961898828E-2</v>
      </c>
      <c r="L247" s="65">
        <f>J247/C247</f>
        <v>-64.955831448456024</v>
      </c>
      <c r="N247" s="54">
        <v>101585.952</v>
      </c>
      <c r="O247" s="55">
        <v>250122.84719999999</v>
      </c>
      <c r="P247" s="56">
        <f>O247-N247</f>
        <v>148536.89519999997</v>
      </c>
      <c r="R247" s="74">
        <f>H247+P247</f>
        <v>17680666.450246163</v>
      </c>
      <c r="T247" s="6">
        <v>748</v>
      </c>
      <c r="U247" s="6" t="s">
        <v>232</v>
      </c>
      <c r="V247" s="7">
        <v>5343</v>
      </c>
      <c r="W247" s="7">
        <v>17141887.889538795</v>
      </c>
      <c r="X247" s="7">
        <v>4665250.420396368</v>
      </c>
      <c r="Y247" s="57">
        <v>182162</v>
      </c>
      <c r="AA247" s="39">
        <f>W247+Y247</f>
        <v>17324049.889538795</v>
      </c>
      <c r="AC247" s="71">
        <f>AA247-BL247</f>
        <v>-555138.67293646932</v>
      </c>
      <c r="AD247" s="35">
        <f>AC247/BL247</f>
        <v>-3.1049433311620814E-2</v>
      </c>
      <c r="AE247" s="65">
        <f>AC247/V247</f>
        <v>-103.90018209553983</v>
      </c>
      <c r="AG247" s="54">
        <v>101585.952</v>
      </c>
      <c r="AH247" s="55">
        <v>250122.84719999999</v>
      </c>
      <c r="AI247" s="56">
        <f>AH247-AG247</f>
        <v>148536.89519999997</v>
      </c>
      <c r="AK247" s="74">
        <f>AA247+AI247</f>
        <v>17472586.784738794</v>
      </c>
      <c r="AM247" s="6">
        <v>748</v>
      </c>
      <c r="AN247" s="6" t="s">
        <v>232</v>
      </c>
      <c r="AO247" s="7">
        <v>5343</v>
      </c>
      <c r="AP247" s="7">
        <v>17151496.166140381</v>
      </c>
      <c r="AQ247" s="7">
        <v>4665250.420396368</v>
      </c>
      <c r="AR247" s="57">
        <v>182162</v>
      </c>
      <c r="AT247" s="39">
        <f>AP247+AR247</f>
        <v>17333658.166140381</v>
      </c>
      <c r="AV247" s="71">
        <f>AT247-BL247</f>
        <v>-545530.39633488283</v>
      </c>
      <c r="AW247" s="35">
        <f>AV247/BL247</f>
        <v>-3.051203327425266E-2</v>
      </c>
      <c r="AX247" s="65">
        <f>AV247/AO247</f>
        <v>-102.10188963782198</v>
      </c>
      <c r="AZ247" s="54">
        <v>101585.952</v>
      </c>
      <c r="BA247" s="55">
        <v>250122.84719999999</v>
      </c>
      <c r="BB247" s="56">
        <f>BA247-AZ247</f>
        <v>148536.89519999997</v>
      </c>
      <c r="BD247" s="74">
        <f>AT247+BB247</f>
        <v>17482195.06134038</v>
      </c>
      <c r="BE247" s="55"/>
      <c r="BF247" s="112" t="s">
        <v>232</v>
      </c>
      <c r="BG247" s="93">
        <v>5366</v>
      </c>
      <c r="BH247" s="93">
        <v>17697026.562475264</v>
      </c>
      <c r="BI247" s="93">
        <v>4870270.0772290919</v>
      </c>
      <c r="BJ247" s="93">
        <v>182162</v>
      </c>
      <c r="BL247" s="103">
        <v>17879188.562475264</v>
      </c>
      <c r="BN247" s="93">
        <v>101585.952</v>
      </c>
      <c r="BO247" s="93">
        <v>250122.84719999999</v>
      </c>
      <c r="BP247" s="93">
        <v>148536.89519999997</v>
      </c>
      <c r="BR247" s="103">
        <v>18027725.457675263</v>
      </c>
      <c r="BT247" s="116">
        <v>748</v>
      </c>
      <c r="BU247" s="57"/>
    </row>
    <row r="248" spans="1:73" x14ac:dyDescent="0.25">
      <c r="A248" s="6">
        <v>749</v>
      </c>
      <c r="B248" s="6" t="s">
        <v>233</v>
      </c>
      <c r="C248" s="7">
        <v>21657</v>
      </c>
      <c r="D248" s="7">
        <v>33915304.228224061</v>
      </c>
      <c r="E248" s="7">
        <v>4609494.754937971</v>
      </c>
      <c r="F248" s="57">
        <v>-2079041</v>
      </c>
      <c r="H248" s="39">
        <f>D248+F248</f>
        <v>31836263.228224061</v>
      </c>
      <c r="J248" s="71">
        <f t="shared" si="8"/>
        <v>-1186990.0071121156</v>
      </c>
      <c r="K248" s="35">
        <f t="shared" si="9"/>
        <v>-3.5944066402337056E-2</v>
      </c>
      <c r="L248" s="65">
        <f>J248/C248</f>
        <v>-54.808607245330172</v>
      </c>
      <c r="N248" s="54">
        <v>428454.38116799988</v>
      </c>
      <c r="O248" s="55">
        <v>513530.01119999995</v>
      </c>
      <c r="P248" s="56">
        <f>O248-N248</f>
        <v>85075.630032000074</v>
      </c>
      <c r="R248" s="74">
        <f>H248+P248</f>
        <v>31921338.858256061</v>
      </c>
      <c r="T248" s="6">
        <v>749</v>
      </c>
      <c r="U248" s="6" t="s">
        <v>233</v>
      </c>
      <c r="V248" s="7">
        <v>21657</v>
      </c>
      <c r="W248" s="7">
        <v>33903162.871309459</v>
      </c>
      <c r="X248" s="7">
        <v>4550790.8480233662</v>
      </c>
      <c r="Y248" s="57">
        <v>-2079041</v>
      </c>
      <c r="AA248" s="39">
        <f>W248+Y248</f>
        <v>31824121.871309459</v>
      </c>
      <c r="AC248" s="71">
        <f>AA248-BL248</f>
        <v>-1199131.3640267178</v>
      </c>
      <c r="AD248" s="35">
        <f>AC248/BL248</f>
        <v>-3.6311727239023206E-2</v>
      </c>
      <c r="AE248" s="65">
        <f>AC248/V248</f>
        <v>-55.369227687432137</v>
      </c>
      <c r="AG248" s="54">
        <v>428454.38116799988</v>
      </c>
      <c r="AH248" s="55">
        <v>513530.01119999995</v>
      </c>
      <c r="AI248" s="56">
        <f>AH248-AG248</f>
        <v>85075.630032000074</v>
      </c>
      <c r="AK248" s="74">
        <f>AA248+AI248</f>
        <v>31909197.501341458</v>
      </c>
      <c r="AM248" s="6">
        <v>749</v>
      </c>
      <c r="AN248" s="6" t="s">
        <v>233</v>
      </c>
      <c r="AO248" s="7">
        <v>21657</v>
      </c>
      <c r="AP248" s="7">
        <v>33825240.325203821</v>
      </c>
      <c r="AQ248" s="7">
        <v>4550790.8480233662</v>
      </c>
      <c r="AR248" s="57">
        <v>-2079041</v>
      </c>
      <c r="AT248" s="39">
        <f>AP248+AR248</f>
        <v>31746199.325203821</v>
      </c>
      <c r="AV248" s="71">
        <f>AT248-BL248</f>
        <v>-1277053.910132356</v>
      </c>
      <c r="AW248" s="35">
        <f>AV248/BL248</f>
        <v>-3.8671353819431036E-2</v>
      </c>
      <c r="AX248" s="65">
        <f>AV248/AO248</f>
        <v>-58.967258167444982</v>
      </c>
      <c r="AZ248" s="54">
        <v>428454.38116799988</v>
      </c>
      <c r="BA248" s="55">
        <v>513530.01119999995</v>
      </c>
      <c r="BB248" s="56">
        <f>BA248-AZ248</f>
        <v>85075.630032000074</v>
      </c>
      <c r="BD248" s="74">
        <f>AT248+BB248</f>
        <v>31831274.95523582</v>
      </c>
      <c r="BE248" s="55"/>
      <c r="BF248" s="112" t="s">
        <v>233</v>
      </c>
      <c r="BG248" s="93">
        <v>21768</v>
      </c>
      <c r="BH248" s="93">
        <v>35102294.235336177</v>
      </c>
      <c r="BI248" s="93">
        <v>5033154.6838211734</v>
      </c>
      <c r="BJ248" s="93">
        <v>-2079041</v>
      </c>
      <c r="BL248" s="103">
        <v>33023253.235336177</v>
      </c>
      <c r="BN248" s="93">
        <v>428454.38116799988</v>
      </c>
      <c r="BO248" s="93">
        <v>513530.01119999995</v>
      </c>
      <c r="BP248" s="93">
        <v>85075.630032000074</v>
      </c>
      <c r="BR248" s="103">
        <v>33108328.865368176</v>
      </c>
      <c r="BT248" s="116">
        <v>749</v>
      </c>
      <c r="BU248" s="57"/>
    </row>
    <row r="249" spans="1:73" x14ac:dyDescent="0.25">
      <c r="A249" s="6">
        <v>751</v>
      </c>
      <c r="B249" s="6" t="s">
        <v>234</v>
      </c>
      <c r="C249" s="7">
        <v>3110</v>
      </c>
      <c r="D249" s="7">
        <v>7942858.9067856045</v>
      </c>
      <c r="E249" s="7">
        <v>1759875.8598621262</v>
      </c>
      <c r="F249" s="57">
        <v>28126</v>
      </c>
      <c r="H249" s="39">
        <f>D249+F249</f>
        <v>7970984.9067856045</v>
      </c>
      <c r="J249" s="71">
        <f t="shared" si="8"/>
        <v>-381160.18586932216</v>
      </c>
      <c r="K249" s="35">
        <f t="shared" si="9"/>
        <v>-4.5636202633084454E-2</v>
      </c>
      <c r="L249" s="65">
        <f>J249/C249</f>
        <v>-122.55954529560198</v>
      </c>
      <c r="N249" s="54">
        <v>106795.488</v>
      </c>
      <c r="O249" s="55">
        <v>44281.055999999997</v>
      </c>
      <c r="P249" s="56">
        <f>O249-N249</f>
        <v>-62514.432000000001</v>
      </c>
      <c r="R249" s="74">
        <f>H249+P249</f>
        <v>7908470.4747856045</v>
      </c>
      <c r="T249" s="6">
        <v>751</v>
      </c>
      <c r="U249" s="6" t="s">
        <v>234</v>
      </c>
      <c r="V249" s="7">
        <v>3110</v>
      </c>
      <c r="W249" s="7">
        <v>7878782.8195773559</v>
      </c>
      <c r="X249" s="7">
        <v>1689113.2726538775</v>
      </c>
      <c r="Y249" s="57">
        <v>28126</v>
      </c>
      <c r="AA249" s="39">
        <f>W249+Y249</f>
        <v>7906908.8195773559</v>
      </c>
      <c r="AC249" s="71">
        <f>AA249-BL249</f>
        <v>-445236.27307757083</v>
      </c>
      <c r="AD249" s="35">
        <f>AC249/BL249</f>
        <v>-5.33080146642953E-2</v>
      </c>
      <c r="AE249" s="65">
        <f>AC249/V249</f>
        <v>-143.1627887709231</v>
      </c>
      <c r="AG249" s="54">
        <v>106795.488</v>
      </c>
      <c r="AH249" s="55">
        <v>44281.055999999997</v>
      </c>
      <c r="AI249" s="56">
        <f>AH249-AG249</f>
        <v>-62514.432000000001</v>
      </c>
      <c r="AK249" s="74">
        <f>AA249+AI249</f>
        <v>7844394.3875773558</v>
      </c>
      <c r="AM249" s="6">
        <v>751</v>
      </c>
      <c r="AN249" s="6" t="s">
        <v>234</v>
      </c>
      <c r="AO249" s="7">
        <v>3110</v>
      </c>
      <c r="AP249" s="7">
        <v>7883864.4480110779</v>
      </c>
      <c r="AQ249" s="7">
        <v>1689113.2726538775</v>
      </c>
      <c r="AR249" s="57">
        <v>28126</v>
      </c>
      <c r="AT249" s="39">
        <f>AP249+AR249</f>
        <v>7911990.4480110779</v>
      </c>
      <c r="AV249" s="71">
        <f>AT249-BL249</f>
        <v>-440154.64464384876</v>
      </c>
      <c r="AW249" s="35">
        <f>AV249/BL249</f>
        <v>-5.2699592710731422E-2</v>
      </c>
      <c r="AX249" s="65">
        <f>AV249/AO249</f>
        <v>-141.52882464432437</v>
      </c>
      <c r="AZ249" s="54">
        <v>106795.488</v>
      </c>
      <c r="BA249" s="55">
        <v>44281.055999999997</v>
      </c>
      <c r="BB249" s="56">
        <f>BA249-AZ249</f>
        <v>-62514.432000000001</v>
      </c>
      <c r="BD249" s="74">
        <f>AT249+BB249</f>
        <v>7849476.0160110779</v>
      </c>
      <c r="BE249" s="55"/>
      <c r="BF249" s="112" t="s">
        <v>234</v>
      </c>
      <c r="BG249" s="93">
        <v>3170</v>
      </c>
      <c r="BH249" s="93">
        <v>8324019.0926549267</v>
      </c>
      <c r="BI249" s="93">
        <v>1714908.9554436363</v>
      </c>
      <c r="BJ249" s="93">
        <v>28126</v>
      </c>
      <c r="BL249" s="103">
        <v>8352145.0926549267</v>
      </c>
      <c r="BN249" s="93">
        <v>106795.488</v>
      </c>
      <c r="BO249" s="93">
        <v>44281.055999999997</v>
      </c>
      <c r="BP249" s="93">
        <v>-62514.432000000001</v>
      </c>
      <c r="BR249" s="103">
        <v>8289630.6606549267</v>
      </c>
      <c r="BT249" s="116">
        <v>751</v>
      </c>
      <c r="BU249" s="57"/>
    </row>
    <row r="250" spans="1:73" x14ac:dyDescent="0.25">
      <c r="A250" s="6">
        <v>753</v>
      </c>
      <c r="B250" s="6" t="s">
        <v>235</v>
      </c>
      <c r="C250" s="7">
        <v>20310</v>
      </c>
      <c r="D250" s="7">
        <v>15422535.075472249</v>
      </c>
      <c r="E250" s="7">
        <v>-5476923.1286664587</v>
      </c>
      <c r="F250" s="57">
        <v>-2349554</v>
      </c>
      <c r="H250" s="39">
        <f>D250+F250</f>
        <v>13072981.075472249</v>
      </c>
      <c r="J250" s="71">
        <f t="shared" si="8"/>
        <v>217299.71896309964</v>
      </c>
      <c r="K250" s="35">
        <f t="shared" si="9"/>
        <v>1.69030106563022E-2</v>
      </c>
      <c r="L250" s="65">
        <f>J250/C250</f>
        <v>10.699149136538633</v>
      </c>
      <c r="N250" s="54">
        <v>1182097.1161440003</v>
      </c>
      <c r="O250" s="55">
        <v>952368.30000000016</v>
      </c>
      <c r="P250" s="56">
        <f>O250-N250</f>
        <v>-229728.81614400016</v>
      </c>
      <c r="R250" s="74">
        <f>H250+P250</f>
        <v>12843252.259328248</v>
      </c>
      <c r="T250" s="6">
        <v>753</v>
      </c>
      <c r="U250" s="6" t="s">
        <v>235</v>
      </c>
      <c r="V250" s="7">
        <v>20310</v>
      </c>
      <c r="W250" s="7">
        <v>15443027.048835889</v>
      </c>
      <c r="X250" s="7">
        <v>-5500097.6553028198</v>
      </c>
      <c r="Y250" s="57">
        <v>-2349554</v>
      </c>
      <c r="AA250" s="39">
        <f>W250+Y250</f>
        <v>13093473.048835889</v>
      </c>
      <c r="AC250" s="71">
        <f>AA250-BL250</f>
        <v>237791.69232673943</v>
      </c>
      <c r="AD250" s="35">
        <f>AC250/BL250</f>
        <v>1.8497012000561107E-2</v>
      </c>
      <c r="AE250" s="65">
        <f>AC250/V250</f>
        <v>11.70810892795369</v>
      </c>
      <c r="AG250" s="54">
        <v>1182097.1161440003</v>
      </c>
      <c r="AH250" s="55">
        <v>952368.30000000016</v>
      </c>
      <c r="AI250" s="56">
        <f>AH250-AG250</f>
        <v>-229728.81614400016</v>
      </c>
      <c r="AK250" s="74">
        <f>AA250+AI250</f>
        <v>12863744.232691888</v>
      </c>
      <c r="AM250" s="6">
        <v>753</v>
      </c>
      <c r="AN250" s="6" t="s">
        <v>235</v>
      </c>
      <c r="AO250" s="7">
        <v>20310</v>
      </c>
      <c r="AP250" s="7">
        <v>15456011.750558678</v>
      </c>
      <c r="AQ250" s="7">
        <v>-5500097.6553028198</v>
      </c>
      <c r="AR250" s="57">
        <v>-2349554</v>
      </c>
      <c r="AT250" s="39">
        <f>AP250+AR250</f>
        <v>13106457.750558678</v>
      </c>
      <c r="AV250" s="71">
        <f>AT250-BL250</f>
        <v>250776.39404952899</v>
      </c>
      <c r="AW250" s="35">
        <f>AV250/BL250</f>
        <v>1.9507048058760006E-2</v>
      </c>
      <c r="AX250" s="65">
        <f>AV250/AO250</f>
        <v>12.347434468219054</v>
      </c>
      <c r="AZ250" s="54">
        <v>1182097.1161440003</v>
      </c>
      <c r="BA250" s="55">
        <v>952368.30000000016</v>
      </c>
      <c r="BB250" s="56">
        <f>BA250-AZ250</f>
        <v>-229728.81614400016</v>
      </c>
      <c r="BD250" s="74">
        <f>AT250+BB250</f>
        <v>12876728.934414677</v>
      </c>
      <c r="BE250" s="55"/>
      <c r="BF250" s="112" t="s">
        <v>235</v>
      </c>
      <c r="BG250" s="93">
        <v>19922</v>
      </c>
      <c r="BH250" s="93">
        <v>15205235.356509149</v>
      </c>
      <c r="BI250" s="93">
        <v>-5370218.6882589543</v>
      </c>
      <c r="BJ250" s="93">
        <v>-2349554</v>
      </c>
      <c r="BL250" s="103">
        <v>12855681.356509149</v>
      </c>
      <c r="BN250" s="93">
        <v>1182097.1161440003</v>
      </c>
      <c r="BO250" s="93">
        <v>952368.30000000016</v>
      </c>
      <c r="BP250" s="93">
        <v>-229728.81614400016</v>
      </c>
      <c r="BR250" s="103">
        <v>12625952.540365148</v>
      </c>
      <c r="BT250" s="116">
        <v>753</v>
      </c>
      <c r="BU250" s="57"/>
    </row>
    <row r="251" spans="1:73" x14ac:dyDescent="0.25">
      <c r="A251" s="6">
        <v>755</v>
      </c>
      <c r="B251" s="6" t="s">
        <v>236</v>
      </c>
      <c r="C251" s="7">
        <v>6146</v>
      </c>
      <c r="D251" s="7">
        <v>5799145.1870678049</v>
      </c>
      <c r="E251" s="7">
        <v>-559844.91769111203</v>
      </c>
      <c r="F251" s="57">
        <v>-1261996</v>
      </c>
      <c r="H251" s="39">
        <f>D251+F251</f>
        <v>4537149.1870678049</v>
      </c>
      <c r="J251" s="71">
        <f t="shared" si="8"/>
        <v>4244.0974019486457</v>
      </c>
      <c r="K251" s="35">
        <f t="shared" si="9"/>
        <v>9.3628640308934862E-4</v>
      </c>
      <c r="L251" s="65">
        <f>J251/C251</f>
        <v>0.69054627431640836</v>
      </c>
      <c r="N251" s="54">
        <v>1105355.4413279998</v>
      </c>
      <c r="O251" s="55">
        <v>213721.2144</v>
      </c>
      <c r="P251" s="56">
        <f>O251-N251</f>
        <v>-891634.22692799987</v>
      </c>
      <c r="R251" s="74">
        <f>H251+P251</f>
        <v>3645514.960139805</v>
      </c>
      <c r="T251" s="6">
        <v>755</v>
      </c>
      <c r="U251" s="6" t="s">
        <v>236</v>
      </c>
      <c r="V251" s="7">
        <v>6146</v>
      </c>
      <c r="W251" s="7">
        <v>5777781.5147812963</v>
      </c>
      <c r="X251" s="7">
        <v>-594422.48997762054</v>
      </c>
      <c r="Y251" s="57">
        <v>-1261996</v>
      </c>
      <c r="AA251" s="39">
        <f>W251+Y251</f>
        <v>4515785.5147812963</v>
      </c>
      <c r="AC251" s="71">
        <f>AA251-BL251</f>
        <v>-17119.574884559959</v>
      </c>
      <c r="AD251" s="35">
        <f>AC251/BL251</f>
        <v>-3.7767335838531603E-3</v>
      </c>
      <c r="AE251" s="65">
        <f>AC251/V251</f>
        <v>-2.785482408812229</v>
      </c>
      <c r="AG251" s="54">
        <v>1105355.4413279998</v>
      </c>
      <c r="AH251" s="55">
        <v>213721.2144</v>
      </c>
      <c r="AI251" s="56">
        <f>AH251-AG251</f>
        <v>-891634.22692799987</v>
      </c>
      <c r="AK251" s="74">
        <f>AA251+AI251</f>
        <v>3624151.2878532964</v>
      </c>
      <c r="AM251" s="6">
        <v>755</v>
      </c>
      <c r="AN251" s="6" t="s">
        <v>236</v>
      </c>
      <c r="AO251" s="7">
        <v>6146</v>
      </c>
      <c r="AP251" s="7">
        <v>5778004.6115222443</v>
      </c>
      <c r="AQ251" s="7">
        <v>-594422.48997762054</v>
      </c>
      <c r="AR251" s="57">
        <v>-1261996</v>
      </c>
      <c r="AT251" s="39">
        <f>AP251+AR251</f>
        <v>4516008.6115222443</v>
      </c>
      <c r="AV251" s="71">
        <f>AT251-BL251</f>
        <v>-16896.478143611923</v>
      </c>
      <c r="AW251" s="35">
        <f>AV251/BL251</f>
        <v>-3.7275164181426639E-3</v>
      </c>
      <c r="AX251" s="65">
        <f>AV251/AO251</f>
        <v>-2.7491829065427793</v>
      </c>
      <c r="AZ251" s="54">
        <v>1105355.4413279998</v>
      </c>
      <c r="BA251" s="55">
        <v>213721.2144</v>
      </c>
      <c r="BB251" s="56">
        <f>BA251-AZ251</f>
        <v>-891634.22692799987</v>
      </c>
      <c r="BD251" s="74">
        <f>AT251+BB251</f>
        <v>3624374.3845942444</v>
      </c>
      <c r="BE251" s="55"/>
      <c r="BF251" s="112" t="s">
        <v>236</v>
      </c>
      <c r="BG251" s="93">
        <v>6178</v>
      </c>
      <c r="BH251" s="93">
        <v>5794901.0896658562</v>
      </c>
      <c r="BI251" s="93">
        <v>-593607.71176756371</v>
      </c>
      <c r="BJ251" s="93">
        <v>-1261996</v>
      </c>
      <c r="BL251" s="103">
        <v>4532905.0896658562</v>
      </c>
      <c r="BN251" s="93">
        <v>1105355.4413279998</v>
      </c>
      <c r="BO251" s="93">
        <v>213721.2144</v>
      </c>
      <c r="BP251" s="93">
        <v>-891634.22692799987</v>
      </c>
      <c r="BR251" s="103">
        <v>3641270.8627378563</v>
      </c>
      <c r="BT251" s="116">
        <v>755</v>
      </c>
      <c r="BU251" s="57"/>
    </row>
    <row r="252" spans="1:73" x14ac:dyDescent="0.25">
      <c r="A252" s="6">
        <v>758</v>
      </c>
      <c r="B252" s="6" t="s">
        <v>237</v>
      </c>
      <c r="C252" s="7">
        <v>8545</v>
      </c>
      <c r="D252" s="7">
        <v>25841184.366690446</v>
      </c>
      <c r="E252" s="7">
        <v>2737619.779507983</v>
      </c>
      <c r="F252" s="57">
        <v>-774621</v>
      </c>
      <c r="H252" s="39">
        <f>D252+F252</f>
        <v>25066563.366690446</v>
      </c>
      <c r="J252" s="71">
        <f t="shared" si="8"/>
        <v>-689520.13604174554</v>
      </c>
      <c r="K252" s="35">
        <f t="shared" si="9"/>
        <v>-2.6771156257844934E-2</v>
      </c>
      <c r="L252" s="65">
        <f>J252/C252</f>
        <v>-80.692818729285605</v>
      </c>
      <c r="N252" s="54">
        <v>41741.407200000001</v>
      </c>
      <c r="O252" s="55">
        <v>26047.68</v>
      </c>
      <c r="P252" s="56">
        <f>O252-N252</f>
        <v>-15693.727200000001</v>
      </c>
      <c r="R252" s="74">
        <f>H252+P252</f>
        <v>25050869.639490444</v>
      </c>
      <c r="T252" s="6">
        <v>758</v>
      </c>
      <c r="U252" s="6" t="s">
        <v>237</v>
      </c>
      <c r="V252" s="7">
        <v>8545</v>
      </c>
      <c r="W252" s="7">
        <v>25802719.628110904</v>
      </c>
      <c r="X252" s="7">
        <v>2680783.290928443</v>
      </c>
      <c r="Y252" s="57">
        <v>-774621</v>
      </c>
      <c r="AA252" s="39">
        <f>W252+Y252</f>
        <v>25028098.628110904</v>
      </c>
      <c r="AC252" s="71">
        <f>AA252-BL252</f>
        <v>-727984.87462128699</v>
      </c>
      <c r="AD252" s="35">
        <f>AC252/BL252</f>
        <v>-2.826457968829239E-2</v>
      </c>
      <c r="AE252" s="65">
        <f>AC252/V252</f>
        <v>-85.194250979670798</v>
      </c>
      <c r="AG252" s="54">
        <v>41741.407200000001</v>
      </c>
      <c r="AH252" s="55">
        <v>26047.68</v>
      </c>
      <c r="AI252" s="56">
        <f>AH252-AG252</f>
        <v>-15693.727200000001</v>
      </c>
      <c r="AK252" s="74">
        <f>AA252+AI252</f>
        <v>25012404.900910903</v>
      </c>
      <c r="AM252" s="6">
        <v>758</v>
      </c>
      <c r="AN252" s="6" t="s">
        <v>237</v>
      </c>
      <c r="AO252" s="7">
        <v>8545</v>
      </c>
      <c r="AP252" s="7">
        <v>25788395.452083234</v>
      </c>
      <c r="AQ252" s="7">
        <v>2680783.290928443</v>
      </c>
      <c r="AR252" s="57">
        <v>-774621</v>
      </c>
      <c r="AT252" s="39">
        <f>AP252+AR252</f>
        <v>25013774.452083234</v>
      </c>
      <c r="AV252" s="71">
        <f>AT252-BL252</f>
        <v>-742309.05064895749</v>
      </c>
      <c r="AW252" s="35">
        <f>AV252/BL252</f>
        <v>-2.88207269777726E-2</v>
      </c>
      <c r="AX252" s="65">
        <f>AV252/AO252</f>
        <v>-86.870573510703039</v>
      </c>
      <c r="AZ252" s="54">
        <v>41741.407200000001</v>
      </c>
      <c r="BA252" s="55">
        <v>26047.68</v>
      </c>
      <c r="BB252" s="56">
        <f>BA252-AZ252</f>
        <v>-15693.727200000001</v>
      </c>
      <c r="BD252" s="74">
        <f>AT252+BB252</f>
        <v>24998080.724883232</v>
      </c>
      <c r="BE252" s="55"/>
      <c r="BF252" s="112" t="s">
        <v>237</v>
      </c>
      <c r="BG252" s="93">
        <v>8653</v>
      </c>
      <c r="BH252" s="93">
        <v>26530704.502732191</v>
      </c>
      <c r="BI252" s="93">
        <v>2717664.4678759989</v>
      </c>
      <c r="BJ252" s="93">
        <v>-774621</v>
      </c>
      <c r="BL252" s="103">
        <v>25756083.502732191</v>
      </c>
      <c r="BN252" s="93">
        <v>41741.407200000001</v>
      </c>
      <c r="BO252" s="93">
        <v>26047.68</v>
      </c>
      <c r="BP252" s="93">
        <v>-15693.727200000001</v>
      </c>
      <c r="BR252" s="103">
        <v>25740389.77553219</v>
      </c>
      <c r="BT252" s="116">
        <v>758</v>
      </c>
      <c r="BU252" s="57"/>
    </row>
    <row r="253" spans="1:73" x14ac:dyDescent="0.25">
      <c r="A253" s="6">
        <v>759</v>
      </c>
      <c r="B253" s="6" t="s">
        <v>238</v>
      </c>
      <c r="C253" s="7">
        <v>2114</v>
      </c>
      <c r="D253" s="7">
        <v>8085118.2991381735</v>
      </c>
      <c r="E253" s="7">
        <v>2452425.8199428283</v>
      </c>
      <c r="F253" s="57">
        <v>-521050</v>
      </c>
      <c r="H253" s="39">
        <f>D253+F253</f>
        <v>7564068.2991381735</v>
      </c>
      <c r="J253" s="71">
        <f t="shared" si="8"/>
        <v>-555989.67457097396</v>
      </c>
      <c r="K253" s="35">
        <f t="shared" si="9"/>
        <v>-6.8471145941462336E-2</v>
      </c>
      <c r="L253" s="65">
        <f>J253/C253</f>
        <v>-263.00363035523839</v>
      </c>
      <c r="N253" s="54">
        <v>44281.055999999997</v>
      </c>
      <c r="O253" s="55">
        <v>402436.65600000002</v>
      </c>
      <c r="P253" s="56">
        <f>O253-N253</f>
        <v>358155.60000000003</v>
      </c>
      <c r="R253" s="74">
        <f>H253+P253</f>
        <v>7922223.8991381731</v>
      </c>
      <c r="T253" s="6">
        <v>759</v>
      </c>
      <c r="U253" s="6" t="s">
        <v>238</v>
      </c>
      <c r="V253" s="7">
        <v>2114</v>
      </c>
      <c r="W253" s="7">
        <v>8112602.4673631834</v>
      </c>
      <c r="X253" s="7">
        <v>2475364.8881678386</v>
      </c>
      <c r="Y253" s="57">
        <v>-521050</v>
      </c>
      <c r="AA253" s="39">
        <f>W253+Y253</f>
        <v>7591552.4673631834</v>
      </c>
      <c r="AC253" s="71">
        <f>AA253-BL253</f>
        <v>-528505.50634596404</v>
      </c>
      <c r="AD253" s="35">
        <f>AC253/BL253</f>
        <v>-6.5086420325709687E-2</v>
      </c>
      <c r="AE253" s="65">
        <f>AC253/V253</f>
        <v>-250.00260470480796</v>
      </c>
      <c r="AG253" s="54">
        <v>44281.055999999997</v>
      </c>
      <c r="AH253" s="55">
        <v>402436.65600000002</v>
      </c>
      <c r="AI253" s="56">
        <f>AH253-AG253</f>
        <v>358155.60000000003</v>
      </c>
      <c r="AK253" s="74">
        <f>AA253+AI253</f>
        <v>7949708.067363183</v>
      </c>
      <c r="AM253" s="6">
        <v>759</v>
      </c>
      <c r="AN253" s="6" t="s">
        <v>238</v>
      </c>
      <c r="AO253" s="7">
        <v>2114</v>
      </c>
      <c r="AP253" s="7">
        <v>8113856.82941355</v>
      </c>
      <c r="AQ253" s="7">
        <v>2475364.8881678386</v>
      </c>
      <c r="AR253" s="57">
        <v>-521050</v>
      </c>
      <c r="AT253" s="39">
        <f>AP253+AR253</f>
        <v>7592806.82941355</v>
      </c>
      <c r="AV253" s="71">
        <f>AT253-BL253</f>
        <v>-527251.14429559745</v>
      </c>
      <c r="AW253" s="35">
        <f>AV253/BL253</f>
        <v>-6.4931943343596019E-2</v>
      </c>
      <c r="AX253" s="65">
        <f>AV253/AO253</f>
        <v>-249.40924517294107</v>
      </c>
      <c r="AZ253" s="54">
        <v>44281.055999999997</v>
      </c>
      <c r="BA253" s="55">
        <v>402436.65600000002</v>
      </c>
      <c r="BB253" s="56">
        <f>BA253-AZ253</f>
        <v>358155.60000000003</v>
      </c>
      <c r="BD253" s="74">
        <f>AT253+BB253</f>
        <v>7950962.4294135496</v>
      </c>
      <c r="BE253" s="55"/>
      <c r="BF253" s="112" t="s">
        <v>238</v>
      </c>
      <c r="BG253" s="93">
        <v>2186</v>
      </c>
      <c r="BH253" s="93">
        <v>8641107.9737091474</v>
      </c>
      <c r="BI253" s="93">
        <v>2536301.1528349426</v>
      </c>
      <c r="BJ253" s="93">
        <v>-521050</v>
      </c>
      <c r="BL253" s="103">
        <v>8120057.9737091474</v>
      </c>
      <c r="BN253" s="93">
        <v>44281.055999999997</v>
      </c>
      <c r="BO253" s="93">
        <v>402436.65600000002</v>
      </c>
      <c r="BP253" s="93">
        <v>358155.60000000003</v>
      </c>
      <c r="BR253" s="103">
        <v>8478213.5737091471</v>
      </c>
      <c r="BT253" s="116">
        <v>759</v>
      </c>
      <c r="BU253" s="57"/>
    </row>
    <row r="254" spans="1:73" x14ac:dyDescent="0.25">
      <c r="A254" s="6">
        <v>761</v>
      </c>
      <c r="B254" s="6" t="s">
        <v>239</v>
      </c>
      <c r="C254" s="7">
        <v>8919</v>
      </c>
      <c r="D254" s="7">
        <v>25362757.137084205</v>
      </c>
      <c r="E254" s="7">
        <v>6743581.3473572694</v>
      </c>
      <c r="F254" s="57">
        <v>-250644</v>
      </c>
      <c r="H254" s="39">
        <f>D254+F254</f>
        <v>25112113.137084205</v>
      </c>
      <c r="J254" s="71">
        <f t="shared" si="8"/>
        <v>-160593.74877191707</v>
      </c>
      <c r="K254" s="35">
        <f t="shared" si="9"/>
        <v>-6.3544340342028584E-3</v>
      </c>
      <c r="L254" s="65">
        <f>J254/C254</f>
        <v>-18.005802082286923</v>
      </c>
      <c r="N254" s="54">
        <v>184365.47904000001</v>
      </c>
      <c r="O254" s="55">
        <v>298311.0552</v>
      </c>
      <c r="P254" s="56">
        <f>O254-N254</f>
        <v>113945.57616</v>
      </c>
      <c r="R254" s="74">
        <f>H254+P254</f>
        <v>25226058.713244203</v>
      </c>
      <c r="T254" s="6">
        <v>761</v>
      </c>
      <c r="U254" s="6" t="s">
        <v>239</v>
      </c>
      <c r="V254" s="7">
        <v>8919</v>
      </c>
      <c r="W254" s="7">
        <v>25244777.854458265</v>
      </c>
      <c r="X254" s="7">
        <v>6606426.2147313282</v>
      </c>
      <c r="Y254" s="57">
        <v>-250644</v>
      </c>
      <c r="AA254" s="39">
        <f>W254+Y254</f>
        <v>24994133.854458265</v>
      </c>
      <c r="AC254" s="71">
        <f>AA254-BL254</f>
        <v>-278573.03139785677</v>
      </c>
      <c r="AD254" s="35">
        <f>AC254/BL254</f>
        <v>-1.1022682795951717E-2</v>
      </c>
      <c r="AE254" s="65">
        <f>AC254/V254</f>
        <v>-31.233662002226346</v>
      </c>
      <c r="AG254" s="54">
        <v>184365.47904000001</v>
      </c>
      <c r="AH254" s="55">
        <v>298311.0552</v>
      </c>
      <c r="AI254" s="56">
        <f>AH254-AG254</f>
        <v>113945.57616</v>
      </c>
      <c r="AK254" s="74">
        <f>AA254+AI254</f>
        <v>25108079.430618264</v>
      </c>
      <c r="AM254" s="6">
        <v>761</v>
      </c>
      <c r="AN254" s="6" t="s">
        <v>239</v>
      </c>
      <c r="AO254" s="7">
        <v>8919</v>
      </c>
      <c r="AP254" s="7">
        <v>25244818.451925058</v>
      </c>
      <c r="AQ254" s="7">
        <v>6606426.2147313282</v>
      </c>
      <c r="AR254" s="57">
        <v>-250644</v>
      </c>
      <c r="AT254" s="39">
        <f>AP254+AR254</f>
        <v>24994174.451925058</v>
      </c>
      <c r="AV254" s="71">
        <f>AT254-BL254</f>
        <v>-278532.43393106386</v>
      </c>
      <c r="AW254" s="35">
        <f>AV254/BL254</f>
        <v>-1.1021076420070563E-2</v>
      </c>
      <c r="AX254" s="65">
        <f>AV254/AO254</f>
        <v>-31.229110206420437</v>
      </c>
      <c r="AZ254" s="54">
        <v>184365.47904000001</v>
      </c>
      <c r="BA254" s="55">
        <v>298311.0552</v>
      </c>
      <c r="BB254" s="56">
        <f>BA254-AZ254</f>
        <v>113945.57616</v>
      </c>
      <c r="BD254" s="74">
        <f>AT254+BB254</f>
        <v>25108120.028085057</v>
      </c>
      <c r="BE254" s="55"/>
      <c r="BF254" s="112" t="s">
        <v>239</v>
      </c>
      <c r="BG254" s="93">
        <v>9027</v>
      </c>
      <c r="BH254" s="93">
        <v>25523350.885856122</v>
      </c>
      <c r="BI254" s="93">
        <v>6587352.7935138429</v>
      </c>
      <c r="BJ254" s="93">
        <v>-250644</v>
      </c>
      <c r="BL254" s="103">
        <v>25272706.885856122</v>
      </c>
      <c r="BN254" s="93">
        <v>184365.47904000001</v>
      </c>
      <c r="BO254" s="93">
        <v>298311.0552</v>
      </c>
      <c r="BP254" s="93">
        <v>113945.57616</v>
      </c>
      <c r="BR254" s="103">
        <v>25386652.462016121</v>
      </c>
      <c r="BT254" s="116">
        <v>761</v>
      </c>
      <c r="BU254" s="57"/>
    </row>
    <row r="255" spans="1:73" x14ac:dyDescent="0.25">
      <c r="A255" s="6">
        <v>762</v>
      </c>
      <c r="B255" s="6" t="s">
        <v>240</v>
      </c>
      <c r="C255" s="7">
        <v>4075</v>
      </c>
      <c r="D255" s="7">
        <v>15227301.958460303</v>
      </c>
      <c r="E255" s="7">
        <v>3286727.3954706769</v>
      </c>
      <c r="F255" s="57">
        <v>-241440</v>
      </c>
      <c r="H255" s="39">
        <f>D255+F255</f>
        <v>14985861.958460303</v>
      </c>
      <c r="J255" s="71">
        <f t="shared" si="8"/>
        <v>-658150.11814423278</v>
      </c>
      <c r="K255" s="35">
        <f t="shared" si="9"/>
        <v>-4.2070417417312642E-2</v>
      </c>
      <c r="L255" s="65">
        <f>J255/C255</f>
        <v>-161.5092314464375</v>
      </c>
      <c r="N255" s="54">
        <v>44463.389759999998</v>
      </c>
      <c r="O255" s="55">
        <v>104190.71999999999</v>
      </c>
      <c r="P255" s="56">
        <f>O255-N255</f>
        <v>59727.330239999988</v>
      </c>
      <c r="R255" s="74">
        <f>H255+P255</f>
        <v>15045589.288700303</v>
      </c>
      <c r="T255" s="6">
        <v>762</v>
      </c>
      <c r="U255" s="6" t="s">
        <v>240</v>
      </c>
      <c r="V255" s="7">
        <v>4075</v>
      </c>
      <c r="W255" s="7">
        <v>15352240.175796473</v>
      </c>
      <c r="X255" s="7">
        <v>3402904.3628068473</v>
      </c>
      <c r="Y255" s="57">
        <v>-241440</v>
      </c>
      <c r="AA255" s="39">
        <f>W255+Y255</f>
        <v>15110800.175796473</v>
      </c>
      <c r="AC255" s="71">
        <f>AA255-BL255</f>
        <v>-533211.9008080624</v>
      </c>
      <c r="AD255" s="35">
        <f>AC255/BL255</f>
        <v>-3.4084089055740084E-2</v>
      </c>
      <c r="AE255" s="65">
        <f>AC255/V255</f>
        <v>-130.84954621056747</v>
      </c>
      <c r="AG255" s="54">
        <v>44463.389759999998</v>
      </c>
      <c r="AH255" s="55">
        <v>104190.71999999999</v>
      </c>
      <c r="AI255" s="56">
        <f>AH255-AG255</f>
        <v>59727.330239999988</v>
      </c>
      <c r="AK255" s="74">
        <f>AA255+AI255</f>
        <v>15170527.506036473</v>
      </c>
      <c r="AM255" s="6">
        <v>762</v>
      </c>
      <c r="AN255" s="6" t="s">
        <v>240</v>
      </c>
      <c r="AO255" s="7">
        <v>4075</v>
      </c>
      <c r="AP255" s="7">
        <v>15346247.19559522</v>
      </c>
      <c r="AQ255" s="7">
        <v>3402904.3628068473</v>
      </c>
      <c r="AR255" s="57">
        <v>-241440</v>
      </c>
      <c r="AT255" s="39">
        <f>AP255+AR255</f>
        <v>15104807.19559522</v>
      </c>
      <c r="AV255" s="71">
        <f>AT255-BL255</f>
        <v>-539204.88100931607</v>
      </c>
      <c r="AW255" s="35">
        <f>AV255/BL255</f>
        <v>-3.446717366165241E-2</v>
      </c>
      <c r="AX255" s="65">
        <f>AV255/AO255</f>
        <v>-132.32021619860518</v>
      </c>
      <c r="AZ255" s="54">
        <v>44463.389759999998</v>
      </c>
      <c r="BA255" s="55">
        <v>104190.71999999999</v>
      </c>
      <c r="BB255" s="56">
        <f>BA255-AZ255</f>
        <v>59727.330239999988</v>
      </c>
      <c r="BD255" s="74">
        <f>AT255+BB255</f>
        <v>15164534.52583522</v>
      </c>
      <c r="BE255" s="55"/>
      <c r="BF255" s="112" t="s">
        <v>240</v>
      </c>
      <c r="BG255" s="93">
        <v>4199</v>
      </c>
      <c r="BH255" s="93">
        <v>15885452.076604536</v>
      </c>
      <c r="BI255" s="93">
        <v>3390094.8734321943</v>
      </c>
      <c r="BJ255" s="93">
        <v>-241440</v>
      </c>
      <c r="BL255" s="103">
        <v>15644012.076604536</v>
      </c>
      <c r="BN255" s="93">
        <v>44463.389759999998</v>
      </c>
      <c r="BO255" s="93">
        <v>104190.71999999999</v>
      </c>
      <c r="BP255" s="93">
        <v>59727.330239999988</v>
      </c>
      <c r="BR255" s="103">
        <v>15703739.406844536</v>
      </c>
      <c r="BT255" s="116">
        <v>762</v>
      </c>
      <c r="BU255" s="57"/>
    </row>
    <row r="256" spans="1:73" x14ac:dyDescent="0.25">
      <c r="A256" s="6">
        <v>765</v>
      </c>
      <c r="B256" s="6" t="s">
        <v>241</v>
      </c>
      <c r="C256" s="7">
        <v>10423</v>
      </c>
      <c r="D256" s="7">
        <v>25706333.891668141</v>
      </c>
      <c r="E256" s="7">
        <v>5083854.0803265804</v>
      </c>
      <c r="F256" s="57">
        <v>1643858</v>
      </c>
      <c r="H256" s="39">
        <f>D256+F256</f>
        <v>27350191.891668141</v>
      </c>
      <c r="J256" s="71">
        <f t="shared" si="8"/>
        <v>-168946.41417280212</v>
      </c>
      <c r="K256" s="35">
        <f t="shared" si="9"/>
        <v>-6.1392334416569723E-3</v>
      </c>
      <c r="L256" s="65">
        <f>J256/C256</f>
        <v>-16.209000688170597</v>
      </c>
      <c r="N256" s="54">
        <v>220233.13440000001</v>
      </c>
      <c r="O256" s="55">
        <v>202260.23519999997</v>
      </c>
      <c r="P256" s="56">
        <f>O256-N256</f>
        <v>-17972.899200000043</v>
      </c>
      <c r="R256" s="74">
        <f>H256+P256</f>
        <v>27332218.992468141</v>
      </c>
      <c r="T256" s="6">
        <v>765</v>
      </c>
      <c r="U256" s="6" t="s">
        <v>241</v>
      </c>
      <c r="V256" s="7">
        <v>10423</v>
      </c>
      <c r="W256" s="7">
        <v>25713733.460310996</v>
      </c>
      <c r="X256" s="7">
        <v>5068844.1989694331</v>
      </c>
      <c r="Y256" s="57">
        <v>1643858</v>
      </c>
      <c r="AA256" s="39">
        <f>W256+Y256</f>
        <v>27357591.460310996</v>
      </c>
      <c r="AC256" s="71">
        <f>AA256-BL256</f>
        <v>-161546.84552994743</v>
      </c>
      <c r="AD256" s="35">
        <f>AC256/BL256</f>
        <v>-5.8703453478286807E-3</v>
      </c>
      <c r="AE256" s="65">
        <f>AC256/V256</f>
        <v>-15.499073734044654</v>
      </c>
      <c r="AG256" s="54">
        <v>220233.13440000001</v>
      </c>
      <c r="AH256" s="55">
        <v>202260.23519999997</v>
      </c>
      <c r="AI256" s="56">
        <f>AH256-AG256</f>
        <v>-17972.899200000043</v>
      </c>
      <c r="AK256" s="74">
        <f>AA256+AI256</f>
        <v>27339618.561110996</v>
      </c>
      <c r="AM256" s="6">
        <v>765</v>
      </c>
      <c r="AN256" s="6" t="s">
        <v>241</v>
      </c>
      <c r="AO256" s="7">
        <v>10423</v>
      </c>
      <c r="AP256" s="7">
        <v>25717132.804051585</v>
      </c>
      <c r="AQ256" s="7">
        <v>5068844.1989694331</v>
      </c>
      <c r="AR256" s="57">
        <v>1643858</v>
      </c>
      <c r="AT256" s="39">
        <f>AP256+AR256</f>
        <v>27360990.804051585</v>
      </c>
      <c r="AV256" s="71">
        <f>AT256-BL256</f>
        <v>-158147.50178935751</v>
      </c>
      <c r="AW256" s="35">
        <f>AV256/BL256</f>
        <v>-5.7468188150277466E-3</v>
      </c>
      <c r="AX256" s="65">
        <f>AV256/AO256</f>
        <v>-15.172935027281733</v>
      </c>
      <c r="AZ256" s="54">
        <v>220233.13440000001</v>
      </c>
      <c r="BA256" s="55">
        <v>202260.23519999997</v>
      </c>
      <c r="BB256" s="56">
        <f>BA256-AZ256</f>
        <v>-17972.899200000043</v>
      </c>
      <c r="BD256" s="74">
        <f>AT256+BB256</f>
        <v>27343017.904851586</v>
      </c>
      <c r="BE256" s="55"/>
      <c r="BF256" s="112" t="s">
        <v>241</v>
      </c>
      <c r="BG256" s="93">
        <v>10471</v>
      </c>
      <c r="BH256" s="93">
        <v>25875280.305840943</v>
      </c>
      <c r="BI256" s="93">
        <v>5036227.7059576483</v>
      </c>
      <c r="BJ256" s="93">
        <v>1643858</v>
      </c>
      <c r="BL256" s="103">
        <v>27519138.305840943</v>
      </c>
      <c r="BN256" s="93">
        <v>220233.13440000001</v>
      </c>
      <c r="BO256" s="93">
        <v>202260.23519999997</v>
      </c>
      <c r="BP256" s="93">
        <v>-17972.899200000043</v>
      </c>
      <c r="BR256" s="103">
        <v>27501165.406640943</v>
      </c>
      <c r="BT256" s="116">
        <v>765</v>
      </c>
      <c r="BU256" s="57"/>
    </row>
    <row r="257" spans="1:73" x14ac:dyDescent="0.25">
      <c r="A257" s="6">
        <v>768</v>
      </c>
      <c r="B257" s="6" t="s">
        <v>242</v>
      </c>
      <c r="C257" s="7">
        <v>2588</v>
      </c>
      <c r="D257" s="7">
        <v>10553309.37439578</v>
      </c>
      <c r="E257" s="7">
        <v>2299584.9443052234</v>
      </c>
      <c r="F257" s="57">
        <v>184286</v>
      </c>
      <c r="H257" s="39">
        <f>D257+F257</f>
        <v>10737595.37439578</v>
      </c>
      <c r="J257" s="71">
        <f t="shared" si="8"/>
        <v>-390129.7974957563</v>
      </c>
      <c r="K257" s="35">
        <f t="shared" si="9"/>
        <v>-3.5059258875409519E-2</v>
      </c>
      <c r="L257" s="65">
        <f>J257/C257</f>
        <v>-150.74567136621187</v>
      </c>
      <c r="N257" s="54">
        <v>39748.759680000003</v>
      </c>
      <c r="O257" s="55">
        <v>187673.5344</v>
      </c>
      <c r="P257" s="56">
        <f>O257-N257</f>
        <v>147924.77471999999</v>
      </c>
      <c r="R257" s="74">
        <f>H257+P257</f>
        <v>10885520.14911578</v>
      </c>
      <c r="T257" s="6">
        <v>768</v>
      </c>
      <c r="U257" s="6" t="s">
        <v>242</v>
      </c>
      <c r="V257" s="7">
        <v>2588</v>
      </c>
      <c r="W257" s="7">
        <v>10508700.097104087</v>
      </c>
      <c r="X257" s="7">
        <v>2249411.467013529</v>
      </c>
      <c r="Y257" s="57">
        <v>184286</v>
      </c>
      <c r="AA257" s="39">
        <f>W257+Y257</f>
        <v>10692986.097104087</v>
      </c>
      <c r="AC257" s="71">
        <f>AA257-BL257</f>
        <v>-434739.07478744909</v>
      </c>
      <c r="AD257" s="35">
        <f>AC257/BL257</f>
        <v>-3.9068099550624534E-2</v>
      </c>
      <c r="AE257" s="65">
        <f>AC257/V257</f>
        <v>-167.98264095341929</v>
      </c>
      <c r="AG257" s="54">
        <v>39748.759680000003</v>
      </c>
      <c r="AH257" s="55">
        <v>187673.5344</v>
      </c>
      <c r="AI257" s="56">
        <f>AH257-AG257</f>
        <v>147924.77471999999</v>
      </c>
      <c r="AK257" s="74">
        <f>AA257+AI257</f>
        <v>10840910.871824088</v>
      </c>
      <c r="AM257" s="6">
        <v>768</v>
      </c>
      <c r="AN257" s="6" t="s">
        <v>242</v>
      </c>
      <c r="AO257" s="7">
        <v>2588</v>
      </c>
      <c r="AP257" s="7">
        <v>10502567.874006281</v>
      </c>
      <c r="AQ257" s="7">
        <v>2249411.467013529</v>
      </c>
      <c r="AR257" s="57">
        <v>184286</v>
      </c>
      <c r="AT257" s="39">
        <f>AP257+AR257</f>
        <v>10686853.874006281</v>
      </c>
      <c r="AV257" s="71">
        <f>AT257-BL257</f>
        <v>-440871.29788525589</v>
      </c>
      <c r="AW257" s="35">
        <f>AV257/BL257</f>
        <v>-3.9619175624402557E-2</v>
      </c>
      <c r="AX257" s="65">
        <f>AV257/AO257</f>
        <v>-170.35212437606486</v>
      </c>
      <c r="AZ257" s="54">
        <v>39748.759680000003</v>
      </c>
      <c r="BA257" s="55">
        <v>187673.5344</v>
      </c>
      <c r="BB257" s="56">
        <f>BA257-AZ257</f>
        <v>147924.77471999999</v>
      </c>
      <c r="BD257" s="74">
        <f>AT257+BB257</f>
        <v>10834778.648726281</v>
      </c>
      <c r="BE257" s="55"/>
      <c r="BF257" s="112" t="s">
        <v>242</v>
      </c>
      <c r="BG257" s="93">
        <v>2661</v>
      </c>
      <c r="BH257" s="93">
        <v>10943439.171891537</v>
      </c>
      <c r="BI257" s="93">
        <v>2211834.5565879075</v>
      </c>
      <c r="BJ257" s="93">
        <v>184286</v>
      </c>
      <c r="BL257" s="103">
        <v>11127725.171891537</v>
      </c>
      <c r="BN257" s="93">
        <v>39748.759680000003</v>
      </c>
      <c r="BO257" s="93">
        <v>187673.5344</v>
      </c>
      <c r="BP257" s="93">
        <v>147924.77471999999</v>
      </c>
      <c r="BR257" s="103">
        <v>11275649.946611537</v>
      </c>
      <c r="BT257" s="116">
        <v>768</v>
      </c>
      <c r="BU257" s="57"/>
    </row>
    <row r="258" spans="1:73" x14ac:dyDescent="0.25">
      <c r="A258" s="6">
        <v>777</v>
      </c>
      <c r="B258" s="6" t="s">
        <v>243</v>
      </c>
      <c r="C258" s="7">
        <v>8051</v>
      </c>
      <c r="D258" s="7">
        <v>30696553.271561317</v>
      </c>
      <c r="E258" s="7">
        <v>6187559.8546201065</v>
      </c>
      <c r="F258" s="57">
        <v>-335129</v>
      </c>
      <c r="H258" s="39">
        <f>D258+F258</f>
        <v>30361424.271561317</v>
      </c>
      <c r="J258" s="71">
        <f t="shared" si="8"/>
        <v>-958457.92135142908</v>
      </c>
      <c r="K258" s="35">
        <f t="shared" si="9"/>
        <v>-3.0602219875792341E-2</v>
      </c>
      <c r="L258" s="65">
        <f>J258/C258</f>
        <v>-119.04830721046194</v>
      </c>
      <c r="N258" s="54">
        <v>70511.069759999998</v>
      </c>
      <c r="O258" s="55">
        <v>173282.19120000003</v>
      </c>
      <c r="P258" s="56">
        <f>O258-N258</f>
        <v>102771.12144000003</v>
      </c>
      <c r="R258" s="74">
        <f>H258+P258</f>
        <v>30464195.393001318</v>
      </c>
      <c r="T258" s="6">
        <v>777</v>
      </c>
      <c r="U258" s="6" t="s">
        <v>243</v>
      </c>
      <c r="V258" s="7">
        <v>8051</v>
      </c>
      <c r="W258" s="7">
        <v>30809480.994768381</v>
      </c>
      <c r="X258" s="7">
        <v>6283177.9278271729</v>
      </c>
      <c r="Y258" s="57">
        <v>-335129</v>
      </c>
      <c r="AA258" s="39">
        <f>W258+Y258</f>
        <v>30474351.994768381</v>
      </c>
      <c r="AC258" s="71">
        <f>AA258-BL258</f>
        <v>-845530.1981443651</v>
      </c>
      <c r="AD258" s="35">
        <f>AC258/BL258</f>
        <v>-2.6996595738655007E-2</v>
      </c>
      <c r="AE258" s="65">
        <f>AC258/V258</f>
        <v>-105.02176104140668</v>
      </c>
      <c r="AG258" s="54">
        <v>70511.069759999998</v>
      </c>
      <c r="AH258" s="55">
        <v>173282.19120000003</v>
      </c>
      <c r="AI258" s="56">
        <f>AH258-AG258</f>
        <v>102771.12144000003</v>
      </c>
      <c r="AK258" s="74">
        <f>AA258+AI258</f>
        <v>30577123.116208382</v>
      </c>
      <c r="AM258" s="6">
        <v>777</v>
      </c>
      <c r="AN258" s="6" t="s">
        <v>243</v>
      </c>
      <c r="AO258" s="7">
        <v>8051</v>
      </c>
      <c r="AP258" s="7">
        <v>30804401.864638969</v>
      </c>
      <c r="AQ258" s="7">
        <v>6283177.9278271729</v>
      </c>
      <c r="AR258" s="57">
        <v>-335129</v>
      </c>
      <c r="AT258" s="39">
        <f>AP258+AR258</f>
        <v>30469272.864638969</v>
      </c>
      <c r="AV258" s="71">
        <f>AT258-BL258</f>
        <v>-850609.32827377692</v>
      </c>
      <c r="AW258" s="35">
        <f>AV258/BL258</f>
        <v>-2.7158765254431831E-2</v>
      </c>
      <c r="AX258" s="65">
        <f>AV258/AO258</f>
        <v>-105.65263051469096</v>
      </c>
      <c r="AZ258" s="54">
        <v>70511.069759999998</v>
      </c>
      <c r="BA258" s="55">
        <v>173282.19120000003</v>
      </c>
      <c r="BB258" s="56">
        <f>BA258-AZ258</f>
        <v>102771.12144000003</v>
      </c>
      <c r="BD258" s="74">
        <f>AT258+BB258</f>
        <v>30572043.98607897</v>
      </c>
      <c r="BE258" s="55"/>
      <c r="BF258" s="112" t="s">
        <v>243</v>
      </c>
      <c r="BG258" s="93">
        <v>8187</v>
      </c>
      <c r="BH258" s="93">
        <v>31655011.192912746</v>
      </c>
      <c r="BI258" s="93">
        <v>6211974.0883863447</v>
      </c>
      <c r="BJ258" s="93">
        <v>-335129</v>
      </c>
      <c r="BL258" s="103">
        <v>31319882.192912746</v>
      </c>
      <c r="BN258" s="93">
        <v>70511.069759999998</v>
      </c>
      <c r="BO258" s="93">
        <v>173282.19120000003</v>
      </c>
      <c r="BP258" s="93">
        <v>102771.12144000003</v>
      </c>
      <c r="BR258" s="103">
        <v>31422653.314352747</v>
      </c>
      <c r="BT258" s="116">
        <v>777</v>
      </c>
      <c r="BU258" s="57"/>
    </row>
    <row r="259" spans="1:73" x14ac:dyDescent="0.25">
      <c r="A259" s="6">
        <v>778</v>
      </c>
      <c r="B259" s="6" t="s">
        <v>244</v>
      </c>
      <c r="C259" s="7">
        <v>7266</v>
      </c>
      <c r="D259" s="7">
        <v>24940130.267083965</v>
      </c>
      <c r="E259" s="7">
        <v>5635253.8276848355</v>
      </c>
      <c r="F259" s="57">
        <v>-80526</v>
      </c>
      <c r="H259" s="39">
        <f>D259+F259</f>
        <v>24859604.267083965</v>
      </c>
      <c r="J259" s="71">
        <f t="shared" si="8"/>
        <v>76232.15614708513</v>
      </c>
      <c r="K259" s="35">
        <f t="shared" si="9"/>
        <v>3.0759396181379186E-3</v>
      </c>
      <c r="L259" s="65">
        <f>J259/C259</f>
        <v>10.491626224481852</v>
      </c>
      <c r="N259" s="54">
        <v>157301.93952000001</v>
      </c>
      <c r="O259" s="55">
        <v>238336.272</v>
      </c>
      <c r="P259" s="56">
        <f>O259-N259</f>
        <v>81034.332479999983</v>
      </c>
      <c r="R259" s="74">
        <f>H259+P259</f>
        <v>24940638.599563964</v>
      </c>
      <c r="T259" s="6">
        <v>778</v>
      </c>
      <c r="U259" s="6" t="s">
        <v>244</v>
      </c>
      <c r="V259" s="7">
        <v>7266</v>
      </c>
      <c r="W259" s="7">
        <v>24958419.163341723</v>
      </c>
      <c r="X259" s="7">
        <v>5637920.8239425961</v>
      </c>
      <c r="Y259" s="57">
        <v>-80526</v>
      </c>
      <c r="AA259" s="39">
        <f>W259+Y259</f>
        <v>24877893.163341723</v>
      </c>
      <c r="AC259" s="71">
        <f>AA259-BL259</f>
        <v>94521.052404843271</v>
      </c>
      <c r="AD259" s="35">
        <f>AC259/BL259</f>
        <v>3.8138898928580917E-3</v>
      </c>
      <c r="AE259" s="65">
        <f>AC259/V259</f>
        <v>13.008677732568575</v>
      </c>
      <c r="AG259" s="54">
        <v>157301.93952000001</v>
      </c>
      <c r="AH259" s="55">
        <v>238336.272</v>
      </c>
      <c r="AI259" s="56">
        <f>AH259-AG259</f>
        <v>81034.332479999983</v>
      </c>
      <c r="AK259" s="74">
        <f>AA259+AI259</f>
        <v>24958927.495821722</v>
      </c>
      <c r="AM259" s="6">
        <v>778</v>
      </c>
      <c r="AN259" s="6" t="s">
        <v>244</v>
      </c>
      <c r="AO259" s="7">
        <v>7266</v>
      </c>
      <c r="AP259" s="7">
        <v>24922042.099170789</v>
      </c>
      <c r="AQ259" s="7">
        <v>5637920.8239425961</v>
      </c>
      <c r="AR259" s="57">
        <v>-80526</v>
      </c>
      <c r="AT259" s="39">
        <f>AP259+AR259</f>
        <v>24841516.099170789</v>
      </c>
      <c r="AV259" s="71">
        <f>AT259-BL259</f>
        <v>58143.988233909011</v>
      </c>
      <c r="AW259" s="35">
        <f>AV259/BL259</f>
        <v>2.3460886587039591E-3</v>
      </c>
      <c r="AX259" s="65">
        <f>AV259/AO259</f>
        <v>8.0022004175487211</v>
      </c>
      <c r="AZ259" s="54">
        <v>157301.93952000001</v>
      </c>
      <c r="BA259" s="55">
        <v>238336.272</v>
      </c>
      <c r="BB259" s="56">
        <f>BA259-AZ259</f>
        <v>81034.332479999983</v>
      </c>
      <c r="BD259" s="74">
        <f>AT259+BB259</f>
        <v>24922550.431650788</v>
      </c>
      <c r="BE259" s="55"/>
      <c r="BF259" s="112" t="s">
        <v>244</v>
      </c>
      <c r="BG259" s="93">
        <v>7312</v>
      </c>
      <c r="BH259" s="93">
        <v>24863898.11093688</v>
      </c>
      <c r="BI259" s="93">
        <v>5616726.7834581826</v>
      </c>
      <c r="BJ259" s="93">
        <v>-80526</v>
      </c>
      <c r="BL259" s="103">
        <v>24783372.11093688</v>
      </c>
      <c r="BN259" s="93">
        <v>157301.93952000001</v>
      </c>
      <c r="BO259" s="93">
        <v>238336.272</v>
      </c>
      <c r="BP259" s="93">
        <v>81034.332479999983</v>
      </c>
      <c r="BR259" s="103">
        <v>24864406.443416879</v>
      </c>
      <c r="BT259" s="116">
        <v>778</v>
      </c>
      <c r="BU259" s="57"/>
    </row>
    <row r="260" spans="1:73" x14ac:dyDescent="0.25">
      <c r="A260" s="6">
        <v>781</v>
      </c>
      <c r="B260" s="6" t="s">
        <v>245</v>
      </c>
      <c r="C260" s="7">
        <v>3859</v>
      </c>
      <c r="D260" s="7">
        <v>13531396.362955686</v>
      </c>
      <c r="E260" s="7">
        <v>3354862.6617870699</v>
      </c>
      <c r="F260" s="57">
        <v>-296225</v>
      </c>
      <c r="H260" s="39">
        <f>D260+F260</f>
        <v>13235171.362955686</v>
      </c>
      <c r="J260" s="71">
        <f t="shared" si="8"/>
        <v>-360592.84500414506</v>
      </c>
      <c r="K260" s="35">
        <f t="shared" si="9"/>
        <v>-2.6522440334249907E-2</v>
      </c>
      <c r="L260" s="65">
        <f>J260/C260</f>
        <v>-93.442043276534093</v>
      </c>
      <c r="N260" s="54">
        <v>150347.20895999999</v>
      </c>
      <c r="O260" s="55">
        <v>158955.96720000001</v>
      </c>
      <c r="P260" s="56">
        <f>O260-N260</f>
        <v>8608.7582400000247</v>
      </c>
      <c r="R260" s="74">
        <f>H260+P260</f>
        <v>13243780.121195685</v>
      </c>
      <c r="T260" s="6">
        <v>781</v>
      </c>
      <c r="U260" s="6" t="s">
        <v>245</v>
      </c>
      <c r="V260" s="7">
        <v>3859</v>
      </c>
      <c r="W260" s="7">
        <v>13523528.49903333</v>
      </c>
      <c r="X260" s="7">
        <v>3338697.9478647155</v>
      </c>
      <c r="Y260" s="57">
        <v>-296225</v>
      </c>
      <c r="AA260" s="39">
        <f>W260+Y260</f>
        <v>13227303.49903333</v>
      </c>
      <c r="AC260" s="71">
        <f>AA260-BL260</f>
        <v>-368460.70892650075</v>
      </c>
      <c r="AD260" s="35">
        <f>AC260/BL260</f>
        <v>-2.7101139979375362E-2</v>
      </c>
      <c r="AE260" s="65">
        <f>AC260/V260</f>
        <v>-95.48087818774313</v>
      </c>
      <c r="AG260" s="54">
        <v>150347.20895999999</v>
      </c>
      <c r="AH260" s="55">
        <v>158955.96720000001</v>
      </c>
      <c r="AI260" s="56">
        <f>AH260-AG260</f>
        <v>8608.7582400000247</v>
      </c>
      <c r="AK260" s="74">
        <f>AA260+AI260</f>
        <v>13235912.257273329</v>
      </c>
      <c r="AM260" s="6">
        <v>781</v>
      </c>
      <c r="AN260" s="6" t="s">
        <v>245</v>
      </c>
      <c r="AO260" s="7">
        <v>3859</v>
      </c>
      <c r="AP260" s="7">
        <v>13518790.196988888</v>
      </c>
      <c r="AQ260" s="7">
        <v>3338697.9478647155</v>
      </c>
      <c r="AR260" s="57">
        <v>-296225</v>
      </c>
      <c r="AT260" s="39">
        <f>AP260+AR260</f>
        <v>13222565.196988888</v>
      </c>
      <c r="AV260" s="71">
        <f>AT260-BL260</f>
        <v>-373199.01097094268</v>
      </c>
      <c r="AW260" s="35">
        <f>AV260/BL260</f>
        <v>-2.744965308772037E-2</v>
      </c>
      <c r="AX260" s="65">
        <f>AV260/AO260</f>
        <v>-96.708735675289631</v>
      </c>
      <c r="AZ260" s="54">
        <v>150347.20895999999</v>
      </c>
      <c r="BA260" s="55">
        <v>158955.96720000001</v>
      </c>
      <c r="BB260" s="56">
        <f>BA260-AZ260</f>
        <v>8608.7582400000247</v>
      </c>
      <c r="BD260" s="74">
        <f>AT260+BB260</f>
        <v>13231173.955228887</v>
      </c>
      <c r="BE260" s="55"/>
      <c r="BF260" s="112" t="s">
        <v>245</v>
      </c>
      <c r="BG260" s="93">
        <v>3953</v>
      </c>
      <c r="BH260" s="93">
        <v>13891989.207959831</v>
      </c>
      <c r="BI260" s="93">
        <v>3373219.5752210524</v>
      </c>
      <c r="BJ260" s="93">
        <v>-296225</v>
      </c>
      <c r="BL260" s="103">
        <v>13595764.207959831</v>
      </c>
      <c r="BN260" s="93">
        <v>150347.20895999999</v>
      </c>
      <c r="BO260" s="93">
        <v>158955.96720000001</v>
      </c>
      <c r="BP260" s="93">
        <v>8608.7582400000247</v>
      </c>
      <c r="BR260" s="103">
        <v>13604372.96619983</v>
      </c>
      <c r="BT260" s="116">
        <v>781</v>
      </c>
      <c r="BU260" s="57"/>
    </row>
    <row r="261" spans="1:73" x14ac:dyDescent="0.25">
      <c r="A261" s="6">
        <v>783</v>
      </c>
      <c r="B261" s="6" t="s">
        <v>246</v>
      </c>
      <c r="C261" s="7">
        <v>6903</v>
      </c>
      <c r="D261" s="7">
        <v>11785765.171843952</v>
      </c>
      <c r="E261" s="7">
        <v>1452820.5072311687</v>
      </c>
      <c r="F261" s="57">
        <v>-594183</v>
      </c>
      <c r="H261" s="39">
        <f>D261+F261</f>
        <v>11191582.171843952</v>
      </c>
      <c r="J261" s="71">
        <f t="shared" si="8"/>
        <v>-180841.98378650099</v>
      </c>
      <c r="K261" s="35">
        <f t="shared" si="9"/>
        <v>-1.5901797304752011E-2</v>
      </c>
      <c r="L261" s="65">
        <f>J261/C261</f>
        <v>-26.197592899681442</v>
      </c>
      <c r="N261" s="54">
        <v>168815.01407999999</v>
      </c>
      <c r="O261" s="55">
        <v>54700.127999999997</v>
      </c>
      <c r="P261" s="56">
        <f>O261-N261</f>
        <v>-114114.88608</v>
      </c>
      <c r="R261" s="74">
        <f>H261+P261</f>
        <v>11077467.285763951</v>
      </c>
      <c r="T261" s="6">
        <v>783</v>
      </c>
      <c r="U261" s="6" t="s">
        <v>246</v>
      </c>
      <c r="V261" s="7">
        <v>6903</v>
      </c>
      <c r="W261" s="7">
        <v>11800996.683320718</v>
      </c>
      <c r="X261" s="7">
        <v>1453210.568707935</v>
      </c>
      <c r="Y261" s="57">
        <v>-594183</v>
      </c>
      <c r="AA261" s="39">
        <f>W261+Y261</f>
        <v>11206813.683320718</v>
      </c>
      <c r="AC261" s="71">
        <f>AA261-BL261</f>
        <v>-165610.47230973467</v>
      </c>
      <c r="AD261" s="35">
        <f>AC261/BL261</f>
        <v>-1.4562460038719312E-2</v>
      </c>
      <c r="AE261" s="65">
        <f>AC261/V261</f>
        <v>-23.991086818736008</v>
      </c>
      <c r="AG261" s="54">
        <v>168815.01407999999</v>
      </c>
      <c r="AH261" s="55">
        <v>54700.127999999997</v>
      </c>
      <c r="AI261" s="56">
        <f>AH261-AG261</f>
        <v>-114114.88608</v>
      </c>
      <c r="AK261" s="74">
        <f>AA261+AI261</f>
        <v>11092698.797240717</v>
      </c>
      <c r="AM261" s="6">
        <v>783</v>
      </c>
      <c r="AN261" s="6" t="s">
        <v>246</v>
      </c>
      <c r="AO261" s="7">
        <v>6903</v>
      </c>
      <c r="AP261" s="7">
        <v>11802400.183254911</v>
      </c>
      <c r="AQ261" s="7">
        <v>1453210.568707935</v>
      </c>
      <c r="AR261" s="57">
        <v>-594183</v>
      </c>
      <c r="AT261" s="39">
        <f>AP261+AR261</f>
        <v>11208217.183254911</v>
      </c>
      <c r="AV261" s="71">
        <f>AT261-BL261</f>
        <v>-164206.97237554193</v>
      </c>
      <c r="AW261" s="35">
        <f>AV261/BL261</f>
        <v>-1.4439047482611133E-2</v>
      </c>
      <c r="AX261" s="65">
        <f>AV261/AO261</f>
        <v>-23.787769430036494</v>
      </c>
      <c r="AZ261" s="54">
        <v>168815.01407999999</v>
      </c>
      <c r="BA261" s="55">
        <v>54700.127999999997</v>
      </c>
      <c r="BB261" s="56">
        <f>BA261-AZ261</f>
        <v>-114114.88608</v>
      </c>
      <c r="BD261" s="74">
        <f>AT261+BB261</f>
        <v>11094102.29717491</v>
      </c>
      <c r="BE261" s="55"/>
      <c r="BF261" s="112" t="s">
        <v>246</v>
      </c>
      <c r="BG261" s="93">
        <v>6988</v>
      </c>
      <c r="BH261" s="93">
        <v>11966607.155630453</v>
      </c>
      <c r="BI261" s="93">
        <v>1347436.8359106951</v>
      </c>
      <c r="BJ261" s="93">
        <v>-594183</v>
      </c>
      <c r="BL261" s="103">
        <v>11372424.155630453</v>
      </c>
      <c r="BN261" s="93">
        <v>168815.01407999999</v>
      </c>
      <c r="BO261" s="93">
        <v>54700.127999999997</v>
      </c>
      <c r="BP261" s="93">
        <v>-114114.88608</v>
      </c>
      <c r="BR261" s="103">
        <v>11258309.269550452</v>
      </c>
      <c r="BT261" s="116">
        <v>783</v>
      </c>
      <c r="BU261" s="57"/>
    </row>
    <row r="262" spans="1:73" x14ac:dyDescent="0.25">
      <c r="A262" s="6">
        <v>785</v>
      </c>
      <c r="B262" s="6" t="s">
        <v>247</v>
      </c>
      <c r="C262" s="7">
        <v>2941</v>
      </c>
      <c r="D262" s="7">
        <v>12491054.487626132</v>
      </c>
      <c r="E262" s="7">
        <v>2724901.0694747632</v>
      </c>
      <c r="F262" s="57">
        <v>66568</v>
      </c>
      <c r="H262" s="39">
        <f>D262+F262</f>
        <v>12557622.487626132</v>
      </c>
      <c r="J262" s="71">
        <f t="shared" si="8"/>
        <v>-529085.726485461</v>
      </c>
      <c r="K262" s="35">
        <f t="shared" si="9"/>
        <v>-4.042924453033498E-2</v>
      </c>
      <c r="L262" s="65">
        <f>J262/C262</f>
        <v>-179.89994100151682</v>
      </c>
      <c r="N262" s="54">
        <v>23442.911999999997</v>
      </c>
      <c r="O262" s="55">
        <v>40373.903999999995</v>
      </c>
      <c r="P262" s="56">
        <f>O262-N262</f>
        <v>16930.991999999998</v>
      </c>
      <c r="R262" s="74">
        <f>H262+P262</f>
        <v>12574553.479626132</v>
      </c>
      <c r="T262" s="6">
        <v>785</v>
      </c>
      <c r="U262" s="6" t="s">
        <v>247</v>
      </c>
      <c r="V262" s="7">
        <v>2941</v>
      </c>
      <c r="W262" s="7">
        <v>12491831.0648272</v>
      </c>
      <c r="X262" s="7">
        <v>2719354.4966758308</v>
      </c>
      <c r="Y262" s="57">
        <v>66568</v>
      </c>
      <c r="AA262" s="39">
        <f>W262+Y262</f>
        <v>12558399.0648272</v>
      </c>
      <c r="AC262" s="71">
        <f>AA262-BL262</f>
        <v>-528309.1492843926</v>
      </c>
      <c r="AD262" s="35">
        <f>AC262/BL262</f>
        <v>-4.0369903618291798E-2</v>
      </c>
      <c r="AE262" s="65">
        <f>AC262/V262</f>
        <v>-179.63588891002809</v>
      </c>
      <c r="AG262" s="54">
        <v>23442.911999999997</v>
      </c>
      <c r="AH262" s="55">
        <v>40373.903999999995</v>
      </c>
      <c r="AI262" s="56">
        <f>AH262-AG262</f>
        <v>16930.991999999998</v>
      </c>
      <c r="AK262" s="74">
        <f>AA262+AI262</f>
        <v>12575330.056827201</v>
      </c>
      <c r="AM262" s="6">
        <v>785</v>
      </c>
      <c r="AN262" s="6" t="s">
        <v>247</v>
      </c>
      <c r="AO262" s="7">
        <v>2941</v>
      </c>
      <c r="AP262" s="7">
        <v>12480998.750452561</v>
      </c>
      <c r="AQ262" s="7">
        <v>2719354.4966758308</v>
      </c>
      <c r="AR262" s="57">
        <v>66568</v>
      </c>
      <c r="AT262" s="39">
        <f>AP262+AR262</f>
        <v>12547566.750452561</v>
      </c>
      <c r="AV262" s="71">
        <f>AT262-BL262</f>
        <v>-539141.46365903132</v>
      </c>
      <c r="AW262" s="35">
        <f>AV262/BL262</f>
        <v>-4.1197637697588996E-2</v>
      </c>
      <c r="AX262" s="65">
        <f>AV262/AO262</f>
        <v>-183.31909678987805</v>
      </c>
      <c r="AZ262" s="54">
        <v>23442.911999999997</v>
      </c>
      <c r="BA262" s="55">
        <v>40373.903999999995</v>
      </c>
      <c r="BB262" s="56">
        <f>BA262-AZ262</f>
        <v>16930.991999999998</v>
      </c>
      <c r="BD262" s="74">
        <f>AT262+BB262</f>
        <v>12564497.742452562</v>
      </c>
      <c r="BE262" s="55"/>
      <c r="BF262" s="112" t="s">
        <v>247</v>
      </c>
      <c r="BG262" s="93">
        <v>3040</v>
      </c>
      <c r="BH262" s="93">
        <v>13020140.214111593</v>
      </c>
      <c r="BI262" s="93">
        <v>2730248.362567442</v>
      </c>
      <c r="BJ262" s="93">
        <v>66568</v>
      </c>
      <c r="BL262" s="103">
        <v>13086708.214111593</v>
      </c>
      <c r="BN262" s="93">
        <v>23442.911999999997</v>
      </c>
      <c r="BO262" s="93">
        <v>40373.903999999995</v>
      </c>
      <c r="BP262" s="93">
        <v>16930.991999999998</v>
      </c>
      <c r="BR262" s="103">
        <v>13103639.206111593</v>
      </c>
      <c r="BT262" s="116">
        <v>785</v>
      </c>
      <c r="BU262" s="57"/>
    </row>
    <row r="263" spans="1:73" x14ac:dyDescent="0.25">
      <c r="A263" s="6">
        <v>790</v>
      </c>
      <c r="B263" s="6" t="s">
        <v>248</v>
      </c>
      <c r="C263" s="7">
        <v>24820</v>
      </c>
      <c r="D263" s="7">
        <v>63547380.775773764</v>
      </c>
      <c r="E263" s="7">
        <v>16726382.881762464</v>
      </c>
      <c r="F263" s="57">
        <v>-1820717</v>
      </c>
      <c r="H263" s="39">
        <f>D263+F263</f>
        <v>61726663.775773764</v>
      </c>
      <c r="J263" s="71">
        <f t="shared" si="8"/>
        <v>-1715062.569791995</v>
      </c>
      <c r="K263" s="35">
        <f t="shared" si="9"/>
        <v>-2.7033668038131325E-2</v>
      </c>
      <c r="L263" s="65">
        <f>J263/C263</f>
        <v>-69.10002295696998</v>
      </c>
      <c r="N263" s="54">
        <v>447512.16623999993</v>
      </c>
      <c r="O263" s="55">
        <v>389477.93519999995</v>
      </c>
      <c r="P263" s="56">
        <f>O263-N263</f>
        <v>-58034.231039999984</v>
      </c>
      <c r="R263" s="74">
        <f>H263+P263</f>
        <v>61668629.544733763</v>
      </c>
      <c r="T263" s="6">
        <v>790</v>
      </c>
      <c r="U263" s="6" t="s">
        <v>248</v>
      </c>
      <c r="V263" s="7">
        <v>24820</v>
      </c>
      <c r="W263" s="7">
        <v>63234176.96167022</v>
      </c>
      <c r="X263" s="7">
        <v>16359816.06765892</v>
      </c>
      <c r="Y263" s="57">
        <v>-1820717</v>
      </c>
      <c r="AA263" s="39">
        <f>W263+Y263</f>
        <v>61413459.96167022</v>
      </c>
      <c r="AC263" s="71">
        <f>AA263-BL263</f>
        <v>-2028266.3838955387</v>
      </c>
      <c r="AD263" s="35">
        <f>AC263/BL263</f>
        <v>-3.1970542113681048E-2</v>
      </c>
      <c r="AE263" s="65">
        <f>AC263/V263</f>
        <v>-81.719032389022516</v>
      </c>
      <c r="AG263" s="54">
        <v>447512.16623999993</v>
      </c>
      <c r="AH263" s="55">
        <v>389477.93519999995</v>
      </c>
      <c r="AI263" s="56">
        <f>AH263-AG263</f>
        <v>-58034.231039999984</v>
      </c>
      <c r="AK263" s="74">
        <f>AA263+AI263</f>
        <v>61355425.730630219</v>
      </c>
      <c r="AM263" s="6">
        <v>790</v>
      </c>
      <c r="AN263" s="6" t="s">
        <v>248</v>
      </c>
      <c r="AO263" s="7">
        <v>24820</v>
      </c>
      <c r="AP263" s="7">
        <v>63122586.302122235</v>
      </c>
      <c r="AQ263" s="7">
        <v>16359816.06765892</v>
      </c>
      <c r="AR263" s="57">
        <v>-1820717</v>
      </c>
      <c r="AT263" s="39">
        <f>AP263+AR263</f>
        <v>61301869.302122235</v>
      </c>
      <c r="AV263" s="71">
        <f>AT263-BL263</f>
        <v>-2139857.0434435233</v>
      </c>
      <c r="AW263" s="35">
        <f>AV263/BL263</f>
        <v>-3.3729489512750122E-2</v>
      </c>
      <c r="AX263" s="65">
        <f>AV263/AO263</f>
        <v>-86.215029953405448</v>
      </c>
      <c r="AZ263" s="54">
        <v>447512.16623999993</v>
      </c>
      <c r="BA263" s="55">
        <v>389477.93519999995</v>
      </c>
      <c r="BB263" s="56">
        <f>BA263-AZ263</f>
        <v>-58034.231039999984</v>
      </c>
      <c r="BD263" s="74">
        <f>AT263+BB263</f>
        <v>61243835.071082234</v>
      </c>
      <c r="BE263" s="55"/>
      <c r="BF263" s="112" t="s">
        <v>248</v>
      </c>
      <c r="BG263" s="93">
        <v>25062</v>
      </c>
      <c r="BH263" s="93">
        <v>65262443.345565759</v>
      </c>
      <c r="BI263" s="93">
        <v>16625858.694604332</v>
      </c>
      <c r="BJ263" s="93">
        <v>-1820717</v>
      </c>
      <c r="BL263" s="103">
        <v>63441726.345565759</v>
      </c>
      <c r="BN263" s="93">
        <v>447512.16623999993</v>
      </c>
      <c r="BO263" s="93">
        <v>389477.93519999995</v>
      </c>
      <c r="BP263" s="93">
        <v>-58034.231039999984</v>
      </c>
      <c r="BR263" s="103">
        <v>63383692.114525758</v>
      </c>
      <c r="BT263" s="116">
        <v>790</v>
      </c>
      <c r="BU263" s="57"/>
    </row>
    <row r="264" spans="1:73" x14ac:dyDescent="0.25">
      <c r="A264" s="6">
        <v>791</v>
      </c>
      <c r="B264" s="6" t="s">
        <v>249</v>
      </c>
      <c r="C264" s="7">
        <v>5447</v>
      </c>
      <c r="D264" s="7">
        <v>22782252.06836712</v>
      </c>
      <c r="E264" s="7">
        <v>5664360.7849268289</v>
      </c>
      <c r="F264" s="57">
        <v>-515314</v>
      </c>
      <c r="H264" s="39">
        <f>D264+F264</f>
        <v>22266938.06836712</v>
      </c>
      <c r="J264" s="71">
        <f t="shared" si="8"/>
        <v>-317850.8162705712</v>
      </c>
      <c r="K264" s="35">
        <f t="shared" si="9"/>
        <v>-1.4073667807750696E-2</v>
      </c>
      <c r="L264" s="65">
        <f>J264/C264</f>
        <v>-58.353371813947348</v>
      </c>
      <c r="N264" s="54">
        <v>170742.54240000001</v>
      </c>
      <c r="O264" s="55">
        <v>200567.13599999997</v>
      </c>
      <c r="P264" s="56">
        <f>O264-N264</f>
        <v>29824.593599999964</v>
      </c>
      <c r="R264" s="74">
        <f>H264+P264</f>
        <v>22296762.661967121</v>
      </c>
      <c r="T264" s="6">
        <v>791</v>
      </c>
      <c r="U264" s="6" t="s">
        <v>249</v>
      </c>
      <c r="V264" s="7">
        <v>5447</v>
      </c>
      <c r="W264" s="7">
        <v>22791631.933049668</v>
      </c>
      <c r="X264" s="7">
        <v>5662029.599609375</v>
      </c>
      <c r="Y264" s="57">
        <v>-515314</v>
      </c>
      <c r="AA264" s="39">
        <f>W264+Y264</f>
        <v>22276317.933049668</v>
      </c>
      <c r="AC264" s="71">
        <f>AA264-BL264</f>
        <v>-308470.95158802345</v>
      </c>
      <c r="AD264" s="35">
        <f>AC264/BL264</f>
        <v>-1.3658350014413782E-2</v>
      </c>
      <c r="AE264" s="65">
        <f>AC264/V264</f>
        <v>-56.631347822291801</v>
      </c>
      <c r="AG264" s="54">
        <v>170742.54240000001</v>
      </c>
      <c r="AH264" s="55">
        <v>200567.13599999997</v>
      </c>
      <c r="AI264" s="56">
        <f>AH264-AG264</f>
        <v>29824.593599999964</v>
      </c>
      <c r="AK264" s="74">
        <f>AA264+AI264</f>
        <v>22306142.526649669</v>
      </c>
      <c r="AM264" s="6">
        <v>791</v>
      </c>
      <c r="AN264" s="6" t="s">
        <v>249</v>
      </c>
      <c r="AO264" s="7">
        <v>5447</v>
      </c>
      <c r="AP264" s="7">
        <v>22798058.225677025</v>
      </c>
      <c r="AQ264" s="7">
        <v>5662029.599609375</v>
      </c>
      <c r="AR264" s="57">
        <v>-515314</v>
      </c>
      <c r="AT264" s="39">
        <f>AP264+AR264</f>
        <v>22282744.225677025</v>
      </c>
      <c r="AV264" s="71">
        <f>AT264-BL264</f>
        <v>-302044.65896066651</v>
      </c>
      <c r="AW264" s="35">
        <f>AV264/BL264</f>
        <v>-1.3373809270633434E-2</v>
      </c>
      <c r="AX264" s="65">
        <f>AV264/AO264</f>
        <v>-55.451562137078483</v>
      </c>
      <c r="AZ264" s="54">
        <v>170742.54240000001</v>
      </c>
      <c r="BA264" s="55">
        <v>200567.13599999997</v>
      </c>
      <c r="BB264" s="56">
        <f>BA264-AZ264</f>
        <v>29824.593599999964</v>
      </c>
      <c r="BD264" s="74">
        <f>AT264+BB264</f>
        <v>22312568.819277026</v>
      </c>
      <c r="BE264" s="55"/>
      <c r="BF264" s="112" t="s">
        <v>249</v>
      </c>
      <c r="BG264" s="93">
        <v>5583</v>
      </c>
      <c r="BH264" s="93">
        <v>23100102.884637691</v>
      </c>
      <c r="BI264" s="93">
        <v>5750185.3632934829</v>
      </c>
      <c r="BJ264" s="93">
        <v>-515314</v>
      </c>
      <c r="BL264" s="103">
        <v>22584788.884637691</v>
      </c>
      <c r="BN264" s="93">
        <v>170742.54240000001</v>
      </c>
      <c r="BO264" s="93">
        <v>200567.13599999997</v>
      </c>
      <c r="BP264" s="93">
        <v>29824.593599999964</v>
      </c>
      <c r="BR264" s="103">
        <v>22614613.478237692</v>
      </c>
      <c r="BT264" s="116">
        <v>791</v>
      </c>
      <c r="BU264" s="57"/>
    </row>
    <row r="265" spans="1:73" x14ac:dyDescent="0.25">
      <c r="A265" s="6">
        <v>831</v>
      </c>
      <c r="B265" s="6" t="s">
        <v>250</v>
      </c>
      <c r="C265" s="7">
        <v>4774</v>
      </c>
      <c r="D265" s="7">
        <v>6657243.8877194962</v>
      </c>
      <c r="E265" s="7">
        <v>888128.52279153594</v>
      </c>
      <c r="F265" s="57">
        <v>-426752</v>
      </c>
      <c r="H265" s="39">
        <f>D265+F265</f>
        <v>6230491.8877194962</v>
      </c>
      <c r="J265" s="71">
        <f t="shared" si="8"/>
        <v>-370117.23971882556</v>
      </c>
      <c r="K265" s="35">
        <f t="shared" si="9"/>
        <v>-5.6073194545071786E-2</v>
      </c>
      <c r="L265" s="65">
        <f>J265/C265</f>
        <v>-77.527699982996552</v>
      </c>
      <c r="N265" s="54">
        <v>292762.89936000004</v>
      </c>
      <c r="O265" s="55">
        <v>44346.175199999998</v>
      </c>
      <c r="P265" s="56">
        <f>O265-N265</f>
        <v>-248416.72416000004</v>
      </c>
      <c r="R265" s="74">
        <f>H265+P265</f>
        <v>5982075.1635594964</v>
      </c>
      <c r="T265" s="6">
        <v>831</v>
      </c>
      <c r="U265" s="6" t="s">
        <v>250</v>
      </c>
      <c r="V265" s="7">
        <v>4774</v>
      </c>
      <c r="W265" s="7">
        <v>6640890.0253907144</v>
      </c>
      <c r="X265" s="7">
        <v>861510.56046275469</v>
      </c>
      <c r="Y265" s="57">
        <v>-426752</v>
      </c>
      <c r="AA265" s="39">
        <f>W265+Y265</f>
        <v>6214138.0253907144</v>
      </c>
      <c r="AC265" s="71">
        <f>AA265-BL265</f>
        <v>-386471.1020476073</v>
      </c>
      <c r="AD265" s="35">
        <f>AC265/BL265</f>
        <v>-5.8550823808225662E-2</v>
      </c>
      <c r="AE265" s="65">
        <f>AC265/V265</f>
        <v>-80.953310022540279</v>
      </c>
      <c r="AG265" s="54">
        <v>292762.89936000004</v>
      </c>
      <c r="AH265" s="55">
        <v>44346.175199999998</v>
      </c>
      <c r="AI265" s="56">
        <f>AH265-AG265</f>
        <v>-248416.72416000004</v>
      </c>
      <c r="AK265" s="74">
        <f>AA265+AI265</f>
        <v>5965721.3012307147</v>
      </c>
      <c r="AM265" s="6">
        <v>831</v>
      </c>
      <c r="AN265" s="6" t="s">
        <v>250</v>
      </c>
      <c r="AO265" s="7">
        <v>4774</v>
      </c>
      <c r="AP265" s="7">
        <v>6631843.7872219626</v>
      </c>
      <c r="AQ265" s="7">
        <v>861510.56046275469</v>
      </c>
      <c r="AR265" s="57">
        <v>-426752</v>
      </c>
      <c r="AT265" s="39">
        <f>AP265+AR265</f>
        <v>6205091.7872219626</v>
      </c>
      <c r="AV265" s="71">
        <f>AT265-BL265</f>
        <v>-395517.34021635912</v>
      </c>
      <c r="AW265" s="35">
        <f>AV265/BL265</f>
        <v>-5.9921339467325543E-2</v>
      </c>
      <c r="AX265" s="65">
        <f>AV265/AO265</f>
        <v>-82.848206999656284</v>
      </c>
      <c r="AZ265" s="54">
        <v>292762.89936000004</v>
      </c>
      <c r="BA265" s="55">
        <v>44346.175199999998</v>
      </c>
      <c r="BB265" s="56">
        <f>BA265-AZ265</f>
        <v>-248416.72416000004</v>
      </c>
      <c r="BD265" s="74">
        <f>AT265+BB265</f>
        <v>5956675.0630619628</v>
      </c>
      <c r="BE265" s="55"/>
      <c r="BF265" s="112" t="s">
        <v>250</v>
      </c>
      <c r="BG265" s="93">
        <v>4832</v>
      </c>
      <c r="BH265" s="93">
        <v>7027361.1274383217</v>
      </c>
      <c r="BI265" s="93">
        <v>866929.62635199993</v>
      </c>
      <c r="BJ265" s="93">
        <v>-426752</v>
      </c>
      <c r="BL265" s="103">
        <v>6600609.1274383217</v>
      </c>
      <c r="BN265" s="93">
        <v>292762.89936000004</v>
      </c>
      <c r="BO265" s="93">
        <v>44346.175199999998</v>
      </c>
      <c r="BP265" s="93">
        <v>-248416.72416000004</v>
      </c>
      <c r="BR265" s="103">
        <v>6352192.403278322</v>
      </c>
      <c r="BT265" s="116">
        <v>831</v>
      </c>
      <c r="BU265" s="57"/>
    </row>
    <row r="266" spans="1:73" x14ac:dyDescent="0.25">
      <c r="A266" s="6">
        <v>832</v>
      </c>
      <c r="B266" s="6" t="s">
        <v>251</v>
      </c>
      <c r="C266" s="7">
        <v>4058</v>
      </c>
      <c r="D266" s="7">
        <v>18095228.436894994</v>
      </c>
      <c r="E266" s="7">
        <v>3753410.1873940746</v>
      </c>
      <c r="F266" s="57">
        <v>-92500</v>
      </c>
      <c r="H266" s="39">
        <f>D266+F266</f>
        <v>18002728.436894994</v>
      </c>
      <c r="J266" s="71">
        <f t="shared" si="8"/>
        <v>-20887.714719079435</v>
      </c>
      <c r="K266" s="35">
        <f t="shared" si="9"/>
        <v>-1.1589080983179323E-3</v>
      </c>
      <c r="L266" s="65">
        <f>J266/C266</f>
        <v>-5.1472929322522019</v>
      </c>
      <c r="N266" s="54">
        <v>57370.015200000002</v>
      </c>
      <c r="O266" s="55">
        <v>36466.752</v>
      </c>
      <c r="P266" s="56">
        <f>O266-N266</f>
        <v>-20903.263200000001</v>
      </c>
      <c r="R266" s="74">
        <f>H266+P266</f>
        <v>17981825.173694994</v>
      </c>
      <c r="T266" s="6">
        <v>832</v>
      </c>
      <c r="U266" s="6" t="s">
        <v>251</v>
      </c>
      <c r="V266" s="7">
        <v>4058</v>
      </c>
      <c r="W266" s="7">
        <v>18044936.132227544</v>
      </c>
      <c r="X266" s="7">
        <v>3694393.1827266235</v>
      </c>
      <c r="Y266" s="57">
        <v>-92500</v>
      </c>
      <c r="AA266" s="39">
        <f>W266+Y266</f>
        <v>17952436.132227544</v>
      </c>
      <c r="AC266" s="71">
        <f>AA266-BL266</f>
        <v>-71180.019386529922</v>
      </c>
      <c r="AD266" s="35">
        <f>AC266/BL266</f>
        <v>-3.9492640537706703E-3</v>
      </c>
      <c r="AE266" s="65">
        <f>AC266/V266</f>
        <v>-17.540665201214864</v>
      </c>
      <c r="AG266" s="54">
        <v>57370.015200000002</v>
      </c>
      <c r="AH266" s="55">
        <v>36466.752</v>
      </c>
      <c r="AI266" s="56">
        <f>AH266-AG266</f>
        <v>-20903.263200000001</v>
      </c>
      <c r="AK266" s="74">
        <f>AA266+AI266</f>
        <v>17931532.869027544</v>
      </c>
      <c r="AM266" s="6">
        <v>832</v>
      </c>
      <c r="AN266" s="6" t="s">
        <v>251</v>
      </c>
      <c r="AO266" s="7">
        <v>4058</v>
      </c>
      <c r="AP266" s="7">
        <v>18041606.989357568</v>
      </c>
      <c r="AQ266" s="7">
        <v>3694393.1827266235</v>
      </c>
      <c r="AR266" s="57">
        <v>-92500</v>
      </c>
      <c r="AT266" s="39">
        <f>AP266+AR266</f>
        <v>17949106.989357568</v>
      </c>
      <c r="AV266" s="71">
        <f>AT266-BL266</f>
        <v>-74509.16225650534</v>
      </c>
      <c r="AW266" s="35">
        <f>AV266/BL266</f>
        <v>-4.133974094306974E-3</v>
      </c>
      <c r="AX266" s="65">
        <f>AV266/AO266</f>
        <v>-18.361055262815512</v>
      </c>
      <c r="AZ266" s="54">
        <v>57370.015200000002</v>
      </c>
      <c r="BA266" s="55">
        <v>36466.752</v>
      </c>
      <c r="BB266" s="56">
        <f>BA266-AZ266</f>
        <v>-20903.263200000001</v>
      </c>
      <c r="BD266" s="74">
        <f>AT266+BB266</f>
        <v>17928203.726157568</v>
      </c>
      <c r="BE266" s="55"/>
      <c r="BF266" s="112" t="s">
        <v>251</v>
      </c>
      <c r="BG266" s="93">
        <v>4133</v>
      </c>
      <c r="BH266" s="93">
        <v>18116116.151614074</v>
      </c>
      <c r="BI266" s="93">
        <v>3821793.3922302448</v>
      </c>
      <c r="BJ266" s="93">
        <v>-92500</v>
      </c>
      <c r="BL266" s="103">
        <v>18023616.151614074</v>
      </c>
      <c r="BN266" s="93">
        <v>57370.015200000002</v>
      </c>
      <c r="BO266" s="93">
        <v>36466.752</v>
      </c>
      <c r="BP266" s="93">
        <v>-20903.263200000001</v>
      </c>
      <c r="BR266" s="103">
        <v>18002712.888414074</v>
      </c>
      <c r="BT266" s="116">
        <v>832</v>
      </c>
      <c r="BU266" s="57"/>
    </row>
    <row r="267" spans="1:73" x14ac:dyDescent="0.25">
      <c r="A267" s="6">
        <v>833</v>
      </c>
      <c r="B267" s="6" t="s">
        <v>252</v>
      </c>
      <c r="C267" s="7">
        <v>1654</v>
      </c>
      <c r="D267" s="7">
        <v>4330487.3156556459</v>
      </c>
      <c r="E267" s="7">
        <v>835436.27585822134</v>
      </c>
      <c r="F267" s="57">
        <v>-355830</v>
      </c>
      <c r="H267" s="39">
        <f>D267+F267</f>
        <v>3974657.3156556459</v>
      </c>
      <c r="J267" s="71">
        <f t="shared" si="8"/>
        <v>-359629.19111111294</v>
      </c>
      <c r="K267" s="35">
        <f t="shared" si="9"/>
        <v>-8.2973100774407504E-2</v>
      </c>
      <c r="L267" s="65">
        <f>J267/C267</f>
        <v>-217.4299825339256</v>
      </c>
      <c r="N267" s="54">
        <v>20838.144</v>
      </c>
      <c r="O267" s="55">
        <v>93771.648000000001</v>
      </c>
      <c r="P267" s="56">
        <f>O267-N267</f>
        <v>72933.504000000001</v>
      </c>
      <c r="R267" s="74">
        <f>H267+P267</f>
        <v>4047590.8196556461</v>
      </c>
      <c r="T267" s="6">
        <v>833</v>
      </c>
      <c r="U267" s="6" t="s">
        <v>252</v>
      </c>
      <c r="V267" s="7">
        <v>1654</v>
      </c>
      <c r="W267" s="7">
        <v>4300951.2243622094</v>
      </c>
      <c r="X267" s="7">
        <v>802344.08456478547</v>
      </c>
      <c r="Y267" s="57">
        <v>-355830</v>
      </c>
      <c r="AA267" s="39">
        <f>W267+Y267</f>
        <v>3945121.2243622094</v>
      </c>
      <c r="AC267" s="71">
        <f>AA267-BL267</f>
        <v>-389165.28240454942</v>
      </c>
      <c r="AD267" s="35">
        <f>AC267/BL267</f>
        <v>-8.9787622898711991E-2</v>
      </c>
      <c r="AE267" s="65">
        <f>AC267/V267</f>
        <v>-235.28735332802262</v>
      </c>
      <c r="AG267" s="54">
        <v>20838.144</v>
      </c>
      <c r="AH267" s="55">
        <v>93771.648000000001</v>
      </c>
      <c r="AI267" s="56">
        <f>AH267-AG267</f>
        <v>72933.504000000001</v>
      </c>
      <c r="AK267" s="74">
        <f>AA267+AI267</f>
        <v>4018054.7283622096</v>
      </c>
      <c r="AM267" s="6">
        <v>833</v>
      </c>
      <c r="AN267" s="6" t="s">
        <v>252</v>
      </c>
      <c r="AO267" s="7">
        <v>1654</v>
      </c>
      <c r="AP267" s="7">
        <v>4302254.0211718036</v>
      </c>
      <c r="AQ267" s="7">
        <v>802344.08456478547</v>
      </c>
      <c r="AR267" s="57">
        <v>-355830</v>
      </c>
      <c r="AT267" s="39">
        <f>AP267+AR267</f>
        <v>3946424.0211718036</v>
      </c>
      <c r="AV267" s="71">
        <f>AT267-BL267</f>
        <v>-387862.48559495527</v>
      </c>
      <c r="AW267" s="35">
        <f>AV267/BL267</f>
        <v>-8.9487043597468244E-2</v>
      </c>
      <c r="AX267" s="65">
        <f>AV267/AO267</f>
        <v>-234.49968899332242</v>
      </c>
      <c r="AZ267" s="54">
        <v>20838.144</v>
      </c>
      <c r="BA267" s="55">
        <v>93771.648000000001</v>
      </c>
      <c r="BB267" s="56">
        <f>BA267-AZ267</f>
        <v>72933.504000000001</v>
      </c>
      <c r="BD267" s="74">
        <f>AT267+BB267</f>
        <v>4019357.5251718038</v>
      </c>
      <c r="BE267" s="55"/>
      <c r="BF267" s="112" t="s">
        <v>252</v>
      </c>
      <c r="BG267" s="93">
        <v>1622</v>
      </c>
      <c r="BH267" s="93">
        <v>4690116.5067667589</v>
      </c>
      <c r="BI267" s="93">
        <v>941587.15671903547</v>
      </c>
      <c r="BJ267" s="93">
        <v>-355830</v>
      </c>
      <c r="BL267" s="103">
        <v>4334286.5067667589</v>
      </c>
      <c r="BN267" s="93">
        <v>20838.144</v>
      </c>
      <c r="BO267" s="93">
        <v>93771.648000000001</v>
      </c>
      <c r="BP267" s="93">
        <v>72933.504000000001</v>
      </c>
      <c r="BR267" s="103">
        <v>4407220.0107667586</v>
      </c>
      <c r="BT267" s="116">
        <v>833</v>
      </c>
      <c r="BU267" s="57"/>
    </row>
    <row r="268" spans="1:73" x14ac:dyDescent="0.25">
      <c r="A268" s="6">
        <v>834</v>
      </c>
      <c r="B268" s="6" t="s">
        <v>253</v>
      </c>
      <c r="C268" s="7">
        <v>6155</v>
      </c>
      <c r="D268" s="7">
        <v>12757527.550908199</v>
      </c>
      <c r="E268" s="7">
        <v>3007563.2909215018</v>
      </c>
      <c r="F268" s="57">
        <v>-1389333</v>
      </c>
      <c r="H268" s="39">
        <f>D268+F268</f>
        <v>11368194.550908199</v>
      </c>
      <c r="J268" s="71">
        <f t="shared" si="8"/>
        <v>-215671.79231642</v>
      </c>
      <c r="K268" s="35">
        <f t="shared" si="9"/>
        <v>-1.8618290812943125E-2</v>
      </c>
      <c r="L268" s="65">
        <f>J268/C268</f>
        <v>-35.040096233374491</v>
      </c>
      <c r="N268" s="54">
        <v>209058.67968</v>
      </c>
      <c r="O268" s="55">
        <v>148536.8952</v>
      </c>
      <c r="P268" s="56">
        <f>O268-N268</f>
        <v>-60521.784480000002</v>
      </c>
      <c r="R268" s="74">
        <f>H268+P268</f>
        <v>11307672.766428199</v>
      </c>
      <c r="T268" s="6">
        <v>834</v>
      </c>
      <c r="U268" s="6" t="s">
        <v>253</v>
      </c>
      <c r="V268" s="7">
        <v>6155</v>
      </c>
      <c r="W268" s="7">
        <v>12656849.942569735</v>
      </c>
      <c r="X268" s="7">
        <v>2893652.4325830373</v>
      </c>
      <c r="Y268" s="57">
        <v>-1389333</v>
      </c>
      <c r="AA268" s="39">
        <f>W268+Y268</f>
        <v>11267516.942569735</v>
      </c>
      <c r="AC268" s="71">
        <f>AA268-BL268</f>
        <v>-316349.40065488406</v>
      </c>
      <c r="AD268" s="35">
        <f>AC268/BL268</f>
        <v>-2.7309482972402925E-2</v>
      </c>
      <c r="AE268" s="65">
        <f>AC268/V268</f>
        <v>-51.39714064254818</v>
      </c>
      <c r="AG268" s="54">
        <v>209058.67968</v>
      </c>
      <c r="AH268" s="55">
        <v>148536.8952</v>
      </c>
      <c r="AI268" s="56">
        <f>AH268-AG268</f>
        <v>-60521.784480000002</v>
      </c>
      <c r="AK268" s="74">
        <f>AA268+AI268</f>
        <v>11206995.158089735</v>
      </c>
      <c r="AM268" s="6">
        <v>834</v>
      </c>
      <c r="AN268" s="6" t="s">
        <v>253</v>
      </c>
      <c r="AO268" s="7">
        <v>6155</v>
      </c>
      <c r="AP268" s="7">
        <v>12651911.22248685</v>
      </c>
      <c r="AQ268" s="7">
        <v>2893652.4325830373</v>
      </c>
      <c r="AR268" s="57">
        <v>-1389333</v>
      </c>
      <c r="AT268" s="39">
        <f>AP268+AR268</f>
        <v>11262578.22248685</v>
      </c>
      <c r="AV268" s="71">
        <f>AT268-BL268</f>
        <v>-321288.12073776871</v>
      </c>
      <c r="AW268" s="35">
        <f>AV268/BL268</f>
        <v>-2.7735827677750229E-2</v>
      </c>
      <c r="AX268" s="65">
        <f>AV268/AO268</f>
        <v>-52.199532207598487</v>
      </c>
      <c r="AZ268" s="54">
        <v>209058.67968</v>
      </c>
      <c r="BA268" s="55">
        <v>148536.8952</v>
      </c>
      <c r="BB268" s="56">
        <f>BA268-AZ268</f>
        <v>-60521.784480000002</v>
      </c>
      <c r="BD268" s="74">
        <f>AT268+BB268</f>
        <v>11202056.43800685</v>
      </c>
      <c r="BE268" s="55"/>
      <c r="BF268" s="112" t="s">
        <v>253</v>
      </c>
      <c r="BG268" s="93">
        <v>6241</v>
      </c>
      <c r="BH268" s="93">
        <v>12973199.343224619</v>
      </c>
      <c r="BI268" s="93">
        <v>2852944.5499364096</v>
      </c>
      <c r="BJ268" s="93">
        <v>-1389333</v>
      </c>
      <c r="BL268" s="103">
        <v>11583866.343224619</v>
      </c>
      <c r="BN268" s="93">
        <v>209058.67968</v>
      </c>
      <c r="BO268" s="93">
        <v>148536.8952</v>
      </c>
      <c r="BP268" s="93">
        <v>-60521.784480000002</v>
      </c>
      <c r="BR268" s="103">
        <v>11523344.558744619</v>
      </c>
      <c r="BT268" s="116">
        <v>834</v>
      </c>
      <c r="BU268" s="57"/>
    </row>
    <row r="269" spans="1:73" x14ac:dyDescent="0.25">
      <c r="A269" s="6">
        <v>837</v>
      </c>
      <c r="B269" s="6" t="s">
        <v>254</v>
      </c>
      <c r="C269" s="7">
        <v>231853</v>
      </c>
      <c r="D269" s="7">
        <v>226313338.92228281</v>
      </c>
      <c r="E269" s="7">
        <v>14284503.075806389</v>
      </c>
      <c r="F269" s="57">
        <v>57916405</v>
      </c>
      <c r="H269" s="39">
        <f>D269+F269</f>
        <v>284229743.92228281</v>
      </c>
      <c r="J269" s="71">
        <f t="shared" si="8"/>
        <v>-5550936.3639559746</v>
      </c>
      <c r="K269" s="35">
        <f t="shared" si="9"/>
        <v>-1.9155646810107858E-2</v>
      </c>
      <c r="L269" s="65">
        <f>J269/C269</f>
        <v>-23.941619750255441</v>
      </c>
      <c r="N269" s="54">
        <v>12930742.986911997</v>
      </c>
      <c r="O269" s="55">
        <v>3496184.7287999992</v>
      </c>
      <c r="P269" s="56">
        <f>O269-N269</f>
        <v>-9434558.2581119984</v>
      </c>
      <c r="R269" s="74">
        <f>H269+P269</f>
        <v>274795185.6641708</v>
      </c>
      <c r="T269" s="6">
        <v>837</v>
      </c>
      <c r="U269" s="6" t="s">
        <v>254</v>
      </c>
      <c r="V269" s="7">
        <v>231853</v>
      </c>
      <c r="W269" s="7">
        <v>226825958.56078625</v>
      </c>
      <c r="X269" s="7">
        <v>14298638.764309812</v>
      </c>
      <c r="Y269" s="57">
        <v>57916405</v>
      </c>
      <c r="AA269" s="39">
        <f>W269+Y269</f>
        <v>284742363.56078625</v>
      </c>
      <c r="AC269" s="71">
        <f>AA269-BL269</f>
        <v>-5038316.7254525423</v>
      </c>
      <c r="AD269" s="35">
        <f>AC269/BL269</f>
        <v>-1.7386655040204223E-2</v>
      </c>
      <c r="AE269" s="65">
        <f>AC269/V269</f>
        <v>-21.730651427639678</v>
      </c>
      <c r="AG269" s="54">
        <v>12930742.986911997</v>
      </c>
      <c r="AH269" s="55">
        <v>3496184.7287999992</v>
      </c>
      <c r="AI269" s="56">
        <f>AH269-AG269</f>
        <v>-9434558.2581119984</v>
      </c>
      <c r="AK269" s="74">
        <f>AA269+AI269</f>
        <v>275307805.30267423</v>
      </c>
      <c r="AM269" s="6">
        <v>837</v>
      </c>
      <c r="AN269" s="6" t="s">
        <v>254</v>
      </c>
      <c r="AO269" s="7">
        <v>231853</v>
      </c>
      <c r="AP269" s="7">
        <v>224112173.90449846</v>
      </c>
      <c r="AQ269" s="7">
        <v>14298638.764309812</v>
      </c>
      <c r="AR269" s="57">
        <v>57916405</v>
      </c>
      <c r="AT269" s="39">
        <f>AP269+AR269</f>
        <v>282028578.90449846</v>
      </c>
      <c r="AV269" s="71">
        <f>AT269-BL269</f>
        <v>-7752101.3817403316</v>
      </c>
      <c r="AW269" s="35">
        <f>AV269/BL269</f>
        <v>-2.6751615649749257E-2</v>
      </c>
      <c r="AX269" s="65">
        <f>AV269/AO269</f>
        <v>-33.435415464713984</v>
      </c>
      <c r="AZ269" s="54">
        <v>12930742.986911997</v>
      </c>
      <c r="BA269" s="55">
        <v>3496184.7287999992</v>
      </c>
      <c r="BB269" s="56">
        <f>BA269-AZ269</f>
        <v>-9434558.2581119984</v>
      </c>
      <c r="BD269" s="74">
        <f>AT269+BB269</f>
        <v>272594020.64638644</v>
      </c>
      <c r="BE269" s="55"/>
      <c r="BF269" s="112" t="s">
        <v>254</v>
      </c>
      <c r="BG269" s="93">
        <v>228274</v>
      </c>
      <c r="BH269" s="93">
        <v>231864275.28623876</v>
      </c>
      <c r="BI269" s="93">
        <v>7073312.6961579574</v>
      </c>
      <c r="BJ269" s="93">
        <v>57916405</v>
      </c>
      <c r="BL269" s="103">
        <v>289780680.28623879</v>
      </c>
      <c r="BN269" s="93">
        <v>12930742.986911997</v>
      </c>
      <c r="BO269" s="93">
        <v>3496184.7287999992</v>
      </c>
      <c r="BP269" s="93">
        <v>-9434558.2581119984</v>
      </c>
      <c r="BR269" s="103">
        <v>280346122.02812678</v>
      </c>
      <c r="BT269" s="116">
        <v>837</v>
      </c>
      <c r="BU269" s="57"/>
    </row>
    <row r="270" spans="1:73" x14ac:dyDescent="0.25">
      <c r="A270" s="6">
        <v>844</v>
      </c>
      <c r="B270" s="6" t="s">
        <v>255</v>
      </c>
      <c r="C270" s="7">
        <v>1585</v>
      </c>
      <c r="D270" s="7">
        <v>6833218.3938163025</v>
      </c>
      <c r="E270" s="7">
        <v>1736711.5986697196</v>
      </c>
      <c r="F270" s="57">
        <v>-279564</v>
      </c>
      <c r="H270" s="39">
        <f>D270+F270</f>
        <v>6553654.3938163025</v>
      </c>
      <c r="J270" s="71">
        <f t="shared" si="8"/>
        <v>25402.034882438369</v>
      </c>
      <c r="K270" s="35">
        <f t="shared" si="9"/>
        <v>3.8910926670406476E-3</v>
      </c>
      <c r="L270" s="65">
        <f>J270/C270</f>
        <v>16.026520430560485</v>
      </c>
      <c r="N270" s="54">
        <v>57304.895999999993</v>
      </c>
      <c r="O270" s="55">
        <v>37769.135999999999</v>
      </c>
      <c r="P270" s="56">
        <f>O270-N270</f>
        <v>-19535.759999999995</v>
      </c>
      <c r="R270" s="74">
        <f>H270+P270</f>
        <v>6534118.6338163028</v>
      </c>
      <c r="T270" s="6">
        <v>844</v>
      </c>
      <c r="U270" s="6" t="s">
        <v>255</v>
      </c>
      <c r="V270" s="7">
        <v>1585</v>
      </c>
      <c r="W270" s="7">
        <v>6808783.350672543</v>
      </c>
      <c r="X270" s="7">
        <v>1708868.8055259609</v>
      </c>
      <c r="Y270" s="57">
        <v>-279564</v>
      </c>
      <c r="AA270" s="39">
        <f>W270+Y270</f>
        <v>6529219.350672543</v>
      </c>
      <c r="AC270" s="71">
        <f>AA270-BL270</f>
        <v>966.99173867888749</v>
      </c>
      <c r="AD270" s="35">
        <f>AC270/BL270</f>
        <v>1.4812413575825795E-4</v>
      </c>
      <c r="AE270" s="65">
        <f>AC270/V270</f>
        <v>0.61008942503399843</v>
      </c>
      <c r="AG270" s="54">
        <v>57304.895999999993</v>
      </c>
      <c r="AH270" s="55">
        <v>37769.135999999999</v>
      </c>
      <c r="AI270" s="56">
        <f>AH270-AG270</f>
        <v>-19535.759999999995</v>
      </c>
      <c r="AK270" s="74">
        <f>AA270+AI270</f>
        <v>6509683.5906725433</v>
      </c>
      <c r="AM270" s="6">
        <v>844</v>
      </c>
      <c r="AN270" s="6" t="s">
        <v>255</v>
      </c>
      <c r="AO270" s="7">
        <v>1585</v>
      </c>
      <c r="AP270" s="7">
        <v>6807000.65394664</v>
      </c>
      <c r="AQ270" s="7">
        <v>1708868.8055259609</v>
      </c>
      <c r="AR270" s="57">
        <v>-279564</v>
      </c>
      <c r="AT270" s="39">
        <f>AP270+AR270</f>
        <v>6527436.65394664</v>
      </c>
      <c r="AV270" s="71">
        <f>AT270-BL270</f>
        <v>-815.70498722419143</v>
      </c>
      <c r="AW270" s="35">
        <f>AV270/BL270</f>
        <v>-1.2494997778508138E-4</v>
      </c>
      <c r="AX270" s="65">
        <f>AV270/AO270</f>
        <v>-0.5146403704884488</v>
      </c>
      <c r="AZ270" s="54">
        <v>57304.895999999993</v>
      </c>
      <c r="BA270" s="55">
        <v>37769.135999999999</v>
      </c>
      <c r="BB270" s="56">
        <f>BA270-AZ270</f>
        <v>-19535.759999999995</v>
      </c>
      <c r="BD270" s="74">
        <f>AT270+BB270</f>
        <v>6507900.8939466402</v>
      </c>
      <c r="BE270" s="55"/>
      <c r="BF270" s="112" t="s">
        <v>255</v>
      </c>
      <c r="BG270" s="93">
        <v>1611</v>
      </c>
      <c r="BH270" s="93">
        <v>6807816.3589338642</v>
      </c>
      <c r="BI270" s="93">
        <v>1674938.2325320481</v>
      </c>
      <c r="BJ270" s="93">
        <v>-279564</v>
      </c>
      <c r="BL270" s="103">
        <v>6528252.3589338642</v>
      </c>
      <c r="BN270" s="93">
        <v>57304.895999999993</v>
      </c>
      <c r="BO270" s="93">
        <v>37769.135999999999</v>
      </c>
      <c r="BP270" s="93">
        <v>-19535.759999999995</v>
      </c>
      <c r="BR270" s="103">
        <v>6508716.5989338644</v>
      </c>
      <c r="BT270" s="116">
        <v>844</v>
      </c>
      <c r="BU270" s="57"/>
    </row>
    <row r="271" spans="1:73" x14ac:dyDescent="0.25">
      <c r="A271" s="6">
        <v>845</v>
      </c>
      <c r="B271" s="6" t="s">
        <v>256</v>
      </c>
      <c r="C271" s="7">
        <v>3068</v>
      </c>
      <c r="D271" s="7">
        <v>10053634.627236402</v>
      </c>
      <c r="E271" s="7">
        <v>2259483.7790039289</v>
      </c>
      <c r="F271" s="57">
        <v>-101023</v>
      </c>
      <c r="H271" s="39">
        <f>D271+F271</f>
        <v>9952611.6272364017</v>
      </c>
      <c r="J271" s="71">
        <f t="shared" si="8"/>
        <v>-355530.74586359039</v>
      </c>
      <c r="K271" s="35">
        <f t="shared" si="9"/>
        <v>-3.4490282826455644E-2</v>
      </c>
      <c r="L271" s="65">
        <f>J271/C271</f>
        <v>-115.88355471433846</v>
      </c>
      <c r="N271" s="54">
        <v>29954.831999999999</v>
      </c>
      <c r="O271" s="55">
        <v>53462.8632</v>
      </c>
      <c r="P271" s="56">
        <f>O271-N271</f>
        <v>23508.031200000001</v>
      </c>
      <c r="R271" s="74">
        <f>H271+P271</f>
        <v>9976119.6584364008</v>
      </c>
      <c r="T271" s="6">
        <v>845</v>
      </c>
      <c r="U271" s="6" t="s">
        <v>256</v>
      </c>
      <c r="V271" s="7">
        <v>3068</v>
      </c>
      <c r="W271" s="7">
        <v>10025937.420774128</v>
      </c>
      <c r="X271" s="7">
        <v>2225190.3725416544</v>
      </c>
      <c r="Y271" s="57">
        <v>-101023</v>
      </c>
      <c r="AA271" s="39">
        <f>W271+Y271</f>
        <v>9924914.4207741283</v>
      </c>
      <c r="AC271" s="71">
        <f>AA271-BL271</f>
        <v>-383227.95232586376</v>
      </c>
      <c r="AD271" s="35">
        <f>AC271/BL271</f>
        <v>-3.7177207925060379E-2</v>
      </c>
      <c r="AE271" s="65">
        <f>AC271/V271</f>
        <v>-124.91132735523591</v>
      </c>
      <c r="AG271" s="54">
        <v>29954.831999999999</v>
      </c>
      <c r="AH271" s="55">
        <v>53462.8632</v>
      </c>
      <c r="AI271" s="56">
        <f>AH271-AG271</f>
        <v>23508.031200000001</v>
      </c>
      <c r="AK271" s="74">
        <f>AA271+AI271</f>
        <v>9948422.4519741274</v>
      </c>
      <c r="AM271" s="6">
        <v>845</v>
      </c>
      <c r="AN271" s="6" t="s">
        <v>256</v>
      </c>
      <c r="AO271" s="7">
        <v>3068</v>
      </c>
      <c r="AP271" s="7">
        <v>10025233.08732136</v>
      </c>
      <c r="AQ271" s="7">
        <v>2225190.3725416544</v>
      </c>
      <c r="AR271" s="57">
        <v>-101023</v>
      </c>
      <c r="AT271" s="39">
        <f>AP271+AR271</f>
        <v>9924210.0873213597</v>
      </c>
      <c r="AV271" s="71">
        <f>AT271-BL271</f>
        <v>-383932.28577863239</v>
      </c>
      <c r="AW271" s="35">
        <f>AV271/BL271</f>
        <v>-3.7245535799014337E-2</v>
      </c>
      <c r="AX271" s="65">
        <f>AV271/AO271</f>
        <v>-125.14090149238343</v>
      </c>
      <c r="AZ271" s="54">
        <v>29954.831999999999</v>
      </c>
      <c r="BA271" s="55">
        <v>53462.8632</v>
      </c>
      <c r="BB271" s="56">
        <f>BA271-AZ271</f>
        <v>23508.031200000001</v>
      </c>
      <c r="BD271" s="74">
        <f>AT271+BB271</f>
        <v>9947718.1185213588</v>
      </c>
      <c r="BE271" s="55"/>
      <c r="BF271" s="112" t="s">
        <v>256</v>
      </c>
      <c r="BG271" s="93">
        <v>3099</v>
      </c>
      <c r="BH271" s="93">
        <v>10409165.373099992</v>
      </c>
      <c r="BI271" s="93">
        <v>2328215.3990687174</v>
      </c>
      <c r="BJ271" s="93">
        <v>-101023</v>
      </c>
      <c r="BL271" s="103">
        <v>10308142.373099992</v>
      </c>
      <c r="BN271" s="93">
        <v>29954.831999999999</v>
      </c>
      <c r="BO271" s="93">
        <v>53462.8632</v>
      </c>
      <c r="BP271" s="93">
        <v>23508.031200000001</v>
      </c>
      <c r="BR271" s="103">
        <v>10331650.404299991</v>
      </c>
      <c r="BT271" s="116">
        <v>845</v>
      </c>
      <c r="BU271" s="57"/>
    </row>
    <row r="272" spans="1:73" x14ac:dyDescent="0.25">
      <c r="A272" s="6">
        <v>846</v>
      </c>
      <c r="B272" s="6" t="s">
        <v>257</v>
      </c>
      <c r="C272" s="7">
        <v>5269</v>
      </c>
      <c r="D272" s="7">
        <v>17947300.790189289</v>
      </c>
      <c r="E272" s="7">
        <v>5103835.2460295428</v>
      </c>
      <c r="F272" s="57">
        <v>-359108</v>
      </c>
      <c r="H272" s="39">
        <f>D272+F272</f>
        <v>17588192.790189289</v>
      </c>
      <c r="J272" s="71">
        <f t="shared" ref="J272:J309" si="10">H272-BL272</f>
        <v>-457215.6440561451</v>
      </c>
      <c r="K272" s="35">
        <f t="shared" ref="K272:K309" si="11">J272/BL272</f>
        <v>-2.5336951819193529E-2</v>
      </c>
      <c r="L272" s="65">
        <f>J272/C272</f>
        <v>-86.774652506385479</v>
      </c>
      <c r="N272" s="54">
        <v>115912.17600000001</v>
      </c>
      <c r="O272" s="55">
        <v>191515.56719999999</v>
      </c>
      <c r="P272" s="56">
        <f>O272-N272</f>
        <v>75603.391199999984</v>
      </c>
      <c r="R272" s="74">
        <f>H272+P272</f>
        <v>17663796.181389287</v>
      </c>
      <c r="T272" s="6">
        <v>846</v>
      </c>
      <c r="U272" s="6" t="s">
        <v>257</v>
      </c>
      <c r="V272" s="7">
        <v>5269</v>
      </c>
      <c r="W272" s="7">
        <v>17720458.717847966</v>
      </c>
      <c r="X272" s="7">
        <v>4865664.8236882174</v>
      </c>
      <c r="Y272" s="57">
        <v>-359108</v>
      </c>
      <c r="AA272" s="39">
        <f>W272+Y272</f>
        <v>17361350.717847966</v>
      </c>
      <c r="AC272" s="71">
        <f>AA272-BL272</f>
        <v>-684057.716397468</v>
      </c>
      <c r="AD272" s="35">
        <f>AC272/BL272</f>
        <v>-3.7907577370169497E-2</v>
      </c>
      <c r="AE272" s="65">
        <f>AC272/V272</f>
        <v>-129.8268583028028</v>
      </c>
      <c r="AG272" s="54">
        <v>115912.17600000001</v>
      </c>
      <c r="AH272" s="55">
        <v>191515.56719999999</v>
      </c>
      <c r="AI272" s="56">
        <f>AH272-AG272</f>
        <v>75603.391199999984</v>
      </c>
      <c r="AK272" s="74">
        <f>AA272+AI272</f>
        <v>17436954.109047964</v>
      </c>
      <c r="AM272" s="6">
        <v>846</v>
      </c>
      <c r="AN272" s="6" t="s">
        <v>257</v>
      </c>
      <c r="AO272" s="7">
        <v>5269</v>
      </c>
      <c r="AP272" s="7">
        <v>17718356.781682048</v>
      </c>
      <c r="AQ272" s="7">
        <v>4865664.8236882174</v>
      </c>
      <c r="AR272" s="57">
        <v>-359108</v>
      </c>
      <c r="AT272" s="39">
        <f>AP272+AR272</f>
        <v>17359248.781682048</v>
      </c>
      <c r="AV272" s="71">
        <f>AT272-BL272</f>
        <v>-686159.65256338567</v>
      </c>
      <c r="AW272" s="35">
        <f>AV272/BL272</f>
        <v>-3.8024057757608594E-2</v>
      </c>
      <c r="AX272" s="65">
        <f>AV272/AO272</f>
        <v>-130.22578336750536</v>
      </c>
      <c r="AZ272" s="54">
        <v>115912.17600000001</v>
      </c>
      <c r="BA272" s="55">
        <v>191515.56719999999</v>
      </c>
      <c r="BB272" s="56">
        <f>BA272-AZ272</f>
        <v>75603.391199999984</v>
      </c>
      <c r="BD272" s="74">
        <f>AT272+BB272</f>
        <v>17434852.172882047</v>
      </c>
      <c r="BE272" s="55"/>
      <c r="BF272" s="112" t="s">
        <v>257</v>
      </c>
      <c r="BG272" s="93">
        <v>5363</v>
      </c>
      <c r="BH272" s="93">
        <v>18404516.434245434</v>
      </c>
      <c r="BI272" s="93">
        <v>4950775.7113454556</v>
      </c>
      <c r="BJ272" s="93">
        <v>-359108</v>
      </c>
      <c r="BL272" s="103">
        <v>18045408.434245434</v>
      </c>
      <c r="BN272" s="93">
        <v>115912.17600000001</v>
      </c>
      <c r="BO272" s="93">
        <v>191515.56719999999</v>
      </c>
      <c r="BP272" s="93">
        <v>75603.391199999984</v>
      </c>
      <c r="BR272" s="103">
        <v>18121011.825445432</v>
      </c>
      <c r="BT272" s="116">
        <v>846</v>
      </c>
      <c r="BU272" s="57"/>
    </row>
    <row r="273" spans="1:73" x14ac:dyDescent="0.25">
      <c r="A273" s="6">
        <v>848</v>
      </c>
      <c r="B273" s="6" t="s">
        <v>258</v>
      </c>
      <c r="C273" s="7">
        <v>4571</v>
      </c>
      <c r="D273" s="7">
        <v>16432911.806409994</v>
      </c>
      <c r="E273" s="7">
        <v>4649279.0491667353</v>
      </c>
      <c r="F273" s="57">
        <v>452746</v>
      </c>
      <c r="H273" s="39">
        <f>D273+F273</f>
        <v>16885657.806409992</v>
      </c>
      <c r="J273" s="71">
        <f t="shared" si="10"/>
        <v>95499.987391356379</v>
      </c>
      <c r="K273" s="35">
        <f t="shared" si="11"/>
        <v>5.6878552554867077E-3</v>
      </c>
      <c r="L273" s="65">
        <f>J273/C273</f>
        <v>20.892580921320583</v>
      </c>
      <c r="N273" s="54">
        <v>128375.99088000001</v>
      </c>
      <c r="O273" s="55">
        <v>88562.111999999994</v>
      </c>
      <c r="P273" s="56">
        <f>O273-N273</f>
        <v>-39813.878880000018</v>
      </c>
      <c r="R273" s="74">
        <f>H273+P273</f>
        <v>16845843.927529991</v>
      </c>
      <c r="T273" s="6">
        <v>848</v>
      </c>
      <c r="U273" s="6" t="s">
        <v>258</v>
      </c>
      <c r="V273" s="7">
        <v>4571</v>
      </c>
      <c r="W273" s="7">
        <v>16288655.385004494</v>
      </c>
      <c r="X273" s="7">
        <v>4495194.9777612351</v>
      </c>
      <c r="Y273" s="57">
        <v>452746</v>
      </c>
      <c r="AA273" s="39">
        <f>W273+Y273</f>
        <v>16741401.385004494</v>
      </c>
      <c r="AC273" s="71">
        <f>AA273-BL273</f>
        <v>-48756.43401414156</v>
      </c>
      <c r="AD273" s="35">
        <f>AC273/BL273</f>
        <v>-2.9038699063872954E-3</v>
      </c>
      <c r="AE273" s="65">
        <f>AC273/V273</f>
        <v>-10.666469922148668</v>
      </c>
      <c r="AG273" s="54">
        <v>128375.99088000001</v>
      </c>
      <c r="AH273" s="55">
        <v>88562.111999999994</v>
      </c>
      <c r="AI273" s="56">
        <f>AH273-AG273</f>
        <v>-39813.878880000018</v>
      </c>
      <c r="AK273" s="74">
        <f>AA273+AI273</f>
        <v>16701587.506124495</v>
      </c>
      <c r="AM273" s="6">
        <v>848</v>
      </c>
      <c r="AN273" s="6" t="s">
        <v>258</v>
      </c>
      <c r="AO273" s="7">
        <v>4571</v>
      </c>
      <c r="AP273" s="7">
        <v>16274914.591102038</v>
      </c>
      <c r="AQ273" s="7">
        <v>4495194.9777612351</v>
      </c>
      <c r="AR273" s="57">
        <v>452746</v>
      </c>
      <c r="AT273" s="39">
        <f>AP273+AR273</f>
        <v>16727660.591102038</v>
      </c>
      <c r="AV273" s="71">
        <f>AT273-BL273</f>
        <v>-62497.22791659832</v>
      </c>
      <c r="AW273" s="35">
        <f>AV273/BL273</f>
        <v>-3.7222537506947156E-3</v>
      </c>
      <c r="AX273" s="65">
        <f>AV273/AO273</f>
        <v>-13.672550408356665</v>
      </c>
      <c r="AZ273" s="54">
        <v>128375.99088000001</v>
      </c>
      <c r="BA273" s="55">
        <v>88562.111999999994</v>
      </c>
      <c r="BB273" s="56">
        <f>BA273-AZ273</f>
        <v>-39813.878880000018</v>
      </c>
      <c r="BD273" s="74">
        <f>AT273+BB273</f>
        <v>16687846.712222038</v>
      </c>
      <c r="BE273" s="55"/>
      <c r="BF273" s="112" t="s">
        <v>258</v>
      </c>
      <c r="BG273" s="93">
        <v>4653</v>
      </c>
      <c r="BH273" s="93">
        <v>16337411.819018636</v>
      </c>
      <c r="BI273" s="93">
        <v>4545906.0680496562</v>
      </c>
      <c r="BJ273" s="93">
        <v>452746</v>
      </c>
      <c r="BL273" s="103">
        <v>16790157.819018636</v>
      </c>
      <c r="BN273" s="93">
        <v>128375.99088000001</v>
      </c>
      <c r="BO273" s="93">
        <v>88562.111999999994</v>
      </c>
      <c r="BP273" s="93">
        <v>-39813.878880000018</v>
      </c>
      <c r="BR273" s="103">
        <v>16750343.940138636</v>
      </c>
      <c r="BT273" s="116">
        <v>848</v>
      </c>
      <c r="BU273" s="57"/>
    </row>
    <row r="274" spans="1:73" x14ac:dyDescent="0.25">
      <c r="A274" s="6">
        <v>849</v>
      </c>
      <c r="B274" s="6" t="s">
        <v>259</v>
      </c>
      <c r="C274" s="7">
        <v>3192</v>
      </c>
      <c r="D274" s="7">
        <v>10046576.64875892</v>
      </c>
      <c r="E274" s="7">
        <v>3215377.2166801356</v>
      </c>
      <c r="F274" s="57">
        <v>-40444</v>
      </c>
      <c r="H274" s="39">
        <f>D274+F274</f>
        <v>10006132.64875892</v>
      </c>
      <c r="J274" s="71">
        <f t="shared" si="10"/>
        <v>-170973.89269763604</v>
      </c>
      <c r="K274" s="35">
        <f t="shared" si="11"/>
        <v>-1.6799852885608695E-2</v>
      </c>
      <c r="L274" s="65">
        <f>J274/C274</f>
        <v>-53.563249591991237</v>
      </c>
      <c r="N274" s="54">
        <v>10419.072</v>
      </c>
      <c r="O274" s="55">
        <v>158890.848</v>
      </c>
      <c r="P274" s="56">
        <f>O274-N274</f>
        <v>148471.77600000001</v>
      </c>
      <c r="R274" s="74">
        <f>H274+P274</f>
        <v>10154604.42475892</v>
      </c>
      <c r="T274" s="6">
        <v>849</v>
      </c>
      <c r="U274" s="6" t="s">
        <v>259</v>
      </c>
      <c r="V274" s="7">
        <v>3192</v>
      </c>
      <c r="W274" s="7">
        <v>9935792.9827479143</v>
      </c>
      <c r="X274" s="7">
        <v>3097730.7506691297</v>
      </c>
      <c r="Y274" s="57">
        <v>-40444</v>
      </c>
      <c r="AA274" s="39">
        <f>W274+Y274</f>
        <v>9895348.9827479143</v>
      </c>
      <c r="AC274" s="71">
        <f>AA274-BL274</f>
        <v>-281757.55870864168</v>
      </c>
      <c r="AD274" s="35">
        <f>AC274/BL274</f>
        <v>-2.7685428816225825E-2</v>
      </c>
      <c r="AE274" s="65">
        <f>AC274/V274</f>
        <v>-88.269911876140881</v>
      </c>
      <c r="AG274" s="54">
        <v>10419.072</v>
      </c>
      <c r="AH274" s="55">
        <v>158890.848</v>
      </c>
      <c r="AI274" s="56">
        <f>AH274-AG274</f>
        <v>148471.77600000001</v>
      </c>
      <c r="AK274" s="74">
        <f>AA274+AI274</f>
        <v>10043820.758747915</v>
      </c>
      <c r="AM274" s="6">
        <v>849</v>
      </c>
      <c r="AN274" s="6" t="s">
        <v>259</v>
      </c>
      <c r="AO274" s="7">
        <v>3192</v>
      </c>
      <c r="AP274" s="7">
        <v>9938166.7836828642</v>
      </c>
      <c r="AQ274" s="7">
        <v>3097730.7506691297</v>
      </c>
      <c r="AR274" s="57">
        <v>-40444</v>
      </c>
      <c r="AT274" s="39">
        <f>AP274+AR274</f>
        <v>9897722.7836828642</v>
      </c>
      <c r="AV274" s="71">
        <f>AT274-BL274</f>
        <v>-279383.75777369179</v>
      </c>
      <c r="AW274" s="35">
        <f>AV274/BL274</f>
        <v>-2.7452179716859499E-2</v>
      </c>
      <c r="AX274" s="65">
        <f>AV274/AO274</f>
        <v>-87.526239904038775</v>
      </c>
      <c r="AZ274" s="54">
        <v>10419.072</v>
      </c>
      <c r="BA274" s="55">
        <v>158890.848</v>
      </c>
      <c r="BB274" s="56">
        <f>BA274-AZ274</f>
        <v>148471.77600000001</v>
      </c>
      <c r="BD274" s="74">
        <f>AT274+BB274</f>
        <v>10046194.559682865</v>
      </c>
      <c r="BE274" s="55"/>
      <c r="BF274" s="112" t="s">
        <v>259</v>
      </c>
      <c r="BG274" s="93">
        <v>3232</v>
      </c>
      <c r="BH274" s="93">
        <v>10217550.541456556</v>
      </c>
      <c r="BI274" s="93">
        <v>3224221.0022623264</v>
      </c>
      <c r="BJ274" s="93">
        <v>-40444</v>
      </c>
      <c r="BL274" s="103">
        <v>10177106.541456556</v>
      </c>
      <c r="BN274" s="93">
        <v>10419.072</v>
      </c>
      <c r="BO274" s="93">
        <v>158890.848</v>
      </c>
      <c r="BP274" s="93">
        <v>148471.77600000001</v>
      </c>
      <c r="BR274" s="103">
        <v>10325578.317456556</v>
      </c>
      <c r="BT274" s="116">
        <v>849</v>
      </c>
      <c r="BU274" s="57"/>
    </row>
    <row r="275" spans="1:73" x14ac:dyDescent="0.25">
      <c r="A275" s="6">
        <v>850</v>
      </c>
      <c r="B275" s="6" t="s">
        <v>260</v>
      </c>
      <c r="C275" s="7">
        <v>2384</v>
      </c>
      <c r="D275" s="7">
        <v>6342061.9864793839</v>
      </c>
      <c r="E275" s="7">
        <v>1695924.5860671054</v>
      </c>
      <c r="F275" s="57">
        <v>-538270</v>
      </c>
      <c r="H275" s="39">
        <f>D275+F275</f>
        <v>5803791.9864793839</v>
      </c>
      <c r="J275" s="71">
        <f t="shared" si="10"/>
        <v>-141509.74005580414</v>
      </c>
      <c r="K275" s="35">
        <f t="shared" si="11"/>
        <v>-2.3801944218274924E-2</v>
      </c>
      <c r="L275" s="65">
        <f>J275/C275</f>
        <v>-59.35811243951516</v>
      </c>
      <c r="N275" s="54">
        <v>141074.23488</v>
      </c>
      <c r="O275" s="55">
        <v>347866.76640000002</v>
      </c>
      <c r="P275" s="56">
        <f>O275-N275</f>
        <v>206792.53152000002</v>
      </c>
      <c r="R275" s="74">
        <f>H275+P275</f>
        <v>6010584.5179993836</v>
      </c>
      <c r="T275" s="6">
        <v>850</v>
      </c>
      <c r="U275" s="6" t="s">
        <v>260</v>
      </c>
      <c r="V275" s="7">
        <v>2384</v>
      </c>
      <c r="W275" s="7">
        <v>6296798.1404367927</v>
      </c>
      <c r="X275" s="7">
        <v>1645535.1400245146</v>
      </c>
      <c r="Y275" s="57">
        <v>-538270</v>
      </c>
      <c r="AA275" s="39">
        <f>W275+Y275</f>
        <v>5758528.1404367927</v>
      </c>
      <c r="AC275" s="71">
        <f>AA275-BL275</f>
        <v>-186773.58609839529</v>
      </c>
      <c r="AD275" s="35">
        <f>AC275/BL275</f>
        <v>-3.1415325022914102E-2</v>
      </c>
      <c r="AE275" s="65">
        <f>AC275/V275</f>
        <v>-78.34462504127319</v>
      </c>
      <c r="AG275" s="54">
        <v>141074.23488</v>
      </c>
      <c r="AH275" s="55">
        <v>347866.76640000002</v>
      </c>
      <c r="AI275" s="56">
        <f>AH275-AG275</f>
        <v>206792.53152000002</v>
      </c>
      <c r="AK275" s="74">
        <f>AA275+AI275</f>
        <v>5965320.6719567925</v>
      </c>
      <c r="AM275" s="6">
        <v>850</v>
      </c>
      <c r="AN275" s="6" t="s">
        <v>260</v>
      </c>
      <c r="AO275" s="7">
        <v>2384</v>
      </c>
      <c r="AP275" s="7">
        <v>6302033.6649165982</v>
      </c>
      <c r="AQ275" s="7">
        <v>1645535.1400245146</v>
      </c>
      <c r="AR275" s="57">
        <v>-538270</v>
      </c>
      <c r="AT275" s="39">
        <f>AP275+AR275</f>
        <v>5763763.6649165982</v>
      </c>
      <c r="AV275" s="71">
        <f>AT275-BL275</f>
        <v>-181538.0616185898</v>
      </c>
      <c r="AW275" s="35">
        <f>AV275/BL275</f>
        <v>-3.0534709585612035E-2</v>
      </c>
      <c r="AX275" s="65">
        <f>AV275/AO275</f>
        <v>-76.148515779609809</v>
      </c>
      <c r="AZ275" s="54">
        <v>141074.23488</v>
      </c>
      <c r="BA275" s="55">
        <v>347866.76640000002</v>
      </c>
      <c r="BB275" s="56">
        <f>BA275-AZ275</f>
        <v>206792.53152000002</v>
      </c>
      <c r="BD275" s="74">
        <f>AT275+BB275</f>
        <v>5970556.196436598</v>
      </c>
      <c r="BE275" s="55"/>
      <c r="BF275" s="112" t="s">
        <v>260</v>
      </c>
      <c r="BG275" s="93">
        <v>2432</v>
      </c>
      <c r="BH275" s="93">
        <v>6483571.726535188</v>
      </c>
      <c r="BI275" s="93">
        <v>1746967.278442926</v>
      </c>
      <c r="BJ275" s="93">
        <v>-538270</v>
      </c>
      <c r="BL275" s="103">
        <v>5945301.726535188</v>
      </c>
      <c r="BN275" s="93">
        <v>141074.23488</v>
      </c>
      <c r="BO275" s="93">
        <v>347866.76640000002</v>
      </c>
      <c r="BP275" s="93">
        <v>206792.53152000002</v>
      </c>
      <c r="BR275" s="103">
        <v>6152094.2580551878</v>
      </c>
      <c r="BT275" s="116">
        <v>850</v>
      </c>
      <c r="BU275" s="57"/>
    </row>
    <row r="276" spans="1:73" x14ac:dyDescent="0.25">
      <c r="A276" s="6">
        <v>851</v>
      </c>
      <c r="B276" s="6" t="s">
        <v>261</v>
      </c>
      <c r="C276" s="7">
        <v>21928</v>
      </c>
      <c r="D276" s="7">
        <v>38379856.927657008</v>
      </c>
      <c r="E276" s="7">
        <v>8552556.464705918</v>
      </c>
      <c r="F276" s="57">
        <v>-886494</v>
      </c>
      <c r="H276" s="39">
        <f>D276+F276</f>
        <v>37493362.927657008</v>
      </c>
      <c r="J276" s="71">
        <f t="shared" si="10"/>
        <v>-1047931.8022228181</v>
      </c>
      <c r="K276" s="35">
        <f t="shared" si="11"/>
        <v>-2.7189844284353799E-2</v>
      </c>
      <c r="L276" s="65">
        <f>J276/C276</f>
        <v>-47.789666281595139</v>
      </c>
      <c r="N276" s="54">
        <v>192088.61615999992</v>
      </c>
      <c r="O276" s="55">
        <v>311334.89520000003</v>
      </c>
      <c r="P276" s="56">
        <f>O276-N276</f>
        <v>119246.27904000011</v>
      </c>
      <c r="R276" s="74">
        <f>H276+P276</f>
        <v>37612609.20669701</v>
      </c>
      <c r="T276" s="6">
        <v>851</v>
      </c>
      <c r="U276" s="6" t="s">
        <v>261</v>
      </c>
      <c r="V276" s="7">
        <v>21928</v>
      </c>
      <c r="W276" s="7">
        <v>37685109.377439946</v>
      </c>
      <c r="X276" s="7">
        <v>7810663.7144888602</v>
      </c>
      <c r="Y276" s="57">
        <v>-886494</v>
      </c>
      <c r="AA276" s="39">
        <f>W276+Y276</f>
        <v>36798615.377439946</v>
      </c>
      <c r="AC276" s="71">
        <f>AA276-BL276</f>
        <v>-1742679.3524398804</v>
      </c>
      <c r="AD276" s="35">
        <f>AC276/BL276</f>
        <v>-4.5215900624346099E-2</v>
      </c>
      <c r="AE276" s="65">
        <f>AC276/V276</f>
        <v>-79.472790607437091</v>
      </c>
      <c r="AG276" s="54">
        <v>192088.61615999992</v>
      </c>
      <c r="AH276" s="55">
        <v>311334.89520000003</v>
      </c>
      <c r="AI276" s="56">
        <f>AH276-AG276</f>
        <v>119246.27904000011</v>
      </c>
      <c r="AK276" s="74">
        <f>AA276+AI276</f>
        <v>36917861.656479947</v>
      </c>
      <c r="AM276" s="6">
        <v>851</v>
      </c>
      <c r="AN276" s="6" t="s">
        <v>261</v>
      </c>
      <c r="AO276" s="7">
        <v>21928</v>
      </c>
      <c r="AP276" s="7">
        <v>37589568.182880864</v>
      </c>
      <c r="AQ276" s="7">
        <v>7810663.7144888602</v>
      </c>
      <c r="AR276" s="57">
        <v>-886494</v>
      </c>
      <c r="AT276" s="39">
        <f>AP276+AR276</f>
        <v>36703074.182880864</v>
      </c>
      <c r="AV276" s="71">
        <f>AT276-BL276</f>
        <v>-1838220.5469989628</v>
      </c>
      <c r="AW276" s="35">
        <f>AV276/BL276</f>
        <v>-4.7694831216291485E-2</v>
      </c>
      <c r="AX276" s="65">
        <f>AV276/AO276</f>
        <v>-83.829831585140582</v>
      </c>
      <c r="AZ276" s="54">
        <v>192088.61615999992</v>
      </c>
      <c r="BA276" s="55">
        <v>311334.89520000003</v>
      </c>
      <c r="BB276" s="56">
        <f>BA276-AZ276</f>
        <v>119246.27904000011</v>
      </c>
      <c r="BD276" s="74">
        <f>AT276+BB276</f>
        <v>36822320.461920865</v>
      </c>
      <c r="BE276" s="55"/>
      <c r="BF276" s="112" t="s">
        <v>261</v>
      </c>
      <c r="BG276" s="93">
        <v>22117</v>
      </c>
      <c r="BH276" s="93">
        <v>39427788.729879826</v>
      </c>
      <c r="BI276" s="93">
        <v>8420200.9113131724</v>
      </c>
      <c r="BJ276" s="93">
        <v>-886494</v>
      </c>
      <c r="BL276" s="103">
        <v>38541294.729879826</v>
      </c>
      <c r="BN276" s="93">
        <v>192088.61615999992</v>
      </c>
      <c r="BO276" s="93">
        <v>311334.89520000003</v>
      </c>
      <c r="BP276" s="93">
        <v>119246.27904000011</v>
      </c>
      <c r="BR276" s="103">
        <v>38660541.008919828</v>
      </c>
      <c r="BT276" s="116">
        <v>851</v>
      </c>
      <c r="BU276" s="57"/>
    </row>
    <row r="277" spans="1:73" x14ac:dyDescent="0.25">
      <c r="A277" s="6">
        <v>853</v>
      </c>
      <c r="B277" s="6" t="s">
        <v>262</v>
      </c>
      <c r="C277" s="7">
        <v>189669</v>
      </c>
      <c r="D277" s="7">
        <v>210982928.9950864</v>
      </c>
      <c r="E277" s="7">
        <v>-182525.22744513152</v>
      </c>
      <c r="F277" s="57">
        <v>35852963</v>
      </c>
      <c r="H277" s="39">
        <f>D277+F277</f>
        <v>246835891.9950864</v>
      </c>
      <c r="J277" s="71">
        <f t="shared" si="10"/>
        <v>-9442028.4872202575</v>
      </c>
      <c r="K277" s="35">
        <f t="shared" si="11"/>
        <v>-3.6842926107136617E-2</v>
      </c>
      <c r="L277" s="65">
        <f>J277/C277</f>
        <v>-49.781611582389623</v>
      </c>
      <c r="N277" s="54">
        <v>7906777.1711519985</v>
      </c>
      <c r="O277" s="55">
        <v>5661984.2016000003</v>
      </c>
      <c r="P277" s="56">
        <f>O277-N277</f>
        <v>-2244792.9695519982</v>
      </c>
      <c r="R277" s="74">
        <f>H277+P277</f>
        <v>244591099.02553439</v>
      </c>
      <c r="T277" s="6">
        <v>853</v>
      </c>
      <c r="U277" s="6" t="s">
        <v>262</v>
      </c>
      <c r="V277" s="7">
        <v>189669</v>
      </c>
      <c r="W277" s="7">
        <v>211959839.18050539</v>
      </c>
      <c r="X277" s="7">
        <v>386596.60797387938</v>
      </c>
      <c r="Y277" s="57">
        <v>35852963</v>
      </c>
      <c r="AA277" s="39">
        <f>W277+Y277</f>
        <v>247812802.18050539</v>
      </c>
      <c r="AC277" s="71">
        <f>AA277-BL277</f>
        <v>-8465118.3018012643</v>
      </c>
      <c r="AD277" s="35">
        <f>AC277/BL277</f>
        <v>-3.3031009015018493E-2</v>
      </c>
      <c r="AE277" s="65">
        <f>AC277/V277</f>
        <v>-44.631006130686956</v>
      </c>
      <c r="AG277" s="54">
        <v>7906777.1711519985</v>
      </c>
      <c r="AH277" s="55">
        <v>5661984.2016000003</v>
      </c>
      <c r="AI277" s="56">
        <f>AH277-AG277</f>
        <v>-2244792.9695519982</v>
      </c>
      <c r="AK277" s="74">
        <f>AA277+AI277</f>
        <v>245568009.21095338</v>
      </c>
      <c r="AM277" s="6">
        <v>853</v>
      </c>
      <c r="AN277" s="6" t="s">
        <v>262</v>
      </c>
      <c r="AO277" s="7">
        <v>189669</v>
      </c>
      <c r="AP277" s="7">
        <v>210273717.14060432</v>
      </c>
      <c r="AQ277" s="7">
        <v>386596.60797387938</v>
      </c>
      <c r="AR277" s="57">
        <v>35852963</v>
      </c>
      <c r="AT277" s="39">
        <f>AP277+AR277</f>
        <v>246126680.14060432</v>
      </c>
      <c r="AV277" s="71">
        <f>AT277-BL277</f>
        <v>-10151240.341702342</v>
      </c>
      <c r="AW277" s="35">
        <f>AV277/BL277</f>
        <v>-3.9610280599273011E-2</v>
      </c>
      <c r="AX277" s="65">
        <f>AV277/AO277</f>
        <v>-53.520819647398056</v>
      </c>
      <c r="AZ277" s="54">
        <v>7906777.1711519985</v>
      </c>
      <c r="BA277" s="55">
        <v>5661984.2016000003</v>
      </c>
      <c r="BB277" s="56">
        <f>BA277-AZ277</f>
        <v>-2244792.9695519982</v>
      </c>
      <c r="BD277" s="74">
        <f>AT277+BB277</f>
        <v>243881887.17105231</v>
      </c>
      <c r="BE277" s="55"/>
      <c r="BF277" s="112" t="s">
        <v>262</v>
      </c>
      <c r="BG277" s="93">
        <v>187604</v>
      </c>
      <c r="BH277" s="93">
        <v>220424957.48230666</v>
      </c>
      <c r="BI277" s="93">
        <v>-1027344.6763409525</v>
      </c>
      <c r="BJ277" s="93">
        <v>35852963</v>
      </c>
      <c r="BL277" s="103">
        <v>256277920.48230666</v>
      </c>
      <c r="BN277" s="93">
        <v>7906777.1711519985</v>
      </c>
      <c r="BO277" s="93">
        <v>5661984.2016000003</v>
      </c>
      <c r="BP277" s="93">
        <v>-2244792.9695519982</v>
      </c>
      <c r="BR277" s="103">
        <v>254033127.51275465</v>
      </c>
      <c r="BT277" s="116">
        <v>853</v>
      </c>
      <c r="BU277" s="57"/>
    </row>
    <row r="278" spans="1:73" x14ac:dyDescent="0.25">
      <c r="A278" s="6">
        <v>854</v>
      </c>
      <c r="B278" s="6" t="s">
        <v>263</v>
      </c>
      <c r="C278" s="7">
        <v>3510</v>
      </c>
      <c r="D278" s="7">
        <v>15271833.657643309</v>
      </c>
      <c r="E278" s="7">
        <v>2686355.775649454</v>
      </c>
      <c r="F278" s="57">
        <v>-265991</v>
      </c>
      <c r="H278" s="39">
        <f>D278+F278</f>
        <v>15005842.657643309</v>
      </c>
      <c r="J278" s="71">
        <f t="shared" si="10"/>
        <v>-104864.88976146281</v>
      </c>
      <c r="K278" s="35">
        <f t="shared" si="11"/>
        <v>-6.9397736295593324E-3</v>
      </c>
      <c r="L278" s="65">
        <f>J278/C278</f>
        <v>-29.876036969077724</v>
      </c>
      <c r="N278" s="54">
        <v>70914.808799999999</v>
      </c>
      <c r="O278" s="55">
        <v>6511.92</v>
      </c>
      <c r="P278" s="56">
        <f>O278-N278</f>
        <v>-64402.888800000001</v>
      </c>
      <c r="R278" s="74">
        <f>H278+P278</f>
        <v>14941439.768843308</v>
      </c>
      <c r="T278" s="6">
        <v>854</v>
      </c>
      <c r="U278" s="6" t="s">
        <v>263</v>
      </c>
      <c r="V278" s="7">
        <v>3510</v>
      </c>
      <c r="W278" s="7">
        <v>14992539.796775905</v>
      </c>
      <c r="X278" s="7">
        <v>2399515.414782051</v>
      </c>
      <c r="Y278" s="57">
        <v>-265991</v>
      </c>
      <c r="AA278" s="39">
        <f>W278+Y278</f>
        <v>14726548.796775905</v>
      </c>
      <c r="AC278" s="71">
        <f>AA278-BL278</f>
        <v>-384158.75062886626</v>
      </c>
      <c r="AD278" s="35">
        <f>AC278/BL278</f>
        <v>-2.5422949218208157E-2</v>
      </c>
      <c r="AE278" s="65">
        <f>AC278/V278</f>
        <v>-109.4469375011015</v>
      </c>
      <c r="AG278" s="54">
        <v>70914.808799999999</v>
      </c>
      <c r="AH278" s="55">
        <v>6511.92</v>
      </c>
      <c r="AI278" s="56">
        <f>AH278-AG278</f>
        <v>-64402.888800000001</v>
      </c>
      <c r="AK278" s="74">
        <f>AA278+AI278</f>
        <v>14662145.907975905</v>
      </c>
      <c r="AM278" s="6">
        <v>854</v>
      </c>
      <c r="AN278" s="6" t="s">
        <v>263</v>
      </c>
      <c r="AO278" s="7">
        <v>3510</v>
      </c>
      <c r="AP278" s="7">
        <v>14995304.212370079</v>
      </c>
      <c r="AQ278" s="7">
        <v>2399515.414782051</v>
      </c>
      <c r="AR278" s="57">
        <v>-265991</v>
      </c>
      <c r="AT278" s="39">
        <f>AP278+AR278</f>
        <v>14729313.212370079</v>
      </c>
      <c r="AV278" s="71">
        <f>AT278-BL278</f>
        <v>-381394.33503469266</v>
      </c>
      <c r="AW278" s="35">
        <f>AV278/BL278</f>
        <v>-2.5240005065162965E-2</v>
      </c>
      <c r="AX278" s="65">
        <f>AV278/AO278</f>
        <v>-108.65935471073865</v>
      </c>
      <c r="AZ278" s="54">
        <v>70914.808799999999</v>
      </c>
      <c r="BA278" s="55">
        <v>6511.92</v>
      </c>
      <c r="BB278" s="56">
        <f>BA278-AZ278</f>
        <v>-64402.888800000001</v>
      </c>
      <c r="BD278" s="74">
        <f>AT278+BB278</f>
        <v>14664910.323570078</v>
      </c>
      <c r="BE278" s="55"/>
      <c r="BF278" s="112" t="s">
        <v>263</v>
      </c>
      <c r="BG278" s="93">
        <v>3565</v>
      </c>
      <c r="BH278" s="93">
        <v>15376698.547404772</v>
      </c>
      <c r="BI278" s="93">
        <v>2567089.9503091346</v>
      </c>
      <c r="BJ278" s="93">
        <v>-265991</v>
      </c>
      <c r="BL278" s="103">
        <v>15110707.547404772</v>
      </c>
      <c r="BN278" s="93">
        <v>70914.808799999999</v>
      </c>
      <c r="BO278" s="93">
        <v>6511.92</v>
      </c>
      <c r="BP278" s="93">
        <v>-64402.888800000001</v>
      </c>
      <c r="BR278" s="103">
        <v>15046304.658604771</v>
      </c>
      <c r="BT278" s="116">
        <v>854</v>
      </c>
      <c r="BU278" s="57"/>
    </row>
    <row r="279" spans="1:73" x14ac:dyDescent="0.25">
      <c r="A279" s="6">
        <v>857</v>
      </c>
      <c r="B279" s="6" t="s">
        <v>264</v>
      </c>
      <c r="C279" s="7">
        <v>2597</v>
      </c>
      <c r="D279" s="7">
        <v>9560127.5726619344</v>
      </c>
      <c r="E279" s="7">
        <v>2617705.8558061835</v>
      </c>
      <c r="F279" s="57">
        <v>-68507</v>
      </c>
      <c r="H279" s="39">
        <f>D279+F279</f>
        <v>9491620.5726619344</v>
      </c>
      <c r="J279" s="71">
        <f t="shared" si="10"/>
        <v>-298695.25483349897</v>
      </c>
      <c r="K279" s="35">
        <f t="shared" si="11"/>
        <v>-3.0509256299437629E-2</v>
      </c>
      <c r="L279" s="65">
        <f>J279/C279</f>
        <v>-115.0155005134767</v>
      </c>
      <c r="N279" s="54">
        <v>78273.278399999996</v>
      </c>
      <c r="O279" s="55">
        <v>415590.73440000002</v>
      </c>
      <c r="P279" s="56">
        <f>O279-N279</f>
        <v>337317.45600000001</v>
      </c>
      <c r="R279" s="74">
        <f>H279+P279</f>
        <v>9828938.0286619347</v>
      </c>
      <c r="T279" s="6">
        <v>857</v>
      </c>
      <c r="U279" s="6" t="s">
        <v>264</v>
      </c>
      <c r="V279" s="7">
        <v>2597</v>
      </c>
      <c r="W279" s="7">
        <v>9512976.9940300919</v>
      </c>
      <c r="X279" s="7">
        <v>2564971.7271743398</v>
      </c>
      <c r="Y279" s="57">
        <v>-68507</v>
      </c>
      <c r="AA279" s="39">
        <f>W279+Y279</f>
        <v>9444469.9940300919</v>
      </c>
      <c r="AC279" s="71">
        <f>AA279-BL279</f>
        <v>-345845.83346534148</v>
      </c>
      <c r="AD279" s="35">
        <f>AC279/BL279</f>
        <v>-3.5325298954509421E-2</v>
      </c>
      <c r="AE279" s="65">
        <f>AC279/V279</f>
        <v>-133.1712874337087</v>
      </c>
      <c r="AG279" s="54">
        <v>78273.278399999996</v>
      </c>
      <c r="AH279" s="55">
        <v>415590.73440000002</v>
      </c>
      <c r="AI279" s="56">
        <f>AH279-AG279</f>
        <v>337317.45600000001</v>
      </c>
      <c r="AK279" s="74">
        <f>AA279+AI279</f>
        <v>9781787.4500300921</v>
      </c>
      <c r="AM279" s="6">
        <v>857</v>
      </c>
      <c r="AN279" s="6" t="s">
        <v>264</v>
      </c>
      <c r="AO279" s="7">
        <v>2597</v>
      </c>
      <c r="AP279" s="7">
        <v>9506805.4270110745</v>
      </c>
      <c r="AQ279" s="7">
        <v>2564971.7271743398</v>
      </c>
      <c r="AR279" s="57">
        <v>-68507</v>
      </c>
      <c r="AT279" s="39">
        <f>AP279+AR279</f>
        <v>9438298.4270110745</v>
      </c>
      <c r="AV279" s="71">
        <f>AT279-BL279</f>
        <v>-352017.40048435889</v>
      </c>
      <c r="AW279" s="35">
        <f>AV279/BL279</f>
        <v>-3.5955673615323223E-2</v>
      </c>
      <c r="AX279" s="65">
        <f>AV279/AO279</f>
        <v>-135.54770908138579</v>
      </c>
      <c r="AZ279" s="54">
        <v>78273.278399999996</v>
      </c>
      <c r="BA279" s="55">
        <v>415590.73440000002</v>
      </c>
      <c r="BB279" s="56">
        <f>BA279-AZ279</f>
        <v>337317.45600000001</v>
      </c>
      <c r="BD279" s="74">
        <f>AT279+BB279</f>
        <v>9775615.8830110747</v>
      </c>
      <c r="BE279" s="55"/>
      <c r="BF279" s="112" t="s">
        <v>264</v>
      </c>
      <c r="BG279" s="93">
        <v>2643</v>
      </c>
      <c r="BH279" s="93">
        <v>9858822.8274954334</v>
      </c>
      <c r="BI279" s="93">
        <v>2564361.26570909</v>
      </c>
      <c r="BJ279" s="93">
        <v>-68507</v>
      </c>
      <c r="BL279" s="103">
        <v>9790315.8274954334</v>
      </c>
      <c r="BN279" s="93">
        <v>78273.278399999996</v>
      </c>
      <c r="BO279" s="93">
        <v>415590.73440000002</v>
      </c>
      <c r="BP279" s="93">
        <v>337317.45600000001</v>
      </c>
      <c r="BR279" s="103">
        <v>10127633.283495434</v>
      </c>
      <c r="BT279" s="116">
        <v>857</v>
      </c>
      <c r="BU279" s="57"/>
    </row>
    <row r="280" spans="1:73" x14ac:dyDescent="0.25">
      <c r="A280" s="6">
        <v>858</v>
      </c>
      <c r="B280" s="6" t="s">
        <v>265</v>
      </c>
      <c r="C280" s="7">
        <v>38646</v>
      </c>
      <c r="D280" s="7">
        <v>26477243.126415372</v>
      </c>
      <c r="E280" s="7">
        <v>-9272961.4803852681</v>
      </c>
      <c r="F280" s="57">
        <v>-3366195</v>
      </c>
      <c r="H280" s="39">
        <f>D280+F280</f>
        <v>23111048.126415372</v>
      </c>
      <c r="J280" s="71">
        <f t="shared" si="10"/>
        <v>-1012878.4732631668</v>
      </c>
      <c r="K280" s="35">
        <f t="shared" si="11"/>
        <v>-4.1986468043583913E-2</v>
      </c>
      <c r="L280" s="65">
        <f>J280/C280</f>
        <v>-26.209141263343344</v>
      </c>
      <c r="N280" s="54">
        <v>1470409.7693759992</v>
      </c>
      <c r="O280" s="55">
        <v>1524049.7567999999</v>
      </c>
      <c r="P280" s="56">
        <f>O280-N280</f>
        <v>53639.987424000632</v>
      </c>
      <c r="R280" s="74">
        <f>H280+P280</f>
        <v>23164688.113839373</v>
      </c>
      <c r="T280" s="6">
        <v>858</v>
      </c>
      <c r="U280" s="6" t="s">
        <v>265</v>
      </c>
      <c r="V280" s="7">
        <v>38646</v>
      </c>
      <c r="W280" s="7">
        <v>26533458.407304019</v>
      </c>
      <c r="X280" s="7">
        <v>-9299835.0994966179</v>
      </c>
      <c r="Y280" s="57">
        <v>-3366195</v>
      </c>
      <c r="AA280" s="39">
        <f>W280+Y280</f>
        <v>23167263.407304019</v>
      </c>
      <c r="AC280" s="71">
        <f>AA280-BL280</f>
        <v>-956663.19237452</v>
      </c>
      <c r="AD280" s="35">
        <f>AC280/BL280</f>
        <v>-3.9656197278732722E-2</v>
      </c>
      <c r="AE280" s="65">
        <f>AC280/V280</f>
        <v>-24.754520322271905</v>
      </c>
      <c r="AG280" s="54">
        <v>1470409.7693759992</v>
      </c>
      <c r="AH280" s="55">
        <v>1524049.7567999999</v>
      </c>
      <c r="AI280" s="56">
        <f>AH280-AG280</f>
        <v>53639.987424000632</v>
      </c>
      <c r="AK280" s="74">
        <f>AA280+AI280</f>
        <v>23220903.39472802</v>
      </c>
      <c r="AM280" s="6">
        <v>858</v>
      </c>
      <c r="AN280" s="6" t="s">
        <v>265</v>
      </c>
      <c r="AO280" s="7">
        <v>38646</v>
      </c>
      <c r="AP280" s="7">
        <v>26454444.420039594</v>
      </c>
      <c r="AQ280" s="7">
        <v>-9299835.0994966179</v>
      </c>
      <c r="AR280" s="57">
        <v>-3366195</v>
      </c>
      <c r="AT280" s="39">
        <f>AP280+AR280</f>
        <v>23088249.420039594</v>
      </c>
      <c r="AV280" s="71">
        <f>AT280-BL280</f>
        <v>-1035677.1796389446</v>
      </c>
      <c r="AW280" s="35">
        <f>AV280/BL280</f>
        <v>-4.2931534191152171E-2</v>
      </c>
      <c r="AX280" s="65">
        <f>AV280/AO280</f>
        <v>-26.799078291128307</v>
      </c>
      <c r="AZ280" s="54">
        <v>1470409.7693759992</v>
      </c>
      <c r="BA280" s="55">
        <v>1524049.7567999999</v>
      </c>
      <c r="BB280" s="56">
        <f>BA280-AZ280</f>
        <v>53639.987424000632</v>
      </c>
      <c r="BD280" s="74">
        <f>AT280+BB280</f>
        <v>23141889.407463595</v>
      </c>
      <c r="BE280" s="55"/>
      <c r="BF280" s="112" t="s">
        <v>265</v>
      </c>
      <c r="BG280" s="93">
        <v>38588</v>
      </c>
      <c r="BH280" s="93">
        <v>27490121.599678539</v>
      </c>
      <c r="BI280" s="93">
        <v>-9419739.4010963943</v>
      </c>
      <c r="BJ280" s="93">
        <v>-3366195</v>
      </c>
      <c r="BL280" s="103">
        <v>24123926.599678539</v>
      </c>
      <c r="BN280" s="93">
        <v>1470409.7693759992</v>
      </c>
      <c r="BO280" s="93">
        <v>1524049.7567999999</v>
      </c>
      <c r="BP280" s="93">
        <v>53639.987424000632</v>
      </c>
      <c r="BR280" s="103">
        <v>24177566.58710254</v>
      </c>
      <c r="BT280" s="116">
        <v>858</v>
      </c>
      <c r="BU280" s="57"/>
    </row>
    <row r="281" spans="1:73" x14ac:dyDescent="0.25">
      <c r="A281" s="6">
        <v>859</v>
      </c>
      <c r="B281" s="6" t="s">
        <v>266</v>
      </c>
      <c r="C281" s="7">
        <v>6730</v>
      </c>
      <c r="D281" s="7">
        <v>19457997.197204158</v>
      </c>
      <c r="E281" s="7">
        <v>6796445.3636661377</v>
      </c>
      <c r="F281" s="57">
        <v>-1141237</v>
      </c>
      <c r="H281" s="39">
        <f>D281+F281</f>
        <v>18316760.197204158</v>
      </c>
      <c r="J281" s="71">
        <f t="shared" si="10"/>
        <v>-231216.58597844094</v>
      </c>
      <c r="K281" s="35">
        <f t="shared" si="11"/>
        <v>-1.2465865613336567E-2</v>
      </c>
      <c r="L281" s="65">
        <f>J281/C281</f>
        <v>-34.356104900214106</v>
      </c>
      <c r="N281" s="54">
        <v>172891.47600000002</v>
      </c>
      <c r="O281" s="55">
        <v>67854.206399999995</v>
      </c>
      <c r="P281" s="56">
        <f>O281-N281</f>
        <v>-105037.26960000003</v>
      </c>
      <c r="R281" s="74">
        <f>H281+P281</f>
        <v>18211722.927604157</v>
      </c>
      <c r="T281" s="6">
        <v>859</v>
      </c>
      <c r="U281" s="6" t="s">
        <v>266</v>
      </c>
      <c r="V281" s="7">
        <v>6730</v>
      </c>
      <c r="W281" s="7">
        <v>19396048.316016063</v>
      </c>
      <c r="X281" s="7">
        <v>6720026.9824780403</v>
      </c>
      <c r="Y281" s="57">
        <v>-1141237</v>
      </c>
      <c r="AA281" s="39">
        <f>W281+Y281</f>
        <v>18254811.316016063</v>
      </c>
      <c r="AC281" s="71">
        <f>AA281-BL281</f>
        <v>-293165.46716653556</v>
      </c>
      <c r="AD281" s="35">
        <f>AC281/BL281</f>
        <v>-1.5805792221626452E-2</v>
      </c>
      <c r="AE281" s="65">
        <f>AC281/V281</f>
        <v>-43.560990663675419</v>
      </c>
      <c r="AG281" s="54">
        <v>172891.47600000002</v>
      </c>
      <c r="AH281" s="55">
        <v>67854.206399999995</v>
      </c>
      <c r="AI281" s="56">
        <f>AH281-AG281</f>
        <v>-105037.26960000003</v>
      </c>
      <c r="AK281" s="74">
        <f>AA281+AI281</f>
        <v>18149774.046416063</v>
      </c>
      <c r="AM281" s="6">
        <v>859</v>
      </c>
      <c r="AN281" s="6" t="s">
        <v>266</v>
      </c>
      <c r="AO281" s="7">
        <v>6730</v>
      </c>
      <c r="AP281" s="7">
        <v>19409243.711640559</v>
      </c>
      <c r="AQ281" s="7">
        <v>6720026.9824780403</v>
      </c>
      <c r="AR281" s="57">
        <v>-1141237</v>
      </c>
      <c r="AT281" s="39">
        <f>AP281+AR281</f>
        <v>18268006.711640559</v>
      </c>
      <c r="AV281" s="71">
        <f>AT281-BL281</f>
        <v>-279970.07154203951</v>
      </c>
      <c r="AW281" s="35">
        <f>AV281/BL281</f>
        <v>-1.5094372546114444E-2</v>
      </c>
      <c r="AX281" s="65">
        <f>AV281/AO281</f>
        <v>-41.600307807138115</v>
      </c>
      <c r="AZ281" s="54">
        <v>172891.47600000002</v>
      </c>
      <c r="BA281" s="55">
        <v>67854.206399999995</v>
      </c>
      <c r="BB281" s="56">
        <f>BA281-AZ281</f>
        <v>-105037.26960000003</v>
      </c>
      <c r="BD281" s="74">
        <f>AT281+BB281</f>
        <v>18162969.442040559</v>
      </c>
      <c r="BE281" s="55"/>
      <c r="BF281" s="112" t="s">
        <v>266</v>
      </c>
      <c r="BG281" s="93">
        <v>6750</v>
      </c>
      <c r="BH281" s="93">
        <v>19689213.783182599</v>
      </c>
      <c r="BI281" s="93">
        <v>6879363.3386575617</v>
      </c>
      <c r="BJ281" s="93">
        <v>-1141237</v>
      </c>
      <c r="BL281" s="103">
        <v>18547976.783182599</v>
      </c>
      <c r="BN281" s="93">
        <v>172891.47600000002</v>
      </c>
      <c r="BO281" s="93">
        <v>67854.206399999995</v>
      </c>
      <c r="BP281" s="93">
        <v>-105037.26960000003</v>
      </c>
      <c r="BR281" s="103">
        <v>18442939.513582598</v>
      </c>
      <c r="BT281" s="116">
        <v>859</v>
      </c>
      <c r="BU281" s="57"/>
    </row>
    <row r="282" spans="1:73" x14ac:dyDescent="0.25">
      <c r="A282" s="6">
        <v>886</v>
      </c>
      <c r="B282" s="6" t="s">
        <v>267</v>
      </c>
      <c r="C282" s="7">
        <v>13237</v>
      </c>
      <c r="D282" s="7">
        <v>21776316.344883524</v>
      </c>
      <c r="E282" s="7">
        <v>4629527.1096762773</v>
      </c>
      <c r="F282" s="57">
        <v>-840879</v>
      </c>
      <c r="H282" s="39">
        <f>D282+F282</f>
        <v>20935437.344883524</v>
      </c>
      <c r="J282" s="71">
        <f t="shared" si="10"/>
        <v>-965653.36243031174</v>
      </c>
      <c r="K282" s="35">
        <f t="shared" si="11"/>
        <v>-4.4091564905844316E-2</v>
      </c>
      <c r="L282" s="65">
        <f>J282/C282</f>
        <v>-72.951073689681323</v>
      </c>
      <c r="N282" s="54">
        <v>462746.15188800008</v>
      </c>
      <c r="O282" s="55">
        <v>445545.56639999995</v>
      </c>
      <c r="P282" s="56">
        <f>O282-N282</f>
        <v>-17200.585488000128</v>
      </c>
      <c r="R282" s="74">
        <f>H282+P282</f>
        <v>20918236.759395525</v>
      </c>
      <c r="T282" s="6">
        <v>886</v>
      </c>
      <c r="U282" s="6" t="s">
        <v>267</v>
      </c>
      <c r="V282" s="7">
        <v>13237</v>
      </c>
      <c r="W282" s="7">
        <v>21757382.586815566</v>
      </c>
      <c r="X282" s="7">
        <v>4582133.8016083203</v>
      </c>
      <c r="Y282" s="57">
        <v>-840879</v>
      </c>
      <c r="AA282" s="39">
        <f>W282+Y282</f>
        <v>20916503.586815566</v>
      </c>
      <c r="AC282" s="71">
        <f>AA282-BL282</f>
        <v>-984587.1204982698</v>
      </c>
      <c r="AD282" s="35">
        <f>AC282/BL282</f>
        <v>-4.4956077012615107E-2</v>
      </c>
      <c r="AE282" s="65">
        <f>AC282/V282</f>
        <v>-74.381439940943551</v>
      </c>
      <c r="AG282" s="54">
        <v>462746.15188800008</v>
      </c>
      <c r="AH282" s="55">
        <v>445545.56639999995</v>
      </c>
      <c r="AI282" s="56">
        <f>AH282-AG282</f>
        <v>-17200.585488000128</v>
      </c>
      <c r="AK282" s="74">
        <f>AA282+AI282</f>
        <v>20899303.001327567</v>
      </c>
      <c r="AM282" s="6">
        <v>886</v>
      </c>
      <c r="AN282" s="6" t="s">
        <v>267</v>
      </c>
      <c r="AO282" s="7">
        <v>13237</v>
      </c>
      <c r="AP282" s="7">
        <v>21740590.860327724</v>
      </c>
      <c r="AQ282" s="7">
        <v>4582133.8016083203</v>
      </c>
      <c r="AR282" s="57">
        <v>-840879</v>
      </c>
      <c r="AT282" s="39">
        <f>AP282+AR282</f>
        <v>20899711.860327724</v>
      </c>
      <c r="AV282" s="71">
        <f>AT282-BL282</f>
        <v>-1001378.8469861113</v>
      </c>
      <c r="AW282" s="35">
        <f>AV282/BL282</f>
        <v>-4.5722784329261842E-2</v>
      </c>
      <c r="AX282" s="65">
        <f>AV282/AO282</f>
        <v>-75.649984663149596</v>
      </c>
      <c r="AZ282" s="54">
        <v>462746.15188800008</v>
      </c>
      <c r="BA282" s="55">
        <v>445545.56639999995</v>
      </c>
      <c r="BB282" s="56">
        <f>BA282-AZ282</f>
        <v>-17200.585488000128</v>
      </c>
      <c r="BD282" s="74">
        <f>AT282+BB282</f>
        <v>20882511.274839725</v>
      </c>
      <c r="BE282" s="55"/>
      <c r="BF282" s="112" t="s">
        <v>267</v>
      </c>
      <c r="BG282" s="93">
        <v>13312</v>
      </c>
      <c r="BH282" s="93">
        <v>22741969.707313836</v>
      </c>
      <c r="BI282" s="93">
        <v>4674317.8979551261</v>
      </c>
      <c r="BJ282" s="93">
        <v>-840879</v>
      </c>
      <c r="BL282" s="103">
        <v>21901090.707313836</v>
      </c>
      <c r="BN282" s="93">
        <v>462746.15188800008</v>
      </c>
      <c r="BO282" s="93">
        <v>445545.56639999995</v>
      </c>
      <c r="BP282" s="93">
        <v>-17200.585488000128</v>
      </c>
      <c r="BR282" s="103">
        <v>21883890.121825837</v>
      </c>
      <c r="BT282" s="116">
        <v>886</v>
      </c>
      <c r="BU282" s="57"/>
    </row>
    <row r="283" spans="1:73" x14ac:dyDescent="0.25">
      <c r="A283" s="6">
        <v>887</v>
      </c>
      <c r="B283" s="6" t="s">
        <v>268</v>
      </c>
      <c r="C283" s="7">
        <v>4829</v>
      </c>
      <c r="D283" s="7">
        <v>13685151.186186293</v>
      </c>
      <c r="E283" s="7">
        <v>4033828.3482468487</v>
      </c>
      <c r="F283" s="57">
        <v>-381732</v>
      </c>
      <c r="H283" s="39">
        <f>D283+F283</f>
        <v>13303419.186186293</v>
      </c>
      <c r="J283" s="71">
        <f t="shared" si="10"/>
        <v>-171372.91448410042</v>
      </c>
      <c r="K283" s="35">
        <f t="shared" si="11"/>
        <v>-1.2718037740676855E-2</v>
      </c>
      <c r="L283" s="65">
        <f>J283/C283</f>
        <v>-35.488282146220833</v>
      </c>
      <c r="N283" s="54">
        <v>336418.81103999994</v>
      </c>
      <c r="O283" s="55">
        <v>360955.72560000001</v>
      </c>
      <c r="P283" s="56">
        <f>O283-N283</f>
        <v>24536.914560000063</v>
      </c>
      <c r="R283" s="74">
        <f>H283+P283</f>
        <v>13327956.100746293</v>
      </c>
      <c r="T283" s="6">
        <v>887</v>
      </c>
      <c r="U283" s="6" t="s">
        <v>268</v>
      </c>
      <c r="V283" s="7">
        <v>4829</v>
      </c>
      <c r="W283" s="7">
        <v>13670297.789018184</v>
      </c>
      <c r="X283" s="7">
        <v>4008592.6010787394</v>
      </c>
      <c r="Y283" s="57">
        <v>-381732</v>
      </c>
      <c r="AA283" s="39">
        <f>W283+Y283</f>
        <v>13288565.789018184</v>
      </c>
      <c r="AC283" s="71">
        <f>AA283-BL283</f>
        <v>-186226.31165220961</v>
      </c>
      <c r="AD283" s="35">
        <f>AC283/BL283</f>
        <v>-1.382034767296666E-2</v>
      </c>
      <c r="AE283" s="65">
        <f>AC283/V283</f>
        <v>-38.564156482130798</v>
      </c>
      <c r="AG283" s="54">
        <v>336418.81103999994</v>
      </c>
      <c r="AH283" s="55">
        <v>360955.72560000001</v>
      </c>
      <c r="AI283" s="56">
        <f>AH283-AG283</f>
        <v>24536.914560000063</v>
      </c>
      <c r="AK283" s="74">
        <f>AA283+AI283</f>
        <v>13313102.703578183</v>
      </c>
      <c r="AM283" s="6">
        <v>887</v>
      </c>
      <c r="AN283" s="6" t="s">
        <v>268</v>
      </c>
      <c r="AO283" s="7">
        <v>4829</v>
      </c>
      <c r="AP283" s="7">
        <v>13636291.026868908</v>
      </c>
      <c r="AQ283" s="7">
        <v>4008592.6010787394</v>
      </c>
      <c r="AR283" s="57">
        <v>-381732</v>
      </c>
      <c r="AT283" s="39">
        <f>AP283+AR283</f>
        <v>13254559.026868908</v>
      </c>
      <c r="AV283" s="71">
        <f>AT283-BL283</f>
        <v>-220233.07380148582</v>
      </c>
      <c r="AW283" s="35">
        <f>AV283/BL283</f>
        <v>-1.6344079534297888E-2</v>
      </c>
      <c r="AX283" s="65">
        <f>AV283/AO283</f>
        <v>-45.606351998651029</v>
      </c>
      <c r="AZ283" s="54">
        <v>336418.81103999994</v>
      </c>
      <c r="BA283" s="55">
        <v>360955.72560000001</v>
      </c>
      <c r="BB283" s="56">
        <f>BA283-AZ283</f>
        <v>24536.914560000063</v>
      </c>
      <c r="BD283" s="74">
        <f>AT283+BB283</f>
        <v>13279095.941428907</v>
      </c>
      <c r="BE283" s="55"/>
      <c r="BF283" s="112" t="s">
        <v>268</v>
      </c>
      <c r="BG283" s="93">
        <v>4858</v>
      </c>
      <c r="BH283" s="93">
        <v>13856524.100670394</v>
      </c>
      <c r="BI283" s="93">
        <v>4068737.9462799984</v>
      </c>
      <c r="BJ283" s="93">
        <v>-381732</v>
      </c>
      <c r="BL283" s="103">
        <v>13474792.100670394</v>
      </c>
      <c r="BN283" s="93">
        <v>336418.81103999994</v>
      </c>
      <c r="BO283" s="93">
        <v>360955.72560000001</v>
      </c>
      <c r="BP283" s="93">
        <v>24536.914560000063</v>
      </c>
      <c r="BR283" s="103">
        <v>13499329.015230393</v>
      </c>
      <c r="BT283" s="116">
        <v>887</v>
      </c>
      <c r="BU283" s="57"/>
    </row>
    <row r="284" spans="1:73" x14ac:dyDescent="0.25">
      <c r="A284" s="6">
        <v>889</v>
      </c>
      <c r="B284" s="6" t="s">
        <v>269</v>
      </c>
      <c r="C284" s="7">
        <v>2768</v>
      </c>
      <c r="D284" s="7">
        <v>11141052.539671134</v>
      </c>
      <c r="E284" s="7">
        <v>2567660.1198329125</v>
      </c>
      <c r="F284" s="57">
        <v>183953</v>
      </c>
      <c r="H284" s="39">
        <f>D284+F284</f>
        <v>11325005.539671134</v>
      </c>
      <c r="J284" s="71">
        <f t="shared" si="10"/>
        <v>-162006.0813973695</v>
      </c>
      <c r="K284" s="35">
        <f t="shared" si="11"/>
        <v>-1.4103414076837153E-2</v>
      </c>
      <c r="L284" s="65">
        <f>J284/C284</f>
        <v>-58.528208597315569</v>
      </c>
      <c r="N284" s="54">
        <v>37143.991679999999</v>
      </c>
      <c r="O284" s="55">
        <v>175952.07840000003</v>
      </c>
      <c r="P284" s="56">
        <f>O284-N284</f>
        <v>138808.08672000002</v>
      </c>
      <c r="R284" s="74">
        <f>H284+P284</f>
        <v>11463813.626391135</v>
      </c>
      <c r="T284" s="6">
        <v>889</v>
      </c>
      <c r="U284" s="6" t="s">
        <v>269</v>
      </c>
      <c r="V284" s="7">
        <v>2768</v>
      </c>
      <c r="W284" s="7">
        <v>11088311.880881293</v>
      </c>
      <c r="X284" s="7">
        <v>2508968.2610430713</v>
      </c>
      <c r="Y284" s="57">
        <v>183953</v>
      </c>
      <c r="AA284" s="39">
        <f>W284+Y284</f>
        <v>11272264.880881293</v>
      </c>
      <c r="AC284" s="71">
        <f>AA284-BL284</f>
        <v>-214746.74018721096</v>
      </c>
      <c r="AD284" s="35">
        <f>AC284/BL284</f>
        <v>-1.8694743878672558E-2</v>
      </c>
      <c r="AE284" s="65">
        <f>AC284/V284</f>
        <v>-77.581914807518416</v>
      </c>
      <c r="AG284" s="54">
        <v>37143.991679999999</v>
      </c>
      <c r="AH284" s="55">
        <v>175952.07840000003</v>
      </c>
      <c r="AI284" s="56">
        <f>AH284-AG284</f>
        <v>138808.08672000002</v>
      </c>
      <c r="AK284" s="74">
        <f>AA284+AI284</f>
        <v>11411072.967601292</v>
      </c>
      <c r="AM284" s="6">
        <v>889</v>
      </c>
      <c r="AN284" s="6" t="s">
        <v>269</v>
      </c>
      <c r="AO284" s="7">
        <v>2768</v>
      </c>
      <c r="AP284" s="7">
        <v>11090453.24578063</v>
      </c>
      <c r="AQ284" s="7">
        <v>2508968.2610430713</v>
      </c>
      <c r="AR284" s="57">
        <v>183953</v>
      </c>
      <c r="AT284" s="39">
        <f>AP284+AR284</f>
        <v>11274406.24578063</v>
      </c>
      <c r="AV284" s="71">
        <f>AT284-BL284</f>
        <v>-212605.37528787367</v>
      </c>
      <c r="AW284" s="35">
        <f>AV284/BL284</f>
        <v>-1.8508327692289515E-2</v>
      </c>
      <c r="AX284" s="65">
        <f>AV284/AO284</f>
        <v>-76.808300320763607</v>
      </c>
      <c r="AZ284" s="54">
        <v>37143.991679999999</v>
      </c>
      <c r="BA284" s="55">
        <v>175952.07840000003</v>
      </c>
      <c r="BB284" s="56">
        <f>BA284-AZ284</f>
        <v>138808.08672000002</v>
      </c>
      <c r="BD284" s="74">
        <f>AT284+BB284</f>
        <v>11413214.332500629</v>
      </c>
      <c r="BE284" s="55"/>
      <c r="BF284" s="112" t="s">
        <v>269</v>
      </c>
      <c r="BG284" s="93">
        <v>2824</v>
      </c>
      <c r="BH284" s="93">
        <v>11303058.621068504</v>
      </c>
      <c r="BI284" s="93">
        <v>2503115.364401951</v>
      </c>
      <c r="BJ284" s="93">
        <v>183953</v>
      </c>
      <c r="BL284" s="103">
        <v>11487011.621068504</v>
      </c>
      <c r="BN284" s="93">
        <v>37143.991679999999</v>
      </c>
      <c r="BO284" s="93">
        <v>175952.07840000003</v>
      </c>
      <c r="BP284" s="93">
        <v>138808.08672000002</v>
      </c>
      <c r="BR284" s="103">
        <v>11625819.707788505</v>
      </c>
      <c r="BT284" s="116">
        <v>889</v>
      </c>
      <c r="BU284" s="57"/>
    </row>
    <row r="285" spans="1:73" x14ac:dyDescent="0.25">
      <c r="A285" s="6">
        <v>890</v>
      </c>
      <c r="B285" s="6" t="s">
        <v>270</v>
      </c>
      <c r="C285" s="7">
        <v>1242</v>
      </c>
      <c r="D285" s="7">
        <v>7290724.0276743323</v>
      </c>
      <c r="E285" s="7">
        <v>969777.84401993069</v>
      </c>
      <c r="F285" s="57">
        <v>164979</v>
      </c>
      <c r="H285" s="39">
        <f>D285+F285</f>
        <v>7455703.0276743323</v>
      </c>
      <c r="J285" s="71">
        <f t="shared" si="10"/>
        <v>513217.18634715769</v>
      </c>
      <c r="K285" s="35">
        <f t="shared" si="11"/>
        <v>7.3924124308915762E-2</v>
      </c>
      <c r="L285" s="65">
        <f>J285/C285</f>
        <v>413.21834649529603</v>
      </c>
      <c r="N285" s="54">
        <v>6511.92</v>
      </c>
      <c r="O285" s="55">
        <v>13023.84</v>
      </c>
      <c r="P285" s="56">
        <f>O285-N285</f>
        <v>6511.92</v>
      </c>
      <c r="R285" s="74">
        <f>H285+P285</f>
        <v>7462214.9476743322</v>
      </c>
      <c r="T285" s="6">
        <v>890</v>
      </c>
      <c r="U285" s="6" t="s">
        <v>270</v>
      </c>
      <c r="V285" s="7">
        <v>1242</v>
      </c>
      <c r="W285" s="7">
        <v>6985886.6520057674</v>
      </c>
      <c r="X285" s="7">
        <v>662270.16835136653</v>
      </c>
      <c r="Y285" s="57">
        <v>164979</v>
      </c>
      <c r="AA285" s="39">
        <f>W285+Y285</f>
        <v>7150865.6520057674</v>
      </c>
      <c r="AC285" s="71">
        <f>AA285-BL285</f>
        <v>208379.81067859288</v>
      </c>
      <c r="AD285" s="35">
        <f>AC285/BL285</f>
        <v>3.0015158178379162E-2</v>
      </c>
      <c r="AE285" s="65">
        <f>AC285/V285</f>
        <v>167.77762534508284</v>
      </c>
      <c r="AG285" s="54">
        <v>6511.92</v>
      </c>
      <c r="AH285" s="55">
        <v>13023.84</v>
      </c>
      <c r="AI285" s="56">
        <f>AH285-AG285</f>
        <v>6511.92</v>
      </c>
      <c r="AK285" s="74">
        <f>AA285+AI285</f>
        <v>7157377.5720057674</v>
      </c>
      <c r="AM285" s="6">
        <v>890</v>
      </c>
      <c r="AN285" s="6" t="s">
        <v>270</v>
      </c>
      <c r="AO285" s="7">
        <v>1242</v>
      </c>
      <c r="AP285" s="7">
        <v>6988802.8568425756</v>
      </c>
      <c r="AQ285" s="7">
        <v>662270.16835136653</v>
      </c>
      <c r="AR285" s="57">
        <v>164979</v>
      </c>
      <c r="AT285" s="39">
        <f>AP285+AR285</f>
        <v>7153781.8568425756</v>
      </c>
      <c r="AV285" s="71">
        <f>AT285-BL285</f>
        <v>211296.01551540103</v>
      </c>
      <c r="AW285" s="35">
        <f>AV285/BL285</f>
        <v>3.0435210145852914E-2</v>
      </c>
      <c r="AX285" s="65">
        <f>AV285/AO285</f>
        <v>170.12561635700567</v>
      </c>
      <c r="AZ285" s="54">
        <v>6511.92</v>
      </c>
      <c r="BA285" s="55">
        <v>13023.84</v>
      </c>
      <c r="BB285" s="56">
        <f>BA285-AZ285</f>
        <v>6511.92</v>
      </c>
      <c r="BD285" s="74">
        <f>AT285+BB285</f>
        <v>7160293.7768425755</v>
      </c>
      <c r="BE285" s="55"/>
      <c r="BF285" s="112" t="s">
        <v>270</v>
      </c>
      <c r="BG285" s="93">
        <v>1241</v>
      </c>
      <c r="BH285" s="93">
        <v>6777506.8413271746</v>
      </c>
      <c r="BI285" s="93">
        <v>716633.02116240957</v>
      </c>
      <c r="BJ285" s="93">
        <v>164979</v>
      </c>
      <c r="BL285" s="103">
        <v>6942485.8413271746</v>
      </c>
      <c r="BN285" s="93">
        <v>6511.92</v>
      </c>
      <c r="BO285" s="93">
        <v>13023.84</v>
      </c>
      <c r="BP285" s="93">
        <v>6511.92</v>
      </c>
      <c r="BR285" s="103">
        <v>6948997.7613271745</v>
      </c>
      <c r="BT285" s="116">
        <v>890</v>
      </c>
      <c r="BU285" s="57"/>
    </row>
    <row r="286" spans="1:73" x14ac:dyDescent="0.25">
      <c r="A286" s="6">
        <v>892</v>
      </c>
      <c r="B286" s="6" t="s">
        <v>271</v>
      </c>
      <c r="C286" s="7">
        <v>3747</v>
      </c>
      <c r="D286" s="7">
        <v>9618731.2050205208</v>
      </c>
      <c r="E286" s="7">
        <v>3306289.1626048577</v>
      </c>
      <c r="F286" s="57">
        <v>-571955</v>
      </c>
      <c r="H286" s="39">
        <f>D286+F286</f>
        <v>9046776.2050205208</v>
      </c>
      <c r="J286" s="71">
        <f t="shared" si="10"/>
        <v>-21713.28437291272</v>
      </c>
      <c r="K286" s="35">
        <f t="shared" si="11"/>
        <v>-2.39436616189595E-3</v>
      </c>
      <c r="L286" s="65">
        <f>J286/C286</f>
        <v>-5.7948450421437734</v>
      </c>
      <c r="N286" s="54">
        <v>76567.155360000004</v>
      </c>
      <c r="O286" s="55">
        <v>166705.15200000003</v>
      </c>
      <c r="P286" s="56">
        <f>O286-N286</f>
        <v>90137.996640000027</v>
      </c>
      <c r="R286" s="74">
        <f>H286+P286</f>
        <v>9136914.2016605213</v>
      </c>
      <c r="T286" s="6">
        <v>892</v>
      </c>
      <c r="U286" s="6" t="s">
        <v>271</v>
      </c>
      <c r="V286" s="7">
        <v>3747</v>
      </c>
      <c r="W286" s="7">
        <v>9546469.0985182151</v>
      </c>
      <c r="X286" s="7">
        <v>3225971.0061025517</v>
      </c>
      <c r="Y286" s="57">
        <v>-571955</v>
      </c>
      <c r="AA286" s="39">
        <f>W286+Y286</f>
        <v>8974514.0985182151</v>
      </c>
      <c r="AC286" s="71">
        <f>AA286-BL286</f>
        <v>-93975.390875218436</v>
      </c>
      <c r="AD286" s="35">
        <f>AC286/BL286</f>
        <v>-1.0362849401229685E-2</v>
      </c>
      <c r="AE286" s="65">
        <f>AC286/V286</f>
        <v>-25.080168368086053</v>
      </c>
      <c r="AG286" s="54">
        <v>76567.155360000004</v>
      </c>
      <c r="AH286" s="55">
        <v>166705.15200000003</v>
      </c>
      <c r="AI286" s="56">
        <f>AH286-AG286</f>
        <v>90137.996640000027</v>
      </c>
      <c r="AK286" s="74">
        <f>AA286+AI286</f>
        <v>9064652.0951582156</v>
      </c>
      <c r="AM286" s="6">
        <v>892</v>
      </c>
      <c r="AN286" s="6" t="s">
        <v>271</v>
      </c>
      <c r="AO286" s="7">
        <v>3747</v>
      </c>
      <c r="AP286" s="7">
        <v>9544677.320477007</v>
      </c>
      <c r="AQ286" s="7">
        <v>3225971.0061025517</v>
      </c>
      <c r="AR286" s="57">
        <v>-571955</v>
      </c>
      <c r="AT286" s="39">
        <f>AP286+AR286</f>
        <v>8972722.320477007</v>
      </c>
      <c r="AV286" s="71">
        <f>AT286-BL286</f>
        <v>-95767.168916426599</v>
      </c>
      <c r="AW286" s="35">
        <f>AV286/BL286</f>
        <v>-1.0560432255938161E-2</v>
      </c>
      <c r="AX286" s="65">
        <f>AV286/AO286</f>
        <v>-25.558358397765307</v>
      </c>
      <c r="AZ286" s="54">
        <v>76567.155360000004</v>
      </c>
      <c r="BA286" s="55">
        <v>166705.15200000003</v>
      </c>
      <c r="BB286" s="56">
        <f>BA286-AZ286</f>
        <v>90137.996640000027</v>
      </c>
      <c r="BD286" s="74">
        <f>AT286+BB286</f>
        <v>9062860.3171170074</v>
      </c>
      <c r="BE286" s="55"/>
      <c r="BF286" s="112" t="s">
        <v>271</v>
      </c>
      <c r="BG286" s="93">
        <v>3717</v>
      </c>
      <c r="BH286" s="93">
        <v>9640444.4893934336</v>
      </c>
      <c r="BI286" s="93">
        <v>3190080.8967921948</v>
      </c>
      <c r="BJ286" s="93">
        <v>-571955</v>
      </c>
      <c r="BL286" s="103">
        <v>9068489.4893934336</v>
      </c>
      <c r="BN286" s="93">
        <v>76567.155360000004</v>
      </c>
      <c r="BO286" s="93">
        <v>166705.15200000003</v>
      </c>
      <c r="BP286" s="93">
        <v>90137.996640000027</v>
      </c>
      <c r="BR286" s="103">
        <v>9158627.486033434</v>
      </c>
      <c r="BT286" s="116">
        <v>892</v>
      </c>
      <c r="BU286" s="57"/>
    </row>
    <row r="287" spans="1:73" x14ac:dyDescent="0.25">
      <c r="A287" s="6">
        <v>893</v>
      </c>
      <c r="B287" s="6" t="s">
        <v>272</v>
      </c>
      <c r="C287" s="7">
        <v>7521</v>
      </c>
      <c r="D287" s="7">
        <v>18735883.505042247</v>
      </c>
      <c r="E287" s="7">
        <v>3977105.95423359</v>
      </c>
      <c r="F287" s="57">
        <v>-390978</v>
      </c>
      <c r="H287" s="39">
        <f>D287+F287</f>
        <v>18344905.505042247</v>
      </c>
      <c r="J287" s="71">
        <f t="shared" si="10"/>
        <v>1084540.2984342314</v>
      </c>
      <c r="K287" s="35">
        <f t="shared" si="11"/>
        <v>6.2834145480248724E-2</v>
      </c>
      <c r="L287" s="65">
        <f>J287/C287</f>
        <v>144.20160862042698</v>
      </c>
      <c r="N287" s="54">
        <v>134106.48048</v>
      </c>
      <c r="O287" s="55">
        <v>44346.175199999998</v>
      </c>
      <c r="P287" s="56">
        <f>O287-N287</f>
        <v>-89760.30528</v>
      </c>
      <c r="R287" s="74">
        <f>H287+P287</f>
        <v>18255145.199762248</v>
      </c>
      <c r="T287" s="6">
        <v>893</v>
      </c>
      <c r="U287" s="6" t="s">
        <v>272</v>
      </c>
      <c r="V287" s="7">
        <v>7521</v>
      </c>
      <c r="W287" s="7">
        <v>18608602.198163021</v>
      </c>
      <c r="X287" s="7">
        <v>3833654.4973543645</v>
      </c>
      <c r="Y287" s="57">
        <v>-390978</v>
      </c>
      <c r="AA287" s="39">
        <f>W287+Y287</f>
        <v>18217624.198163021</v>
      </c>
      <c r="AC287" s="71">
        <f>AA287-BL287</f>
        <v>957258.99155500531</v>
      </c>
      <c r="AD287" s="35">
        <f>AC287/BL287</f>
        <v>5.5459950012443832E-2</v>
      </c>
      <c r="AE287" s="65">
        <f>AC287/V287</f>
        <v>127.278153377876</v>
      </c>
      <c r="AG287" s="54">
        <v>134106.48048</v>
      </c>
      <c r="AH287" s="55">
        <v>44346.175199999998</v>
      </c>
      <c r="AI287" s="56">
        <f>AH287-AG287</f>
        <v>-89760.30528</v>
      </c>
      <c r="AK287" s="74">
        <f>AA287+AI287</f>
        <v>18127863.892883021</v>
      </c>
      <c r="AM287" s="6">
        <v>893</v>
      </c>
      <c r="AN287" s="6" t="s">
        <v>272</v>
      </c>
      <c r="AO287" s="7">
        <v>7521</v>
      </c>
      <c r="AP287" s="7">
        <v>18625059.82402537</v>
      </c>
      <c r="AQ287" s="7">
        <v>3833654.4973543645</v>
      </c>
      <c r="AR287" s="57">
        <v>-390978</v>
      </c>
      <c r="AT287" s="39">
        <f>AP287+AR287</f>
        <v>18234081.82402537</v>
      </c>
      <c r="AV287" s="71">
        <f>AT287-BL287</f>
        <v>973716.61741735414</v>
      </c>
      <c r="AW287" s="35">
        <f>AV287/BL287</f>
        <v>5.6413442343883499E-2</v>
      </c>
      <c r="AX287" s="65">
        <f>AV287/AO287</f>
        <v>129.46637646820292</v>
      </c>
      <c r="AZ287" s="54">
        <v>134106.48048</v>
      </c>
      <c r="BA287" s="55">
        <v>44346.175199999998</v>
      </c>
      <c r="BB287" s="56">
        <f>BA287-AZ287</f>
        <v>-89760.30528</v>
      </c>
      <c r="BD287" s="74">
        <f>AT287+BB287</f>
        <v>18144321.51874537</v>
      </c>
      <c r="BE287" s="55"/>
      <c r="BF287" s="112" t="s">
        <v>272</v>
      </c>
      <c r="BG287" s="93">
        <v>7516</v>
      </c>
      <c r="BH287" s="93">
        <v>17651343.206608016</v>
      </c>
      <c r="BI287" s="93">
        <v>2813753.8253599997</v>
      </c>
      <c r="BJ287" s="93">
        <v>-390978</v>
      </c>
      <c r="BL287" s="103">
        <v>17260365.206608016</v>
      </c>
      <c r="BN287" s="93">
        <v>134106.48048</v>
      </c>
      <c r="BO287" s="93">
        <v>44346.175199999998</v>
      </c>
      <c r="BP287" s="93">
        <v>-89760.30528</v>
      </c>
      <c r="BR287" s="103">
        <v>17170604.901328016</v>
      </c>
      <c r="BT287" s="116">
        <v>893</v>
      </c>
      <c r="BU287" s="57"/>
    </row>
    <row r="288" spans="1:73" x14ac:dyDescent="0.25">
      <c r="A288" s="6">
        <v>895</v>
      </c>
      <c r="B288" s="6" t="s">
        <v>273</v>
      </c>
      <c r="C288" s="7">
        <v>15752</v>
      </c>
      <c r="D288" s="7">
        <v>24423217.027686812</v>
      </c>
      <c r="E288" s="7">
        <v>1746948.5531001166</v>
      </c>
      <c r="F288" s="57">
        <v>-1510713</v>
      </c>
      <c r="H288" s="39">
        <f>D288+F288</f>
        <v>22912504.027686812</v>
      </c>
      <c r="J288" s="71">
        <f t="shared" si="10"/>
        <v>-1759203.0588489808</v>
      </c>
      <c r="K288" s="35">
        <f t="shared" si="11"/>
        <v>-7.1304472474425534E-2</v>
      </c>
      <c r="L288" s="65">
        <f>J288/C288</f>
        <v>-111.68125056176872</v>
      </c>
      <c r="N288" s="54">
        <v>44346.175199999998</v>
      </c>
      <c r="O288" s="55">
        <v>222837.90239999996</v>
      </c>
      <c r="P288" s="56">
        <f>O288-N288</f>
        <v>178491.72719999996</v>
      </c>
      <c r="R288" s="74">
        <f>H288+P288</f>
        <v>23090995.754886813</v>
      </c>
      <c r="T288" s="6">
        <v>895</v>
      </c>
      <c r="U288" s="6" t="s">
        <v>273</v>
      </c>
      <c r="V288" s="7">
        <v>15752</v>
      </c>
      <c r="W288" s="7">
        <v>24301815.281062961</v>
      </c>
      <c r="X288" s="7">
        <v>1591680.0064762647</v>
      </c>
      <c r="Y288" s="57">
        <v>-1510713</v>
      </c>
      <c r="AA288" s="39">
        <f>W288+Y288</f>
        <v>22791102.281062961</v>
      </c>
      <c r="AC288" s="71">
        <f>AA288-BL288</f>
        <v>-1880604.8054728322</v>
      </c>
      <c r="AD288" s="35">
        <f>AC288/BL288</f>
        <v>-7.6225159405331283E-2</v>
      </c>
      <c r="AE288" s="65">
        <f>AC288/V288</f>
        <v>-119.3883192910635</v>
      </c>
      <c r="AG288" s="54">
        <v>44346.175199999998</v>
      </c>
      <c r="AH288" s="55">
        <v>222837.90239999996</v>
      </c>
      <c r="AI288" s="56">
        <f>AH288-AG288</f>
        <v>178491.72719999996</v>
      </c>
      <c r="AK288" s="74">
        <f>AA288+AI288</f>
        <v>22969594.008262962</v>
      </c>
      <c r="AM288" s="6">
        <v>895</v>
      </c>
      <c r="AN288" s="6" t="s">
        <v>273</v>
      </c>
      <c r="AO288" s="7">
        <v>15752</v>
      </c>
      <c r="AP288" s="7">
        <v>24250851.232549224</v>
      </c>
      <c r="AQ288" s="7">
        <v>1591680.0064762647</v>
      </c>
      <c r="AR288" s="57">
        <v>-1510713</v>
      </c>
      <c r="AT288" s="39">
        <f>AP288+AR288</f>
        <v>22740138.232549224</v>
      </c>
      <c r="AV288" s="71">
        <f>AT288-BL288</f>
        <v>-1931568.8539865687</v>
      </c>
      <c r="AW288" s="35">
        <f>AV288/BL288</f>
        <v>-7.8290847374752309E-2</v>
      </c>
      <c r="AX288" s="65">
        <f>AV288/AO288</f>
        <v>-122.6237210504424</v>
      </c>
      <c r="AZ288" s="54">
        <v>44346.175199999998</v>
      </c>
      <c r="BA288" s="55">
        <v>222837.90239999996</v>
      </c>
      <c r="BB288" s="56">
        <f>BA288-AZ288</f>
        <v>178491.72719999996</v>
      </c>
      <c r="BD288" s="74">
        <f>AT288+BB288</f>
        <v>22918629.959749226</v>
      </c>
      <c r="BE288" s="55"/>
      <c r="BF288" s="112" t="s">
        <v>273</v>
      </c>
      <c r="BG288" s="93">
        <v>15404</v>
      </c>
      <c r="BH288" s="93">
        <v>26182420.086535793</v>
      </c>
      <c r="BI288" s="93">
        <v>2843667.7846322875</v>
      </c>
      <c r="BJ288" s="93">
        <v>-1510713</v>
      </c>
      <c r="BL288" s="103">
        <v>24671707.086535793</v>
      </c>
      <c r="BN288" s="93">
        <v>44346.175199999998</v>
      </c>
      <c r="BO288" s="93">
        <v>222837.90239999996</v>
      </c>
      <c r="BP288" s="93">
        <v>178491.72719999996</v>
      </c>
      <c r="BR288" s="103">
        <v>24850198.813735794</v>
      </c>
      <c r="BT288" s="116">
        <v>895</v>
      </c>
      <c r="BU288" s="57"/>
    </row>
    <row r="289" spans="1:73" x14ac:dyDescent="0.25">
      <c r="A289" s="6">
        <v>905</v>
      </c>
      <c r="B289" s="6" t="s">
        <v>274</v>
      </c>
      <c r="C289" s="7">
        <v>67392</v>
      </c>
      <c r="D289" s="7">
        <v>82328741.830143303</v>
      </c>
      <c r="E289" s="7">
        <v>-644543.97055208811</v>
      </c>
      <c r="F289" s="57">
        <v>22981427</v>
      </c>
      <c r="H289" s="39">
        <f>D289+F289</f>
        <v>105310168.8301433</v>
      </c>
      <c r="J289" s="71">
        <f t="shared" si="10"/>
        <v>742545.79418300092</v>
      </c>
      <c r="K289" s="35">
        <f t="shared" si="11"/>
        <v>7.1011061801380245E-3</v>
      </c>
      <c r="L289" s="65">
        <f>J289/C289</f>
        <v>11.018307724700275</v>
      </c>
      <c r="N289" s="54">
        <v>5071987.3186079981</v>
      </c>
      <c r="O289" s="55">
        <v>1254195.7919999999</v>
      </c>
      <c r="P289" s="56">
        <f>O289-N289</f>
        <v>-3817791.5266079982</v>
      </c>
      <c r="R289" s="74">
        <f>H289+P289</f>
        <v>101492377.3035353</v>
      </c>
      <c r="T289" s="6">
        <v>905</v>
      </c>
      <c r="U289" s="6" t="s">
        <v>274</v>
      </c>
      <c r="V289" s="7">
        <v>67392</v>
      </c>
      <c r="W289" s="7">
        <v>82571848.251836464</v>
      </c>
      <c r="X289" s="7">
        <v>-546330.34885892016</v>
      </c>
      <c r="Y289" s="57">
        <v>22981427</v>
      </c>
      <c r="AA289" s="39">
        <f>W289+Y289</f>
        <v>105553275.25183646</v>
      </c>
      <c r="AC289" s="71">
        <f>AA289-BL289</f>
        <v>985652.21587616205</v>
      </c>
      <c r="AD289" s="35">
        <f>AC289/BL289</f>
        <v>9.4259789718773752E-3</v>
      </c>
      <c r="AE289" s="65">
        <f>AC289/V289</f>
        <v>14.625656099776858</v>
      </c>
      <c r="AG289" s="54">
        <v>5071987.3186079981</v>
      </c>
      <c r="AH289" s="55">
        <v>1254195.7919999999</v>
      </c>
      <c r="AI289" s="56">
        <f>AH289-AG289</f>
        <v>-3817791.5266079982</v>
      </c>
      <c r="AK289" s="74">
        <f>AA289+AI289</f>
        <v>101735483.72522846</v>
      </c>
      <c r="AM289" s="6">
        <v>905</v>
      </c>
      <c r="AN289" s="6" t="s">
        <v>274</v>
      </c>
      <c r="AO289" s="7">
        <v>67392</v>
      </c>
      <c r="AP289" s="7">
        <v>82088308.764515132</v>
      </c>
      <c r="AQ289" s="7">
        <v>-546330.34885892016</v>
      </c>
      <c r="AR289" s="57">
        <v>22981427</v>
      </c>
      <c r="AT289" s="39">
        <f>AP289+AR289</f>
        <v>105069735.76451513</v>
      </c>
      <c r="AV289" s="71">
        <f>AT289-BL289</f>
        <v>502112.72855482996</v>
      </c>
      <c r="AW289" s="35">
        <f>AV289/BL289</f>
        <v>4.8017991991857346E-3</v>
      </c>
      <c r="AX289" s="65">
        <f>AV289/AO289</f>
        <v>7.4506280946526289</v>
      </c>
      <c r="AZ289" s="54">
        <v>5071987.3186079981</v>
      </c>
      <c r="BA289" s="55">
        <v>1254195.7919999999</v>
      </c>
      <c r="BB289" s="56">
        <f>BA289-AZ289</f>
        <v>-3817791.5266079982</v>
      </c>
      <c r="BD289" s="74">
        <f>AT289+BB289</f>
        <v>101251944.23790713</v>
      </c>
      <c r="BE289" s="55"/>
      <c r="BF289" s="112" t="s">
        <v>274</v>
      </c>
      <c r="BG289" s="93">
        <v>67620</v>
      </c>
      <c r="BH289" s="93">
        <v>81586196.035960302</v>
      </c>
      <c r="BI289" s="93">
        <v>-3847527.4003015012</v>
      </c>
      <c r="BJ289" s="93">
        <v>22981427</v>
      </c>
      <c r="BL289" s="103">
        <v>104567623.0359603</v>
      </c>
      <c r="BN289" s="93">
        <v>5071987.3186079981</v>
      </c>
      <c r="BO289" s="93">
        <v>1254195.7919999999</v>
      </c>
      <c r="BP289" s="93">
        <v>-3817791.5266079982</v>
      </c>
      <c r="BR289" s="103">
        <v>100749831.5093523</v>
      </c>
      <c r="BT289" s="116">
        <v>905</v>
      </c>
      <c r="BU289" s="57"/>
    </row>
    <row r="290" spans="1:73" x14ac:dyDescent="0.25">
      <c r="A290" s="6">
        <v>908</v>
      </c>
      <c r="B290" s="6" t="s">
        <v>275</v>
      </c>
      <c r="C290" s="7">
        <v>21136</v>
      </c>
      <c r="D290" s="7">
        <v>36498563.000728339</v>
      </c>
      <c r="E290" s="7">
        <v>4291667.3644221155</v>
      </c>
      <c r="F290" s="57">
        <v>225450</v>
      </c>
      <c r="H290" s="39">
        <f>D290+F290</f>
        <v>36724013.000728339</v>
      </c>
      <c r="J290" s="71">
        <f t="shared" si="10"/>
        <v>481165.30386764556</v>
      </c>
      <c r="K290" s="35">
        <f t="shared" si="11"/>
        <v>1.3276145072599343E-2</v>
      </c>
      <c r="L290" s="65">
        <f>J290/C290</f>
        <v>22.765201734843185</v>
      </c>
      <c r="N290" s="54">
        <v>329958.98639999999</v>
      </c>
      <c r="O290" s="55">
        <v>363495.37439999991</v>
      </c>
      <c r="P290" s="56">
        <f>O290-N290</f>
        <v>33536.387999999919</v>
      </c>
      <c r="R290" s="74">
        <f>H290+P290</f>
        <v>36757549.388728335</v>
      </c>
      <c r="T290" s="6">
        <v>908</v>
      </c>
      <c r="U290" s="6" t="s">
        <v>275</v>
      </c>
      <c r="V290" s="7">
        <v>21136</v>
      </c>
      <c r="W290" s="7">
        <v>36310126.421052016</v>
      </c>
      <c r="X290" s="7">
        <v>4057788.3847457948</v>
      </c>
      <c r="Y290" s="57">
        <v>225450</v>
      </c>
      <c r="AA290" s="39">
        <f>W290+Y290</f>
        <v>36535576.421052016</v>
      </c>
      <c r="AC290" s="71">
        <f>AA290-BL290</f>
        <v>292728.72419132292</v>
      </c>
      <c r="AD290" s="35">
        <f>AC290/BL290</f>
        <v>8.0768687560022687E-3</v>
      </c>
      <c r="AE290" s="65">
        <f>AC290/V290</f>
        <v>13.849769312609904</v>
      </c>
      <c r="AG290" s="54">
        <v>329958.98639999999</v>
      </c>
      <c r="AH290" s="55">
        <v>363495.37439999991</v>
      </c>
      <c r="AI290" s="56">
        <f>AH290-AG290</f>
        <v>33536.387999999919</v>
      </c>
      <c r="AK290" s="74">
        <f>AA290+AI290</f>
        <v>36569112.809052013</v>
      </c>
      <c r="AM290" s="6">
        <v>908</v>
      </c>
      <c r="AN290" s="6" t="s">
        <v>275</v>
      </c>
      <c r="AO290" s="7">
        <v>21136</v>
      </c>
      <c r="AP290" s="7">
        <v>36223450.016449563</v>
      </c>
      <c r="AQ290" s="7">
        <v>4057788.3847457948</v>
      </c>
      <c r="AR290" s="57">
        <v>225450</v>
      </c>
      <c r="AT290" s="39">
        <f>AP290+AR290</f>
        <v>36448900.016449563</v>
      </c>
      <c r="AV290" s="71">
        <f>AT290-BL290</f>
        <v>206052.31958886981</v>
      </c>
      <c r="AW290" s="35">
        <f>AV290/BL290</f>
        <v>5.6853236619902187E-3</v>
      </c>
      <c r="AX290" s="65">
        <f>AV290/AO290</f>
        <v>9.7488796171872547</v>
      </c>
      <c r="AZ290" s="54">
        <v>329958.98639999999</v>
      </c>
      <c r="BA290" s="55">
        <v>363495.37439999991</v>
      </c>
      <c r="BB290" s="56">
        <f>BA290-AZ290</f>
        <v>33536.387999999919</v>
      </c>
      <c r="BD290" s="74">
        <f>AT290+BB290</f>
        <v>36482436.40444956</v>
      </c>
      <c r="BE290" s="55"/>
      <c r="BF290" s="112" t="s">
        <v>275</v>
      </c>
      <c r="BG290" s="93">
        <v>21346</v>
      </c>
      <c r="BH290" s="93">
        <v>36017397.696860693</v>
      </c>
      <c r="BI290" s="93">
        <v>3550081.8270622762</v>
      </c>
      <c r="BJ290" s="93">
        <v>225450</v>
      </c>
      <c r="BL290" s="103">
        <v>36242847.696860693</v>
      </c>
      <c r="BN290" s="93">
        <v>329958.98639999999</v>
      </c>
      <c r="BO290" s="93">
        <v>363495.37439999991</v>
      </c>
      <c r="BP290" s="93">
        <v>33536.387999999919</v>
      </c>
      <c r="BR290" s="103">
        <v>36276384.08486069</v>
      </c>
      <c r="BT290" s="116">
        <v>908</v>
      </c>
      <c r="BU290" s="57"/>
    </row>
    <row r="291" spans="1:73" x14ac:dyDescent="0.25">
      <c r="A291" s="6">
        <v>911</v>
      </c>
      <c r="B291" s="6" t="s">
        <v>276</v>
      </c>
      <c r="C291" s="7">
        <v>2218</v>
      </c>
      <c r="D291" s="7">
        <v>9828229.7530537192</v>
      </c>
      <c r="E291" s="7">
        <v>2003818.643659896</v>
      </c>
      <c r="F291" s="57">
        <v>-499857</v>
      </c>
      <c r="H291" s="39">
        <f>D291+F291</f>
        <v>9328372.7530537192</v>
      </c>
      <c r="J291" s="71">
        <f t="shared" si="10"/>
        <v>-276774.75402844511</v>
      </c>
      <c r="K291" s="35">
        <f t="shared" si="11"/>
        <v>-2.8815252844828332E-2</v>
      </c>
      <c r="L291" s="65">
        <f>J291/C291</f>
        <v>-124.78573220398788</v>
      </c>
      <c r="N291" s="54">
        <v>33861.983999999997</v>
      </c>
      <c r="O291" s="55">
        <v>52160.479200000002</v>
      </c>
      <c r="P291" s="56">
        <f>O291-N291</f>
        <v>18298.495200000005</v>
      </c>
      <c r="R291" s="74">
        <f>H291+P291</f>
        <v>9346671.2482537199</v>
      </c>
      <c r="T291" s="6">
        <v>911</v>
      </c>
      <c r="U291" s="6" t="s">
        <v>276</v>
      </c>
      <c r="V291" s="7">
        <v>2218</v>
      </c>
      <c r="W291" s="7">
        <v>9810267.6494614948</v>
      </c>
      <c r="X291" s="7">
        <v>1981087.8400676721</v>
      </c>
      <c r="Y291" s="57">
        <v>-499857</v>
      </c>
      <c r="AA291" s="39">
        <f>W291+Y291</f>
        <v>9310410.6494614948</v>
      </c>
      <c r="AC291" s="71">
        <f>AA291-BL291</f>
        <v>-294736.85762066953</v>
      </c>
      <c r="AD291" s="35">
        <f>AC291/BL291</f>
        <v>-3.0685302584197813E-2</v>
      </c>
      <c r="AE291" s="65">
        <f>AC291/V291</f>
        <v>-132.88406565404398</v>
      </c>
      <c r="AG291" s="54">
        <v>33861.983999999997</v>
      </c>
      <c r="AH291" s="55">
        <v>52160.479200000002</v>
      </c>
      <c r="AI291" s="56">
        <f>AH291-AG291</f>
        <v>18298.495200000005</v>
      </c>
      <c r="AK291" s="74">
        <f>AA291+AI291</f>
        <v>9328709.1446614955</v>
      </c>
      <c r="AM291" s="6">
        <v>911</v>
      </c>
      <c r="AN291" s="6" t="s">
        <v>276</v>
      </c>
      <c r="AO291" s="7">
        <v>2218</v>
      </c>
      <c r="AP291" s="7">
        <v>9811898.9615259748</v>
      </c>
      <c r="AQ291" s="7">
        <v>1981087.8400676721</v>
      </c>
      <c r="AR291" s="57">
        <v>-499857</v>
      </c>
      <c r="AT291" s="39">
        <f>AP291+AR291</f>
        <v>9312041.9615259748</v>
      </c>
      <c r="AV291" s="71">
        <f>AT291-BL291</f>
        <v>-293105.54555618949</v>
      </c>
      <c r="AW291" s="35">
        <f>AV291/BL291</f>
        <v>-3.0515465310665343E-2</v>
      </c>
      <c r="AX291" s="65">
        <f>AV291/AO291</f>
        <v>-132.14857779810166</v>
      </c>
      <c r="AZ291" s="54">
        <v>33861.983999999997</v>
      </c>
      <c r="BA291" s="55">
        <v>52160.479200000002</v>
      </c>
      <c r="BB291" s="56">
        <f>BA291-AZ291</f>
        <v>18298.495200000005</v>
      </c>
      <c r="BD291" s="74">
        <f>AT291+BB291</f>
        <v>9330340.4567259755</v>
      </c>
      <c r="BE291" s="55"/>
      <c r="BF291" s="112" t="s">
        <v>276</v>
      </c>
      <c r="BG291" s="93">
        <v>2245</v>
      </c>
      <c r="BH291" s="93">
        <v>10105004.507082164</v>
      </c>
      <c r="BI291" s="93">
        <v>2008547.6823009523</v>
      </c>
      <c r="BJ291" s="93">
        <v>-499857</v>
      </c>
      <c r="BL291" s="103">
        <v>9605147.5070821643</v>
      </c>
      <c r="BN291" s="93">
        <v>33861.983999999997</v>
      </c>
      <c r="BO291" s="93">
        <v>52160.479200000002</v>
      </c>
      <c r="BP291" s="93">
        <v>18298.495200000005</v>
      </c>
      <c r="BR291" s="103">
        <v>9623446.002282165</v>
      </c>
      <c r="BT291" s="116">
        <v>911</v>
      </c>
      <c r="BU291" s="57"/>
    </row>
    <row r="292" spans="1:73" x14ac:dyDescent="0.25">
      <c r="A292" s="6">
        <v>915</v>
      </c>
      <c r="B292" s="6" t="s">
        <v>277</v>
      </c>
      <c r="C292" s="7">
        <v>21155</v>
      </c>
      <c r="D292" s="7">
        <v>50765653.480319902</v>
      </c>
      <c r="E292" s="7">
        <v>8212313.0059508961</v>
      </c>
      <c r="F292" s="57">
        <v>-2445409</v>
      </c>
      <c r="H292" s="39">
        <f>D292+F292</f>
        <v>48320244.480319902</v>
      </c>
      <c r="J292" s="71">
        <f t="shared" si="10"/>
        <v>96253.530306681991</v>
      </c>
      <c r="K292" s="35">
        <f t="shared" si="11"/>
        <v>1.9959677415843495E-3</v>
      </c>
      <c r="L292" s="65">
        <f>J292/C292</f>
        <v>4.5499187098407941</v>
      </c>
      <c r="N292" s="54">
        <v>277707.34032000002</v>
      </c>
      <c r="O292" s="55">
        <v>357048.57360000006</v>
      </c>
      <c r="P292" s="56">
        <f>O292-N292</f>
        <v>79341.233280000044</v>
      </c>
      <c r="R292" s="74">
        <f>H292+P292</f>
        <v>48399585.713599905</v>
      </c>
      <c r="T292" s="6">
        <v>915</v>
      </c>
      <c r="U292" s="6" t="s">
        <v>277</v>
      </c>
      <c r="V292" s="7">
        <v>21155</v>
      </c>
      <c r="W292" s="7">
        <v>50668581.539191738</v>
      </c>
      <c r="X292" s="7">
        <v>8069757.8148227315</v>
      </c>
      <c r="Y292" s="57">
        <v>-2445409</v>
      </c>
      <c r="AA292" s="39">
        <f>W292+Y292</f>
        <v>48223172.539191738</v>
      </c>
      <c r="AC292" s="71">
        <f>AA292-BL292</f>
        <v>-818.41082148253918</v>
      </c>
      <c r="AD292" s="35">
        <f>AC292/BL292</f>
        <v>-1.6971030504938223E-5</v>
      </c>
      <c r="AE292" s="65">
        <f>AC292/V292</f>
        <v>-3.8686401393644015E-2</v>
      </c>
      <c r="AG292" s="54">
        <v>277707.34032000002</v>
      </c>
      <c r="AH292" s="55">
        <v>357048.57360000006</v>
      </c>
      <c r="AI292" s="56">
        <f>AH292-AG292</f>
        <v>79341.233280000044</v>
      </c>
      <c r="AK292" s="74">
        <f>AA292+AI292</f>
        <v>48302513.772471741</v>
      </c>
      <c r="AM292" s="6">
        <v>915</v>
      </c>
      <c r="AN292" s="6" t="s">
        <v>277</v>
      </c>
      <c r="AO292" s="7">
        <v>21155</v>
      </c>
      <c r="AP292" s="7">
        <v>50496032.636115476</v>
      </c>
      <c r="AQ292" s="7">
        <v>8069757.8148227315</v>
      </c>
      <c r="AR292" s="57">
        <v>-2445409</v>
      </c>
      <c r="AT292" s="39">
        <f>AP292+AR292</f>
        <v>48050623.636115476</v>
      </c>
      <c r="AV292" s="71">
        <f>AT292-BL292</f>
        <v>-173367.31389774382</v>
      </c>
      <c r="AW292" s="35">
        <f>AV292/BL292</f>
        <v>-3.5950428507140449E-3</v>
      </c>
      <c r="AX292" s="65">
        <f>AV292/AO292</f>
        <v>-8.1950987425073887</v>
      </c>
      <c r="AZ292" s="54">
        <v>277707.34032000002</v>
      </c>
      <c r="BA292" s="55">
        <v>357048.57360000006</v>
      </c>
      <c r="BB292" s="56">
        <f>BA292-AZ292</f>
        <v>79341.233280000044</v>
      </c>
      <c r="BD292" s="74">
        <f>AT292+BB292</f>
        <v>48129964.86939548</v>
      </c>
      <c r="BE292" s="55"/>
      <c r="BF292" s="112" t="s">
        <v>277</v>
      </c>
      <c r="BG292" s="93">
        <v>21468</v>
      </c>
      <c r="BH292" s="93">
        <v>50669399.95001322</v>
      </c>
      <c r="BI292" s="93">
        <v>7800986.7616925268</v>
      </c>
      <c r="BJ292" s="93">
        <v>-2445409</v>
      </c>
      <c r="BL292" s="103">
        <v>48223990.95001322</v>
      </c>
      <c r="BN292" s="93">
        <v>277707.34032000002</v>
      </c>
      <c r="BO292" s="93">
        <v>357048.57360000006</v>
      </c>
      <c r="BP292" s="93">
        <v>79341.233280000044</v>
      </c>
      <c r="BR292" s="103">
        <v>48303332.183293223</v>
      </c>
      <c r="BT292" s="116">
        <v>915</v>
      </c>
      <c r="BU292" s="57"/>
    </row>
    <row r="293" spans="1:73" x14ac:dyDescent="0.25">
      <c r="A293" s="6">
        <v>918</v>
      </c>
      <c r="B293" s="6" t="s">
        <v>278</v>
      </c>
      <c r="C293" s="7">
        <v>2316</v>
      </c>
      <c r="D293" s="7">
        <v>5959938.4183807801</v>
      </c>
      <c r="E293" s="7">
        <v>1496992.7919848901</v>
      </c>
      <c r="F293" s="57">
        <v>-464551</v>
      </c>
      <c r="H293" s="39">
        <f>D293+F293</f>
        <v>5495387.4183807801</v>
      </c>
      <c r="J293" s="71">
        <f t="shared" si="10"/>
        <v>194969.26205991581</v>
      </c>
      <c r="K293" s="35">
        <f t="shared" si="11"/>
        <v>3.6783751075829881E-2</v>
      </c>
      <c r="L293" s="65">
        <f>J293/C293</f>
        <v>84.183619196854835</v>
      </c>
      <c r="N293" s="54">
        <v>29954.831999999999</v>
      </c>
      <c r="O293" s="55">
        <v>16930.991999999998</v>
      </c>
      <c r="P293" s="56">
        <f>O293-N293</f>
        <v>-13023.84</v>
      </c>
      <c r="R293" s="74">
        <f>H293+P293</f>
        <v>5482363.5783807803</v>
      </c>
      <c r="T293" s="6">
        <v>918</v>
      </c>
      <c r="U293" s="6" t="s">
        <v>278</v>
      </c>
      <c r="V293" s="7">
        <v>2316</v>
      </c>
      <c r="W293" s="7">
        <v>5972880.3175381077</v>
      </c>
      <c r="X293" s="7">
        <v>1504955.2911422187</v>
      </c>
      <c r="Y293" s="57">
        <v>-464551</v>
      </c>
      <c r="AA293" s="39">
        <f>W293+Y293</f>
        <v>5508329.3175381077</v>
      </c>
      <c r="AC293" s="71">
        <f>AA293-BL293</f>
        <v>207911.16121724341</v>
      </c>
      <c r="AD293" s="35">
        <f>AC293/BL293</f>
        <v>3.9225426199498016E-2</v>
      </c>
      <c r="AE293" s="65">
        <f>AC293/V293</f>
        <v>89.771658556668143</v>
      </c>
      <c r="AG293" s="54">
        <v>29954.831999999999</v>
      </c>
      <c r="AH293" s="55">
        <v>16930.991999999998</v>
      </c>
      <c r="AI293" s="56">
        <f>AH293-AG293</f>
        <v>-13023.84</v>
      </c>
      <c r="AK293" s="74">
        <f>AA293+AI293</f>
        <v>5495305.4775381079</v>
      </c>
      <c r="AM293" s="6">
        <v>918</v>
      </c>
      <c r="AN293" s="6" t="s">
        <v>278</v>
      </c>
      <c r="AO293" s="7">
        <v>2316</v>
      </c>
      <c r="AP293" s="7">
        <v>5971509.6966952784</v>
      </c>
      <c r="AQ293" s="7">
        <v>1504955.2911422187</v>
      </c>
      <c r="AR293" s="57">
        <v>-464551</v>
      </c>
      <c r="AT293" s="39">
        <f>AP293+AR293</f>
        <v>5506958.6966952784</v>
      </c>
      <c r="AV293" s="71">
        <f>AT293-BL293</f>
        <v>206540.54037441406</v>
      </c>
      <c r="AW293" s="35">
        <f>AV293/BL293</f>
        <v>3.8966838895174709E-2</v>
      </c>
      <c r="AX293" s="65">
        <f>AV293/AO293</f>
        <v>89.179853356828175</v>
      </c>
      <c r="AZ293" s="54">
        <v>29954.831999999999</v>
      </c>
      <c r="BA293" s="55">
        <v>16930.991999999998</v>
      </c>
      <c r="BB293" s="56">
        <f>BA293-AZ293</f>
        <v>-13023.84</v>
      </c>
      <c r="BD293" s="74">
        <f>AT293+BB293</f>
        <v>5493934.8566952785</v>
      </c>
      <c r="BE293" s="55"/>
      <c r="BF293" s="112" t="s">
        <v>278</v>
      </c>
      <c r="BG293" s="93">
        <v>2277</v>
      </c>
      <c r="BH293" s="93">
        <v>5764969.1563208643</v>
      </c>
      <c r="BI293" s="93">
        <v>1559499.0695627904</v>
      </c>
      <c r="BJ293" s="93">
        <v>-464551</v>
      </c>
      <c r="BL293" s="103">
        <v>5300418.1563208643</v>
      </c>
      <c r="BN293" s="93">
        <v>29954.831999999999</v>
      </c>
      <c r="BO293" s="93">
        <v>16930.991999999998</v>
      </c>
      <c r="BP293" s="93">
        <v>-13023.84</v>
      </c>
      <c r="BR293" s="103">
        <v>5287394.3163208645</v>
      </c>
      <c r="BT293" s="116">
        <v>918</v>
      </c>
      <c r="BU293" s="57"/>
    </row>
    <row r="294" spans="1:73" x14ac:dyDescent="0.25">
      <c r="A294" s="6">
        <v>921</v>
      </c>
      <c r="B294" s="6" t="s">
        <v>279</v>
      </c>
      <c r="C294" s="7">
        <v>2094</v>
      </c>
      <c r="D294" s="7">
        <v>9415041.7973818742</v>
      </c>
      <c r="E294" s="7">
        <v>2270618.2294463608</v>
      </c>
      <c r="F294" s="57">
        <v>106833</v>
      </c>
      <c r="H294" s="39">
        <f>D294+F294</f>
        <v>9521874.7973818742</v>
      </c>
      <c r="J294" s="71">
        <f t="shared" si="10"/>
        <v>-305232.57377627492</v>
      </c>
      <c r="K294" s="35">
        <f t="shared" si="11"/>
        <v>-3.1060266490229922E-2</v>
      </c>
      <c r="L294" s="65">
        <f>J294/C294</f>
        <v>-145.76531698962509</v>
      </c>
      <c r="N294" s="54">
        <v>46495.108799999995</v>
      </c>
      <c r="O294" s="55">
        <v>169440.15840000001</v>
      </c>
      <c r="P294" s="56">
        <f>O294-N294</f>
        <v>122945.04960000003</v>
      </c>
      <c r="R294" s="74">
        <f>H294+P294</f>
        <v>9644819.8469818737</v>
      </c>
      <c r="T294" s="6">
        <v>921</v>
      </c>
      <c r="U294" s="6" t="s">
        <v>279</v>
      </c>
      <c r="V294" s="7">
        <v>2094</v>
      </c>
      <c r="W294" s="7">
        <v>9444946.4632683359</v>
      </c>
      <c r="X294" s="7">
        <v>2296020.7953328206</v>
      </c>
      <c r="Y294" s="57">
        <v>106833</v>
      </c>
      <c r="AA294" s="39">
        <f>W294+Y294</f>
        <v>9551779.4632683359</v>
      </c>
      <c r="AC294" s="71">
        <f>AA294-BL294</f>
        <v>-275327.90788981318</v>
      </c>
      <c r="AD294" s="35">
        <f>AC294/BL294</f>
        <v>-2.8017187305582995E-2</v>
      </c>
      <c r="AE294" s="65">
        <f>AC294/V294</f>
        <v>-131.48419670000629</v>
      </c>
      <c r="AG294" s="54">
        <v>46495.108799999995</v>
      </c>
      <c r="AH294" s="55">
        <v>169440.15840000001</v>
      </c>
      <c r="AI294" s="56">
        <f>AH294-AG294</f>
        <v>122945.04960000003</v>
      </c>
      <c r="AK294" s="74">
        <f>AA294+AI294</f>
        <v>9674724.5128683355</v>
      </c>
      <c r="AM294" s="6">
        <v>921</v>
      </c>
      <c r="AN294" s="6" t="s">
        <v>279</v>
      </c>
      <c r="AO294" s="7">
        <v>2094</v>
      </c>
      <c r="AP294" s="7">
        <v>9442953.6851084046</v>
      </c>
      <c r="AQ294" s="7">
        <v>2296020.7953328206</v>
      </c>
      <c r="AR294" s="57">
        <v>106833</v>
      </c>
      <c r="AT294" s="39">
        <f>AP294+AR294</f>
        <v>9549786.6851084046</v>
      </c>
      <c r="AV294" s="71">
        <f>AT294-BL294</f>
        <v>-277320.68604974449</v>
      </c>
      <c r="AW294" s="35">
        <f>AV294/BL294</f>
        <v>-2.8219971103975183E-2</v>
      </c>
      <c r="AX294" s="65">
        <f>AV294/AO294</f>
        <v>-132.43585771238992</v>
      </c>
      <c r="AZ294" s="54">
        <v>46495.108799999995</v>
      </c>
      <c r="BA294" s="55">
        <v>169440.15840000001</v>
      </c>
      <c r="BB294" s="56">
        <f>BA294-AZ294</f>
        <v>122945.04960000003</v>
      </c>
      <c r="BD294" s="74">
        <f>AT294+BB294</f>
        <v>9672731.7347084042</v>
      </c>
      <c r="BE294" s="55"/>
      <c r="BF294" s="112" t="s">
        <v>279</v>
      </c>
      <c r="BG294" s="93">
        <v>2148</v>
      </c>
      <c r="BH294" s="93">
        <v>9720274.3711581491</v>
      </c>
      <c r="BI294" s="93">
        <v>2403397.1428076196</v>
      </c>
      <c r="BJ294" s="93">
        <v>106833</v>
      </c>
      <c r="BL294" s="103">
        <v>9827107.3711581491</v>
      </c>
      <c r="BN294" s="93">
        <v>46495.108799999995</v>
      </c>
      <c r="BO294" s="93">
        <v>169440.15840000001</v>
      </c>
      <c r="BP294" s="93">
        <v>122945.04960000003</v>
      </c>
      <c r="BR294" s="103">
        <v>9950052.4207581487</v>
      </c>
      <c r="BT294" s="116">
        <v>921</v>
      </c>
      <c r="BU294" s="57"/>
    </row>
    <row r="295" spans="1:73" x14ac:dyDescent="0.25">
      <c r="A295" s="6">
        <v>922</v>
      </c>
      <c r="B295" s="6" t="s">
        <v>280</v>
      </c>
      <c r="C295" s="7">
        <v>4460</v>
      </c>
      <c r="D295" s="7">
        <v>8592649.8116082735</v>
      </c>
      <c r="E295" s="7">
        <v>2136149.6487745573</v>
      </c>
      <c r="F295" s="57">
        <v>-894178</v>
      </c>
      <c r="H295" s="39">
        <f>D295+F295</f>
        <v>7698471.8116082735</v>
      </c>
      <c r="J295" s="71">
        <f t="shared" si="10"/>
        <v>143966.69103570469</v>
      </c>
      <c r="K295" s="35">
        <f t="shared" si="11"/>
        <v>1.9057064458617139E-2</v>
      </c>
      <c r="L295" s="65">
        <f>J295/C295</f>
        <v>32.279527138050376</v>
      </c>
      <c r="N295" s="54">
        <v>133754.83679999999</v>
      </c>
      <c r="O295" s="55">
        <v>105493.10400000001</v>
      </c>
      <c r="P295" s="56">
        <f>O295-N295</f>
        <v>-28261.732799999983</v>
      </c>
      <c r="R295" s="74">
        <f>H295+P295</f>
        <v>7670210.0788082732</v>
      </c>
      <c r="T295" s="6">
        <v>922</v>
      </c>
      <c r="U295" s="6" t="s">
        <v>280</v>
      </c>
      <c r="V295" s="7">
        <v>4460</v>
      </c>
      <c r="W295" s="7">
        <v>8485356.6132647824</v>
      </c>
      <c r="X295" s="7">
        <v>2019267.4504310656</v>
      </c>
      <c r="Y295" s="57">
        <v>-894178</v>
      </c>
      <c r="AA295" s="39">
        <f>W295+Y295</f>
        <v>7591178.6132647824</v>
      </c>
      <c r="AC295" s="71">
        <f>AA295-BL295</f>
        <v>36673.492692213506</v>
      </c>
      <c r="AD295" s="35">
        <f>AC295/BL295</f>
        <v>4.85451953594466E-3</v>
      </c>
      <c r="AE295" s="65">
        <f>AC295/V295</f>
        <v>8.222756209016481</v>
      </c>
      <c r="AG295" s="54">
        <v>133754.83679999999</v>
      </c>
      <c r="AH295" s="55">
        <v>105493.10400000001</v>
      </c>
      <c r="AI295" s="56">
        <f>AH295-AG295</f>
        <v>-28261.732799999983</v>
      </c>
      <c r="AK295" s="74">
        <f>AA295+AI295</f>
        <v>7562916.880464782</v>
      </c>
      <c r="AM295" s="6">
        <v>922</v>
      </c>
      <c r="AN295" s="6" t="s">
        <v>280</v>
      </c>
      <c r="AO295" s="7">
        <v>4460</v>
      </c>
      <c r="AP295" s="7">
        <v>8491597.7658978552</v>
      </c>
      <c r="AQ295" s="7">
        <v>2019267.4504310656</v>
      </c>
      <c r="AR295" s="57">
        <v>-894178</v>
      </c>
      <c r="AT295" s="39">
        <f>AP295+AR295</f>
        <v>7597419.7658978552</v>
      </c>
      <c r="AV295" s="71">
        <f>AT295-BL295</f>
        <v>42914.645325286314</v>
      </c>
      <c r="AW295" s="35">
        <f>AV295/BL295</f>
        <v>5.680669301344486E-3</v>
      </c>
      <c r="AX295" s="65">
        <f>AV295/AO295</f>
        <v>9.6221177859386362</v>
      </c>
      <c r="AZ295" s="54">
        <v>133754.83679999999</v>
      </c>
      <c r="BA295" s="55">
        <v>105493.10400000001</v>
      </c>
      <c r="BB295" s="56">
        <f>BA295-AZ295</f>
        <v>-28261.732799999983</v>
      </c>
      <c r="BD295" s="74">
        <f>AT295+BB295</f>
        <v>7569158.0330978548</v>
      </c>
      <c r="BE295" s="55"/>
      <c r="BF295" s="112" t="s">
        <v>280</v>
      </c>
      <c r="BG295" s="93">
        <v>4462</v>
      </c>
      <c r="BH295" s="93">
        <v>8448683.1205725688</v>
      </c>
      <c r="BI295" s="93">
        <v>2010655.5603013965</v>
      </c>
      <c r="BJ295" s="93">
        <v>-894178</v>
      </c>
      <c r="BL295" s="103">
        <v>7554505.1205725688</v>
      </c>
      <c r="BN295" s="93">
        <v>133754.83679999999</v>
      </c>
      <c r="BO295" s="93">
        <v>105493.10400000001</v>
      </c>
      <c r="BP295" s="93">
        <v>-28261.732799999983</v>
      </c>
      <c r="BR295" s="103">
        <v>7526243.3877725685</v>
      </c>
      <c r="BT295" s="116">
        <v>922</v>
      </c>
      <c r="BU295" s="57"/>
    </row>
    <row r="296" spans="1:73" x14ac:dyDescent="0.25">
      <c r="A296" s="6">
        <v>924</v>
      </c>
      <c r="B296" s="6" t="s">
        <v>281</v>
      </c>
      <c r="C296" s="7">
        <v>3216</v>
      </c>
      <c r="D296" s="7">
        <v>9999661.2465350404</v>
      </c>
      <c r="E296" s="7">
        <v>2652361.6960264426</v>
      </c>
      <c r="F296" s="57">
        <v>30077</v>
      </c>
      <c r="H296" s="39">
        <f>D296+F296</f>
        <v>10029738.24653504</v>
      </c>
      <c r="J296" s="71">
        <f t="shared" si="10"/>
        <v>299297.19139387272</v>
      </c>
      <c r="K296" s="35">
        <f t="shared" si="11"/>
        <v>3.0758851494787721E-2</v>
      </c>
      <c r="L296" s="65">
        <f>J296/C296</f>
        <v>93.065047075209179</v>
      </c>
      <c r="N296" s="54">
        <v>40373.903999999995</v>
      </c>
      <c r="O296" s="55">
        <v>46885.824000000001</v>
      </c>
      <c r="P296" s="56">
        <f>O296-N296</f>
        <v>6511.9200000000055</v>
      </c>
      <c r="R296" s="74">
        <f>H296+P296</f>
        <v>10036250.16653504</v>
      </c>
      <c r="T296" s="6">
        <v>924</v>
      </c>
      <c r="U296" s="6" t="s">
        <v>281</v>
      </c>
      <c r="V296" s="7">
        <v>3216</v>
      </c>
      <c r="W296" s="7">
        <v>9946468.5918424278</v>
      </c>
      <c r="X296" s="7">
        <v>2592254.641333831</v>
      </c>
      <c r="Y296" s="57">
        <v>30077</v>
      </c>
      <c r="AA296" s="39">
        <f>W296+Y296</f>
        <v>9976545.5918424278</v>
      </c>
      <c r="AC296" s="71">
        <f>AA296-BL296</f>
        <v>246104.53670126013</v>
      </c>
      <c r="AD296" s="35">
        <f>AC296/BL296</f>
        <v>2.5292228307701278E-2</v>
      </c>
      <c r="AE296" s="65">
        <f>AC296/V296</f>
        <v>76.525042506610745</v>
      </c>
      <c r="AG296" s="54">
        <v>40373.903999999995</v>
      </c>
      <c r="AH296" s="55">
        <v>46885.824000000001</v>
      </c>
      <c r="AI296" s="56">
        <f>AH296-AG296</f>
        <v>6511.9200000000055</v>
      </c>
      <c r="AK296" s="74">
        <f>AA296+AI296</f>
        <v>9983057.5118424278</v>
      </c>
      <c r="AM296" s="6">
        <v>924</v>
      </c>
      <c r="AN296" s="6" t="s">
        <v>281</v>
      </c>
      <c r="AO296" s="7">
        <v>3216</v>
      </c>
      <c r="AP296" s="7">
        <v>9951254.2770336531</v>
      </c>
      <c r="AQ296" s="7">
        <v>2592254.641333831</v>
      </c>
      <c r="AR296" s="57">
        <v>30077</v>
      </c>
      <c r="AT296" s="39">
        <f>AP296+AR296</f>
        <v>9981331.2770336531</v>
      </c>
      <c r="AV296" s="71">
        <f>AT296-BL296</f>
        <v>250890.2218924854</v>
      </c>
      <c r="AW296" s="35">
        <f>AV296/BL296</f>
        <v>2.5784054440155645E-2</v>
      </c>
      <c r="AX296" s="65">
        <f>AV296/AO296</f>
        <v>78.013128697912123</v>
      </c>
      <c r="AZ296" s="54">
        <v>40373.903999999995</v>
      </c>
      <c r="BA296" s="55">
        <v>46885.824000000001</v>
      </c>
      <c r="BB296" s="56">
        <f>BA296-AZ296</f>
        <v>6511.9200000000055</v>
      </c>
      <c r="BD296" s="74">
        <f>AT296+BB296</f>
        <v>9987843.197033653</v>
      </c>
      <c r="BE296" s="55"/>
      <c r="BF296" s="112" t="s">
        <v>281</v>
      </c>
      <c r="BG296" s="93">
        <v>3259</v>
      </c>
      <c r="BH296" s="93">
        <v>9700364.0551411677</v>
      </c>
      <c r="BI296" s="93">
        <v>2482955.6648363625</v>
      </c>
      <c r="BJ296" s="93">
        <v>30077</v>
      </c>
      <c r="BL296" s="103">
        <v>9730441.0551411677</v>
      </c>
      <c r="BN296" s="93">
        <v>40373.903999999995</v>
      </c>
      <c r="BO296" s="93">
        <v>46885.824000000001</v>
      </c>
      <c r="BP296" s="93">
        <v>6511.9200000000055</v>
      </c>
      <c r="BR296" s="103">
        <v>9736952.9751411676</v>
      </c>
      <c r="BT296" s="116">
        <v>924</v>
      </c>
      <c r="BU296" s="57"/>
    </row>
    <row r="297" spans="1:73" x14ac:dyDescent="0.25">
      <c r="A297" s="6">
        <v>925</v>
      </c>
      <c r="B297" s="6" t="s">
        <v>282</v>
      </c>
      <c r="C297" s="7">
        <v>3685</v>
      </c>
      <c r="D297" s="7">
        <v>10231635.075687937</v>
      </c>
      <c r="E297" s="7">
        <v>1555758.8073504185</v>
      </c>
      <c r="F297" s="57">
        <v>38529</v>
      </c>
      <c r="H297" s="39">
        <f>D297+F297</f>
        <v>10270164.075687937</v>
      </c>
      <c r="J297" s="71">
        <f t="shared" si="10"/>
        <v>-1316142.2115806509</v>
      </c>
      <c r="K297" s="35">
        <f t="shared" si="11"/>
        <v>-0.11359463309086443</v>
      </c>
      <c r="L297" s="65">
        <f>J297/C297</f>
        <v>-357.16206555784282</v>
      </c>
      <c r="N297" s="54">
        <v>61342.286399999997</v>
      </c>
      <c r="O297" s="55">
        <v>115977.29519999999</v>
      </c>
      <c r="P297" s="56">
        <f>O297-N297</f>
        <v>54635.008799999996</v>
      </c>
      <c r="R297" s="74">
        <f>H297+P297</f>
        <v>10324799.084487937</v>
      </c>
      <c r="T297" s="6">
        <v>925</v>
      </c>
      <c r="U297" s="6" t="s">
        <v>282</v>
      </c>
      <c r="V297" s="7">
        <v>3685</v>
      </c>
      <c r="W297" s="7">
        <v>10372256.447546721</v>
      </c>
      <c r="X297" s="7">
        <v>1688457.4292092016</v>
      </c>
      <c r="Y297" s="57">
        <v>38529</v>
      </c>
      <c r="AA297" s="39">
        <f>W297+Y297</f>
        <v>10410785.447546721</v>
      </c>
      <c r="AC297" s="71">
        <f>AA297-BL297</f>
        <v>-1175520.8397218678</v>
      </c>
      <c r="AD297" s="35">
        <f>AC297/BL297</f>
        <v>-0.10145777356270726</v>
      </c>
      <c r="AE297" s="65">
        <f>AC297/V297</f>
        <v>-319.00158472777957</v>
      </c>
      <c r="AG297" s="54">
        <v>61342.286399999997</v>
      </c>
      <c r="AH297" s="55">
        <v>115977.29519999999</v>
      </c>
      <c r="AI297" s="56">
        <f>AH297-AG297</f>
        <v>54635.008799999996</v>
      </c>
      <c r="AK297" s="74">
        <f>AA297+AI297</f>
        <v>10465420.45634672</v>
      </c>
      <c r="AM297" s="6">
        <v>925</v>
      </c>
      <c r="AN297" s="6" t="s">
        <v>282</v>
      </c>
      <c r="AO297" s="7">
        <v>3685</v>
      </c>
      <c r="AP297" s="7">
        <v>10375615.159042809</v>
      </c>
      <c r="AQ297" s="7">
        <v>1688457.4292092016</v>
      </c>
      <c r="AR297" s="57">
        <v>38529</v>
      </c>
      <c r="AT297" s="39">
        <f>AP297+AR297</f>
        <v>10414144.159042809</v>
      </c>
      <c r="AV297" s="71">
        <f>AT297-BL297</f>
        <v>-1172162.1282257792</v>
      </c>
      <c r="AW297" s="35">
        <f>AV297/BL297</f>
        <v>-0.10116788725961691</v>
      </c>
      <c r="AX297" s="65">
        <f>AV297/AO297</f>
        <v>-318.09012977633085</v>
      </c>
      <c r="AZ297" s="54">
        <v>61342.286399999997</v>
      </c>
      <c r="BA297" s="55">
        <v>115977.29519999999</v>
      </c>
      <c r="BB297" s="56">
        <f>BA297-AZ297</f>
        <v>54635.008799999996</v>
      </c>
      <c r="BD297" s="74">
        <f>AT297+BB297</f>
        <v>10468779.167842809</v>
      </c>
      <c r="BE297" s="55"/>
      <c r="BF297" s="112" t="s">
        <v>282</v>
      </c>
      <c r="BG297" s="93">
        <v>3721</v>
      </c>
      <c r="BH297" s="93">
        <v>11547777.287268588</v>
      </c>
      <c r="BI297" s="93">
        <v>2117277.1657980965</v>
      </c>
      <c r="BJ297" s="93">
        <v>38529</v>
      </c>
      <c r="BL297" s="103">
        <v>11586306.287268588</v>
      </c>
      <c r="BN297" s="93">
        <v>61342.286399999997</v>
      </c>
      <c r="BO297" s="93">
        <v>115977.29519999999</v>
      </c>
      <c r="BP297" s="93">
        <v>54635.008799999996</v>
      </c>
      <c r="BR297" s="103">
        <v>11640941.296068588</v>
      </c>
      <c r="BT297" s="116">
        <v>925</v>
      </c>
      <c r="BU297" s="57"/>
    </row>
    <row r="298" spans="1:73" x14ac:dyDescent="0.25">
      <c r="A298" s="6">
        <v>927</v>
      </c>
      <c r="B298" s="6" t="s">
        <v>283</v>
      </c>
      <c r="C298" s="7">
        <v>29054</v>
      </c>
      <c r="D298" s="7">
        <v>25606182.068786077</v>
      </c>
      <c r="E298" s="7">
        <v>-1327521.1842424825</v>
      </c>
      <c r="F298" s="57">
        <v>-3097963</v>
      </c>
      <c r="H298" s="39">
        <f>D298+F298</f>
        <v>22508219.068786077</v>
      </c>
      <c r="J298" s="71">
        <f t="shared" si="10"/>
        <v>-398627.04886434972</v>
      </c>
      <c r="K298" s="35">
        <f t="shared" si="11"/>
        <v>-1.7402092231160331E-2</v>
      </c>
      <c r="L298" s="65">
        <f>J298/C298</f>
        <v>-13.720212324098222</v>
      </c>
      <c r="N298" s="54">
        <v>743852.71444799996</v>
      </c>
      <c r="O298" s="55">
        <v>686551.72560000024</v>
      </c>
      <c r="P298" s="56">
        <f>O298-N298</f>
        <v>-57300.988847999717</v>
      </c>
      <c r="R298" s="74">
        <f>H298+P298</f>
        <v>22450918.079938076</v>
      </c>
      <c r="T298" s="6">
        <v>927</v>
      </c>
      <c r="U298" s="6" t="s">
        <v>283</v>
      </c>
      <c r="V298" s="7">
        <v>29054</v>
      </c>
      <c r="W298" s="7">
        <v>25098353.271923587</v>
      </c>
      <c r="X298" s="7">
        <v>-1897816.0811049738</v>
      </c>
      <c r="Y298" s="57">
        <v>-3097963</v>
      </c>
      <c r="AA298" s="39">
        <f>W298+Y298</f>
        <v>22000390.271923587</v>
      </c>
      <c r="AC298" s="71">
        <f>AA298-BL298</f>
        <v>-906455.8457268402</v>
      </c>
      <c r="AD298" s="35">
        <f>AC298/BL298</f>
        <v>-3.9571394554765361E-2</v>
      </c>
      <c r="AE298" s="65">
        <f>AC298/V298</f>
        <v>-31.199003432465073</v>
      </c>
      <c r="AG298" s="54">
        <v>743852.71444799996</v>
      </c>
      <c r="AH298" s="55">
        <v>686551.72560000024</v>
      </c>
      <c r="AI298" s="56">
        <f>AH298-AG298</f>
        <v>-57300.988847999717</v>
      </c>
      <c r="AK298" s="74">
        <f>AA298+AI298</f>
        <v>21943089.283075586</v>
      </c>
      <c r="AM298" s="6">
        <v>927</v>
      </c>
      <c r="AN298" s="6" t="s">
        <v>283</v>
      </c>
      <c r="AO298" s="7">
        <v>29054</v>
      </c>
      <c r="AP298" s="7">
        <v>24891400.137709782</v>
      </c>
      <c r="AQ298" s="7">
        <v>-1897816.0811049738</v>
      </c>
      <c r="AR298" s="57">
        <v>-3097963</v>
      </c>
      <c r="AT298" s="39">
        <f>AP298+AR298</f>
        <v>21793437.137709782</v>
      </c>
      <c r="AV298" s="71">
        <f>AT298-BL298</f>
        <v>-1113408.9799406454</v>
      </c>
      <c r="AW298" s="35">
        <f>AV298/BL298</f>
        <v>-4.8605948379891968E-2</v>
      </c>
      <c r="AX298" s="65">
        <f>AV298/AO298</f>
        <v>-38.322054792477644</v>
      </c>
      <c r="AZ298" s="54">
        <v>743852.71444799996</v>
      </c>
      <c r="BA298" s="55">
        <v>686551.72560000024</v>
      </c>
      <c r="BB298" s="56">
        <f>BA298-AZ298</f>
        <v>-57300.988847999717</v>
      </c>
      <c r="BD298" s="74">
        <f>AT298+BB298</f>
        <v>21736136.148861781</v>
      </c>
      <c r="BE298" s="55"/>
      <c r="BF298" s="112" t="s">
        <v>283</v>
      </c>
      <c r="BG298" s="93">
        <v>28967</v>
      </c>
      <c r="BH298" s="93">
        <v>26004809.117650427</v>
      </c>
      <c r="BI298" s="93">
        <v>-1803417.0423273125</v>
      </c>
      <c r="BJ298" s="93">
        <v>-3097963</v>
      </c>
      <c r="BL298" s="103">
        <v>22906846.117650427</v>
      </c>
      <c r="BN298" s="93">
        <v>743852.71444799996</v>
      </c>
      <c r="BO298" s="93">
        <v>686551.72560000024</v>
      </c>
      <c r="BP298" s="93">
        <v>-57300.988847999717</v>
      </c>
      <c r="BR298" s="103">
        <v>22849545.128802426</v>
      </c>
      <c r="BT298" s="116">
        <v>927</v>
      </c>
      <c r="BU298" s="57"/>
    </row>
    <row r="299" spans="1:73" x14ac:dyDescent="0.25">
      <c r="A299" s="6">
        <v>931</v>
      </c>
      <c r="B299" s="6" t="s">
        <v>284</v>
      </c>
      <c r="C299" s="7">
        <v>6411</v>
      </c>
      <c r="D299" s="7">
        <v>23640159.011958666</v>
      </c>
      <c r="E299" s="7">
        <v>5320817.3168397266</v>
      </c>
      <c r="F299" s="57">
        <v>-635581</v>
      </c>
      <c r="H299" s="39">
        <f>D299+F299</f>
        <v>23004578.011958666</v>
      </c>
      <c r="J299" s="71">
        <f t="shared" si="10"/>
        <v>-583664.39641360939</v>
      </c>
      <c r="K299" s="35">
        <f t="shared" si="11"/>
        <v>-2.4743869691895608E-2</v>
      </c>
      <c r="L299" s="65">
        <f>J299/C299</f>
        <v>-91.041085074654404</v>
      </c>
      <c r="N299" s="54">
        <v>4399674.5572800003</v>
      </c>
      <c r="O299" s="55">
        <v>0</v>
      </c>
      <c r="P299" s="56">
        <f>O299-N299</f>
        <v>-4399674.5572800003</v>
      </c>
      <c r="R299" s="74">
        <f>H299+P299</f>
        <v>18604903.454678666</v>
      </c>
      <c r="T299" s="6">
        <v>931</v>
      </c>
      <c r="U299" s="6" t="s">
        <v>284</v>
      </c>
      <c r="V299" s="7">
        <v>6411</v>
      </c>
      <c r="W299" s="7">
        <v>23567922.341689494</v>
      </c>
      <c r="X299" s="7">
        <v>5234796.9965705536</v>
      </c>
      <c r="Y299" s="57">
        <v>-635581</v>
      </c>
      <c r="AA299" s="39">
        <f>W299+Y299</f>
        <v>22932341.341689494</v>
      </c>
      <c r="AC299" s="71">
        <f>AA299-BL299</f>
        <v>-655901.06668278202</v>
      </c>
      <c r="AD299" s="35">
        <f>AC299/BL299</f>
        <v>-2.7806271248508971E-2</v>
      </c>
      <c r="AE299" s="65">
        <f>AC299/V299</f>
        <v>-102.30869859347715</v>
      </c>
      <c r="AG299" s="54">
        <v>4399674.5572800003</v>
      </c>
      <c r="AH299" s="55">
        <v>0</v>
      </c>
      <c r="AI299" s="56">
        <f>AH299-AG299</f>
        <v>-4399674.5572800003</v>
      </c>
      <c r="AK299" s="74">
        <f>AA299+AI299</f>
        <v>18532666.784409493</v>
      </c>
      <c r="AM299" s="6">
        <v>931</v>
      </c>
      <c r="AN299" s="6" t="s">
        <v>284</v>
      </c>
      <c r="AO299" s="7">
        <v>6411</v>
      </c>
      <c r="AP299" s="7">
        <v>23547326.197852723</v>
      </c>
      <c r="AQ299" s="7">
        <v>5234796.9965705536</v>
      </c>
      <c r="AR299" s="57">
        <v>-635581</v>
      </c>
      <c r="AT299" s="39">
        <f>AP299+AR299</f>
        <v>22911745.197852723</v>
      </c>
      <c r="AV299" s="71">
        <f>AT299-BL299</f>
        <v>-676497.21051955223</v>
      </c>
      <c r="AW299" s="35">
        <f>AV299/BL299</f>
        <v>-2.8679424215152214E-2</v>
      </c>
      <c r="AX299" s="65">
        <f>AV299/AO299</f>
        <v>-105.52132436742353</v>
      </c>
      <c r="AZ299" s="54">
        <v>4399674.5572800003</v>
      </c>
      <c r="BA299" s="55">
        <v>0</v>
      </c>
      <c r="BB299" s="56">
        <f>BA299-AZ299</f>
        <v>-4399674.5572800003</v>
      </c>
      <c r="BD299" s="74">
        <f>AT299+BB299</f>
        <v>18512070.640572723</v>
      </c>
      <c r="BE299" s="55"/>
      <c r="BF299" s="112" t="s">
        <v>284</v>
      </c>
      <c r="BG299" s="93">
        <v>6607</v>
      </c>
      <c r="BH299" s="93">
        <v>24223823.408372276</v>
      </c>
      <c r="BI299" s="93">
        <v>5166430.4354590457</v>
      </c>
      <c r="BJ299" s="93">
        <v>-635581</v>
      </c>
      <c r="BL299" s="103">
        <v>23588242.408372276</v>
      </c>
      <c r="BN299" s="93">
        <v>4399674.5572800003</v>
      </c>
      <c r="BO299" s="93">
        <v>0</v>
      </c>
      <c r="BP299" s="93">
        <v>-4399674.5572800003</v>
      </c>
      <c r="BR299" s="103">
        <v>19188567.851092275</v>
      </c>
      <c r="BT299" s="116">
        <v>931</v>
      </c>
      <c r="BU299" s="57"/>
    </row>
    <row r="300" spans="1:73" x14ac:dyDescent="0.25">
      <c r="A300" s="6">
        <v>934</v>
      </c>
      <c r="B300" s="6" t="s">
        <v>285</v>
      </c>
      <c r="C300" s="7">
        <v>2974</v>
      </c>
      <c r="D300" s="7">
        <v>8450848.6412156988</v>
      </c>
      <c r="E300" s="7">
        <v>2245243.3260261011</v>
      </c>
      <c r="F300" s="57">
        <v>-751926</v>
      </c>
      <c r="H300" s="39">
        <f>D300+F300</f>
        <v>7698922.6412156988</v>
      </c>
      <c r="J300" s="71">
        <f t="shared" si="10"/>
        <v>-115758.53679877333</v>
      </c>
      <c r="K300" s="35">
        <f t="shared" si="11"/>
        <v>-1.4812957069118062E-2</v>
      </c>
      <c r="L300" s="65">
        <f>J300/C300</f>
        <v>-38.923516072216991</v>
      </c>
      <c r="N300" s="54">
        <v>2667021.9552000002</v>
      </c>
      <c r="O300" s="55">
        <v>0</v>
      </c>
      <c r="P300" s="56">
        <f>O300-N300</f>
        <v>-2667021.9552000002</v>
      </c>
      <c r="R300" s="74">
        <f>H300+P300</f>
        <v>5031900.6860156991</v>
      </c>
      <c r="T300" s="6">
        <v>934</v>
      </c>
      <c r="U300" s="6" t="s">
        <v>285</v>
      </c>
      <c r="V300" s="7">
        <v>2974</v>
      </c>
      <c r="W300" s="7">
        <v>8343909.4852691777</v>
      </c>
      <c r="X300" s="7">
        <v>2131910.0700795804</v>
      </c>
      <c r="Y300" s="57">
        <v>-751926</v>
      </c>
      <c r="AA300" s="39">
        <f>W300+Y300</f>
        <v>7591983.4852691777</v>
      </c>
      <c r="AC300" s="71">
        <f>AA300-BL300</f>
        <v>-222697.69274529442</v>
      </c>
      <c r="AD300" s="35">
        <f>AC300/BL300</f>
        <v>-2.8497348474282442E-2</v>
      </c>
      <c r="AE300" s="65">
        <f>AC300/V300</f>
        <v>-74.881537574073448</v>
      </c>
      <c r="AG300" s="54">
        <v>2667021.9552000002</v>
      </c>
      <c r="AH300" s="55">
        <v>0</v>
      </c>
      <c r="AI300" s="56">
        <f>AH300-AG300</f>
        <v>-2667021.9552000002</v>
      </c>
      <c r="AK300" s="74">
        <f>AA300+AI300</f>
        <v>4924961.530069178</v>
      </c>
      <c r="AM300" s="6">
        <v>934</v>
      </c>
      <c r="AN300" s="6" t="s">
        <v>285</v>
      </c>
      <c r="AO300" s="7">
        <v>2974</v>
      </c>
      <c r="AP300" s="7">
        <v>8343925.0210347679</v>
      </c>
      <c r="AQ300" s="7">
        <v>2131910.0700795804</v>
      </c>
      <c r="AR300" s="57">
        <v>-751926</v>
      </c>
      <c r="AT300" s="39">
        <f>AP300+AR300</f>
        <v>7591999.0210347679</v>
      </c>
      <c r="AV300" s="71">
        <f>AT300-BL300</f>
        <v>-222682.15697970428</v>
      </c>
      <c r="AW300" s="35">
        <f>AV300/BL300</f>
        <v>-2.8495360451324593E-2</v>
      </c>
      <c r="AX300" s="65">
        <f>AV300/AO300</f>
        <v>-74.876313712072715</v>
      </c>
      <c r="AZ300" s="54">
        <v>2667021.9552000002</v>
      </c>
      <c r="BA300" s="55">
        <v>0</v>
      </c>
      <c r="BB300" s="56">
        <f>BA300-AZ300</f>
        <v>-2667021.9552000002</v>
      </c>
      <c r="BD300" s="74">
        <f>AT300+BB300</f>
        <v>4924977.0658347681</v>
      </c>
      <c r="BE300" s="55"/>
      <c r="BF300" s="112" t="s">
        <v>285</v>
      </c>
      <c r="BG300" s="93">
        <v>3025</v>
      </c>
      <c r="BH300" s="93">
        <v>8566607.1780144721</v>
      </c>
      <c r="BI300" s="93">
        <v>2138255.9598561795</v>
      </c>
      <c r="BJ300" s="93">
        <v>-751926</v>
      </c>
      <c r="BL300" s="103">
        <v>7814681.1780144721</v>
      </c>
      <c r="BN300" s="93">
        <v>2667021.9552000002</v>
      </c>
      <c r="BO300" s="93">
        <v>0</v>
      </c>
      <c r="BP300" s="93">
        <v>-2667021.9552000002</v>
      </c>
      <c r="BR300" s="103">
        <v>5147659.2228144724</v>
      </c>
      <c r="BT300" s="116">
        <v>934</v>
      </c>
      <c r="BU300" s="57"/>
    </row>
    <row r="301" spans="1:73" x14ac:dyDescent="0.25">
      <c r="A301" s="6">
        <v>935</v>
      </c>
      <c r="B301" s="6" t="s">
        <v>286</v>
      </c>
      <c r="C301" s="7">
        <v>3207</v>
      </c>
      <c r="D301" s="7">
        <v>9615944.1291354839</v>
      </c>
      <c r="E301" s="7">
        <v>2269989.1046173666</v>
      </c>
      <c r="F301" s="57">
        <v>-195381</v>
      </c>
      <c r="H301" s="39">
        <f>D301+F301</f>
        <v>9420563.1291354839</v>
      </c>
      <c r="J301" s="71">
        <f t="shared" si="10"/>
        <v>150350.55093490891</v>
      </c>
      <c r="K301" s="35">
        <f t="shared" si="11"/>
        <v>1.6218673484194597E-2</v>
      </c>
      <c r="L301" s="65">
        <f>J301/C301</f>
        <v>46.88199280789177</v>
      </c>
      <c r="N301" s="54">
        <v>183792.43007999999</v>
      </c>
      <c r="O301" s="55">
        <v>1430017.632</v>
      </c>
      <c r="P301" s="56">
        <f>O301-N301</f>
        <v>1246225.2019199999</v>
      </c>
      <c r="R301" s="74">
        <f>H301+P301</f>
        <v>10666788.331055485</v>
      </c>
      <c r="T301" s="6">
        <v>935</v>
      </c>
      <c r="U301" s="6" t="s">
        <v>286</v>
      </c>
      <c r="V301" s="7">
        <v>3207</v>
      </c>
      <c r="W301" s="7">
        <v>9712335.7454718165</v>
      </c>
      <c r="X301" s="7">
        <v>2359485.6709536989</v>
      </c>
      <c r="Y301" s="57">
        <v>-195381</v>
      </c>
      <c r="AA301" s="39">
        <f>W301+Y301</f>
        <v>9516954.7454718165</v>
      </c>
      <c r="AC301" s="71">
        <f>AA301-BL301</f>
        <v>246742.16727124155</v>
      </c>
      <c r="AD301" s="35">
        <f>AC301/BL301</f>
        <v>2.6616667653497999E-2</v>
      </c>
      <c r="AE301" s="65">
        <f>AC301/V301</f>
        <v>76.938624032192564</v>
      </c>
      <c r="AG301" s="54">
        <v>183792.43007999999</v>
      </c>
      <c r="AH301" s="55">
        <v>1430017.632</v>
      </c>
      <c r="AI301" s="56">
        <f>AH301-AG301</f>
        <v>1246225.2019199999</v>
      </c>
      <c r="AK301" s="74">
        <f>AA301+AI301</f>
        <v>10763179.947391815</v>
      </c>
      <c r="AM301" s="6">
        <v>935</v>
      </c>
      <c r="AN301" s="6" t="s">
        <v>286</v>
      </c>
      <c r="AO301" s="7">
        <v>3207</v>
      </c>
      <c r="AP301" s="7">
        <v>9717153.7607119028</v>
      </c>
      <c r="AQ301" s="7">
        <v>2359485.6709536989</v>
      </c>
      <c r="AR301" s="57">
        <v>-195381</v>
      </c>
      <c r="AT301" s="39">
        <f>AP301+AR301</f>
        <v>9521772.7607119028</v>
      </c>
      <c r="AV301" s="71">
        <f>AT301-BL301</f>
        <v>251560.18251132779</v>
      </c>
      <c r="AW301" s="35">
        <f>AV301/BL301</f>
        <v>2.7136398479457275E-2</v>
      </c>
      <c r="AX301" s="65">
        <f>AV301/AO301</f>
        <v>78.440967418561826</v>
      </c>
      <c r="AZ301" s="54">
        <v>183792.43007999999</v>
      </c>
      <c r="BA301" s="55">
        <v>1430017.632</v>
      </c>
      <c r="BB301" s="56">
        <f>BA301-AZ301</f>
        <v>1246225.2019199999</v>
      </c>
      <c r="BD301" s="74">
        <f>AT301+BB301</f>
        <v>10767997.962631904</v>
      </c>
      <c r="BE301" s="55"/>
      <c r="BF301" s="112" t="s">
        <v>286</v>
      </c>
      <c r="BG301" s="93">
        <v>3267</v>
      </c>
      <c r="BH301" s="93">
        <v>9465593.578200575</v>
      </c>
      <c r="BI301" s="93">
        <v>2178209.2124439985</v>
      </c>
      <c r="BJ301" s="93">
        <v>-195381</v>
      </c>
      <c r="BL301" s="103">
        <v>9270212.578200575</v>
      </c>
      <c r="BN301" s="93">
        <v>183792.43007999999</v>
      </c>
      <c r="BO301" s="93">
        <v>1430017.632</v>
      </c>
      <c r="BP301" s="93">
        <v>1246225.2019199999</v>
      </c>
      <c r="BR301" s="103">
        <v>10516437.780120574</v>
      </c>
      <c r="BT301" s="116">
        <v>935</v>
      </c>
      <c r="BU301" s="57"/>
    </row>
    <row r="302" spans="1:73" x14ac:dyDescent="0.25">
      <c r="A302" s="6">
        <v>936</v>
      </c>
      <c r="B302" s="6" t="s">
        <v>287</v>
      </c>
      <c r="C302" s="7">
        <v>6844</v>
      </c>
      <c r="D302" s="7">
        <v>22454308.305151783</v>
      </c>
      <c r="E302" s="7">
        <v>4998846.3974211486</v>
      </c>
      <c r="F302" s="57">
        <v>268158</v>
      </c>
      <c r="H302" s="39">
        <f>D302+F302</f>
        <v>22722466.305151783</v>
      </c>
      <c r="J302" s="71">
        <f t="shared" si="10"/>
        <v>-535069.28564801812</v>
      </c>
      <c r="K302" s="35">
        <f t="shared" si="11"/>
        <v>-2.3006276118940152E-2</v>
      </c>
      <c r="L302" s="65">
        <f>J302/C302</f>
        <v>-78.180783992989205</v>
      </c>
      <c r="N302" s="54">
        <v>29954.831999999995</v>
      </c>
      <c r="O302" s="55">
        <v>114805.14959999999</v>
      </c>
      <c r="P302" s="56">
        <f>O302-N302</f>
        <v>84850.317599999995</v>
      </c>
      <c r="R302" s="74">
        <f>H302+P302</f>
        <v>22807316.622751784</v>
      </c>
      <c r="T302" s="6">
        <v>936</v>
      </c>
      <c r="U302" s="6" t="s">
        <v>287</v>
      </c>
      <c r="V302" s="7">
        <v>6844</v>
      </c>
      <c r="W302" s="7">
        <v>22457925.671937663</v>
      </c>
      <c r="X302" s="7">
        <v>4987749.1642070264</v>
      </c>
      <c r="Y302" s="57">
        <v>268158</v>
      </c>
      <c r="AA302" s="39">
        <f>W302+Y302</f>
        <v>22726083.671937663</v>
      </c>
      <c r="AC302" s="71">
        <f>AA302-BL302</f>
        <v>-531451.91886213794</v>
      </c>
      <c r="AD302" s="35">
        <f>AC302/BL302</f>
        <v>-2.2850740861485312E-2</v>
      </c>
      <c r="AE302" s="65">
        <f>AC302/V302</f>
        <v>-77.652238290785789</v>
      </c>
      <c r="AG302" s="54">
        <v>29954.831999999995</v>
      </c>
      <c r="AH302" s="55">
        <v>114805.14959999999</v>
      </c>
      <c r="AI302" s="56">
        <f>AH302-AG302</f>
        <v>84850.317599999995</v>
      </c>
      <c r="AK302" s="74">
        <f>AA302+AI302</f>
        <v>22810933.989537664</v>
      </c>
      <c r="AM302" s="6">
        <v>936</v>
      </c>
      <c r="AN302" s="6" t="s">
        <v>287</v>
      </c>
      <c r="AO302" s="7">
        <v>6844</v>
      </c>
      <c r="AP302" s="7">
        <v>22439330.799012721</v>
      </c>
      <c r="AQ302" s="7">
        <v>4987749.1642070264</v>
      </c>
      <c r="AR302" s="57">
        <v>268158</v>
      </c>
      <c r="AT302" s="39">
        <f>AP302+AR302</f>
        <v>22707488.799012721</v>
      </c>
      <c r="AV302" s="71">
        <f>AT302-BL302</f>
        <v>-550046.79178708047</v>
      </c>
      <c r="AW302" s="35">
        <f>AV302/BL302</f>
        <v>-2.3650261208443237E-2</v>
      </c>
      <c r="AX302" s="65">
        <f>AV302/AO302</f>
        <v>-80.369198098638293</v>
      </c>
      <c r="AZ302" s="54">
        <v>29954.831999999995</v>
      </c>
      <c r="BA302" s="55">
        <v>114805.14959999999</v>
      </c>
      <c r="BB302" s="56">
        <f>BA302-AZ302</f>
        <v>84850.317599999995</v>
      </c>
      <c r="BD302" s="74">
        <f>AT302+BB302</f>
        <v>22792339.116612721</v>
      </c>
      <c r="BE302" s="55"/>
      <c r="BF302" s="112" t="s">
        <v>287</v>
      </c>
      <c r="BG302" s="93">
        <v>6917</v>
      </c>
      <c r="BH302" s="93">
        <v>22989377.590799801</v>
      </c>
      <c r="BI302" s="93">
        <v>5095408.9619200015</v>
      </c>
      <c r="BJ302" s="93">
        <v>268158</v>
      </c>
      <c r="BL302" s="103">
        <v>23257535.590799801</v>
      </c>
      <c r="BN302" s="93">
        <v>29954.831999999995</v>
      </c>
      <c r="BO302" s="93">
        <v>114805.14959999999</v>
      </c>
      <c r="BP302" s="93">
        <v>84850.317599999995</v>
      </c>
      <c r="BR302" s="103">
        <v>23342385.908399802</v>
      </c>
      <c r="BT302" s="116">
        <v>936</v>
      </c>
      <c r="BU302" s="57"/>
    </row>
    <row r="303" spans="1:73" x14ac:dyDescent="0.25">
      <c r="A303" s="6">
        <v>946</v>
      </c>
      <c r="B303" s="6" t="s">
        <v>288</v>
      </c>
      <c r="C303" s="7">
        <v>6616</v>
      </c>
      <c r="D303" s="7">
        <v>18070262.264192693</v>
      </c>
      <c r="E303" s="7">
        <v>4149682.3940634564</v>
      </c>
      <c r="F303" s="57">
        <v>333235</v>
      </c>
      <c r="H303" s="39">
        <f>D303+F303</f>
        <v>18403497.264192693</v>
      </c>
      <c r="J303" s="71">
        <f t="shared" si="10"/>
        <v>368716.57656781748</v>
      </c>
      <c r="K303" s="35">
        <f t="shared" si="11"/>
        <v>2.0444749673103804E-2</v>
      </c>
      <c r="L303" s="65">
        <f>J303/C303</f>
        <v>55.731042407469388</v>
      </c>
      <c r="N303" s="54">
        <v>307649.14848000003</v>
      </c>
      <c r="O303" s="55">
        <v>201934.63920000001</v>
      </c>
      <c r="P303" s="56">
        <f>O303-N303</f>
        <v>-105714.50928000003</v>
      </c>
      <c r="R303" s="74">
        <f>H303+P303</f>
        <v>18297782.754912693</v>
      </c>
      <c r="T303" s="6">
        <v>946</v>
      </c>
      <c r="U303" s="6" t="s">
        <v>288</v>
      </c>
      <c r="V303" s="7">
        <v>6616</v>
      </c>
      <c r="W303" s="7">
        <v>18050105.466486916</v>
      </c>
      <c r="X303" s="7">
        <v>4115301.1963576782</v>
      </c>
      <c r="Y303" s="57">
        <v>333235</v>
      </c>
      <c r="AA303" s="39">
        <f>W303+Y303</f>
        <v>18383340.466486916</v>
      </c>
      <c r="AC303" s="71">
        <f>AA303-BL303</f>
        <v>348559.77886204049</v>
      </c>
      <c r="AD303" s="35">
        <f>AC303/BL303</f>
        <v>1.9327087193315058E-2</v>
      </c>
      <c r="AE303" s="65">
        <f>AC303/V303</f>
        <v>52.684368026305997</v>
      </c>
      <c r="AG303" s="54">
        <v>307649.14848000003</v>
      </c>
      <c r="AH303" s="55">
        <v>201934.63920000001</v>
      </c>
      <c r="AI303" s="56">
        <f>AH303-AG303</f>
        <v>-105714.50928000003</v>
      </c>
      <c r="AK303" s="74">
        <f>AA303+AI303</f>
        <v>18277625.957206916</v>
      </c>
      <c r="AM303" s="6">
        <v>946</v>
      </c>
      <c r="AN303" s="6" t="s">
        <v>288</v>
      </c>
      <c r="AO303" s="7">
        <v>6616</v>
      </c>
      <c r="AP303" s="7">
        <v>18062099.200799145</v>
      </c>
      <c r="AQ303" s="7">
        <v>4115301.1963576782</v>
      </c>
      <c r="AR303" s="57">
        <v>333235</v>
      </c>
      <c r="AT303" s="39">
        <f>AP303+AR303</f>
        <v>18395334.200799145</v>
      </c>
      <c r="AV303" s="71">
        <f>AT303-BL303</f>
        <v>360553.51317426935</v>
      </c>
      <c r="AW303" s="35">
        <f>AV303/BL303</f>
        <v>1.9992120748198193E-2</v>
      </c>
      <c r="AX303" s="65">
        <f>AV303/AO303</f>
        <v>54.497205739762599</v>
      </c>
      <c r="AZ303" s="54">
        <v>307649.14848000003</v>
      </c>
      <c r="BA303" s="55">
        <v>201934.63920000001</v>
      </c>
      <c r="BB303" s="56">
        <f>BA303-AZ303</f>
        <v>-105714.50928000003</v>
      </c>
      <c r="BD303" s="74">
        <f>AT303+BB303</f>
        <v>18289619.691519145</v>
      </c>
      <c r="BE303" s="55"/>
      <c r="BF303" s="112" t="s">
        <v>288</v>
      </c>
      <c r="BG303" s="93">
        <v>6684</v>
      </c>
      <c r="BH303" s="93">
        <v>17701545.687624875</v>
      </c>
      <c r="BI303" s="93">
        <v>3413016.3044685726</v>
      </c>
      <c r="BJ303" s="93">
        <v>333235</v>
      </c>
      <c r="BL303" s="103">
        <v>18034780.687624875</v>
      </c>
      <c r="BN303" s="93">
        <v>307649.14848000003</v>
      </c>
      <c r="BO303" s="93">
        <v>201934.63920000001</v>
      </c>
      <c r="BP303" s="93">
        <v>-105714.50928000003</v>
      </c>
      <c r="BR303" s="103">
        <v>17929066.178344876</v>
      </c>
      <c r="BT303" s="116">
        <v>946</v>
      </c>
      <c r="BU303" s="57"/>
    </row>
    <row r="304" spans="1:73" x14ac:dyDescent="0.25">
      <c r="A304" s="6">
        <v>976</v>
      </c>
      <c r="B304" s="6" t="s">
        <v>289</v>
      </c>
      <c r="C304" s="7">
        <v>4118</v>
      </c>
      <c r="D304" s="7">
        <v>18767236.609097928</v>
      </c>
      <c r="E304" s="7">
        <v>3631428.3327413499</v>
      </c>
      <c r="F304" s="57">
        <v>-671328</v>
      </c>
      <c r="H304" s="39">
        <f>D304+F304</f>
        <v>18095908.609097928</v>
      </c>
      <c r="J304" s="71">
        <f t="shared" si="10"/>
        <v>-334549.29486491159</v>
      </c>
      <c r="K304" s="35">
        <f t="shared" si="11"/>
        <v>-1.81519795443052E-2</v>
      </c>
      <c r="L304" s="65">
        <f>J304/C304</f>
        <v>-81.240722405272365</v>
      </c>
      <c r="N304" s="54">
        <v>71696.239200000011</v>
      </c>
      <c r="O304" s="55">
        <v>123726.47999999998</v>
      </c>
      <c r="P304" s="56">
        <f>O304-N304</f>
        <v>52030.24079999997</v>
      </c>
      <c r="R304" s="74">
        <f>H304+P304</f>
        <v>18147938.849897929</v>
      </c>
      <c r="T304" s="6">
        <v>976</v>
      </c>
      <c r="U304" s="6" t="s">
        <v>289</v>
      </c>
      <c r="V304" s="7">
        <v>4118</v>
      </c>
      <c r="W304" s="7">
        <v>18448670.71599507</v>
      </c>
      <c r="X304" s="7">
        <v>3304008.7396384915</v>
      </c>
      <c r="Y304" s="57">
        <v>-671328</v>
      </c>
      <c r="AA304" s="39">
        <f>W304+Y304</f>
        <v>17777342.71599507</v>
      </c>
      <c r="AC304" s="71">
        <f>AA304-BL304</f>
        <v>-653115.1879677698</v>
      </c>
      <c r="AD304" s="35">
        <f>AC304/BL304</f>
        <v>-3.5436731489310404E-2</v>
      </c>
      <c r="AE304" s="65">
        <f>AC304/V304</f>
        <v>-158.60009421266872</v>
      </c>
      <c r="AG304" s="54">
        <v>71696.239200000011</v>
      </c>
      <c r="AH304" s="55">
        <v>123726.47999999998</v>
      </c>
      <c r="AI304" s="56">
        <f>AH304-AG304</f>
        <v>52030.24079999997</v>
      </c>
      <c r="AK304" s="74">
        <f>AA304+AI304</f>
        <v>17829372.95679507</v>
      </c>
      <c r="AM304" s="6">
        <v>976</v>
      </c>
      <c r="AN304" s="6" t="s">
        <v>289</v>
      </c>
      <c r="AO304" s="7">
        <v>4118</v>
      </c>
      <c r="AP304" s="7">
        <v>18448688.067462247</v>
      </c>
      <c r="AQ304" s="7">
        <v>3304008.7396384915</v>
      </c>
      <c r="AR304" s="57">
        <v>-671328</v>
      </c>
      <c r="AT304" s="39">
        <f>AP304+AR304</f>
        <v>17777360.067462247</v>
      </c>
      <c r="AV304" s="71">
        <f>AT304-BL304</f>
        <v>-653097.83650059253</v>
      </c>
      <c r="AW304" s="35">
        <f>AV304/BL304</f>
        <v>-3.5435790033201846E-2</v>
      </c>
      <c r="AX304" s="65">
        <f>AV304/AO304</f>
        <v>-158.59588064608852</v>
      </c>
      <c r="AZ304" s="54">
        <v>71696.239200000011</v>
      </c>
      <c r="BA304" s="55">
        <v>123726.47999999998</v>
      </c>
      <c r="BB304" s="56">
        <f>BA304-AZ304</f>
        <v>52030.24079999997</v>
      </c>
      <c r="BD304" s="74">
        <f>AT304+BB304</f>
        <v>17829390.308262248</v>
      </c>
      <c r="BE304" s="55"/>
      <c r="BF304" s="112" t="s">
        <v>289</v>
      </c>
      <c r="BG304" s="93">
        <v>4200</v>
      </c>
      <c r="BH304" s="93">
        <v>19101785.903962839</v>
      </c>
      <c r="BI304" s="93">
        <v>3503274.9548425977</v>
      </c>
      <c r="BJ304" s="93">
        <v>-671328</v>
      </c>
      <c r="BL304" s="103">
        <v>18430457.903962839</v>
      </c>
      <c r="BN304" s="93">
        <v>71696.239200000011</v>
      </c>
      <c r="BO304" s="93">
        <v>123726.47999999998</v>
      </c>
      <c r="BP304" s="93">
        <v>52030.24079999997</v>
      </c>
      <c r="BR304" s="103">
        <v>18482488.14476284</v>
      </c>
      <c r="BT304" s="116">
        <v>976</v>
      </c>
      <c r="BU304" s="57"/>
    </row>
    <row r="305" spans="1:73" x14ac:dyDescent="0.25">
      <c r="A305" s="6">
        <v>977</v>
      </c>
      <c r="B305" s="6" t="s">
        <v>290</v>
      </c>
      <c r="C305" s="7">
        <v>15251</v>
      </c>
      <c r="D305" s="7">
        <v>36719802.361441575</v>
      </c>
      <c r="E305" s="7">
        <v>8464868.9111429881</v>
      </c>
      <c r="F305" s="57">
        <v>23462</v>
      </c>
      <c r="H305" s="39">
        <f>D305+F305</f>
        <v>36743264.361441575</v>
      </c>
      <c r="J305" s="71">
        <f t="shared" si="10"/>
        <v>899798.38083191216</v>
      </c>
      <c r="K305" s="35">
        <f t="shared" si="11"/>
        <v>2.5103553917433057E-2</v>
      </c>
      <c r="L305" s="65">
        <f>J305/C305</f>
        <v>58.99930370676757</v>
      </c>
      <c r="N305" s="54">
        <v>109530.4944</v>
      </c>
      <c r="O305" s="55">
        <v>428940.1704</v>
      </c>
      <c r="P305" s="56">
        <f>O305-N305</f>
        <v>319409.67599999998</v>
      </c>
      <c r="R305" s="74">
        <f>H305+P305</f>
        <v>37062674.037441574</v>
      </c>
      <c r="T305" s="6">
        <v>977</v>
      </c>
      <c r="U305" s="6" t="s">
        <v>290</v>
      </c>
      <c r="V305" s="7">
        <v>15251</v>
      </c>
      <c r="W305" s="7">
        <v>36698199.433200732</v>
      </c>
      <c r="X305" s="7">
        <v>8410476.3329021465</v>
      </c>
      <c r="Y305" s="57">
        <v>23462</v>
      </c>
      <c r="AA305" s="39">
        <f>W305+Y305</f>
        <v>36721661.433200732</v>
      </c>
      <c r="AC305" s="71">
        <f>AA305-BL305</f>
        <v>878195.45259106904</v>
      </c>
      <c r="AD305" s="35">
        <f>AC305/BL305</f>
        <v>2.4500851928386302E-2</v>
      </c>
      <c r="AE305" s="65">
        <f>AC305/V305</f>
        <v>57.582811133110553</v>
      </c>
      <c r="AG305" s="54">
        <v>109530.4944</v>
      </c>
      <c r="AH305" s="55">
        <v>428940.1704</v>
      </c>
      <c r="AI305" s="56">
        <f>AH305-AG305</f>
        <v>319409.67599999998</v>
      </c>
      <c r="AK305" s="74">
        <f>AA305+AI305</f>
        <v>37041071.109200731</v>
      </c>
      <c r="AM305" s="6">
        <v>977</v>
      </c>
      <c r="AN305" s="6" t="s">
        <v>290</v>
      </c>
      <c r="AO305" s="7">
        <v>15251</v>
      </c>
      <c r="AP305" s="7">
        <v>36660890.423480436</v>
      </c>
      <c r="AQ305" s="7">
        <v>8410476.3329021465</v>
      </c>
      <c r="AR305" s="57">
        <v>23462</v>
      </c>
      <c r="AT305" s="39">
        <f>AP305+AR305</f>
        <v>36684352.423480436</v>
      </c>
      <c r="AV305" s="71">
        <f>AT305-BL305</f>
        <v>840886.44287077338</v>
      </c>
      <c r="AW305" s="35">
        <f>AV305/BL305</f>
        <v>2.3459964595099983E-2</v>
      </c>
      <c r="AX305" s="65">
        <f>AV305/AO305</f>
        <v>55.13647910765021</v>
      </c>
      <c r="AZ305" s="54">
        <v>109530.4944</v>
      </c>
      <c r="BA305" s="55">
        <v>428940.1704</v>
      </c>
      <c r="BB305" s="56">
        <f>BA305-AZ305</f>
        <v>319409.67599999998</v>
      </c>
      <c r="BD305" s="74">
        <f>AT305+BB305</f>
        <v>37003762.099480435</v>
      </c>
      <c r="BE305" s="55"/>
      <c r="BF305" s="112" t="s">
        <v>290</v>
      </c>
      <c r="BG305" s="93">
        <v>15199</v>
      </c>
      <c r="BH305" s="93">
        <v>35820003.980609663</v>
      </c>
      <c r="BI305" s="93">
        <v>8526573.2203125563</v>
      </c>
      <c r="BJ305" s="93">
        <v>23462</v>
      </c>
      <c r="BL305" s="103">
        <v>35843465.980609663</v>
      </c>
      <c r="BN305" s="93">
        <v>109530.4944</v>
      </c>
      <c r="BO305" s="93">
        <v>428940.1704</v>
      </c>
      <c r="BP305" s="93">
        <v>319409.67599999998</v>
      </c>
      <c r="BR305" s="103">
        <v>36162875.656609662</v>
      </c>
      <c r="BT305" s="116">
        <v>977</v>
      </c>
      <c r="BU305" s="57"/>
    </row>
    <row r="306" spans="1:73" x14ac:dyDescent="0.25">
      <c r="A306" s="6">
        <v>980</v>
      </c>
      <c r="B306" s="6" t="s">
        <v>291</v>
      </c>
      <c r="C306" s="7">
        <v>32878</v>
      </c>
      <c r="D306" s="7">
        <v>43402119.833159365</v>
      </c>
      <c r="E306" s="7">
        <v>6791414.0009957971</v>
      </c>
      <c r="F306" s="57">
        <v>-3887880</v>
      </c>
      <c r="H306" s="39">
        <f>D306+F306</f>
        <v>39514239.833159365</v>
      </c>
      <c r="J306" s="71">
        <f t="shared" si="10"/>
        <v>-1228242.8368702084</v>
      </c>
      <c r="K306" s="35">
        <f t="shared" si="11"/>
        <v>-3.0146489766410614E-2</v>
      </c>
      <c r="L306" s="65">
        <f>J306/C306</f>
        <v>-37.35758978253569</v>
      </c>
      <c r="N306" s="54">
        <v>1279887.921168</v>
      </c>
      <c r="O306" s="55">
        <v>667211.3232000001</v>
      </c>
      <c r="P306" s="56">
        <f>O306-N306</f>
        <v>-612676.59796799987</v>
      </c>
      <c r="R306" s="74">
        <f>H306+P306</f>
        <v>38901563.235191368</v>
      </c>
      <c r="T306" s="6">
        <v>980</v>
      </c>
      <c r="U306" s="6" t="s">
        <v>291</v>
      </c>
      <c r="V306" s="7">
        <v>32878</v>
      </c>
      <c r="W306" s="7">
        <v>43080722.332744308</v>
      </c>
      <c r="X306" s="7">
        <v>6399328.8005807381</v>
      </c>
      <c r="Y306" s="57">
        <v>-3887880</v>
      </c>
      <c r="AA306" s="39">
        <f>W306+Y306</f>
        <v>39192842.332744308</v>
      </c>
      <c r="AC306" s="71">
        <f>AA306-BL306</f>
        <v>-1549640.3372852653</v>
      </c>
      <c r="AD306" s="35">
        <f>AC306/BL306</f>
        <v>-3.8035000219198485E-2</v>
      </c>
      <c r="AE306" s="65">
        <f>AC306/V306</f>
        <v>-47.133047548064518</v>
      </c>
      <c r="AG306" s="54">
        <v>1279887.921168</v>
      </c>
      <c r="AH306" s="55">
        <v>667211.3232000001</v>
      </c>
      <c r="AI306" s="56">
        <f>AH306-AG306</f>
        <v>-612676.59796799987</v>
      </c>
      <c r="AK306" s="74">
        <f>AA306+AI306</f>
        <v>38580165.734776311</v>
      </c>
      <c r="AM306" s="6">
        <v>980</v>
      </c>
      <c r="AN306" s="6" t="s">
        <v>291</v>
      </c>
      <c r="AO306" s="7">
        <v>32878</v>
      </c>
      <c r="AP306" s="7">
        <v>42976682.648029186</v>
      </c>
      <c r="AQ306" s="7">
        <v>6399328.8005807381</v>
      </c>
      <c r="AR306" s="57">
        <v>-3887880</v>
      </c>
      <c r="AT306" s="39">
        <f>AP306+AR306</f>
        <v>39088802.648029186</v>
      </c>
      <c r="AV306" s="71">
        <f>AT306-BL306</f>
        <v>-1653680.0220003873</v>
      </c>
      <c r="AW306" s="35">
        <f>AV306/BL306</f>
        <v>-4.0588592388770772E-2</v>
      </c>
      <c r="AX306" s="65">
        <f>AV306/AO306</f>
        <v>-50.297464018504392</v>
      </c>
      <c r="AZ306" s="54">
        <v>1279887.921168</v>
      </c>
      <c r="BA306" s="55">
        <v>667211.3232000001</v>
      </c>
      <c r="BB306" s="56">
        <f>BA306-AZ306</f>
        <v>-612676.59796799987</v>
      </c>
      <c r="BD306" s="74">
        <f>AT306+BB306</f>
        <v>38476126.050061189</v>
      </c>
      <c r="BE306" s="55"/>
      <c r="BF306" s="112" t="s">
        <v>291</v>
      </c>
      <c r="BG306" s="93">
        <v>32799</v>
      </c>
      <c r="BH306" s="93">
        <v>44630362.670029573</v>
      </c>
      <c r="BI306" s="93">
        <v>6675940.7345912252</v>
      </c>
      <c r="BJ306" s="93">
        <v>-3887880</v>
      </c>
      <c r="BL306" s="103">
        <v>40742482.670029573</v>
      </c>
      <c r="BN306" s="93">
        <v>1279887.921168</v>
      </c>
      <c r="BO306" s="93">
        <v>667211.3232000001</v>
      </c>
      <c r="BP306" s="93">
        <v>-612676.59796799987</v>
      </c>
      <c r="BR306" s="103">
        <v>40129806.072061576</v>
      </c>
      <c r="BT306" s="116">
        <v>980</v>
      </c>
      <c r="BU306" s="57"/>
    </row>
    <row r="307" spans="1:73" x14ac:dyDescent="0.25">
      <c r="A307" s="6">
        <v>981</v>
      </c>
      <c r="B307" s="6" t="s">
        <v>292</v>
      </c>
      <c r="C307" s="7">
        <v>2372</v>
      </c>
      <c r="D307" s="7">
        <v>5158550.1430389136</v>
      </c>
      <c r="E307" s="7">
        <v>1778794.1528111412</v>
      </c>
      <c r="F307" s="57">
        <v>-507935</v>
      </c>
      <c r="H307" s="39">
        <f>D307+F307</f>
        <v>4650615.1430389136</v>
      </c>
      <c r="J307" s="71">
        <f t="shared" si="10"/>
        <v>-187859.17692997213</v>
      </c>
      <c r="K307" s="35">
        <f t="shared" si="11"/>
        <v>-3.8826118422217892E-2</v>
      </c>
      <c r="L307" s="65">
        <f>J307/C307</f>
        <v>-79.198641201505964</v>
      </c>
      <c r="N307" s="54">
        <v>33861.983999999997</v>
      </c>
      <c r="O307" s="55">
        <v>20838.144</v>
      </c>
      <c r="P307" s="56">
        <f>O307-N307</f>
        <v>-13023.839999999997</v>
      </c>
      <c r="R307" s="74">
        <f>H307+P307</f>
        <v>4637591.3030389138</v>
      </c>
      <c r="T307" s="6">
        <v>981</v>
      </c>
      <c r="U307" s="6" t="s">
        <v>292</v>
      </c>
      <c r="V307" s="7">
        <v>2372</v>
      </c>
      <c r="W307" s="7">
        <v>5057890.0434176559</v>
      </c>
      <c r="X307" s="7">
        <v>1673034.2531898841</v>
      </c>
      <c r="Y307" s="57">
        <v>-507935</v>
      </c>
      <c r="AA307" s="39">
        <f>W307+Y307</f>
        <v>4549955.0434176559</v>
      </c>
      <c r="AC307" s="71">
        <f>AA307-BL307</f>
        <v>-288519.27655122988</v>
      </c>
      <c r="AD307" s="35">
        <f>AC307/BL307</f>
        <v>-5.9630217599891122E-2</v>
      </c>
      <c r="AE307" s="65">
        <f>AC307/V307</f>
        <v>-121.63544542631951</v>
      </c>
      <c r="AG307" s="54">
        <v>33861.983999999997</v>
      </c>
      <c r="AH307" s="55">
        <v>20838.144</v>
      </c>
      <c r="AI307" s="56">
        <f>AH307-AG307</f>
        <v>-13023.839999999997</v>
      </c>
      <c r="AK307" s="74">
        <f>AA307+AI307</f>
        <v>4536931.203417656</v>
      </c>
      <c r="AM307" s="6">
        <v>981</v>
      </c>
      <c r="AN307" s="6" t="s">
        <v>292</v>
      </c>
      <c r="AO307" s="7">
        <v>2372</v>
      </c>
      <c r="AP307" s="7">
        <v>5054685.9167698827</v>
      </c>
      <c r="AQ307" s="7">
        <v>1673034.2531898841</v>
      </c>
      <c r="AR307" s="57">
        <v>-507935</v>
      </c>
      <c r="AT307" s="39">
        <f>AP307+AR307</f>
        <v>4546750.9167698827</v>
      </c>
      <c r="AV307" s="71">
        <f>AT307-BL307</f>
        <v>-291723.40319900308</v>
      </c>
      <c r="AW307" s="35">
        <f>AV307/BL307</f>
        <v>-6.0292435984423916E-2</v>
      </c>
      <c r="AX307" s="65">
        <f>AV307/AO307</f>
        <v>-122.98625767242963</v>
      </c>
      <c r="AZ307" s="54">
        <v>33861.983999999997</v>
      </c>
      <c r="BA307" s="55">
        <v>20838.144</v>
      </c>
      <c r="BB307" s="56">
        <f>BA307-AZ307</f>
        <v>-13023.839999999997</v>
      </c>
      <c r="BD307" s="74">
        <f>AT307+BB307</f>
        <v>4533727.0767698828</v>
      </c>
      <c r="BE307" s="55"/>
      <c r="BF307" s="112" t="s">
        <v>292</v>
      </c>
      <c r="BG307" s="93">
        <v>2382</v>
      </c>
      <c r="BH307" s="93">
        <v>5346409.3199688857</v>
      </c>
      <c r="BI307" s="93">
        <v>1765501.7747809521</v>
      </c>
      <c r="BJ307" s="93">
        <v>-507935</v>
      </c>
      <c r="BL307" s="103">
        <v>4838474.3199688857</v>
      </c>
      <c r="BN307" s="93">
        <v>33861.983999999997</v>
      </c>
      <c r="BO307" s="93">
        <v>20838.144</v>
      </c>
      <c r="BP307" s="93">
        <v>-13023.839999999997</v>
      </c>
      <c r="BR307" s="103">
        <v>4825450.4799688859</v>
      </c>
      <c r="BT307" s="116">
        <v>981</v>
      </c>
      <c r="BU307" s="57"/>
    </row>
    <row r="308" spans="1:73" x14ac:dyDescent="0.25">
      <c r="A308" s="6">
        <v>989</v>
      </c>
      <c r="B308" s="6" t="s">
        <v>293</v>
      </c>
      <c r="C308" s="7">
        <v>5906</v>
      </c>
      <c r="D308" s="7">
        <v>18353210.596626543</v>
      </c>
      <c r="E308" s="7">
        <v>4194100.5395743921</v>
      </c>
      <c r="F308" s="57">
        <v>-333619</v>
      </c>
      <c r="H308" s="39">
        <f>D308+F308</f>
        <v>18019591.596626543</v>
      </c>
      <c r="J308" s="71">
        <f t="shared" si="10"/>
        <v>-386124.67312862724</v>
      </c>
      <c r="K308" s="35">
        <f t="shared" si="11"/>
        <v>-2.0978519252908348E-2</v>
      </c>
      <c r="L308" s="65">
        <f>J308/C308</f>
        <v>-65.378373370915554</v>
      </c>
      <c r="N308" s="54">
        <v>71005.975680000003</v>
      </c>
      <c r="O308" s="55">
        <v>97743.919199999989</v>
      </c>
      <c r="P308" s="56">
        <f>O308-N308</f>
        <v>26737.943519999986</v>
      </c>
      <c r="R308" s="74">
        <f>H308+P308</f>
        <v>18046329.540146541</v>
      </c>
      <c r="T308" s="6">
        <v>989</v>
      </c>
      <c r="U308" s="6" t="s">
        <v>293</v>
      </c>
      <c r="V308" s="7">
        <v>5906</v>
      </c>
      <c r="W308" s="7">
        <v>18278644.132794309</v>
      </c>
      <c r="X308" s="7">
        <v>4106836.1757421577</v>
      </c>
      <c r="Y308" s="57">
        <v>-333619</v>
      </c>
      <c r="AA308" s="39">
        <f>W308+Y308</f>
        <v>17945025.132794309</v>
      </c>
      <c r="AC308" s="71">
        <f>AA308-BL308</f>
        <v>-460691.13696086034</v>
      </c>
      <c r="AD308" s="35">
        <f>AC308/BL308</f>
        <v>-2.5029785867007086E-2</v>
      </c>
      <c r="AE308" s="65">
        <f>AC308/V308</f>
        <v>-78.003917534856143</v>
      </c>
      <c r="AG308" s="54">
        <v>71005.975680000003</v>
      </c>
      <c r="AH308" s="55">
        <v>97743.919199999989</v>
      </c>
      <c r="AI308" s="56">
        <f>AH308-AG308</f>
        <v>26737.943519999986</v>
      </c>
      <c r="AK308" s="74">
        <f>AA308+AI308</f>
        <v>17971763.076314308</v>
      </c>
      <c r="AM308" s="6">
        <v>989</v>
      </c>
      <c r="AN308" s="6" t="s">
        <v>293</v>
      </c>
      <c r="AO308" s="7">
        <v>5906</v>
      </c>
      <c r="AP308" s="7">
        <v>18273011.686837796</v>
      </c>
      <c r="AQ308" s="7">
        <v>4106836.1757421577</v>
      </c>
      <c r="AR308" s="57">
        <v>-333619</v>
      </c>
      <c r="AT308" s="39">
        <f>AP308+AR308</f>
        <v>17939392.686837796</v>
      </c>
      <c r="AV308" s="71">
        <f>AT308-BL308</f>
        <v>-466323.58291737363</v>
      </c>
      <c r="AW308" s="35">
        <f>AV308/BL308</f>
        <v>-2.5335801991235227E-2</v>
      </c>
      <c r="AX308" s="65">
        <f>AV308/AO308</f>
        <v>-78.957599545779487</v>
      </c>
      <c r="AZ308" s="54">
        <v>71005.975680000003</v>
      </c>
      <c r="BA308" s="55">
        <v>97743.919199999989</v>
      </c>
      <c r="BB308" s="56">
        <f>BA308-AZ308</f>
        <v>26737.943519999986</v>
      </c>
      <c r="BD308" s="74">
        <f>AT308+BB308</f>
        <v>17966130.630357794</v>
      </c>
      <c r="BE308" s="55"/>
      <c r="BF308" s="112" t="s">
        <v>293</v>
      </c>
      <c r="BG308" s="93">
        <v>5985</v>
      </c>
      <c r="BH308" s="93">
        <v>18739335.26975517</v>
      </c>
      <c r="BI308" s="93">
        <v>4289810.4126145458</v>
      </c>
      <c r="BJ308" s="93">
        <v>-333619</v>
      </c>
      <c r="BL308" s="103">
        <v>18405716.26975517</v>
      </c>
      <c r="BN308" s="93">
        <v>71005.975680000003</v>
      </c>
      <c r="BO308" s="93">
        <v>97743.919199999989</v>
      </c>
      <c r="BP308" s="93">
        <v>26737.943519999986</v>
      </c>
      <c r="BR308" s="103">
        <v>18432454.213275168</v>
      </c>
      <c r="BT308" s="116">
        <v>989</v>
      </c>
      <c r="BU308" s="57"/>
    </row>
    <row r="309" spans="1:73" x14ac:dyDescent="0.25">
      <c r="A309" s="6">
        <v>992</v>
      </c>
      <c r="B309" s="6" t="s">
        <v>294</v>
      </c>
      <c r="C309" s="7">
        <v>19144</v>
      </c>
      <c r="D309" s="7">
        <v>42769435.835835315</v>
      </c>
      <c r="E309" s="7">
        <v>5119386.4151666583</v>
      </c>
      <c r="F309" s="57">
        <v>-1376039</v>
      </c>
      <c r="H309" s="39">
        <f>D309+F309</f>
        <v>41393396.835835315</v>
      </c>
      <c r="J309" s="71">
        <f t="shared" si="10"/>
        <v>-1830477.2877393737</v>
      </c>
      <c r="K309" s="35">
        <f t="shared" si="11"/>
        <v>-4.2348755747949371E-2</v>
      </c>
      <c r="L309" s="65">
        <f>J309/C309</f>
        <v>-95.616239434777142</v>
      </c>
      <c r="N309" s="54">
        <v>252949.02048000001</v>
      </c>
      <c r="O309" s="55">
        <v>183961.74000000002</v>
      </c>
      <c r="P309" s="56">
        <f>O309-N309</f>
        <v>-68987.280479999987</v>
      </c>
      <c r="R309" s="74">
        <f>H309+P309</f>
        <v>41324409.555355318</v>
      </c>
      <c r="T309" s="6">
        <v>992</v>
      </c>
      <c r="U309" s="6" t="s">
        <v>294</v>
      </c>
      <c r="V309" s="7">
        <v>19144</v>
      </c>
      <c r="W309" s="7">
        <v>42176103.744127385</v>
      </c>
      <c r="X309" s="7">
        <v>4484894.7234587381</v>
      </c>
      <c r="Y309" s="57">
        <v>-1376039</v>
      </c>
      <c r="AA309" s="39">
        <f>W309+Y309</f>
        <v>40800064.744127385</v>
      </c>
      <c r="AC309" s="71">
        <f>AA309-BL309</f>
        <v>-2423809.3794473037</v>
      </c>
      <c r="AD309" s="35">
        <f>AC309/BL309</f>
        <v>-5.6075708820495021E-2</v>
      </c>
      <c r="AE309" s="65">
        <f>AC309/V309</f>
        <v>-126.60934911446425</v>
      </c>
      <c r="AG309" s="54">
        <v>252949.02048000001</v>
      </c>
      <c r="AH309" s="55">
        <v>183961.74000000002</v>
      </c>
      <c r="AI309" s="56">
        <f>AH309-AG309</f>
        <v>-68987.280479999987</v>
      </c>
      <c r="AK309" s="74">
        <f>AA309+AI309</f>
        <v>40731077.463647388</v>
      </c>
      <c r="AM309" s="6">
        <v>992</v>
      </c>
      <c r="AN309" s="6" t="s">
        <v>294</v>
      </c>
      <c r="AO309" s="7">
        <v>19144</v>
      </c>
      <c r="AP309" s="7">
        <v>42087146.441792943</v>
      </c>
      <c r="AQ309" s="7">
        <v>4484894.7234587381</v>
      </c>
      <c r="AR309" s="57">
        <v>-1376039</v>
      </c>
      <c r="AT309" s="39">
        <f>AP309+AR309</f>
        <v>40711107.441792943</v>
      </c>
      <c r="AV309" s="71">
        <f>AT309-BL309</f>
        <v>-2512766.6817817464</v>
      </c>
      <c r="AW309" s="35">
        <f>AV309/BL309</f>
        <v>-5.8133768264220925E-2</v>
      </c>
      <c r="AX309" s="65">
        <f>AV309/AO309</f>
        <v>-131.2560949530791</v>
      </c>
      <c r="AZ309" s="54">
        <v>252949.02048000001</v>
      </c>
      <c r="BA309" s="55">
        <v>183961.74000000002</v>
      </c>
      <c r="BB309" s="56">
        <f>BA309-AZ309</f>
        <v>-68987.280479999987</v>
      </c>
      <c r="BD309" s="74">
        <f>AT309+BB309</f>
        <v>40642120.161312945</v>
      </c>
      <c r="BE309" s="55"/>
      <c r="BF309" s="112" t="s">
        <v>294</v>
      </c>
      <c r="BG309" s="93">
        <v>19374</v>
      </c>
      <c r="BH309" s="93">
        <v>44599913.123574689</v>
      </c>
      <c r="BI309" s="93">
        <v>6029136.2018046547</v>
      </c>
      <c r="BJ309" s="93">
        <v>-1376039</v>
      </c>
      <c r="BL309" s="103">
        <v>43223874.123574689</v>
      </c>
      <c r="BN309" s="93">
        <v>252949.02048000001</v>
      </c>
      <c r="BO309" s="93">
        <v>183961.74000000002</v>
      </c>
      <c r="BP309" s="93">
        <v>-68987.280479999987</v>
      </c>
      <c r="BR309" s="103">
        <v>43154886.843094692</v>
      </c>
      <c r="BT309" s="116">
        <v>992</v>
      </c>
      <c r="BU309" s="57"/>
    </row>
    <row r="310" spans="1:73" x14ac:dyDescent="0.25">
      <c r="N310" s="89"/>
      <c r="O310" s="89"/>
      <c r="AG310" s="89"/>
      <c r="AH310" s="89"/>
      <c r="AZ310" s="89"/>
      <c r="BA310" s="89"/>
    </row>
  </sheetData>
  <sortState ref="A15:BU309">
    <sortCondition ref="A15:A309"/>
  </sortState>
  <mergeCells count="3">
    <mergeCell ref="BN4:BP4"/>
    <mergeCell ref="BN5:BP5"/>
    <mergeCell ref="BN6:BP6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2018-06-13T19:52:27Z</cp:lastPrinted>
  <dcterms:created xsi:type="dcterms:W3CDTF">2017-05-10T21:37:52Z</dcterms:created>
  <dcterms:modified xsi:type="dcterms:W3CDTF">2018-06-13T19:52:45Z</dcterms:modified>
</cp:coreProperties>
</file>