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kunnat" sheetId="1" r:id="rId1"/>
    <sheet name="muut opetuksen järjestäjät" sheetId="2" r:id="rId2"/>
    <sheet name="kkk-perusosat 2013" sheetId="3" r:id="rId3"/>
  </sheets>
  <definedNames>
    <definedName name="_xlnm.Print_Area" localSheetId="0">'kunnat'!$B$1:$M$323</definedName>
  </definedNames>
  <calcPr fullCalcOnLoad="1"/>
</workbook>
</file>

<file path=xl/sharedStrings.xml><?xml version="1.0" encoding="utf-8"?>
<sst xmlns="http://schemas.openxmlformats.org/spreadsheetml/2006/main" count="891" uniqueCount="456">
  <si>
    <t>NETTO</t>
  </si>
  <si>
    <t>Kaikki yhteensä</t>
  </si>
  <si>
    <t>Akaa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</si>
  <si>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</si>
  <si>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</si>
  <si>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</si>
  <si>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</si>
  <si>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</si>
  <si>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</si>
  <si>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</si>
  <si>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</si>
  <si>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</si>
  <si>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</si>
  <si>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</si>
  <si>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</si>
  <si>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</si>
  <si>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</si>
  <si>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</si>
  <si>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</si>
  <si>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</si>
  <si>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</si>
  <si>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</si>
  <si>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</si>
  <si>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</si>
  <si>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</si>
  <si>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</si>
  <si>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</si>
  <si>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</si>
  <si>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</si>
  <si>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</si>
  <si>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</si>
  <si>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</si>
  <si>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</si>
  <si>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</si>
  <si>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</si>
  <si>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</si>
  <si>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</si>
  <si>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Hämeenkoski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</si>
  <si>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</si>
  <si>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</si>
  <si>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</si>
  <si>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</si>
  <si>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</si>
  <si>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</si>
  <si>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</si>
  <si>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</si>
  <si>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</si>
  <si>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</si>
  <si>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</si>
  <si>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</si>
  <si>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</si>
  <si>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</si>
  <si>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</si>
  <si>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</si>
  <si>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</si>
  <si>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</si>
  <si>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</si>
  <si>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</si>
  <si>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</si>
  <si>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</si>
  <si>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</si>
  <si>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</si>
  <si>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</si>
  <si>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</si>
  <si>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</si>
  <si>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</si>
  <si>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</si>
  <si>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</si>
  <si>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</si>
  <si>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</si>
  <si>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</si>
  <si>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</si>
  <si>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</si>
  <si>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</si>
  <si>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</si>
  <si>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</si>
  <si>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</si>
  <si>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</si>
  <si>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</si>
  <si>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</si>
  <si>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</si>
  <si>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</si>
  <si>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</si>
  <si>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</si>
  <si>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</si>
  <si>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</si>
  <si>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</si>
  <si>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</si>
  <si>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</si>
  <si>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</si>
  <si>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</si>
  <si>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</si>
  <si>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</si>
  <si>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</si>
  <si>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</si>
  <si>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</si>
  <si>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</si>
  <si>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</si>
  <si>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</si>
  <si>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</si>
  <si>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</si>
  <si>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</si>
  <si>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</si>
  <si>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</si>
  <si>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</si>
  <si>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</si>
  <si>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</si>
  <si>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</si>
  <si>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</si>
  <si>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</si>
  <si>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</si>
  <si>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</si>
  <si>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</si>
  <si>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</si>
  <si>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</si>
  <si>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</si>
  <si>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</si>
  <si>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</si>
  <si>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Köyliö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</si>
  <si>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</si>
  <si>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</si>
  <si>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</si>
  <si>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</si>
  <si>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</si>
  <si>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</si>
  <si>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</si>
  <si>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</si>
  <si>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</si>
  <si>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</si>
  <si>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</si>
  <si>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</si>
  <si>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</si>
  <si>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</si>
  <si>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</si>
  <si>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</si>
  <si>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</si>
  <si>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</si>
  <si>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</si>
  <si>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</si>
  <si>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</si>
  <si>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</si>
  <si>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</si>
  <si>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</si>
  <si>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</si>
  <si>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</si>
  <si>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</si>
  <si>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Maalahti</t>
  </si>
  <si>
    <t>Maaninka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</si>
  <si>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</si>
  <si>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</si>
  <si>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</si>
  <si>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</si>
  <si>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</si>
  <si>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</si>
  <si>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</si>
  <si>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</si>
  <si>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</si>
  <si>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</si>
  <si>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</si>
  <si>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</si>
  <si>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</si>
  <si>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</si>
  <si>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</si>
  <si>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</si>
  <si>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</si>
  <si>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</si>
  <si>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</si>
  <si>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</si>
  <si>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</si>
  <si>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</si>
  <si>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</si>
  <si>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</si>
  <si>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</si>
  <si>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</si>
  <si>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</si>
  <si>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</si>
  <si>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</si>
  <si>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</si>
  <si>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</si>
  <si>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</si>
  <si>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</si>
  <si>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</si>
  <si>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Parikkala</t>
  </si>
  <si>
    <t>Parkano</t>
  </si>
  <si>
    <t>Pedersöre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</si>
  <si>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</si>
  <si>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</si>
  <si>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</si>
  <si>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</si>
  <si>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</si>
  <si>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</si>
  <si>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</si>
  <si>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</si>
  <si>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</si>
  <si>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</si>
  <si>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</si>
  <si>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</si>
  <si>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</si>
  <si>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</si>
  <si>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</si>
  <si>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</si>
  <si>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</si>
  <si>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</si>
  <si>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</si>
  <si>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</si>
  <si>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</si>
  <si>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</si>
  <si>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</si>
  <si>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</si>
  <si>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</si>
  <si>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</si>
  <si>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</si>
  <si>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</si>
  <si>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</si>
  <si>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</si>
  <si>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</si>
  <si>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</si>
  <si>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</si>
  <si>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</si>
  <si>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</si>
  <si>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</si>
  <si>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</si>
  <si>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</si>
  <si>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</si>
  <si>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</si>
  <si>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</si>
  <si>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</si>
  <si>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</si>
  <si>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</si>
  <si>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</si>
  <si>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</si>
  <si>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</si>
  <si>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</si>
  <si>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</si>
  <si>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</si>
  <si>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</si>
  <si>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</si>
  <si>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</si>
  <si>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</si>
  <si>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</si>
  <si>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</si>
  <si>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</si>
  <si>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</si>
  <si>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</si>
  <si>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</si>
  <si>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</si>
  <si>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</si>
  <si>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</si>
  <si>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</si>
  <si>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</si>
  <si>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</si>
  <si>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</si>
  <si>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</si>
  <si>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</si>
  <si>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</si>
  <si>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</si>
  <si>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</si>
  <si>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</si>
  <si>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</si>
  <si>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</si>
  <si>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</si>
  <si>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</si>
  <si>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Tarvasjoki</t>
  </si>
  <si>
    <t>Tervo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</si>
  <si>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</si>
  <si>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</si>
  <si>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</si>
  <si>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</si>
  <si>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</si>
  <si>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</si>
  <si>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</si>
  <si>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</si>
  <si>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</si>
  <si>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</si>
  <si>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</si>
  <si>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</si>
  <si>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</si>
  <si>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</si>
  <si>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</si>
  <si>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</si>
  <si>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</si>
  <si>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</si>
  <si>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</si>
  <si>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Valtimo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</si>
  <si>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</si>
  <si>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</si>
  <si>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</si>
  <si>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</si>
  <si>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</si>
  <si>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</si>
  <si>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</si>
  <si>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</si>
  <si>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</si>
  <si>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</si>
  <si>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</si>
  <si>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</si>
  <si>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</si>
  <si>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</si>
  <si>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</si>
  <si>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</si>
  <si>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</si>
  <si>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</si>
  <si>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</si>
  <si>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Kunta</t>
  </si>
  <si>
    <t>KOTIKUNTAKORVAUSTULOT</t>
  </si>
  <si>
    <t>KOTIKUNTAKORVAUSMENOT</t>
  </si>
  <si>
    <t>6-v.</t>
  </si>
  <si>
    <t>7-12-v.</t>
  </si>
  <si>
    <t>13-16-v.</t>
  </si>
  <si>
    <t>Tulot</t>
  </si>
  <si>
    <t>Menot</t>
  </si>
  <si>
    <t>euroa</t>
  </si>
  <si>
    <t>lkm</t>
  </si>
  <si>
    <t>Kotikuntaa vailla olevat</t>
  </si>
  <si>
    <t>Yksityiset</t>
  </si>
  <si>
    <t>Valtio</t>
  </si>
  <si>
    <t>Kunnat</t>
  </si>
  <si>
    <t>Yliopistot</t>
  </si>
  <si>
    <t>Kuntayhtymät</t>
  </si>
  <si>
    <t>Parainen</t>
  </si>
  <si>
    <t>LIEKSAN KRISTILLISEN OPISTON K</t>
  </si>
  <si>
    <t>SAVONLINNAN KRISTILLINEN OPIST</t>
  </si>
  <si>
    <t>KITEEN EVANKELISEN KANSANOPIST</t>
  </si>
  <si>
    <t>KANNELJÄRVEN KANSANOPISTON KAN</t>
  </si>
  <si>
    <t>SUOMEN LUTERILAINEN EVANKELIUM</t>
  </si>
  <si>
    <t>PARENTS' ASSOCIATION OF THE IN</t>
  </si>
  <si>
    <t>RUDOLF STEINERPEDAGOGIKENS VÄN</t>
  </si>
  <si>
    <t>KESKI-UUDENMAAN KR. KOULUN JA</t>
  </si>
  <si>
    <t>Koski Tl</t>
  </si>
  <si>
    <t>Tervola</t>
  </si>
  <si>
    <t>Alustava laskelma kuntien esi- ja peruopetuksen kotikuntakorvauksista vuonna 2013</t>
  </si>
  <si>
    <t>ALV</t>
  </si>
  <si>
    <t>Anna Tapion säätiö</t>
  </si>
  <si>
    <t>Apollon yht.koulun kann.yhd.ry</t>
  </si>
  <si>
    <t>Björneborgs sv.samskolas ab</t>
  </si>
  <si>
    <t>Confido-Pohj.Krist.Kasvatus ry</t>
  </si>
  <si>
    <t>Elias-koulun kouluyhdistys ry</t>
  </si>
  <si>
    <t>Englantilaisen koulun säätiö</t>
  </si>
  <si>
    <t>Espoon krist.koul.kann.yhd. ry</t>
  </si>
  <si>
    <t>Espoon steinerk:n kann.yhd.ry</t>
  </si>
  <si>
    <t>Et.-Pohjanmaan Steinerk.yhd.ry</t>
  </si>
  <si>
    <t>Fören.för sv.samsk.i T:fors</t>
  </si>
  <si>
    <t>Helsingin Uusi yhteiskoulu Oy</t>
  </si>
  <si>
    <t>Hoitoped.R.Steiner k:n kann.yh</t>
  </si>
  <si>
    <t>Itä-Suomen suom.-ven.koul.säät</t>
  </si>
  <si>
    <t>Joensuun Steiner-koul.kann.yhd</t>
  </si>
  <si>
    <t>Joonas-koulun, erit.k.kann.yhd</t>
  </si>
  <si>
    <t>Jyväskylän kr.koulun yhd.ry</t>
  </si>
  <si>
    <t>Jyväskylän seudun stein.k.kann.yhd</t>
  </si>
  <si>
    <t>Kauhajoen ev.opist.kann.yhd.ry</t>
  </si>
  <si>
    <t>Kirkkopalvelut ry</t>
  </si>
  <si>
    <t>Kotka Sv.Samsk.Garant.förening</t>
  </si>
  <si>
    <t>Kouluyhdistys Pestalozzi</t>
  </si>
  <si>
    <t>Kulosaaren yhteiskoulun Oy</t>
  </si>
  <si>
    <t>Kuopion kr.päiväkod. ja koulun</t>
  </si>
  <si>
    <t>Kuopion steinerped.kann.yhdist</t>
  </si>
  <si>
    <t>Kymenlaak. steinerk.kann.yhd.</t>
  </si>
  <si>
    <t>Lahden kansanopiston säätiö</t>
  </si>
  <si>
    <t>Lahden Rudolf Stein.koul.kann.</t>
  </si>
  <si>
    <t>Lahden seud.krist.k.kann.yhd.</t>
  </si>
  <si>
    <t>Lahden yhteiskoulun säätiö</t>
  </si>
  <si>
    <t>Lauttasaaren yks.koul.kann.yhd</t>
  </si>
  <si>
    <t>Maanviljelyslyseon osakeyhtiö</t>
  </si>
  <si>
    <t>Munkkiniemen yht.koul.kann.yhd</t>
  </si>
  <si>
    <t>Nuorten Ystävät ry</t>
  </si>
  <si>
    <t>Oulun seud.krist.koul.kann.yhd</t>
  </si>
  <si>
    <t>Oulun Steinerk. kann.yhd.ry</t>
  </si>
  <si>
    <t>Oulunkylän yhteisk. kann.yhd.</t>
  </si>
  <si>
    <t>Oy Hgin Yhteisk.ja Reaalilukio</t>
  </si>
  <si>
    <t>Perhekuntoutuskeskus Lauste ry</t>
  </si>
  <si>
    <t>Pohjois-Haagan yhteiskoulu Oy</t>
  </si>
  <si>
    <t>Porin Krist. Koulun kann.yhd.</t>
  </si>
  <si>
    <t>Porin Seudun Stein.koulu yhd.</t>
  </si>
  <si>
    <t>Porvoon Steinerkoulun kannatusyhdistys ry</t>
  </si>
  <si>
    <t>Rauman Avokas ry.</t>
  </si>
  <si>
    <t>Rinnekoti-Säätiö</t>
  </si>
  <si>
    <t>Skolgar.fören.Sv.Privatskolan</t>
  </si>
  <si>
    <t>Suomalaisen Yhteiskoulun Oy</t>
  </si>
  <si>
    <t>Suomen Adventtikirkko</t>
  </si>
  <si>
    <t>Sylvia-koti yhdistys ry</t>
  </si>
  <si>
    <t>Tampereen Steiner-kouluyhd.ry</t>
  </si>
  <si>
    <t>Touko Voutilaisen koulusäätiö</t>
  </si>
  <si>
    <t>Turun Seud.steinerkouluyhdist.</t>
  </si>
  <si>
    <t>Töölön Yhteiskoulu Osakeyhtiö</t>
  </si>
  <si>
    <t>Vaasan Stein.-ped. kann.yhd.ry</t>
  </si>
  <si>
    <t>Vantaan seud.stein.k:n kouluyh</t>
  </si>
  <si>
    <t>Vapaan kyläkoulun kann.yhd.ry</t>
  </si>
  <si>
    <t>Viipurin Reaalikoulu Oy</t>
  </si>
  <si>
    <t>Harvialan koulukoti</t>
  </si>
  <si>
    <t>Haukkarannan koulu</t>
  </si>
  <si>
    <t>Helsingin eurooppalainen koulu</t>
  </si>
  <si>
    <t>Kasvun Yhteisöt</t>
  </si>
  <si>
    <t>Limingan koulutuskeskus</t>
  </si>
  <si>
    <t>Mikael-koulu</t>
  </si>
  <si>
    <t>Mäntykankaan koulu</t>
  </si>
  <si>
    <t>Ruskeasuon koulu</t>
  </si>
  <si>
    <t>Sippolan koulukoti</t>
  </si>
  <si>
    <t>Suomalais-venäläinen koulu</t>
  </si>
  <si>
    <t>Svenska skolan för synskadade</t>
  </si>
  <si>
    <t>Tervaväylän koulu</t>
  </si>
  <si>
    <t>VBU-center/Lagmansgården</t>
  </si>
  <si>
    <t>Vuorelan koulukoti</t>
  </si>
  <si>
    <t>Helsingin normaalilyseo</t>
  </si>
  <si>
    <t>Joensuun normaalikoulu</t>
  </si>
  <si>
    <t>Jyväskylän normaalikoulu</t>
  </si>
  <si>
    <t>Kajaanin normaalikoulu</t>
  </si>
  <si>
    <t>Lapin yliopiston harj. koulu</t>
  </si>
  <si>
    <t>Oulun normaalikoulu</t>
  </si>
  <si>
    <t>Rauman normaalikoulu</t>
  </si>
  <si>
    <t>Savonlinnan normaalikoulu</t>
  </si>
  <si>
    <t>Tampereen normaalikoulu</t>
  </si>
  <si>
    <t>Turun normaalikoulu</t>
  </si>
  <si>
    <t>Vasa övningsskola</t>
  </si>
  <si>
    <t>Jyväskylän koulutuskuntayhtymä</t>
  </si>
  <si>
    <t>Kolpeneen palvelukesk.kuntayht</t>
  </si>
  <si>
    <t>Kymenlaakson erit.huol.kuntayh</t>
  </si>
  <si>
    <t>P-Karjalan sair.ja sos.palv.ky</t>
  </si>
  <si>
    <t>Vaalijalan kuntayhtymä</t>
  </si>
  <si>
    <t>Vars.-Suomen erit.huolt.p.ky</t>
  </si>
  <si>
    <t>Yksityiset koulut</t>
  </si>
  <si>
    <t>Yliopistojen harjoittelukoulut</t>
  </si>
  <si>
    <t>yksityinen</t>
  </si>
  <si>
    <t>Valtion koulut</t>
  </si>
  <si>
    <t>valtio</t>
  </si>
  <si>
    <t>kuntayhtymä</t>
  </si>
  <si>
    <t>yliopisto</t>
  </si>
  <si>
    <t>Alustava laskelma opetuksen järjestäjien esi- ja peruopetuksen kotikuntakorvauksista vuonna 2013</t>
  </si>
  <si>
    <t>opetuksen</t>
  </si>
  <si>
    <t>järjestäjä</t>
  </si>
  <si>
    <t>6-16-v.</t>
  </si>
  <si>
    <t>Kunnat yhteensä</t>
  </si>
  <si>
    <t>kunta-
nro</t>
  </si>
  <si>
    <t>Helsingin juutalainen seurakunta</t>
  </si>
  <si>
    <t>Helsingin krist.koulun kann.yhd. ry</t>
  </si>
  <si>
    <t>Helsingin Rudolf Steiner-k.kann.yhd</t>
  </si>
  <si>
    <t>Lappeenrannan seud.stein.koulun kann</t>
  </si>
  <si>
    <t>Rovaniemen seud.Steiner-kouluyhd.</t>
  </si>
  <si>
    <t>Jyväskylän näkövammaisten koulu</t>
  </si>
  <si>
    <t>Helsingin ransk.-suom. koulu</t>
  </si>
  <si>
    <t>Helsingin yliopiston Viikin normaalikoulu</t>
  </si>
  <si>
    <t>järjestäjä-</t>
  </si>
  <si>
    <t>koodi</t>
  </si>
  <si>
    <t>tyyppi</t>
  </si>
  <si>
    <t>Muut kuin kunnat yhteensä</t>
  </si>
  <si>
    <t>31.7.1998 jälkeen</t>
  </si>
  <si>
    <t>luvan saanut</t>
  </si>
  <si>
    <t>opetuksen järjestäjä</t>
  </si>
  <si>
    <t>Lähde: Valtiovarainministeriö 28.12.2012</t>
  </si>
  <si>
    <t>Lähde: VM 28.12.2012</t>
  </si>
  <si>
    <t>Esi- ja perusopetuksen kotikuntakorvauksen</t>
  </si>
  <si>
    <t>Kotikunta-</t>
  </si>
  <si>
    <t>korvauksen</t>
  </si>
  <si>
    <t>Kunta-</t>
  </si>
  <si>
    <t>perusosa</t>
  </si>
  <si>
    <t>nro</t>
  </si>
  <si>
    <t>perusosat vuonna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</si>
</sst>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General_)"/>
    <numFmt numFmtId="166" formatCode="0;0;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#,##0_ ;[Red]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3"/>
      <color indexed="6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999900221824646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7" borderId="0" applyNumberFormat="0" applyBorder="0" applyAlignment="0" applyProtection="0"/>
    <xf numFmtId="0" fontId="38" fillId="27" borderId="0" applyNumberFormat="0" applyBorder="0" applyAlignment="0" applyProtection="0"/>
    <xf numFmtId="0" fontId="5" fillId="19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5" fillId="37" borderId="0" applyNumberFormat="0" applyBorder="0" applyAlignment="0" applyProtection="0"/>
    <xf numFmtId="0" fontId="38" fillId="38" borderId="0" applyNumberFormat="0" applyBorder="0" applyAlignment="0" applyProtection="0"/>
    <xf numFmtId="0" fontId="5" fillId="39" borderId="0" applyNumberFormat="0" applyBorder="0" applyAlignment="0" applyProtection="0"/>
    <xf numFmtId="0" fontId="38" fillId="40" borderId="0" applyNumberFormat="0" applyBorder="0" applyAlignment="0" applyProtection="0"/>
    <xf numFmtId="0" fontId="5" fillId="29" borderId="0" applyNumberFormat="0" applyBorder="0" applyAlignment="0" applyProtection="0"/>
    <xf numFmtId="0" fontId="38" fillId="41" borderId="0" applyNumberFormat="0" applyBorder="0" applyAlignment="0" applyProtection="0"/>
    <xf numFmtId="0" fontId="5" fillId="31" borderId="0" applyNumberFormat="0" applyBorder="0" applyAlignment="0" applyProtection="0"/>
    <xf numFmtId="0" fontId="38" fillId="42" borderId="0" applyNumberFormat="0" applyBorder="0" applyAlignment="0" applyProtection="0"/>
    <xf numFmtId="0" fontId="5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1" applyNumberFormat="0" applyFont="0" applyAlignment="0" applyProtection="0"/>
    <xf numFmtId="0" fontId="1" fillId="45" borderId="2" applyNumberFormat="0" applyFont="0" applyAlignment="0" applyProtection="0"/>
    <xf numFmtId="0" fontId="40" fillId="46" borderId="0" applyNumberFormat="0" applyBorder="0" applyAlignment="0" applyProtection="0"/>
    <xf numFmtId="0" fontId="6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7" borderId="0" applyNumberFormat="0" applyBorder="0" applyAlignment="0" applyProtection="0"/>
    <xf numFmtId="0" fontId="7" fillId="7" borderId="0" applyNumberFormat="0" applyBorder="0" applyAlignment="0" applyProtection="0"/>
    <xf numFmtId="0" fontId="43" fillId="48" borderId="3" applyNumberFormat="0" applyAlignment="0" applyProtection="0"/>
    <xf numFmtId="0" fontId="8" fillId="49" borderId="4" applyNumberFormat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50" borderId="0" applyNumberFormat="0" applyBorder="0" applyAlignment="0" applyProtection="0"/>
    <xf numFmtId="0" fontId="1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11" applyNumberFormat="0" applyFill="0" applyAlignment="0" applyProtection="0"/>
    <xf numFmtId="0" fontId="14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16" fillId="0" borderId="14" applyNumberFormat="0" applyFill="0" applyAlignment="0" applyProtection="0"/>
    <xf numFmtId="0" fontId="52" fillId="52" borderId="3" applyNumberFormat="0" applyAlignment="0" applyProtection="0"/>
    <xf numFmtId="0" fontId="17" fillId="13" borderId="4" applyNumberFormat="0" applyAlignment="0" applyProtection="0"/>
    <xf numFmtId="0" fontId="53" fillId="53" borderId="15" applyNumberFormat="0" applyAlignment="0" applyProtection="0"/>
    <xf numFmtId="0" fontId="18" fillId="54" borderId="16" applyNumberFormat="0" applyAlignment="0" applyProtection="0"/>
    <xf numFmtId="0" fontId="54" fillId="48" borderId="17" applyNumberFormat="0" applyAlignment="0" applyProtection="0"/>
    <xf numFmtId="0" fontId="19" fillId="49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77">
      <alignment/>
      <protection/>
    </xf>
    <xf numFmtId="3" fontId="2" fillId="0" borderId="0" xfId="77" applyNumberFormat="1" applyBorder="1">
      <alignment/>
      <protection/>
    </xf>
    <xf numFmtId="3" fontId="22" fillId="0" borderId="19" xfId="77" applyNumberFormat="1" applyFont="1" applyBorder="1">
      <alignment/>
      <protection/>
    </xf>
    <xf numFmtId="3" fontId="22" fillId="0" borderId="0" xfId="77" applyNumberFormat="1" applyFont="1" applyBorder="1">
      <alignment/>
      <protection/>
    </xf>
    <xf numFmtId="3" fontId="22" fillId="0" borderId="20" xfId="77" applyNumberFormat="1" applyFont="1" applyBorder="1">
      <alignment/>
      <protection/>
    </xf>
    <xf numFmtId="3" fontId="22" fillId="0" borderId="21" xfId="77" applyNumberFormat="1" applyFont="1" applyBorder="1">
      <alignment/>
      <protection/>
    </xf>
    <xf numFmtId="0" fontId="23" fillId="0" borderId="0" xfId="77" applyFont="1">
      <alignment/>
      <protection/>
    </xf>
    <xf numFmtId="14" fontId="4" fillId="0" borderId="0" xfId="77" applyNumberFormat="1" applyFont="1" applyBorder="1" applyAlignment="1">
      <alignment horizontal="left"/>
      <protection/>
    </xf>
    <xf numFmtId="0" fontId="2" fillId="0" borderId="0" xfId="77" applyBorder="1">
      <alignment/>
      <protection/>
    </xf>
    <xf numFmtId="0" fontId="24" fillId="0" borderId="0" xfId="77" applyFont="1" applyBorder="1">
      <alignment/>
      <protection/>
    </xf>
    <xf numFmtId="0" fontId="21" fillId="55" borderId="22" xfId="77" applyFont="1" applyFill="1" applyBorder="1">
      <alignment/>
      <protection/>
    </xf>
    <xf numFmtId="0" fontId="21" fillId="55" borderId="23" xfId="77" applyFont="1" applyFill="1" applyBorder="1">
      <alignment/>
      <protection/>
    </xf>
    <xf numFmtId="0" fontId="21" fillId="55" borderId="24" xfId="77" applyFont="1" applyFill="1" applyBorder="1">
      <alignment/>
      <protection/>
    </xf>
    <xf numFmtId="0" fontId="21" fillId="55" borderId="19" xfId="77" applyFont="1" applyFill="1" applyBorder="1">
      <alignment/>
      <protection/>
    </xf>
    <xf numFmtId="0" fontId="21" fillId="55" borderId="25" xfId="77" applyFont="1" applyFill="1" applyBorder="1">
      <alignment/>
      <protection/>
    </xf>
    <xf numFmtId="3" fontId="22" fillId="0" borderId="22" xfId="77" applyNumberFormat="1" applyFont="1" applyBorder="1">
      <alignment/>
      <protection/>
    </xf>
    <xf numFmtId="3" fontId="22" fillId="0" borderId="23" xfId="77" applyNumberFormat="1" applyFont="1" applyBorder="1">
      <alignment/>
      <protection/>
    </xf>
    <xf numFmtId="3" fontId="22" fillId="0" borderId="24" xfId="77" applyNumberFormat="1" applyFont="1" applyBorder="1">
      <alignment/>
      <protection/>
    </xf>
    <xf numFmtId="3" fontId="22" fillId="0" borderId="25" xfId="77" applyNumberFormat="1" applyFont="1" applyBorder="1">
      <alignment/>
      <protection/>
    </xf>
    <xf numFmtId="3" fontId="22" fillId="0" borderId="26" xfId="77" applyNumberFormat="1" applyFont="1" applyBorder="1">
      <alignment/>
      <protection/>
    </xf>
    <xf numFmtId="3" fontId="22" fillId="0" borderId="27" xfId="77" applyNumberFormat="1" applyFont="1" applyBorder="1">
      <alignment/>
      <protection/>
    </xf>
    <xf numFmtId="0" fontId="22" fillId="0" borderId="19" xfId="77" applyFont="1" applyBorder="1">
      <alignment/>
      <protection/>
    </xf>
    <xf numFmtId="165" fontId="22" fillId="0" borderId="19" xfId="77" applyNumberFormat="1" applyFont="1" applyBorder="1" applyAlignment="1" applyProtection="1">
      <alignment horizontal="left"/>
      <protection/>
    </xf>
    <xf numFmtId="0" fontId="22" fillId="0" borderId="25" xfId="77" applyFont="1" applyBorder="1">
      <alignment/>
      <protection/>
    </xf>
    <xf numFmtId="3" fontId="22" fillId="0" borderId="28" xfId="77" applyNumberFormat="1" applyFont="1" applyBorder="1">
      <alignment/>
      <protection/>
    </xf>
    <xf numFmtId="0" fontId="21" fillId="0" borderId="19" xfId="77" applyFont="1" applyBorder="1">
      <alignment/>
      <protection/>
    </xf>
    <xf numFmtId="3" fontId="21" fillId="0" borderId="19" xfId="77" applyNumberFormat="1" applyFont="1" applyBorder="1">
      <alignment/>
      <protection/>
    </xf>
    <xf numFmtId="3" fontId="21" fillId="0" borderId="0" xfId="77" applyNumberFormat="1" applyFont="1" applyBorder="1">
      <alignment/>
      <protection/>
    </xf>
    <xf numFmtId="3" fontId="21" fillId="0" borderId="20" xfId="77" applyNumberFormat="1" applyFont="1" applyBorder="1">
      <alignment/>
      <protection/>
    </xf>
    <xf numFmtId="0" fontId="25" fillId="0" borderId="0" xfId="77" applyFont="1" applyBorder="1">
      <alignment/>
      <protection/>
    </xf>
    <xf numFmtId="3" fontId="0" fillId="0" borderId="0" xfId="0" applyNumberFormat="1" applyAlignment="1">
      <alignment/>
    </xf>
    <xf numFmtId="3" fontId="21" fillId="0" borderId="21" xfId="77" applyNumberFormat="1" applyFont="1" applyBorder="1">
      <alignment/>
      <protection/>
    </xf>
    <xf numFmtId="165" fontId="22" fillId="0" borderId="0" xfId="0" applyNumberFormat="1" applyFont="1" applyAlignment="1" applyProtection="1">
      <alignment horizontal="left"/>
      <protection/>
    </xf>
    <xf numFmtId="0" fontId="21" fillId="55" borderId="19" xfId="77" applyFont="1" applyFill="1" applyBorder="1" applyAlignment="1">
      <alignment horizontal="center"/>
      <protection/>
    </xf>
    <xf numFmtId="0" fontId="21" fillId="55" borderId="0" xfId="77" applyFont="1" applyFill="1" applyBorder="1" applyAlignment="1">
      <alignment horizontal="center"/>
      <protection/>
    </xf>
    <xf numFmtId="0" fontId="21" fillId="55" borderId="20" xfId="77" applyFont="1" applyFill="1" applyBorder="1" applyAlignment="1">
      <alignment horizontal="center"/>
      <protection/>
    </xf>
    <xf numFmtId="0" fontId="21" fillId="55" borderId="25" xfId="77" applyFont="1" applyFill="1" applyBorder="1" applyAlignment="1">
      <alignment horizontal="center"/>
      <protection/>
    </xf>
    <xf numFmtId="0" fontId="21" fillId="55" borderId="26" xfId="77" applyFont="1" applyFill="1" applyBorder="1" applyAlignment="1">
      <alignment horizontal="center"/>
      <protection/>
    </xf>
    <xf numFmtId="0" fontId="21" fillId="55" borderId="27" xfId="77" applyFont="1" applyFill="1" applyBorder="1" applyAlignment="1">
      <alignment horizontal="center"/>
      <protection/>
    </xf>
    <xf numFmtId="0" fontId="21" fillId="55" borderId="29" xfId="77" applyFont="1" applyFill="1" applyBorder="1" applyAlignment="1">
      <alignment horizontal="center"/>
      <protection/>
    </xf>
    <xf numFmtId="0" fontId="21" fillId="55" borderId="21" xfId="77" applyFont="1" applyFill="1" applyBorder="1" applyAlignment="1">
      <alignment horizontal="center"/>
      <protection/>
    </xf>
    <xf numFmtId="0" fontId="2" fillId="0" borderId="19" xfId="77" applyBorder="1">
      <alignment/>
      <protection/>
    </xf>
    <xf numFmtId="0" fontId="2" fillId="0" borderId="20" xfId="77" applyBorder="1">
      <alignment/>
      <protection/>
    </xf>
    <xf numFmtId="3" fontId="2" fillId="0" borderId="21" xfId="77" applyNumberFormat="1" applyBorder="1">
      <alignment/>
      <protection/>
    </xf>
    <xf numFmtId="0" fontId="22" fillId="0" borderId="22" xfId="77" applyFont="1" applyBorder="1">
      <alignment/>
      <protection/>
    </xf>
    <xf numFmtId="0" fontId="21" fillId="0" borderId="19" xfId="77" applyFont="1" applyFill="1" applyBorder="1">
      <alignment/>
      <protection/>
    </xf>
    <xf numFmtId="0" fontId="21" fillId="55" borderId="28" xfId="77" applyFont="1" applyFill="1" applyBorder="1" applyAlignment="1">
      <alignment horizontal="center"/>
      <protection/>
    </xf>
    <xf numFmtId="3" fontId="26" fillId="0" borderId="21" xfId="77" applyNumberFormat="1" applyFont="1" applyBorder="1">
      <alignment/>
      <protection/>
    </xf>
    <xf numFmtId="3" fontId="27" fillId="0" borderId="21" xfId="77" applyNumberFormat="1" applyFont="1" applyBorder="1">
      <alignment/>
      <protection/>
    </xf>
    <xf numFmtId="0" fontId="3" fillId="0" borderId="19" xfId="77" applyFont="1" applyBorder="1">
      <alignment/>
      <protection/>
    </xf>
    <xf numFmtId="0" fontId="26" fillId="0" borderId="19" xfId="77" applyFont="1" applyBorder="1">
      <alignment/>
      <protection/>
    </xf>
    <xf numFmtId="3" fontId="26" fillId="0" borderId="19" xfId="77" applyNumberFormat="1" applyFont="1" applyFill="1" applyBorder="1">
      <alignment/>
      <protection/>
    </xf>
    <xf numFmtId="3" fontId="26" fillId="0" borderId="0" xfId="77" applyNumberFormat="1" applyFont="1" applyFill="1" applyBorder="1">
      <alignment/>
      <protection/>
    </xf>
    <xf numFmtId="3" fontId="26" fillId="0" borderId="20" xfId="77" applyNumberFormat="1" applyFont="1" applyFill="1" applyBorder="1">
      <alignment/>
      <protection/>
    </xf>
    <xf numFmtId="3" fontId="26" fillId="0" borderId="19" xfId="77" applyNumberFormat="1" applyFont="1" applyBorder="1">
      <alignment/>
      <protection/>
    </xf>
    <xf numFmtId="3" fontId="26" fillId="0" borderId="0" xfId="77" applyNumberFormat="1" applyFont="1" applyBorder="1">
      <alignment/>
      <protection/>
    </xf>
    <xf numFmtId="3" fontId="26" fillId="0" borderId="20" xfId="77" applyNumberFormat="1" applyFont="1" applyBorder="1">
      <alignment/>
      <protection/>
    </xf>
    <xf numFmtId="0" fontId="26" fillId="0" borderId="30" xfId="77" applyFont="1" applyBorder="1">
      <alignment/>
      <protection/>
    </xf>
    <xf numFmtId="3" fontId="26" fillId="0" borderId="30" xfId="77" applyNumberFormat="1" applyFont="1" applyFill="1" applyBorder="1">
      <alignment/>
      <protection/>
    </xf>
    <xf numFmtId="3" fontId="26" fillId="0" borderId="31" xfId="77" applyNumberFormat="1" applyFont="1" applyFill="1" applyBorder="1">
      <alignment/>
      <protection/>
    </xf>
    <xf numFmtId="3" fontId="26" fillId="0" borderId="32" xfId="77" applyNumberFormat="1" applyFont="1" applyFill="1" applyBorder="1">
      <alignment/>
      <protection/>
    </xf>
    <xf numFmtId="0" fontId="27" fillId="0" borderId="19" xfId="77" applyFont="1" applyBorder="1">
      <alignment/>
      <protection/>
    </xf>
    <xf numFmtId="3" fontId="27" fillId="0" borderId="19" xfId="77" applyNumberFormat="1" applyFont="1" applyBorder="1">
      <alignment/>
      <protection/>
    </xf>
    <xf numFmtId="3" fontId="27" fillId="0" borderId="0" xfId="77" applyNumberFormat="1" applyFont="1" applyBorder="1">
      <alignment/>
      <protection/>
    </xf>
    <xf numFmtId="3" fontId="27" fillId="0" borderId="20" xfId="77" applyNumberFormat="1" applyFont="1" applyBorder="1">
      <alignment/>
      <protection/>
    </xf>
    <xf numFmtId="0" fontId="21" fillId="55" borderId="22" xfId="77" applyFont="1" applyFill="1" applyBorder="1" applyAlignment="1">
      <alignment horizontal="center"/>
      <protection/>
    </xf>
    <xf numFmtId="0" fontId="51" fillId="0" borderId="19" xfId="0" applyFont="1" applyBorder="1" applyAlignment="1">
      <alignment/>
    </xf>
    <xf numFmtId="0" fontId="21" fillId="55" borderId="0" xfId="77" applyFont="1" applyFill="1" applyBorder="1">
      <alignment/>
      <protection/>
    </xf>
    <xf numFmtId="0" fontId="21" fillId="55" borderId="26" xfId="77" applyFont="1" applyFill="1" applyBorder="1">
      <alignment/>
      <protection/>
    </xf>
    <xf numFmtId="0" fontId="22" fillId="0" borderId="0" xfId="77" applyFont="1" applyBorder="1">
      <alignment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65" fontId="22" fillId="0" borderId="0" xfId="77" applyNumberFormat="1" applyFont="1" applyBorder="1" applyAlignment="1" applyProtection="1">
      <alignment horizontal="left"/>
      <protection/>
    </xf>
    <xf numFmtId="0" fontId="22" fillId="0" borderId="26" xfId="77" applyFont="1" applyBorder="1">
      <alignment/>
      <protection/>
    </xf>
    <xf numFmtId="0" fontId="2" fillId="0" borderId="22" xfId="77" applyBorder="1">
      <alignment/>
      <protection/>
    </xf>
    <xf numFmtId="0" fontId="56" fillId="0" borderId="0" xfId="0" applyFont="1" applyAlignment="1">
      <alignment/>
    </xf>
    <xf numFmtId="0" fontId="28" fillId="0" borderId="0" xfId="78" applyFont="1" applyBorder="1">
      <alignment/>
      <protection/>
    </xf>
    <xf numFmtId="0" fontId="28" fillId="0" borderId="0" xfId="78" applyFont="1">
      <alignment/>
      <protection/>
    </xf>
    <xf numFmtId="3" fontId="26" fillId="0" borderId="31" xfId="77" applyNumberFormat="1" applyFont="1" applyBorder="1">
      <alignment/>
      <protection/>
    </xf>
    <xf numFmtId="3" fontId="26" fillId="0" borderId="33" xfId="77" applyNumberFormat="1" applyFont="1" applyBorder="1">
      <alignment/>
      <protection/>
    </xf>
    <xf numFmtId="0" fontId="57" fillId="0" borderId="0" xfId="0" applyFont="1" applyAlignment="1">
      <alignment/>
    </xf>
    <xf numFmtId="0" fontId="22" fillId="0" borderId="0" xfId="78" applyFont="1" applyBorder="1">
      <alignment/>
      <protection/>
    </xf>
    <xf numFmtId="0" fontId="22" fillId="0" borderId="0" xfId="78" applyFont="1">
      <alignment/>
      <protection/>
    </xf>
    <xf numFmtId="0" fontId="22" fillId="0" borderId="0" xfId="78" applyFont="1" applyBorder="1" applyAlignment="1">
      <alignment horizontal="center" wrapText="1"/>
      <protection/>
    </xf>
    <xf numFmtId="0" fontId="58" fillId="0" borderId="0" xfId="0" applyFont="1" applyAlignment="1">
      <alignment/>
    </xf>
    <xf numFmtId="0" fontId="51" fillId="0" borderId="0" xfId="0" applyFont="1" applyBorder="1" applyAlignment="1">
      <alignment/>
    </xf>
    <xf numFmtId="0" fontId="34" fillId="0" borderId="0" xfId="77" applyFont="1">
      <alignment/>
      <protection/>
    </xf>
    <xf numFmtId="0" fontId="35" fillId="0" borderId="0" xfId="77" applyFont="1">
      <alignment/>
      <protection/>
    </xf>
    <xf numFmtId="0" fontId="36" fillId="0" borderId="0" xfId="77" applyFont="1">
      <alignment/>
      <protection/>
    </xf>
    <xf numFmtId="3" fontId="36" fillId="0" borderId="0" xfId="77" applyNumberFormat="1" applyFont="1">
      <alignment/>
      <protection/>
    </xf>
    <xf numFmtId="3" fontId="22" fillId="56" borderId="29" xfId="77" applyNumberFormat="1" applyFont="1" applyFill="1" applyBorder="1">
      <alignment/>
      <protection/>
    </xf>
    <xf numFmtId="3" fontId="22" fillId="56" borderId="24" xfId="77" applyNumberFormat="1" applyFont="1" applyFill="1" applyBorder="1" applyAlignment="1">
      <alignment horizontal="center"/>
      <protection/>
    </xf>
    <xf numFmtId="3" fontId="22" fillId="56" borderId="21" xfId="77" applyNumberFormat="1" applyFont="1" applyFill="1" applyBorder="1">
      <alignment/>
      <protection/>
    </xf>
    <xf numFmtId="3" fontId="22" fillId="56" borderId="20" xfId="77" applyNumberFormat="1" applyFont="1" applyFill="1" applyBorder="1" applyAlignment="1">
      <alignment horizontal="center"/>
      <protection/>
    </xf>
    <xf numFmtId="3" fontId="22" fillId="56" borderId="28" xfId="77" applyNumberFormat="1" applyFont="1" applyFill="1" applyBorder="1">
      <alignment/>
      <protection/>
    </xf>
    <xf numFmtId="3" fontId="22" fillId="56" borderId="27" xfId="77" applyNumberFormat="1" applyFont="1" applyFill="1" applyBorder="1" applyAlignment="1">
      <alignment horizontal="center"/>
      <protection/>
    </xf>
    <xf numFmtId="0" fontId="37" fillId="57" borderId="34" xfId="77" applyFont="1" applyFill="1" applyBorder="1" applyAlignment="1" applyProtection="1">
      <alignment horizontal="left"/>
      <protection/>
    </xf>
    <xf numFmtId="4" fontId="37" fillId="57" borderId="35" xfId="77" applyNumberFormat="1" applyFont="1" applyFill="1" applyBorder="1" applyAlignment="1" applyProtection="1">
      <alignment horizontal="center"/>
      <protection/>
    </xf>
    <xf numFmtId="3" fontId="37" fillId="57" borderId="35" xfId="77" applyNumberFormat="1" applyFont="1" applyFill="1" applyBorder="1" applyAlignment="1" applyProtection="1">
      <alignment horizontal="center"/>
      <protection/>
    </xf>
    <xf numFmtId="0" fontId="22" fillId="57" borderId="36" xfId="77" applyFont="1" applyFill="1" applyBorder="1" applyAlignment="1" applyProtection="1">
      <alignment horizontal="left"/>
      <protection/>
    </xf>
    <xf numFmtId="4" fontId="37" fillId="57" borderId="37" xfId="77" applyNumberFormat="1" applyFont="1" applyFill="1" applyBorder="1" applyAlignment="1" applyProtection="1">
      <alignment horizontal="center"/>
      <protection/>
    </xf>
    <xf numFmtId="3" fontId="37" fillId="57" borderId="37" xfId="77" applyNumberFormat="1" applyFont="1" applyFill="1" applyBorder="1" applyAlignment="1" applyProtection="1">
      <alignment horizontal="center"/>
      <protection/>
    </xf>
    <xf numFmtId="0" fontId="37" fillId="57" borderId="36" xfId="77" applyFont="1" applyFill="1" applyBorder="1" applyAlignment="1" applyProtection="1">
      <alignment horizontal="left"/>
      <protection/>
    </xf>
  </cellXfs>
  <cellStyles count="92">
    <cellStyle name="Normal" xfId="0"/>
    <cellStyle name="20 % - Aksentti1" xfId="15"/>
    <cellStyle name="20 % - Aksentti1 2" xfId="16"/>
    <cellStyle name="20 % - Aksentti2" xfId="17"/>
    <cellStyle name="20 % - Aksentti2 2" xfId="18"/>
    <cellStyle name="20 % - Aksentti3" xfId="19"/>
    <cellStyle name="20 % - Aksentti3 2" xfId="20"/>
    <cellStyle name="20 % - Aksentti4" xfId="21"/>
    <cellStyle name="20 % - Aksentti4 2" xfId="22"/>
    <cellStyle name="20 % - Aksentti5" xfId="23"/>
    <cellStyle name="20 % - Aksentti5 2" xfId="24"/>
    <cellStyle name="20 % - Aksentti6" xfId="25"/>
    <cellStyle name="20 % - Aksentti6 2" xfId="26"/>
    <cellStyle name="40 % - Aksentti1" xfId="27"/>
    <cellStyle name="40 % - Aksentti1 2" xfId="28"/>
    <cellStyle name="40 % - Aksentti2" xfId="29"/>
    <cellStyle name="40 % - Aksentti2 2" xfId="30"/>
    <cellStyle name="40 % - Aksentti3" xfId="31"/>
    <cellStyle name="40 % - Aksentti3 2" xfId="32"/>
    <cellStyle name="40 % - Aksentti4" xfId="33"/>
    <cellStyle name="40 % - Aksentti4 2" xfId="34"/>
    <cellStyle name="40 % - Aksentti5" xfId="35"/>
    <cellStyle name="40 % - Aksentti5 2" xfId="36"/>
    <cellStyle name="40 % - Aksentti6" xfId="37"/>
    <cellStyle name="40 % - Aksentti6 2" xfId="38"/>
    <cellStyle name="60 % - Aksentti1" xfId="39"/>
    <cellStyle name="60 % - Aksentti1 2" xfId="40"/>
    <cellStyle name="60 % - Aksentti2" xfId="41"/>
    <cellStyle name="60 % - Aksentti2 2" xfId="42"/>
    <cellStyle name="60 % - Aksentti3" xfId="43"/>
    <cellStyle name="60 % - Aksentti3 2" xfId="44"/>
    <cellStyle name="60 % - Aksentti4" xfId="45"/>
    <cellStyle name="60 % - Aksentti4 2" xfId="46"/>
    <cellStyle name="60 % - Aksentti5" xfId="47"/>
    <cellStyle name="60 % - Aksentti5 2" xfId="48"/>
    <cellStyle name="60 % - Aksentti6" xfId="49"/>
    <cellStyle name="60 % - Aksentti6 2" xfId="50"/>
    <cellStyle name="Aksentti1" xfId="51"/>
    <cellStyle name="Aksentti1 2" xfId="52"/>
    <cellStyle name="Aksentti2" xfId="53"/>
    <cellStyle name="Aksentti2 2" xfId="54"/>
    <cellStyle name="Aksentti3" xfId="55"/>
    <cellStyle name="Aksentti3 2" xfId="56"/>
    <cellStyle name="Aksentti4" xfId="57"/>
    <cellStyle name="Aksentti4 2" xfId="58"/>
    <cellStyle name="Aksentti5" xfId="59"/>
    <cellStyle name="Aksentti5 2" xfId="60"/>
    <cellStyle name="Aksentti6" xfId="61"/>
    <cellStyle name="Aksentti6 2" xfId="62"/>
    <cellStyle name="Followed Hyperlink" xfId="63"/>
    <cellStyle name="Huomautus" xfId="64"/>
    <cellStyle name="Huomautus 2" xfId="65"/>
    <cellStyle name="Huono" xfId="66"/>
    <cellStyle name="Huono 2" xfId="67"/>
    <cellStyle name="Hyperlink" xfId="68"/>
    <cellStyle name="Hyvä" xfId="69"/>
    <cellStyle name="Hyvä 2" xfId="70"/>
    <cellStyle name="Laskenta" xfId="71"/>
    <cellStyle name="Laskenta 2" xfId="72"/>
    <cellStyle name="Linkitetty solu" xfId="73"/>
    <cellStyle name="Linkitetty solu 2" xfId="74"/>
    <cellStyle name="Neutraali" xfId="75"/>
    <cellStyle name="Neutraali 2" xfId="76"/>
    <cellStyle name="Normaali 2" xfId="77"/>
    <cellStyle name="Normaali 3" xfId="78"/>
    <cellStyle name="Otsikko" xfId="79"/>
    <cellStyle name="Otsikko 1" xfId="80"/>
    <cellStyle name="Otsikko 1 2" xfId="81"/>
    <cellStyle name="Otsikko 2" xfId="82"/>
    <cellStyle name="Otsikko 2 2" xfId="83"/>
    <cellStyle name="Otsikko 3" xfId="84"/>
    <cellStyle name="Otsikko 3 2" xfId="85"/>
    <cellStyle name="Otsikko 4" xfId="86"/>
    <cellStyle name="Otsikko 4 2" xfId="87"/>
    <cellStyle name="Otsikko 5" xfId="88"/>
    <cellStyle name="Comma" xfId="89"/>
    <cellStyle name="Comma [0]" xfId="90"/>
    <cellStyle name="Percent" xfId="91"/>
    <cellStyle name="Selittävä teksti" xfId="92"/>
    <cellStyle name="Selittävä teksti 2" xfId="93"/>
    <cellStyle name="Summa" xfId="94"/>
    <cellStyle name="Summa 2" xfId="95"/>
    <cellStyle name="Syöttö" xfId="96"/>
    <cellStyle name="Syöttö 2" xfId="97"/>
    <cellStyle name="Tarkistussolu" xfId="98"/>
    <cellStyle name="Tarkistussolu 2" xfId="99"/>
    <cellStyle name="Tulostus" xfId="100"/>
    <cellStyle name="Tulostus 2" xfId="101"/>
    <cellStyle name="Currency" xfId="102"/>
    <cellStyle name="Currency [0]" xfId="103"/>
    <cellStyle name="Varoitusteksti" xfId="104"/>
    <cellStyle name="Varoitusteksti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3"/>
  <sheetViews>
    <sheetView tabSelected="1" zoomScalePageLayoutView="0" workbookViewId="0" topLeftCell="A1">
      <pane xSplit="13" ySplit="19" topLeftCell="N20" activePane="bottomRight" state="frozen"/>
      <selection pane="topLeft" activeCell="A1" sqref="A1"/>
      <selection pane="topRight" activeCell="M1" sqref="M1"/>
      <selection pane="bottomLeft" activeCell="A20" sqref="A20"/>
      <selection pane="bottomRight" activeCell="O23" sqref="O23"/>
    </sheetView>
  </sheetViews>
  <sheetFormatPr defaultColWidth="9.140625" defaultRowHeight="15"/>
  <cols>
    <col min="1" max="1" width="5.8515625" style="81" bestFit="1" customWidth="1"/>
    <col min="2" max="2" width="19.57421875" style="0" customWidth="1"/>
    <col min="3" max="3" width="6.00390625" style="0" customWidth="1"/>
    <col min="4" max="6" width="7.28125" style="0" customWidth="1"/>
    <col min="7" max="7" width="10.8515625" style="0" bestFit="1" customWidth="1"/>
    <col min="8" max="8" width="6.7109375" style="0" customWidth="1"/>
    <col min="9" max="10" width="7.140625" style="0" customWidth="1"/>
    <col min="11" max="11" width="7.28125" style="0" customWidth="1"/>
    <col min="12" max="12" width="11.28125" style="0" customWidth="1"/>
    <col min="13" max="13" width="13.7109375" style="0" customWidth="1"/>
    <col min="14" max="14" width="6.28125" style="0" customWidth="1"/>
    <col min="15" max="15" width="16.140625" style="0" bestFit="1" customWidth="1"/>
  </cols>
  <sheetData>
    <row r="1" spans="2:14" ht="15">
      <c r="B1" s="8"/>
      <c r="C1" s="2"/>
      <c r="D1" s="1"/>
      <c r="E1" s="1"/>
      <c r="F1" s="1"/>
      <c r="G1" s="1"/>
      <c r="H1" s="2"/>
      <c r="I1" s="1"/>
      <c r="J1" s="1"/>
      <c r="K1" s="1"/>
      <c r="L1" s="2"/>
      <c r="M1" s="1"/>
      <c r="N1" s="1"/>
    </row>
    <row r="2" spans="1:14" ht="16.5">
      <c r="A2" s="10" t="s">
        <v>330</v>
      </c>
      <c r="C2" s="2"/>
      <c r="D2" s="1"/>
      <c r="E2" s="1"/>
      <c r="F2" s="1"/>
      <c r="G2" s="1"/>
      <c r="H2" s="2"/>
      <c r="I2" s="1"/>
      <c r="J2" s="1"/>
      <c r="K2" s="1"/>
      <c r="L2" s="2"/>
      <c r="M2" s="1"/>
      <c r="N2" s="1"/>
    </row>
    <row r="3" spans="1:14" ht="15">
      <c r="A3" s="30" t="s">
        <v>448</v>
      </c>
      <c r="C3" s="2"/>
      <c r="D3" s="1"/>
      <c r="E3" s="1"/>
      <c r="F3" s="1"/>
      <c r="G3" s="1"/>
      <c r="H3" s="2"/>
      <c r="I3" s="1"/>
      <c r="J3" s="1"/>
      <c r="K3" s="1"/>
      <c r="L3" s="2"/>
      <c r="M3" s="1"/>
      <c r="N3" s="1"/>
    </row>
    <row r="4" spans="2:14" ht="15">
      <c r="B4" s="9"/>
      <c r="C4" s="2"/>
      <c r="D4" s="1"/>
      <c r="E4" s="1"/>
      <c r="F4" s="1"/>
      <c r="G4" s="1"/>
      <c r="H4" s="2"/>
      <c r="I4" s="1"/>
      <c r="J4" s="1"/>
      <c r="K4" s="1"/>
      <c r="L4" s="2"/>
      <c r="M4" s="1"/>
      <c r="N4" s="1"/>
    </row>
    <row r="5" spans="2:13" ht="15">
      <c r="B5" s="11" t="s">
        <v>303</v>
      </c>
      <c r="C5" s="11" t="s">
        <v>304</v>
      </c>
      <c r="D5" s="12"/>
      <c r="E5" s="12"/>
      <c r="F5" s="12"/>
      <c r="G5" s="13"/>
      <c r="H5" s="11" t="s">
        <v>305</v>
      </c>
      <c r="I5" s="12"/>
      <c r="J5" s="12"/>
      <c r="K5" s="12"/>
      <c r="L5" s="13"/>
      <c r="M5" s="40" t="s">
        <v>0</v>
      </c>
    </row>
    <row r="6" spans="2:13" ht="15">
      <c r="B6" s="14"/>
      <c r="C6" s="34" t="s">
        <v>306</v>
      </c>
      <c r="D6" s="35" t="s">
        <v>307</v>
      </c>
      <c r="E6" s="35" t="s">
        <v>308</v>
      </c>
      <c r="F6" s="35" t="s">
        <v>429</v>
      </c>
      <c r="G6" s="36" t="s">
        <v>309</v>
      </c>
      <c r="H6" s="34" t="s">
        <v>306</v>
      </c>
      <c r="I6" s="35" t="s">
        <v>307</v>
      </c>
      <c r="J6" s="35" t="s">
        <v>308</v>
      </c>
      <c r="K6" s="35" t="s">
        <v>429</v>
      </c>
      <c r="L6" s="36" t="s">
        <v>310</v>
      </c>
      <c r="M6" s="41" t="s">
        <v>311</v>
      </c>
    </row>
    <row r="7" spans="2:13" ht="15">
      <c r="B7" s="15"/>
      <c r="C7" s="37" t="s">
        <v>312</v>
      </c>
      <c r="D7" s="38" t="s">
        <v>312</v>
      </c>
      <c r="E7" s="38" t="s">
        <v>312</v>
      </c>
      <c r="F7" s="38" t="s">
        <v>312</v>
      </c>
      <c r="G7" s="39" t="s">
        <v>311</v>
      </c>
      <c r="H7" s="37" t="s">
        <v>312</v>
      </c>
      <c r="I7" s="38" t="s">
        <v>312</v>
      </c>
      <c r="J7" s="38" t="s">
        <v>312</v>
      </c>
      <c r="K7" s="38" t="s">
        <v>312</v>
      </c>
      <c r="L7" s="39" t="s">
        <v>311</v>
      </c>
      <c r="M7" s="47"/>
    </row>
    <row r="8" spans="2:13" ht="10.5" customHeight="1">
      <c r="B8" s="22"/>
      <c r="C8" s="16"/>
      <c r="D8" s="17"/>
      <c r="E8" s="17"/>
      <c r="F8" s="17"/>
      <c r="G8" s="18"/>
      <c r="H8" s="16"/>
      <c r="I8" s="17"/>
      <c r="J8" s="17"/>
      <c r="K8" s="17"/>
      <c r="L8" s="18"/>
      <c r="M8" s="6"/>
    </row>
    <row r="9" spans="2:13" ht="15">
      <c r="B9" s="51" t="s">
        <v>316</v>
      </c>
      <c r="C9" s="55">
        <v>551</v>
      </c>
      <c r="D9" s="56">
        <v>5179</v>
      </c>
      <c r="E9" s="56">
        <v>6434</v>
      </c>
      <c r="F9" s="56">
        <v>12164</v>
      </c>
      <c r="G9" s="57">
        <v>93352627.46270002</v>
      </c>
      <c r="H9" s="55">
        <v>1280</v>
      </c>
      <c r="I9" s="56">
        <v>14934</v>
      </c>
      <c r="J9" s="56">
        <v>17014</v>
      </c>
      <c r="K9" s="56">
        <v>33228</v>
      </c>
      <c r="L9" s="57">
        <v>246498989.04144028</v>
      </c>
      <c r="M9" s="48">
        <f>G9-L9</f>
        <v>-153146361.57874024</v>
      </c>
    </row>
    <row r="10" spans="2:13" ht="15">
      <c r="B10" s="51" t="s">
        <v>314</v>
      </c>
      <c r="C10" s="52">
        <v>566</v>
      </c>
      <c r="D10" s="53">
        <v>5777</v>
      </c>
      <c r="E10" s="53">
        <v>7709</v>
      </c>
      <c r="F10" s="53">
        <v>14052</v>
      </c>
      <c r="G10" s="54">
        <v>103163820.96394598</v>
      </c>
      <c r="H10" s="52">
        <v>0</v>
      </c>
      <c r="I10" s="53">
        <v>0</v>
      </c>
      <c r="J10" s="53">
        <v>0</v>
      </c>
      <c r="K10" s="56">
        <v>0</v>
      </c>
      <c r="L10" s="54">
        <v>0</v>
      </c>
      <c r="M10" s="48">
        <f aca="true" t="shared" si="0" ref="M10:M16">G10-L10</f>
        <v>103163820.96394598</v>
      </c>
    </row>
    <row r="11" spans="2:13" ht="15">
      <c r="B11" s="51" t="s">
        <v>315</v>
      </c>
      <c r="C11" s="52">
        <v>170</v>
      </c>
      <c r="D11" s="53">
        <v>1016</v>
      </c>
      <c r="E11" s="53">
        <v>695</v>
      </c>
      <c r="F11" s="53">
        <v>1881</v>
      </c>
      <c r="G11" s="54">
        <v>13251008.601659996</v>
      </c>
      <c r="H11" s="52">
        <v>0</v>
      </c>
      <c r="I11" s="53">
        <v>0</v>
      </c>
      <c r="J11" s="53">
        <v>0</v>
      </c>
      <c r="K11" s="56">
        <v>0</v>
      </c>
      <c r="L11" s="54">
        <v>0</v>
      </c>
      <c r="M11" s="48">
        <f t="shared" si="0"/>
        <v>13251008.601659996</v>
      </c>
    </row>
    <row r="12" spans="2:13" ht="15">
      <c r="B12" s="51" t="s">
        <v>317</v>
      </c>
      <c r="C12" s="55">
        <v>21</v>
      </c>
      <c r="D12" s="56">
        <v>3074</v>
      </c>
      <c r="E12" s="56">
        <v>2200</v>
      </c>
      <c r="F12" s="56">
        <v>5295</v>
      </c>
      <c r="G12" s="57">
        <v>37719541.7385</v>
      </c>
      <c r="H12" s="55">
        <v>0</v>
      </c>
      <c r="I12" s="56">
        <v>0</v>
      </c>
      <c r="J12" s="56">
        <v>0</v>
      </c>
      <c r="K12" s="56">
        <v>0</v>
      </c>
      <c r="L12" s="57">
        <v>0</v>
      </c>
      <c r="M12" s="48">
        <f t="shared" si="0"/>
        <v>37719541.7385</v>
      </c>
    </row>
    <row r="13" spans="2:13" ht="15.75" thickBot="1">
      <c r="B13" s="58" t="s">
        <v>318</v>
      </c>
      <c r="C13" s="59">
        <v>4</v>
      </c>
      <c r="D13" s="60">
        <v>79</v>
      </c>
      <c r="E13" s="60">
        <v>71</v>
      </c>
      <c r="F13" s="60">
        <v>154</v>
      </c>
      <c r="G13" s="61">
        <v>1138836.3333</v>
      </c>
      <c r="H13" s="59">
        <v>0</v>
      </c>
      <c r="I13" s="60">
        <v>0</v>
      </c>
      <c r="J13" s="60">
        <v>0</v>
      </c>
      <c r="K13" s="79">
        <v>0</v>
      </c>
      <c r="L13" s="61">
        <v>0</v>
      </c>
      <c r="M13" s="80">
        <f t="shared" si="0"/>
        <v>1138836.3333</v>
      </c>
    </row>
    <row r="14" spans="2:13" ht="15.75" thickTop="1">
      <c r="B14" s="62" t="s">
        <v>1</v>
      </c>
      <c r="C14" s="63">
        <f>SUM(C9:C13)</f>
        <v>1312</v>
      </c>
      <c r="D14" s="64">
        <f aca="true" t="shared" si="1" ref="D14:L14">SUM(D9:D13)</f>
        <v>15125</v>
      </c>
      <c r="E14" s="64">
        <f t="shared" si="1"/>
        <v>17109</v>
      </c>
      <c r="F14" s="64">
        <f>SUM(C14:E14)</f>
        <v>33546</v>
      </c>
      <c r="G14" s="65">
        <f t="shared" si="1"/>
        <v>248625835.10010597</v>
      </c>
      <c r="H14" s="63">
        <f t="shared" si="1"/>
        <v>1280</v>
      </c>
      <c r="I14" s="64">
        <f t="shared" si="1"/>
        <v>14934</v>
      </c>
      <c r="J14" s="64">
        <f t="shared" si="1"/>
        <v>17014</v>
      </c>
      <c r="K14" s="64">
        <f>SUM(H14:J14)</f>
        <v>33228</v>
      </c>
      <c r="L14" s="65">
        <f t="shared" si="1"/>
        <v>246498989.04144028</v>
      </c>
      <c r="M14" s="49">
        <f>G14-L14</f>
        <v>2126846.058665693</v>
      </c>
    </row>
    <row r="15" spans="2:13" ht="10.5" customHeight="1">
      <c r="B15" s="62"/>
      <c r="C15" s="63"/>
      <c r="D15" s="64"/>
      <c r="E15" s="64"/>
      <c r="F15" s="64"/>
      <c r="G15" s="65"/>
      <c r="H15" s="63"/>
      <c r="I15" s="64"/>
      <c r="J15" s="64"/>
      <c r="K15" s="64"/>
      <c r="L15" s="65"/>
      <c r="M15" s="49"/>
    </row>
    <row r="16" spans="2:13" ht="15">
      <c r="B16" s="22" t="s">
        <v>313</v>
      </c>
      <c r="C16" s="3"/>
      <c r="D16" s="4"/>
      <c r="E16" s="4"/>
      <c r="F16" s="4"/>
      <c r="G16" s="5"/>
      <c r="H16" s="3">
        <v>32</v>
      </c>
      <c r="I16" s="4">
        <v>191</v>
      </c>
      <c r="J16" s="4">
        <v>95</v>
      </c>
      <c r="K16" s="4">
        <v>318</v>
      </c>
      <c r="L16" s="4">
        <v>2126846.0586659997</v>
      </c>
      <c r="M16" s="49">
        <f t="shared" si="0"/>
        <v>-2126846.0586659997</v>
      </c>
    </row>
    <row r="17" spans="1:14" ht="15">
      <c r="A17" s="82"/>
      <c r="B17" s="26"/>
      <c r="C17" s="27"/>
      <c r="D17" s="28"/>
      <c r="E17" s="28"/>
      <c r="F17" s="28"/>
      <c r="G17" s="29"/>
      <c r="H17" s="27"/>
      <c r="I17" s="28"/>
      <c r="J17" s="28"/>
      <c r="K17" s="28"/>
      <c r="L17" s="28"/>
      <c r="M17" s="32"/>
      <c r="N17" s="7"/>
    </row>
    <row r="18" spans="1:14" ht="24.75">
      <c r="A18" s="84" t="s">
        <v>431</v>
      </c>
      <c r="B18" s="46" t="s">
        <v>430</v>
      </c>
      <c r="C18" s="27">
        <f>SUM(C20:C323)</f>
        <v>551</v>
      </c>
      <c r="D18" s="28">
        <f aca="true" t="shared" si="2" ref="D18:M18">SUM(D20:D323)</f>
        <v>5179</v>
      </c>
      <c r="E18" s="28">
        <f t="shared" si="2"/>
        <v>6434</v>
      </c>
      <c r="F18" s="28">
        <f t="shared" si="2"/>
        <v>12164</v>
      </c>
      <c r="G18" s="29">
        <f t="shared" si="2"/>
        <v>93352627.46270002</v>
      </c>
      <c r="H18" s="27">
        <f t="shared" si="2"/>
        <v>1280</v>
      </c>
      <c r="I18" s="28">
        <f t="shared" si="2"/>
        <v>14934</v>
      </c>
      <c r="J18" s="28">
        <f t="shared" si="2"/>
        <v>17014</v>
      </c>
      <c r="K18" s="28">
        <f t="shared" si="2"/>
        <v>33228</v>
      </c>
      <c r="L18" s="29">
        <f t="shared" si="2"/>
        <v>246498989.04144028</v>
      </c>
      <c r="M18" s="32">
        <f t="shared" si="2"/>
        <v>-153146361.57874024</v>
      </c>
      <c r="N18" s="1"/>
    </row>
    <row r="19" spans="1:14" ht="15">
      <c r="A19" s="82"/>
      <c r="B19" s="42"/>
      <c r="C19" s="42"/>
      <c r="D19" s="9"/>
      <c r="E19" s="9"/>
      <c r="F19" s="9"/>
      <c r="G19" s="43"/>
      <c r="H19" s="42"/>
      <c r="I19" s="9"/>
      <c r="J19" s="9"/>
      <c r="K19" s="9"/>
      <c r="L19" s="43"/>
      <c r="M19" s="44"/>
      <c r="N19" s="1"/>
    </row>
    <row r="20" spans="1:15" ht="15">
      <c r="A20" s="83">
        <v>5</v>
      </c>
      <c r="B20" s="45" t="s">
        <v>3</v>
      </c>
      <c r="C20" s="16">
        <v>3</v>
      </c>
      <c r="D20" s="17">
        <v>28</v>
      </c>
      <c r="E20" s="17">
        <v>12</v>
      </c>
      <c r="F20" s="17">
        <v>43</v>
      </c>
      <c r="G20" s="18">
        <v>308474.1855000001</v>
      </c>
      <c r="H20" s="16">
        <v>1</v>
      </c>
      <c r="I20" s="17">
        <v>10</v>
      </c>
      <c r="J20" s="17">
        <v>11</v>
      </c>
      <c r="K20" s="17">
        <v>22</v>
      </c>
      <c r="L20" s="18">
        <v>174691.44000000003</v>
      </c>
      <c r="M20" s="6">
        <f aca="true" t="shared" si="3" ref="M20:M83">G20-L20</f>
        <v>133782.74550000005</v>
      </c>
      <c r="N20" s="31"/>
      <c r="O20" s="33"/>
    </row>
    <row r="21" spans="1:15" ht="15">
      <c r="A21" s="83">
        <v>9</v>
      </c>
      <c r="B21" s="22" t="s">
        <v>4</v>
      </c>
      <c r="C21" s="3">
        <v>1</v>
      </c>
      <c r="D21" s="4">
        <v>5</v>
      </c>
      <c r="E21" s="4">
        <v>1</v>
      </c>
      <c r="F21" s="4">
        <v>7</v>
      </c>
      <c r="G21" s="5">
        <v>45259.4856</v>
      </c>
      <c r="H21" s="3">
        <v>0</v>
      </c>
      <c r="I21" s="4">
        <v>1</v>
      </c>
      <c r="J21" s="4">
        <v>5</v>
      </c>
      <c r="K21" s="4">
        <v>6</v>
      </c>
      <c r="L21" s="5">
        <v>52210.27750000001</v>
      </c>
      <c r="M21" s="6">
        <f t="shared" si="3"/>
        <v>-6950.791900000011</v>
      </c>
      <c r="N21" s="31"/>
      <c r="O21" s="33"/>
    </row>
    <row r="22" spans="1:15" ht="15">
      <c r="A22" s="83">
        <v>10</v>
      </c>
      <c r="B22" s="22" t="s">
        <v>5</v>
      </c>
      <c r="C22" s="3">
        <v>0</v>
      </c>
      <c r="D22" s="4">
        <v>4</v>
      </c>
      <c r="E22" s="4">
        <v>6</v>
      </c>
      <c r="F22" s="4">
        <v>10</v>
      </c>
      <c r="G22" s="5">
        <v>77012.20400000001</v>
      </c>
      <c r="H22" s="3">
        <v>1</v>
      </c>
      <c r="I22" s="4">
        <v>12</v>
      </c>
      <c r="J22" s="4">
        <v>14</v>
      </c>
      <c r="K22" s="4">
        <v>27</v>
      </c>
      <c r="L22" s="5">
        <v>213330.26590000003</v>
      </c>
      <c r="M22" s="6">
        <f t="shared" si="3"/>
        <v>-136318.06190000003</v>
      </c>
      <c r="N22" s="31"/>
      <c r="O22" s="33"/>
    </row>
    <row r="23" spans="1:15" ht="15">
      <c r="A23" s="83">
        <v>16</v>
      </c>
      <c r="B23" s="22" t="s">
        <v>6</v>
      </c>
      <c r="C23" s="3">
        <v>2</v>
      </c>
      <c r="D23" s="4">
        <v>22</v>
      </c>
      <c r="E23" s="4">
        <v>36</v>
      </c>
      <c r="F23" s="4">
        <v>60</v>
      </c>
      <c r="G23" s="5">
        <v>442876.63720000006</v>
      </c>
      <c r="H23" s="3">
        <v>0</v>
      </c>
      <c r="I23" s="4">
        <v>8</v>
      </c>
      <c r="J23" s="4">
        <v>16</v>
      </c>
      <c r="K23" s="4">
        <v>24</v>
      </c>
      <c r="L23" s="5">
        <v>192995.84800000003</v>
      </c>
      <c r="M23" s="6">
        <f t="shared" si="3"/>
        <v>249880.78920000003</v>
      </c>
      <c r="N23" s="31"/>
      <c r="O23" s="33"/>
    </row>
    <row r="24" spans="1:15" ht="15">
      <c r="A24" s="83">
        <v>18</v>
      </c>
      <c r="B24" s="22" t="s">
        <v>7</v>
      </c>
      <c r="C24" s="3">
        <v>1</v>
      </c>
      <c r="D24" s="4">
        <v>9</v>
      </c>
      <c r="E24" s="4">
        <v>84</v>
      </c>
      <c r="F24" s="4">
        <v>94</v>
      </c>
      <c r="G24" s="5">
        <v>813574.5440000001</v>
      </c>
      <c r="H24" s="3">
        <v>2</v>
      </c>
      <c r="I24" s="4">
        <v>13</v>
      </c>
      <c r="J24" s="4">
        <v>15</v>
      </c>
      <c r="K24" s="4">
        <v>30</v>
      </c>
      <c r="L24" s="5">
        <v>218556.90480000002</v>
      </c>
      <c r="M24" s="6">
        <f t="shared" si="3"/>
        <v>595017.6392000001</v>
      </c>
      <c r="N24" s="31"/>
      <c r="O24" s="33"/>
    </row>
    <row r="25" spans="1:15" ht="15">
      <c r="A25" s="83">
        <v>19</v>
      </c>
      <c r="B25" s="22" t="s">
        <v>8</v>
      </c>
      <c r="C25" s="3">
        <v>1</v>
      </c>
      <c r="D25" s="4">
        <v>9</v>
      </c>
      <c r="E25" s="4">
        <v>7</v>
      </c>
      <c r="F25" s="4">
        <v>17</v>
      </c>
      <c r="G25" s="5">
        <v>119491.76420000002</v>
      </c>
      <c r="H25" s="3">
        <v>1</v>
      </c>
      <c r="I25" s="4">
        <v>20</v>
      </c>
      <c r="J25" s="4">
        <v>19</v>
      </c>
      <c r="K25" s="4">
        <v>40</v>
      </c>
      <c r="L25" s="5">
        <v>274076.83680000005</v>
      </c>
      <c r="M25" s="6">
        <f t="shared" si="3"/>
        <v>-154585.0726</v>
      </c>
      <c r="N25" s="31"/>
      <c r="O25" s="33"/>
    </row>
    <row r="26" spans="1:15" ht="15">
      <c r="A26" s="83">
        <v>20</v>
      </c>
      <c r="B26" s="22" t="s">
        <v>2</v>
      </c>
      <c r="C26" s="3">
        <v>2</v>
      </c>
      <c r="D26" s="4">
        <v>13</v>
      </c>
      <c r="E26" s="4">
        <v>9</v>
      </c>
      <c r="F26" s="4">
        <v>24</v>
      </c>
      <c r="G26" s="5">
        <v>163273.3633</v>
      </c>
      <c r="H26" s="3">
        <v>3</v>
      </c>
      <c r="I26" s="4">
        <v>20</v>
      </c>
      <c r="J26" s="4">
        <v>32</v>
      </c>
      <c r="K26" s="4">
        <v>55</v>
      </c>
      <c r="L26" s="5">
        <v>386728.8975</v>
      </c>
      <c r="M26" s="6">
        <f t="shared" si="3"/>
        <v>-223455.53420000002</v>
      </c>
      <c r="N26" s="31"/>
      <c r="O26" s="33"/>
    </row>
    <row r="27" spans="1:15" ht="15">
      <c r="A27" s="83">
        <v>46</v>
      </c>
      <c r="B27" s="22" t="s">
        <v>9</v>
      </c>
      <c r="C27" s="3">
        <v>0</v>
      </c>
      <c r="D27" s="4">
        <v>0</v>
      </c>
      <c r="E27" s="4">
        <v>12</v>
      </c>
      <c r="F27" s="4">
        <v>12</v>
      </c>
      <c r="G27" s="5">
        <v>105149.01600000002</v>
      </c>
      <c r="H27" s="3">
        <v>0</v>
      </c>
      <c r="I27" s="4">
        <v>0</v>
      </c>
      <c r="J27" s="4">
        <v>2</v>
      </c>
      <c r="K27" s="4">
        <v>2</v>
      </c>
      <c r="L27" s="5">
        <v>20740.428000000004</v>
      </c>
      <c r="M27" s="6">
        <f t="shared" si="3"/>
        <v>84408.58800000002</v>
      </c>
      <c r="N27" s="31"/>
      <c r="O27" s="33"/>
    </row>
    <row r="28" spans="1:15" ht="15">
      <c r="A28" s="83">
        <v>47</v>
      </c>
      <c r="B28" s="22" t="s">
        <v>10</v>
      </c>
      <c r="C28" s="3">
        <v>0</v>
      </c>
      <c r="D28" s="4">
        <v>0</v>
      </c>
      <c r="E28" s="4">
        <v>2</v>
      </c>
      <c r="F28" s="4">
        <v>2</v>
      </c>
      <c r="G28" s="5">
        <v>26652.537</v>
      </c>
      <c r="H28" s="3">
        <v>0</v>
      </c>
      <c r="I28" s="4">
        <v>1</v>
      </c>
      <c r="J28" s="4">
        <v>0</v>
      </c>
      <c r="K28" s="4">
        <v>1</v>
      </c>
      <c r="L28" s="5">
        <v>9871.31</v>
      </c>
      <c r="M28" s="6">
        <f t="shared" si="3"/>
        <v>16781.227</v>
      </c>
      <c r="N28" s="31"/>
      <c r="O28" s="33"/>
    </row>
    <row r="29" spans="1:15" ht="15">
      <c r="A29" s="83">
        <v>49</v>
      </c>
      <c r="B29" s="22" t="s">
        <v>11</v>
      </c>
      <c r="C29" s="3">
        <v>19</v>
      </c>
      <c r="D29" s="4">
        <v>113</v>
      </c>
      <c r="E29" s="4">
        <v>101</v>
      </c>
      <c r="F29" s="4">
        <v>233</v>
      </c>
      <c r="G29" s="5">
        <v>1692729.5164</v>
      </c>
      <c r="H29" s="3">
        <v>87</v>
      </c>
      <c r="I29" s="4">
        <v>886</v>
      </c>
      <c r="J29" s="4">
        <v>838</v>
      </c>
      <c r="K29" s="4">
        <v>1811</v>
      </c>
      <c r="L29" s="5">
        <v>13134387.67158</v>
      </c>
      <c r="M29" s="6">
        <f t="shared" si="3"/>
        <v>-11441658.15518</v>
      </c>
      <c r="N29" s="31"/>
      <c r="O29" s="33"/>
    </row>
    <row r="30" spans="1:15" ht="15">
      <c r="A30" s="83">
        <v>50</v>
      </c>
      <c r="B30" s="22" t="s">
        <v>12</v>
      </c>
      <c r="C30" s="3">
        <v>2</v>
      </c>
      <c r="D30" s="4">
        <v>20</v>
      </c>
      <c r="E30" s="4">
        <v>13</v>
      </c>
      <c r="F30" s="4">
        <v>35</v>
      </c>
      <c r="G30" s="4">
        <v>242848.71399999998</v>
      </c>
      <c r="H30" s="3">
        <v>1</v>
      </c>
      <c r="I30" s="4">
        <v>16</v>
      </c>
      <c r="J30" s="4">
        <v>10</v>
      </c>
      <c r="K30" s="4">
        <v>27</v>
      </c>
      <c r="L30" s="5">
        <v>189334.38989999998</v>
      </c>
      <c r="M30" s="6">
        <f t="shared" si="3"/>
        <v>53514.3241</v>
      </c>
      <c r="N30" s="31"/>
      <c r="O30" s="33"/>
    </row>
    <row r="31" spans="1:15" ht="15">
      <c r="A31" s="83">
        <v>51</v>
      </c>
      <c r="B31" s="22" t="s">
        <v>13</v>
      </c>
      <c r="C31" s="3">
        <v>2</v>
      </c>
      <c r="D31" s="4">
        <v>10</v>
      </c>
      <c r="E31" s="4">
        <v>6</v>
      </c>
      <c r="F31" s="4">
        <v>18</v>
      </c>
      <c r="G31" s="4">
        <v>126062.88690000001</v>
      </c>
      <c r="H31" s="3">
        <v>0</v>
      </c>
      <c r="I31" s="4">
        <v>12</v>
      </c>
      <c r="J31" s="4">
        <v>8</v>
      </c>
      <c r="K31" s="4">
        <v>20</v>
      </c>
      <c r="L31" s="5">
        <v>145898.14200000002</v>
      </c>
      <c r="M31" s="6">
        <f t="shared" si="3"/>
        <v>-19835.25510000001</v>
      </c>
      <c r="N31" s="31"/>
      <c r="O31" s="33"/>
    </row>
    <row r="32" spans="1:15" ht="15">
      <c r="A32" s="83">
        <v>52</v>
      </c>
      <c r="B32" s="22" t="s">
        <v>14</v>
      </c>
      <c r="C32" s="3">
        <v>0</v>
      </c>
      <c r="D32" s="4">
        <v>4</v>
      </c>
      <c r="E32" s="4">
        <v>9</v>
      </c>
      <c r="F32" s="4">
        <v>13</v>
      </c>
      <c r="G32" s="5">
        <v>113430.81049999999</v>
      </c>
      <c r="H32" s="3">
        <v>1</v>
      </c>
      <c r="I32" s="4">
        <v>5</v>
      </c>
      <c r="J32" s="4">
        <v>5</v>
      </c>
      <c r="K32" s="4">
        <v>11</v>
      </c>
      <c r="L32" s="5">
        <v>88321.0974</v>
      </c>
      <c r="M32" s="6">
        <f t="shared" si="3"/>
        <v>25109.713099999994</v>
      </c>
      <c r="N32" s="31"/>
      <c r="O32" s="33"/>
    </row>
    <row r="33" spans="1:15" ht="15">
      <c r="A33" s="83">
        <v>61</v>
      </c>
      <c r="B33" s="22" t="s">
        <v>15</v>
      </c>
      <c r="C33" s="3">
        <v>4</v>
      </c>
      <c r="D33" s="4">
        <v>24</v>
      </c>
      <c r="E33" s="4">
        <v>23</v>
      </c>
      <c r="F33" s="4">
        <v>51</v>
      </c>
      <c r="G33" s="5">
        <v>372455.4152</v>
      </c>
      <c r="H33" s="3">
        <v>1</v>
      </c>
      <c r="I33" s="4">
        <v>15</v>
      </c>
      <c r="J33" s="4">
        <v>14</v>
      </c>
      <c r="K33" s="4">
        <v>30</v>
      </c>
      <c r="L33" s="5">
        <v>204943.875</v>
      </c>
      <c r="M33" s="6">
        <f t="shared" si="3"/>
        <v>167511.5402</v>
      </c>
      <c r="N33" s="31"/>
      <c r="O33" s="33"/>
    </row>
    <row r="34" spans="1:15" ht="15">
      <c r="A34" s="83">
        <v>69</v>
      </c>
      <c r="B34" s="22" t="s">
        <v>16</v>
      </c>
      <c r="C34" s="3">
        <v>1</v>
      </c>
      <c r="D34" s="4">
        <v>7</v>
      </c>
      <c r="E34" s="4">
        <v>16</v>
      </c>
      <c r="F34" s="4">
        <v>24</v>
      </c>
      <c r="G34" s="5">
        <v>198603.26859999998</v>
      </c>
      <c r="H34" s="3">
        <v>1</v>
      </c>
      <c r="I34" s="4">
        <v>7</v>
      </c>
      <c r="J34" s="4">
        <v>5</v>
      </c>
      <c r="K34" s="4">
        <v>13</v>
      </c>
      <c r="L34" s="5">
        <v>99712.18900000001</v>
      </c>
      <c r="M34" s="6">
        <f t="shared" si="3"/>
        <v>98891.07959999997</v>
      </c>
      <c r="N34" s="31"/>
      <c r="O34" s="33"/>
    </row>
    <row r="35" spans="1:15" ht="15">
      <c r="A35" s="83">
        <v>71</v>
      </c>
      <c r="B35" s="22" t="s">
        <v>17</v>
      </c>
      <c r="C35" s="3">
        <v>1</v>
      </c>
      <c r="D35" s="4">
        <v>9</v>
      </c>
      <c r="E35" s="4">
        <v>14</v>
      </c>
      <c r="F35" s="4">
        <v>24</v>
      </c>
      <c r="G35" s="5">
        <v>188267.94660000002</v>
      </c>
      <c r="H35" s="3">
        <v>1</v>
      </c>
      <c r="I35" s="4">
        <v>11</v>
      </c>
      <c r="J35" s="4">
        <v>9</v>
      </c>
      <c r="K35" s="4">
        <v>21</v>
      </c>
      <c r="L35" s="5">
        <v>169232.50620000003</v>
      </c>
      <c r="M35" s="6">
        <f t="shared" si="3"/>
        <v>19035.440399999992</v>
      </c>
      <c r="N35" s="31"/>
      <c r="O35" s="33"/>
    </row>
    <row r="36" spans="1:15" ht="15">
      <c r="A36" s="83">
        <v>72</v>
      </c>
      <c r="B36" s="22" t="s">
        <v>18</v>
      </c>
      <c r="C36" s="3">
        <v>0</v>
      </c>
      <c r="D36" s="4">
        <v>0</v>
      </c>
      <c r="E36" s="4">
        <v>0</v>
      </c>
      <c r="F36" s="4">
        <v>0</v>
      </c>
      <c r="G36" s="5">
        <v>0</v>
      </c>
      <c r="H36" s="3">
        <v>0</v>
      </c>
      <c r="I36" s="4">
        <v>0</v>
      </c>
      <c r="J36" s="4">
        <v>0</v>
      </c>
      <c r="K36" s="4">
        <v>0</v>
      </c>
      <c r="L36" s="5">
        <v>0</v>
      </c>
      <c r="M36" s="6">
        <f t="shared" si="3"/>
        <v>0</v>
      </c>
      <c r="N36" s="31"/>
      <c r="O36" s="33"/>
    </row>
    <row r="37" spans="1:15" ht="15">
      <c r="A37" s="83">
        <v>74</v>
      </c>
      <c r="B37" s="22" t="s">
        <v>19</v>
      </c>
      <c r="C37" s="3">
        <v>0</v>
      </c>
      <c r="D37" s="4">
        <v>0</v>
      </c>
      <c r="E37" s="4">
        <v>0</v>
      </c>
      <c r="F37" s="4">
        <v>0</v>
      </c>
      <c r="G37" s="5">
        <v>0</v>
      </c>
      <c r="H37" s="3">
        <v>0</v>
      </c>
      <c r="I37" s="4">
        <v>0</v>
      </c>
      <c r="J37" s="4">
        <v>0</v>
      </c>
      <c r="K37" s="4">
        <v>0</v>
      </c>
      <c r="L37" s="5">
        <v>0</v>
      </c>
      <c r="M37" s="6">
        <f t="shared" si="3"/>
        <v>0</v>
      </c>
      <c r="N37" s="31"/>
      <c r="O37" s="33"/>
    </row>
    <row r="38" spans="1:15" ht="15">
      <c r="A38" s="83">
        <v>75</v>
      </c>
      <c r="B38" s="22" t="s">
        <v>20</v>
      </c>
      <c r="C38" s="3">
        <v>0</v>
      </c>
      <c r="D38" s="4">
        <v>10</v>
      </c>
      <c r="E38" s="4">
        <v>8</v>
      </c>
      <c r="F38" s="4">
        <v>18</v>
      </c>
      <c r="G38" s="5">
        <v>133996.40700000004</v>
      </c>
      <c r="H38" s="3">
        <v>0</v>
      </c>
      <c r="I38" s="4">
        <v>4</v>
      </c>
      <c r="J38" s="4">
        <v>16</v>
      </c>
      <c r="K38" s="4">
        <v>20</v>
      </c>
      <c r="L38" s="5">
        <v>153723.392</v>
      </c>
      <c r="M38" s="6">
        <f t="shared" si="3"/>
        <v>-19726.984999999957</v>
      </c>
      <c r="N38" s="31"/>
      <c r="O38" s="33"/>
    </row>
    <row r="39" spans="1:15" ht="15">
      <c r="A39" s="83">
        <v>77</v>
      </c>
      <c r="B39" s="22" t="s">
        <v>21</v>
      </c>
      <c r="C39" s="3">
        <v>1</v>
      </c>
      <c r="D39" s="4">
        <v>21</v>
      </c>
      <c r="E39" s="4">
        <v>6</v>
      </c>
      <c r="F39" s="4">
        <v>28</v>
      </c>
      <c r="G39" s="5">
        <v>196742.9556</v>
      </c>
      <c r="H39" s="3">
        <v>0</v>
      </c>
      <c r="I39" s="4">
        <v>13</v>
      </c>
      <c r="J39" s="4">
        <v>9</v>
      </c>
      <c r="K39" s="4">
        <v>22</v>
      </c>
      <c r="L39" s="5">
        <v>171605.2405</v>
      </c>
      <c r="M39" s="6">
        <f t="shared" si="3"/>
        <v>25137.715099999972</v>
      </c>
      <c r="N39" s="31"/>
      <c r="O39" s="33"/>
    </row>
    <row r="40" spans="1:15" ht="15">
      <c r="A40" s="83">
        <v>78</v>
      </c>
      <c r="B40" s="22" t="s">
        <v>22</v>
      </c>
      <c r="C40" s="3">
        <v>0</v>
      </c>
      <c r="D40" s="4">
        <v>6</v>
      </c>
      <c r="E40" s="4">
        <v>1</v>
      </c>
      <c r="F40" s="4">
        <v>7</v>
      </c>
      <c r="G40" s="5">
        <v>47753.065500000004</v>
      </c>
      <c r="H40" s="3">
        <v>0</v>
      </c>
      <c r="I40" s="4">
        <v>4</v>
      </c>
      <c r="J40" s="4">
        <v>15</v>
      </c>
      <c r="K40" s="4">
        <v>19</v>
      </c>
      <c r="L40" s="5">
        <v>158214.75999999998</v>
      </c>
      <c r="M40" s="6">
        <f t="shared" si="3"/>
        <v>-110461.69449999998</v>
      </c>
      <c r="N40" s="31"/>
      <c r="O40" s="33"/>
    </row>
    <row r="41" spans="1:15" ht="15">
      <c r="A41" s="83">
        <v>79</v>
      </c>
      <c r="B41" s="22" t="s">
        <v>23</v>
      </c>
      <c r="C41" s="3">
        <v>1</v>
      </c>
      <c r="D41" s="4">
        <v>4</v>
      </c>
      <c r="E41" s="4">
        <v>19</v>
      </c>
      <c r="F41" s="4">
        <v>24</v>
      </c>
      <c r="G41" s="5">
        <v>188507.53989999997</v>
      </c>
      <c r="H41" s="3">
        <v>0</v>
      </c>
      <c r="I41" s="4">
        <v>11</v>
      </c>
      <c r="J41" s="4">
        <v>4</v>
      </c>
      <c r="K41" s="4">
        <v>15</v>
      </c>
      <c r="L41" s="5">
        <v>96405.104</v>
      </c>
      <c r="M41" s="6">
        <f t="shared" si="3"/>
        <v>92102.43589999997</v>
      </c>
      <c r="N41" s="31"/>
      <c r="O41" s="33"/>
    </row>
    <row r="42" spans="1:15" ht="15">
      <c r="A42" s="83">
        <v>81</v>
      </c>
      <c r="B42" s="22" t="s">
        <v>24</v>
      </c>
      <c r="C42" s="3">
        <v>1</v>
      </c>
      <c r="D42" s="4">
        <v>8</v>
      </c>
      <c r="E42" s="4">
        <v>11</v>
      </c>
      <c r="F42" s="4">
        <v>20</v>
      </c>
      <c r="G42" s="5">
        <v>157610.7846</v>
      </c>
      <c r="H42" s="3">
        <v>0</v>
      </c>
      <c r="I42" s="4">
        <v>14</v>
      </c>
      <c r="J42" s="4">
        <v>8</v>
      </c>
      <c r="K42" s="4">
        <v>22</v>
      </c>
      <c r="L42" s="5">
        <v>176554.176</v>
      </c>
      <c r="M42" s="6">
        <f t="shared" si="3"/>
        <v>-18943.391399999993</v>
      </c>
      <c r="N42" s="31"/>
      <c r="O42" s="33"/>
    </row>
    <row r="43" spans="1:15" ht="15">
      <c r="A43" s="83">
        <v>82</v>
      </c>
      <c r="B43" s="22" t="s">
        <v>25</v>
      </c>
      <c r="C43" s="3">
        <v>1</v>
      </c>
      <c r="D43" s="4">
        <v>12</v>
      </c>
      <c r="E43" s="4">
        <v>4</v>
      </c>
      <c r="F43" s="4">
        <v>17</v>
      </c>
      <c r="G43" s="5">
        <v>112523.48659999999</v>
      </c>
      <c r="H43" s="3">
        <v>0</v>
      </c>
      <c r="I43" s="4">
        <v>15</v>
      </c>
      <c r="J43" s="4">
        <v>18</v>
      </c>
      <c r="K43" s="4">
        <v>33</v>
      </c>
      <c r="L43" s="5">
        <v>240425.217</v>
      </c>
      <c r="M43" s="6">
        <f t="shared" si="3"/>
        <v>-127901.73040000001</v>
      </c>
      <c r="N43" s="31"/>
      <c r="O43" s="33"/>
    </row>
    <row r="44" spans="1:15" ht="15">
      <c r="A44" s="83">
        <v>86</v>
      </c>
      <c r="B44" s="22" t="s">
        <v>26</v>
      </c>
      <c r="C44" s="3">
        <v>2</v>
      </c>
      <c r="D44" s="4">
        <v>18</v>
      </c>
      <c r="E44" s="4">
        <v>12</v>
      </c>
      <c r="F44" s="4">
        <v>32</v>
      </c>
      <c r="G44" s="5">
        <v>216379.6644</v>
      </c>
      <c r="H44" s="3">
        <v>0</v>
      </c>
      <c r="I44" s="4">
        <v>20</v>
      </c>
      <c r="J44" s="4">
        <v>52</v>
      </c>
      <c r="K44" s="4">
        <v>72</v>
      </c>
      <c r="L44" s="5">
        <v>564161.1500000003</v>
      </c>
      <c r="M44" s="6">
        <f t="shared" si="3"/>
        <v>-347781.48560000025</v>
      </c>
      <c r="N44" s="31"/>
      <c r="O44" s="33"/>
    </row>
    <row r="45" spans="1:15" ht="15">
      <c r="A45" s="83">
        <v>90</v>
      </c>
      <c r="B45" s="22" t="s">
        <v>28</v>
      </c>
      <c r="C45" s="3">
        <v>3</v>
      </c>
      <c r="D45" s="4">
        <v>5</v>
      </c>
      <c r="E45" s="4">
        <v>5</v>
      </c>
      <c r="F45" s="4">
        <v>13</v>
      </c>
      <c r="G45" s="5">
        <v>94541.18539999999</v>
      </c>
      <c r="H45" s="3">
        <v>0</v>
      </c>
      <c r="I45" s="4">
        <v>1</v>
      </c>
      <c r="J45" s="4">
        <v>2</v>
      </c>
      <c r="K45" s="4">
        <v>3</v>
      </c>
      <c r="L45" s="5">
        <v>27965.525</v>
      </c>
      <c r="M45" s="6">
        <f t="shared" si="3"/>
        <v>66575.6604</v>
      </c>
      <c r="N45" s="31"/>
      <c r="O45" s="33"/>
    </row>
    <row r="46" spans="1:15" ht="15">
      <c r="A46" s="83">
        <v>91</v>
      </c>
      <c r="B46" s="22" t="s">
        <v>29</v>
      </c>
      <c r="C46" s="3">
        <v>23</v>
      </c>
      <c r="D46" s="4">
        <v>235</v>
      </c>
      <c r="E46" s="4">
        <v>269</v>
      </c>
      <c r="F46" s="4">
        <v>527</v>
      </c>
      <c r="G46" s="5">
        <v>3887978.1019</v>
      </c>
      <c r="H46" s="3">
        <v>261</v>
      </c>
      <c r="I46" s="4">
        <v>2841</v>
      </c>
      <c r="J46" s="4">
        <v>5724</v>
      </c>
      <c r="K46" s="4">
        <v>8826</v>
      </c>
      <c r="L46" s="5">
        <v>68745389.35977001</v>
      </c>
      <c r="M46" s="6">
        <f t="shared" si="3"/>
        <v>-64857411.25787002</v>
      </c>
      <c r="N46" s="31"/>
      <c r="O46" s="33"/>
    </row>
    <row r="47" spans="1:15" ht="15">
      <c r="A47" s="83">
        <v>92</v>
      </c>
      <c r="B47" s="22" t="s">
        <v>284</v>
      </c>
      <c r="C47" s="3">
        <v>10</v>
      </c>
      <c r="D47" s="4">
        <v>81</v>
      </c>
      <c r="E47" s="4">
        <v>124</v>
      </c>
      <c r="F47" s="4">
        <v>215</v>
      </c>
      <c r="G47" s="5">
        <v>1590225.1126000003</v>
      </c>
      <c r="H47" s="3">
        <v>57</v>
      </c>
      <c r="I47" s="4">
        <v>417</v>
      </c>
      <c r="J47" s="4">
        <v>455</v>
      </c>
      <c r="K47" s="4">
        <v>929</v>
      </c>
      <c r="L47" s="5">
        <v>6823907.592000001</v>
      </c>
      <c r="M47" s="6">
        <f t="shared" si="3"/>
        <v>-5233682.479400001</v>
      </c>
      <c r="N47" s="31"/>
      <c r="O47" s="33"/>
    </row>
    <row r="48" spans="1:15" ht="15">
      <c r="A48" s="83">
        <v>97</v>
      </c>
      <c r="B48" s="22" t="s">
        <v>30</v>
      </c>
      <c r="C48" s="3">
        <v>0</v>
      </c>
      <c r="D48" s="4">
        <v>2</v>
      </c>
      <c r="E48" s="4">
        <v>10</v>
      </c>
      <c r="F48" s="4">
        <v>12</v>
      </c>
      <c r="G48" s="5">
        <v>95726.09950000001</v>
      </c>
      <c r="H48" s="3">
        <v>1</v>
      </c>
      <c r="I48" s="4">
        <v>4</v>
      </c>
      <c r="J48" s="4">
        <v>7</v>
      </c>
      <c r="K48" s="4">
        <v>12</v>
      </c>
      <c r="L48" s="5">
        <v>103833.42640000001</v>
      </c>
      <c r="M48" s="6">
        <f t="shared" si="3"/>
        <v>-8107.3269</v>
      </c>
      <c r="N48" s="31"/>
      <c r="O48" s="33"/>
    </row>
    <row r="49" spans="1:15" ht="15">
      <c r="A49" s="83">
        <v>98</v>
      </c>
      <c r="B49" s="22" t="s">
        <v>31</v>
      </c>
      <c r="C49" s="3">
        <v>5</v>
      </c>
      <c r="D49" s="4">
        <v>49</v>
      </c>
      <c r="E49" s="4">
        <v>68</v>
      </c>
      <c r="F49" s="4">
        <v>122</v>
      </c>
      <c r="G49" s="5">
        <v>894473.7952999999</v>
      </c>
      <c r="H49" s="3">
        <v>9</v>
      </c>
      <c r="I49" s="4">
        <v>82</v>
      </c>
      <c r="J49" s="4">
        <v>220</v>
      </c>
      <c r="K49" s="4">
        <v>311</v>
      </c>
      <c r="L49" s="5">
        <v>2271424.8406700003</v>
      </c>
      <c r="M49" s="6">
        <f t="shared" si="3"/>
        <v>-1376951.0453700004</v>
      </c>
      <c r="N49" s="31"/>
      <c r="O49" s="33"/>
    </row>
    <row r="50" spans="1:15" ht="15">
      <c r="A50" s="83">
        <v>99</v>
      </c>
      <c r="B50" s="22" t="s">
        <v>32</v>
      </c>
      <c r="C50" s="3">
        <v>1</v>
      </c>
      <c r="D50" s="4">
        <v>4</v>
      </c>
      <c r="E50" s="4">
        <v>5</v>
      </c>
      <c r="F50" s="4">
        <v>10</v>
      </c>
      <c r="G50" s="5">
        <v>75861.93699999999</v>
      </c>
      <c r="H50" s="3">
        <v>0</v>
      </c>
      <c r="I50" s="4">
        <v>2</v>
      </c>
      <c r="J50" s="4">
        <v>5</v>
      </c>
      <c r="K50" s="4">
        <v>7</v>
      </c>
      <c r="L50" s="5">
        <v>63681.362499999996</v>
      </c>
      <c r="M50" s="6">
        <f t="shared" si="3"/>
        <v>12180.574499999995</v>
      </c>
      <c r="N50" s="31"/>
      <c r="O50" s="33"/>
    </row>
    <row r="51" spans="1:15" ht="15">
      <c r="A51" s="83">
        <v>102</v>
      </c>
      <c r="B51" s="22" t="s">
        <v>33</v>
      </c>
      <c r="C51" s="3">
        <v>2</v>
      </c>
      <c r="D51" s="4">
        <v>21</v>
      </c>
      <c r="E51" s="4">
        <v>14</v>
      </c>
      <c r="F51" s="4">
        <v>37</v>
      </c>
      <c r="G51" s="5">
        <v>255215.43799999997</v>
      </c>
      <c r="H51" s="3">
        <v>0</v>
      </c>
      <c r="I51" s="4">
        <v>6</v>
      </c>
      <c r="J51" s="4">
        <v>6</v>
      </c>
      <c r="K51" s="4">
        <v>12</v>
      </c>
      <c r="L51" s="5">
        <v>89590.13100000001</v>
      </c>
      <c r="M51" s="6">
        <f t="shared" si="3"/>
        <v>165625.30699999997</v>
      </c>
      <c r="N51" s="31"/>
      <c r="O51" s="33"/>
    </row>
    <row r="52" spans="1:15" ht="15">
      <c r="A52" s="83">
        <v>103</v>
      </c>
      <c r="B52" s="22" t="s">
        <v>34</v>
      </c>
      <c r="C52" s="3">
        <v>1</v>
      </c>
      <c r="D52" s="4">
        <v>1</v>
      </c>
      <c r="E52" s="4">
        <v>3</v>
      </c>
      <c r="F52" s="4">
        <v>5</v>
      </c>
      <c r="G52" s="5">
        <v>38012.877700000005</v>
      </c>
      <c r="H52" s="3">
        <v>0</v>
      </c>
      <c r="I52" s="4">
        <v>0</v>
      </c>
      <c r="J52" s="4">
        <v>2</v>
      </c>
      <c r="K52" s="4">
        <v>2</v>
      </c>
      <c r="L52" s="5">
        <v>17440.65</v>
      </c>
      <c r="M52" s="6">
        <f t="shared" si="3"/>
        <v>20572.227700000003</v>
      </c>
      <c r="N52" s="31"/>
      <c r="O52" s="33"/>
    </row>
    <row r="53" spans="1:15" ht="15">
      <c r="A53" s="83">
        <v>105</v>
      </c>
      <c r="B53" s="22" t="s">
        <v>35</v>
      </c>
      <c r="C53" s="3">
        <v>0</v>
      </c>
      <c r="D53" s="4">
        <v>5</v>
      </c>
      <c r="E53" s="4">
        <v>3</v>
      </c>
      <c r="F53" s="4">
        <v>8</v>
      </c>
      <c r="G53" s="5">
        <v>69873.4955</v>
      </c>
      <c r="H53" s="3">
        <v>0</v>
      </c>
      <c r="I53" s="4">
        <v>1</v>
      </c>
      <c r="J53" s="4">
        <v>3</v>
      </c>
      <c r="K53" s="4">
        <v>4</v>
      </c>
      <c r="L53" s="5">
        <v>41877.57950000001</v>
      </c>
      <c r="M53" s="6">
        <f t="shared" si="3"/>
        <v>27995.915999999997</v>
      </c>
      <c r="N53" s="31"/>
      <c r="O53" s="33"/>
    </row>
    <row r="54" spans="1:15" ht="15">
      <c r="A54" s="83">
        <v>106</v>
      </c>
      <c r="B54" s="22" t="s">
        <v>36</v>
      </c>
      <c r="C54" s="3">
        <v>2</v>
      </c>
      <c r="D54" s="4">
        <v>32</v>
      </c>
      <c r="E54" s="4">
        <v>53</v>
      </c>
      <c r="F54" s="4">
        <v>87</v>
      </c>
      <c r="G54" s="5">
        <v>655503.0149000002</v>
      </c>
      <c r="H54" s="3">
        <v>4</v>
      </c>
      <c r="I54" s="4">
        <v>39</v>
      </c>
      <c r="J54" s="4">
        <v>45</v>
      </c>
      <c r="K54" s="4">
        <v>88</v>
      </c>
      <c r="L54" s="5">
        <v>610104.6836</v>
      </c>
      <c r="M54" s="6">
        <f t="shared" si="3"/>
        <v>45398.331300000194</v>
      </c>
      <c r="N54" s="31"/>
      <c r="O54" s="33"/>
    </row>
    <row r="55" spans="1:15" ht="15">
      <c r="A55" s="83">
        <v>108</v>
      </c>
      <c r="B55" s="22" t="s">
        <v>38</v>
      </c>
      <c r="C55" s="3">
        <v>6</v>
      </c>
      <c r="D55" s="4">
        <v>62</v>
      </c>
      <c r="E55" s="4">
        <v>21</v>
      </c>
      <c r="F55" s="4">
        <v>89</v>
      </c>
      <c r="G55" s="5">
        <v>576823.731</v>
      </c>
      <c r="H55" s="3">
        <v>2</v>
      </c>
      <c r="I55" s="4">
        <v>21</v>
      </c>
      <c r="J55" s="4">
        <v>19</v>
      </c>
      <c r="K55" s="4">
        <v>42</v>
      </c>
      <c r="L55" s="5">
        <v>303106.6603</v>
      </c>
      <c r="M55" s="6">
        <f t="shared" si="3"/>
        <v>273717.07070000004</v>
      </c>
      <c r="N55" s="31"/>
      <c r="O55" s="33"/>
    </row>
    <row r="56" spans="1:15" ht="15">
      <c r="A56" s="83">
        <v>109</v>
      </c>
      <c r="B56" s="22" t="s">
        <v>39</v>
      </c>
      <c r="C56" s="3">
        <v>0</v>
      </c>
      <c r="D56" s="4">
        <v>46</v>
      </c>
      <c r="E56" s="4">
        <v>112</v>
      </c>
      <c r="F56" s="4">
        <v>158</v>
      </c>
      <c r="G56" s="5">
        <v>1261386.8005</v>
      </c>
      <c r="H56" s="3">
        <v>2</v>
      </c>
      <c r="I56" s="4">
        <v>39</v>
      </c>
      <c r="J56" s="4">
        <v>61</v>
      </c>
      <c r="K56" s="4">
        <v>102</v>
      </c>
      <c r="L56" s="5">
        <v>731028.7304</v>
      </c>
      <c r="M56" s="6">
        <f t="shared" si="3"/>
        <v>530358.0700999999</v>
      </c>
      <c r="N56" s="31"/>
      <c r="O56" s="33"/>
    </row>
    <row r="57" spans="1:15" ht="15">
      <c r="A57" s="83">
        <v>111</v>
      </c>
      <c r="B57" s="22" t="s">
        <v>27</v>
      </c>
      <c r="C57" s="3">
        <v>1</v>
      </c>
      <c r="D57" s="4">
        <v>8</v>
      </c>
      <c r="E57" s="4">
        <v>7</v>
      </c>
      <c r="F57" s="4">
        <v>16</v>
      </c>
      <c r="G57" s="5">
        <v>114177.6048</v>
      </c>
      <c r="H57" s="3">
        <v>1</v>
      </c>
      <c r="I57" s="4">
        <v>26</v>
      </c>
      <c r="J57" s="4">
        <v>21</v>
      </c>
      <c r="K57" s="4">
        <v>48</v>
      </c>
      <c r="L57" s="5">
        <v>336467.64060000004</v>
      </c>
      <c r="M57" s="6">
        <f t="shared" si="3"/>
        <v>-222290.03580000004</v>
      </c>
      <c r="N57" s="31"/>
      <c r="O57" s="33"/>
    </row>
    <row r="58" spans="1:15" ht="15">
      <c r="A58" s="83">
        <v>139</v>
      </c>
      <c r="B58" s="22" t="s">
        <v>40</v>
      </c>
      <c r="C58" s="3">
        <v>0</v>
      </c>
      <c r="D58" s="4">
        <v>4</v>
      </c>
      <c r="E58" s="4">
        <v>6</v>
      </c>
      <c r="F58" s="4">
        <v>10</v>
      </c>
      <c r="G58" s="5">
        <v>73871.746</v>
      </c>
      <c r="H58" s="3">
        <v>0</v>
      </c>
      <c r="I58" s="4">
        <v>2</v>
      </c>
      <c r="J58" s="4">
        <v>12</v>
      </c>
      <c r="K58" s="4">
        <v>14</v>
      </c>
      <c r="L58" s="5">
        <v>129855.18000000001</v>
      </c>
      <c r="M58" s="6">
        <f t="shared" si="3"/>
        <v>-55983.43400000001</v>
      </c>
      <c r="N58" s="31"/>
      <c r="O58" s="33"/>
    </row>
    <row r="59" spans="1:15" ht="15">
      <c r="A59" s="83">
        <v>140</v>
      </c>
      <c r="B59" s="22" t="s">
        <v>41</v>
      </c>
      <c r="C59" s="3">
        <v>1</v>
      </c>
      <c r="D59" s="4">
        <v>10</v>
      </c>
      <c r="E59" s="4">
        <v>10</v>
      </c>
      <c r="F59" s="4">
        <v>21</v>
      </c>
      <c r="G59" s="5">
        <v>162296.6084</v>
      </c>
      <c r="H59" s="3">
        <v>1</v>
      </c>
      <c r="I59" s="4">
        <v>30</v>
      </c>
      <c r="J59" s="4">
        <v>17</v>
      </c>
      <c r="K59" s="4">
        <v>48</v>
      </c>
      <c r="L59" s="5">
        <v>327867.36399999994</v>
      </c>
      <c r="M59" s="6">
        <f t="shared" si="3"/>
        <v>-165570.75559999995</v>
      </c>
      <c r="N59" s="31"/>
      <c r="O59" s="33"/>
    </row>
    <row r="60" spans="1:15" ht="15">
      <c r="A60" s="83">
        <v>142</v>
      </c>
      <c r="B60" s="22" t="s">
        <v>42</v>
      </c>
      <c r="C60" s="3">
        <v>1</v>
      </c>
      <c r="D60" s="4">
        <v>9</v>
      </c>
      <c r="E60" s="4">
        <v>38</v>
      </c>
      <c r="F60" s="4">
        <v>48</v>
      </c>
      <c r="G60" s="5">
        <v>372747.2977</v>
      </c>
      <c r="H60" s="3">
        <v>0</v>
      </c>
      <c r="I60" s="4">
        <v>20</v>
      </c>
      <c r="J60" s="4">
        <v>21</v>
      </c>
      <c r="K60" s="4">
        <v>41</v>
      </c>
      <c r="L60" s="5">
        <v>320818.7157</v>
      </c>
      <c r="M60" s="6">
        <f t="shared" si="3"/>
        <v>51928.581999999995</v>
      </c>
      <c r="N60" s="31"/>
      <c r="O60" s="33"/>
    </row>
    <row r="61" spans="1:15" ht="15">
      <c r="A61" s="83">
        <v>143</v>
      </c>
      <c r="B61" s="22" t="s">
        <v>43</v>
      </c>
      <c r="C61" s="3">
        <v>1</v>
      </c>
      <c r="D61" s="4">
        <v>21</v>
      </c>
      <c r="E61" s="4">
        <v>10</v>
      </c>
      <c r="F61" s="4">
        <v>32</v>
      </c>
      <c r="G61" s="5">
        <v>226524.51390000002</v>
      </c>
      <c r="H61" s="3">
        <v>0</v>
      </c>
      <c r="I61" s="4">
        <v>7</v>
      </c>
      <c r="J61" s="4">
        <v>4</v>
      </c>
      <c r="K61" s="4">
        <v>11</v>
      </c>
      <c r="L61" s="5">
        <v>84630</v>
      </c>
      <c r="M61" s="6">
        <f t="shared" si="3"/>
        <v>141894.51390000002</v>
      </c>
      <c r="N61" s="31"/>
      <c r="O61" s="33"/>
    </row>
    <row r="62" spans="1:15" ht="15">
      <c r="A62" s="83">
        <v>145</v>
      </c>
      <c r="B62" s="22" t="s">
        <v>44</v>
      </c>
      <c r="C62" s="3">
        <v>2</v>
      </c>
      <c r="D62" s="4">
        <v>3</v>
      </c>
      <c r="E62" s="4">
        <v>5</v>
      </c>
      <c r="F62" s="4">
        <v>10</v>
      </c>
      <c r="G62" s="5">
        <v>71633.748</v>
      </c>
      <c r="H62" s="3">
        <v>1</v>
      </c>
      <c r="I62" s="4">
        <v>18</v>
      </c>
      <c r="J62" s="4">
        <v>13</v>
      </c>
      <c r="K62" s="4">
        <v>32</v>
      </c>
      <c r="L62" s="5">
        <v>230222.65940000003</v>
      </c>
      <c r="M62" s="6">
        <f t="shared" si="3"/>
        <v>-158588.91140000004</v>
      </c>
      <c r="N62" s="31"/>
      <c r="O62" s="33"/>
    </row>
    <row r="63" spans="1:15" ht="15">
      <c r="A63" s="83">
        <v>146</v>
      </c>
      <c r="B63" s="22" t="s">
        <v>45</v>
      </c>
      <c r="C63" s="3">
        <v>1</v>
      </c>
      <c r="D63" s="4">
        <v>7</v>
      </c>
      <c r="E63" s="4">
        <v>12</v>
      </c>
      <c r="F63" s="4">
        <v>20</v>
      </c>
      <c r="G63" s="5">
        <v>157254.02270000003</v>
      </c>
      <c r="H63" s="3">
        <v>1</v>
      </c>
      <c r="I63" s="4">
        <v>8</v>
      </c>
      <c r="J63" s="4">
        <v>8</v>
      </c>
      <c r="K63" s="4">
        <v>17</v>
      </c>
      <c r="L63" s="5">
        <v>161189.56259999998</v>
      </c>
      <c r="M63" s="6">
        <f t="shared" si="3"/>
        <v>-3935.539899999945</v>
      </c>
      <c r="N63" s="31"/>
      <c r="O63" s="33"/>
    </row>
    <row r="64" spans="1:15" ht="15">
      <c r="A64" s="83">
        <v>148</v>
      </c>
      <c r="B64" s="22" t="s">
        <v>47</v>
      </c>
      <c r="C64" s="3">
        <v>0</v>
      </c>
      <c r="D64" s="4">
        <v>2</v>
      </c>
      <c r="E64" s="4">
        <v>0</v>
      </c>
      <c r="F64" s="4">
        <v>2</v>
      </c>
      <c r="G64" s="5">
        <v>15948.62</v>
      </c>
      <c r="H64" s="3">
        <v>0</v>
      </c>
      <c r="I64" s="4">
        <v>0</v>
      </c>
      <c r="J64" s="4">
        <v>4</v>
      </c>
      <c r="K64" s="4">
        <v>4</v>
      </c>
      <c r="L64" s="5">
        <v>50819.292</v>
      </c>
      <c r="M64" s="6">
        <f t="shared" si="3"/>
        <v>-34870.672</v>
      </c>
      <c r="N64" s="31"/>
      <c r="O64" s="33"/>
    </row>
    <row r="65" spans="1:15" ht="15">
      <c r="A65" s="83">
        <v>149</v>
      </c>
      <c r="B65" s="22" t="s">
        <v>48</v>
      </c>
      <c r="C65" s="3">
        <v>0</v>
      </c>
      <c r="D65" s="4">
        <v>0</v>
      </c>
      <c r="E65" s="4">
        <v>0</v>
      </c>
      <c r="F65" s="4">
        <v>0</v>
      </c>
      <c r="G65" s="5">
        <v>0</v>
      </c>
      <c r="H65" s="3">
        <v>1</v>
      </c>
      <c r="I65" s="4">
        <v>9</v>
      </c>
      <c r="J65" s="4">
        <v>191</v>
      </c>
      <c r="K65" s="4">
        <v>201</v>
      </c>
      <c r="L65" s="5">
        <v>1936801.796</v>
      </c>
      <c r="M65" s="6">
        <f t="shared" si="3"/>
        <v>-1936801.796</v>
      </c>
      <c r="N65" s="31"/>
      <c r="O65" s="33"/>
    </row>
    <row r="66" spans="1:15" ht="15">
      <c r="A66" s="83">
        <v>151</v>
      </c>
      <c r="B66" s="22" t="s">
        <v>49</v>
      </c>
      <c r="C66" s="3">
        <v>0</v>
      </c>
      <c r="D66" s="4">
        <v>3</v>
      </c>
      <c r="E66" s="4">
        <v>3</v>
      </c>
      <c r="F66" s="4">
        <v>6</v>
      </c>
      <c r="G66" s="5">
        <v>50418.803499999995</v>
      </c>
      <c r="H66" s="3">
        <v>0</v>
      </c>
      <c r="I66" s="4">
        <v>0</v>
      </c>
      <c r="J66" s="4">
        <v>0</v>
      </c>
      <c r="K66" s="4">
        <v>0</v>
      </c>
      <c r="L66" s="5">
        <v>0</v>
      </c>
      <c r="M66" s="6">
        <f t="shared" si="3"/>
        <v>50418.803499999995</v>
      </c>
      <c r="N66" s="31"/>
      <c r="O66" s="33"/>
    </row>
    <row r="67" spans="1:15" ht="15">
      <c r="A67" s="83">
        <v>152</v>
      </c>
      <c r="B67" s="22" t="s">
        <v>50</v>
      </c>
      <c r="C67" s="3">
        <v>0</v>
      </c>
      <c r="D67" s="4">
        <v>9</v>
      </c>
      <c r="E67" s="4">
        <v>28</v>
      </c>
      <c r="F67" s="4">
        <v>37</v>
      </c>
      <c r="G67" s="5">
        <v>313639.624</v>
      </c>
      <c r="H67" s="3">
        <v>3</v>
      </c>
      <c r="I67" s="4">
        <v>28</v>
      </c>
      <c r="J67" s="4">
        <v>5</v>
      </c>
      <c r="K67" s="4">
        <v>36</v>
      </c>
      <c r="L67" s="5">
        <v>246421.25519999999</v>
      </c>
      <c r="M67" s="6">
        <f t="shared" si="3"/>
        <v>67218.36880000003</v>
      </c>
      <c r="N67" s="31"/>
      <c r="O67" s="33"/>
    </row>
    <row r="68" spans="1:15" ht="15">
      <c r="A68" s="83">
        <v>153</v>
      </c>
      <c r="B68" s="22" t="s">
        <v>46</v>
      </c>
      <c r="C68" s="3">
        <v>0</v>
      </c>
      <c r="D68" s="4">
        <v>24</v>
      </c>
      <c r="E68" s="4">
        <v>11</v>
      </c>
      <c r="F68" s="4">
        <v>35</v>
      </c>
      <c r="G68" s="5">
        <v>260322.81949999998</v>
      </c>
      <c r="H68" s="3">
        <v>14</v>
      </c>
      <c r="I68" s="4">
        <v>99</v>
      </c>
      <c r="J68" s="4">
        <v>78</v>
      </c>
      <c r="K68" s="4">
        <v>191</v>
      </c>
      <c r="L68" s="5">
        <v>1281660.2672000001</v>
      </c>
      <c r="M68" s="6">
        <f t="shared" si="3"/>
        <v>-1021337.4477000001</v>
      </c>
      <c r="N68" s="31"/>
      <c r="O68" s="33"/>
    </row>
    <row r="69" spans="1:15" ht="15">
      <c r="A69" s="83">
        <v>164</v>
      </c>
      <c r="B69" s="22" t="s">
        <v>51</v>
      </c>
      <c r="C69" s="3">
        <v>1</v>
      </c>
      <c r="D69" s="4">
        <v>3</v>
      </c>
      <c r="E69" s="4">
        <v>12</v>
      </c>
      <c r="F69" s="4">
        <v>16</v>
      </c>
      <c r="G69" s="5">
        <v>128541.8046</v>
      </c>
      <c r="H69" s="3">
        <v>0</v>
      </c>
      <c r="I69" s="4">
        <v>5</v>
      </c>
      <c r="J69" s="4">
        <v>8</v>
      </c>
      <c r="K69" s="4">
        <v>13</v>
      </c>
      <c r="L69" s="5">
        <v>107482.028</v>
      </c>
      <c r="M69" s="6">
        <f t="shared" si="3"/>
        <v>21059.776599999997</v>
      </c>
      <c r="N69" s="31"/>
      <c r="O69" s="33"/>
    </row>
    <row r="70" spans="1:15" ht="15">
      <c r="A70" s="83">
        <v>165</v>
      </c>
      <c r="B70" s="22" t="s">
        <v>52</v>
      </c>
      <c r="C70" s="3">
        <v>1</v>
      </c>
      <c r="D70" s="4">
        <v>29</v>
      </c>
      <c r="E70" s="4">
        <v>27</v>
      </c>
      <c r="F70" s="4">
        <v>57</v>
      </c>
      <c r="G70" s="5">
        <v>407792.4822</v>
      </c>
      <c r="H70" s="3">
        <v>2</v>
      </c>
      <c r="I70" s="4">
        <v>32</v>
      </c>
      <c r="J70" s="4">
        <v>28</v>
      </c>
      <c r="K70" s="4">
        <v>62</v>
      </c>
      <c r="L70" s="5">
        <v>432075.35579999996</v>
      </c>
      <c r="M70" s="6">
        <f t="shared" si="3"/>
        <v>-24282.873599999934</v>
      </c>
      <c r="N70" s="31"/>
      <c r="O70" s="33"/>
    </row>
    <row r="71" spans="1:15" ht="15">
      <c r="A71" s="83">
        <v>167</v>
      </c>
      <c r="B71" s="22" t="s">
        <v>53</v>
      </c>
      <c r="C71" s="3">
        <v>3</v>
      </c>
      <c r="D71" s="4">
        <v>17</v>
      </c>
      <c r="E71" s="4">
        <v>27</v>
      </c>
      <c r="F71" s="4">
        <v>47</v>
      </c>
      <c r="G71" s="5">
        <v>384289.49220000004</v>
      </c>
      <c r="H71" s="3">
        <v>11</v>
      </c>
      <c r="I71" s="4">
        <v>529</v>
      </c>
      <c r="J71" s="4">
        <v>328</v>
      </c>
      <c r="K71" s="4">
        <v>868</v>
      </c>
      <c r="L71" s="5">
        <v>5928823.702649999</v>
      </c>
      <c r="M71" s="6">
        <f t="shared" si="3"/>
        <v>-5544534.210449999</v>
      </c>
      <c r="N71" s="31"/>
      <c r="O71" s="33"/>
    </row>
    <row r="72" spans="1:15" ht="15">
      <c r="A72" s="83">
        <v>169</v>
      </c>
      <c r="B72" s="22" t="s">
        <v>54</v>
      </c>
      <c r="C72" s="3">
        <v>0</v>
      </c>
      <c r="D72" s="4">
        <v>10</v>
      </c>
      <c r="E72" s="4">
        <v>8</v>
      </c>
      <c r="F72" s="4">
        <v>18</v>
      </c>
      <c r="G72" s="5">
        <v>129164.804</v>
      </c>
      <c r="H72" s="3">
        <v>1</v>
      </c>
      <c r="I72" s="4">
        <v>5</v>
      </c>
      <c r="J72" s="4">
        <v>14</v>
      </c>
      <c r="K72" s="4">
        <v>20</v>
      </c>
      <c r="L72" s="5">
        <v>149914.1769</v>
      </c>
      <c r="M72" s="6">
        <f t="shared" si="3"/>
        <v>-20749.372899999988</v>
      </c>
      <c r="N72" s="31"/>
      <c r="O72" s="33"/>
    </row>
    <row r="73" spans="1:15" ht="15">
      <c r="A73" s="83">
        <v>171</v>
      </c>
      <c r="B73" s="22" t="s">
        <v>55</v>
      </c>
      <c r="C73" s="3">
        <v>1</v>
      </c>
      <c r="D73" s="4">
        <v>12</v>
      </c>
      <c r="E73" s="4">
        <v>12</v>
      </c>
      <c r="F73" s="4">
        <v>25</v>
      </c>
      <c r="G73" s="5">
        <v>190211.77560000005</v>
      </c>
      <c r="H73" s="3">
        <v>1</v>
      </c>
      <c r="I73" s="4">
        <v>9</v>
      </c>
      <c r="J73" s="4">
        <v>5</v>
      </c>
      <c r="K73" s="4">
        <v>15</v>
      </c>
      <c r="L73" s="5">
        <v>114109.338</v>
      </c>
      <c r="M73" s="6">
        <f t="shared" si="3"/>
        <v>76102.43760000005</v>
      </c>
      <c r="N73" s="31"/>
      <c r="O73" s="33"/>
    </row>
    <row r="74" spans="1:15" ht="15">
      <c r="A74" s="83">
        <v>172</v>
      </c>
      <c r="B74" s="22" t="s">
        <v>56</v>
      </c>
      <c r="C74" s="3">
        <v>4</v>
      </c>
      <c r="D74" s="4">
        <v>8</v>
      </c>
      <c r="E74" s="4">
        <v>24</v>
      </c>
      <c r="F74" s="4">
        <v>36</v>
      </c>
      <c r="G74" s="5">
        <v>305515.9758</v>
      </c>
      <c r="H74" s="3">
        <v>2</v>
      </c>
      <c r="I74" s="4">
        <v>12</v>
      </c>
      <c r="J74" s="4">
        <v>8</v>
      </c>
      <c r="K74" s="4">
        <v>22</v>
      </c>
      <c r="L74" s="5">
        <v>176641.11400000003</v>
      </c>
      <c r="M74" s="6">
        <f t="shared" si="3"/>
        <v>128874.86179999998</v>
      </c>
      <c r="N74" s="31"/>
      <c r="O74" s="33"/>
    </row>
    <row r="75" spans="1:15" ht="15">
      <c r="A75" s="83">
        <v>174</v>
      </c>
      <c r="B75" s="22" t="s">
        <v>57</v>
      </c>
      <c r="C75" s="3">
        <v>0</v>
      </c>
      <c r="D75" s="4">
        <v>4</v>
      </c>
      <c r="E75" s="4">
        <v>86</v>
      </c>
      <c r="F75" s="4">
        <v>90</v>
      </c>
      <c r="G75" s="5">
        <v>860804.9835000001</v>
      </c>
      <c r="H75" s="3">
        <v>0</v>
      </c>
      <c r="I75" s="4">
        <v>0</v>
      </c>
      <c r="J75" s="4">
        <v>3</v>
      </c>
      <c r="K75" s="4">
        <v>3</v>
      </c>
      <c r="L75" s="5">
        <v>27314.050500000005</v>
      </c>
      <c r="M75" s="6">
        <f t="shared" si="3"/>
        <v>833490.9330000001</v>
      </c>
      <c r="N75" s="31"/>
      <c r="O75" s="33"/>
    </row>
    <row r="76" spans="1:15" ht="15">
      <c r="A76" s="83">
        <v>176</v>
      </c>
      <c r="B76" s="22" t="s">
        <v>58</v>
      </c>
      <c r="C76" s="3">
        <v>1</v>
      </c>
      <c r="D76" s="4">
        <v>10</v>
      </c>
      <c r="E76" s="4">
        <v>8</v>
      </c>
      <c r="F76" s="4">
        <v>19</v>
      </c>
      <c r="G76" s="5">
        <v>149857.1104</v>
      </c>
      <c r="H76" s="3">
        <v>0</v>
      </c>
      <c r="I76" s="4">
        <v>6</v>
      </c>
      <c r="J76" s="4">
        <v>10</v>
      </c>
      <c r="K76" s="4">
        <v>16</v>
      </c>
      <c r="L76" s="5">
        <v>148147.155</v>
      </c>
      <c r="M76" s="6">
        <f t="shared" si="3"/>
        <v>1709.9554000000062</v>
      </c>
      <c r="N76" s="31"/>
      <c r="O76" s="33"/>
    </row>
    <row r="77" spans="1:15" ht="15">
      <c r="A77" s="83">
        <v>177</v>
      </c>
      <c r="B77" s="22" t="s">
        <v>59</v>
      </c>
      <c r="C77" s="3">
        <v>0</v>
      </c>
      <c r="D77" s="4">
        <v>1</v>
      </c>
      <c r="E77" s="4">
        <v>1</v>
      </c>
      <c r="F77" s="4">
        <v>2</v>
      </c>
      <c r="G77" s="5">
        <v>16567.24</v>
      </c>
      <c r="H77" s="3">
        <v>0</v>
      </c>
      <c r="I77" s="4">
        <v>3</v>
      </c>
      <c r="J77" s="4">
        <v>2</v>
      </c>
      <c r="K77" s="4">
        <v>5</v>
      </c>
      <c r="L77" s="5">
        <v>39752.655</v>
      </c>
      <c r="M77" s="6">
        <f t="shared" si="3"/>
        <v>-23185.414999999997</v>
      </c>
      <c r="N77" s="31"/>
      <c r="O77" s="33"/>
    </row>
    <row r="78" spans="1:15" ht="15">
      <c r="A78" s="83">
        <v>178</v>
      </c>
      <c r="B78" s="22" t="s">
        <v>60</v>
      </c>
      <c r="C78" s="3">
        <v>1</v>
      </c>
      <c r="D78" s="4">
        <v>6</v>
      </c>
      <c r="E78" s="4">
        <v>7</v>
      </c>
      <c r="F78" s="4">
        <v>14</v>
      </c>
      <c r="G78" s="5">
        <v>116011.3051</v>
      </c>
      <c r="H78" s="3">
        <v>3</v>
      </c>
      <c r="I78" s="4">
        <v>8</v>
      </c>
      <c r="J78" s="4">
        <v>4</v>
      </c>
      <c r="K78" s="4">
        <v>15</v>
      </c>
      <c r="L78" s="5">
        <v>115611.6137</v>
      </c>
      <c r="M78" s="6">
        <f t="shared" si="3"/>
        <v>399.69139999999607</v>
      </c>
      <c r="N78" s="31"/>
      <c r="O78" s="33"/>
    </row>
    <row r="79" spans="1:15" ht="15">
      <c r="A79" s="83">
        <v>179</v>
      </c>
      <c r="B79" s="22" t="s">
        <v>61</v>
      </c>
      <c r="C79" s="3">
        <v>6</v>
      </c>
      <c r="D79" s="4">
        <v>29</v>
      </c>
      <c r="E79" s="4">
        <v>51</v>
      </c>
      <c r="F79" s="4">
        <v>86</v>
      </c>
      <c r="G79" s="5">
        <v>649160.4323000001</v>
      </c>
      <c r="H79" s="3">
        <v>28</v>
      </c>
      <c r="I79" s="4">
        <v>756</v>
      </c>
      <c r="J79" s="4">
        <v>562</v>
      </c>
      <c r="K79" s="4">
        <v>1346</v>
      </c>
      <c r="L79" s="5">
        <v>8961149.5054</v>
      </c>
      <c r="M79" s="6">
        <f t="shared" si="3"/>
        <v>-8311989.0731</v>
      </c>
      <c r="N79" s="31"/>
      <c r="O79" s="33"/>
    </row>
    <row r="80" spans="1:15" ht="15">
      <c r="A80" s="83">
        <v>181</v>
      </c>
      <c r="B80" s="22" t="s">
        <v>62</v>
      </c>
      <c r="C80" s="3">
        <v>0</v>
      </c>
      <c r="D80" s="4">
        <v>6</v>
      </c>
      <c r="E80" s="4">
        <v>5</v>
      </c>
      <c r="F80" s="4">
        <v>11</v>
      </c>
      <c r="G80" s="5">
        <v>79982.15599999999</v>
      </c>
      <c r="H80" s="3">
        <v>0</v>
      </c>
      <c r="I80" s="4">
        <v>6</v>
      </c>
      <c r="J80" s="4">
        <v>4</v>
      </c>
      <c r="K80" s="4">
        <v>10</v>
      </c>
      <c r="L80" s="5">
        <v>77985.348</v>
      </c>
      <c r="M80" s="6">
        <f t="shared" si="3"/>
        <v>1996.80799999999</v>
      </c>
      <c r="N80" s="31"/>
      <c r="O80" s="33"/>
    </row>
    <row r="81" spans="1:15" ht="15">
      <c r="A81" s="83">
        <v>182</v>
      </c>
      <c r="B81" s="22" t="s">
        <v>63</v>
      </c>
      <c r="C81" s="3">
        <v>3</v>
      </c>
      <c r="D81" s="4">
        <v>21</v>
      </c>
      <c r="E81" s="4">
        <v>6</v>
      </c>
      <c r="F81" s="4">
        <v>30</v>
      </c>
      <c r="G81" s="5">
        <v>199925.9391</v>
      </c>
      <c r="H81" s="3">
        <v>0</v>
      </c>
      <c r="I81" s="4">
        <v>18</v>
      </c>
      <c r="J81" s="4">
        <v>21</v>
      </c>
      <c r="K81" s="4">
        <v>39</v>
      </c>
      <c r="L81" s="5">
        <v>304075.9305000001</v>
      </c>
      <c r="M81" s="6">
        <f t="shared" si="3"/>
        <v>-104149.99140000009</v>
      </c>
      <c r="N81" s="31"/>
      <c r="O81" s="33"/>
    </row>
    <row r="82" spans="1:15" ht="15">
      <c r="A82" s="83">
        <v>186</v>
      </c>
      <c r="B82" s="22" t="s">
        <v>64</v>
      </c>
      <c r="C82" s="3">
        <v>7</v>
      </c>
      <c r="D82" s="4">
        <v>32</v>
      </c>
      <c r="E82" s="4">
        <v>25</v>
      </c>
      <c r="F82" s="4">
        <v>64</v>
      </c>
      <c r="G82" s="5">
        <v>438501.77939999994</v>
      </c>
      <c r="H82" s="3">
        <v>12</v>
      </c>
      <c r="I82" s="4">
        <v>116</v>
      </c>
      <c r="J82" s="4">
        <v>64</v>
      </c>
      <c r="K82" s="4">
        <v>192</v>
      </c>
      <c r="L82" s="5">
        <v>1212044.7666600002</v>
      </c>
      <c r="M82" s="6">
        <f t="shared" si="3"/>
        <v>-773542.9872600003</v>
      </c>
      <c r="N82" s="31"/>
      <c r="O82" s="33"/>
    </row>
    <row r="83" spans="1:15" ht="15">
      <c r="A83" s="83">
        <v>202</v>
      </c>
      <c r="B83" s="22" t="s">
        <v>65</v>
      </c>
      <c r="C83" s="3">
        <v>1</v>
      </c>
      <c r="D83" s="4">
        <v>41</v>
      </c>
      <c r="E83" s="4">
        <v>39</v>
      </c>
      <c r="F83" s="4">
        <v>81</v>
      </c>
      <c r="G83" s="5">
        <v>589566.3182</v>
      </c>
      <c r="H83" s="3">
        <v>2</v>
      </c>
      <c r="I83" s="4">
        <v>153</v>
      </c>
      <c r="J83" s="4">
        <v>194</v>
      </c>
      <c r="K83" s="4">
        <v>349</v>
      </c>
      <c r="L83" s="5">
        <v>2466173.9632</v>
      </c>
      <c r="M83" s="6">
        <f t="shared" si="3"/>
        <v>-1876607.645</v>
      </c>
      <c r="N83" s="31"/>
      <c r="O83" s="33"/>
    </row>
    <row r="84" spans="1:15" ht="15">
      <c r="A84" s="83">
        <v>204</v>
      </c>
      <c r="B84" s="22" t="s">
        <v>66</v>
      </c>
      <c r="C84" s="3">
        <v>1</v>
      </c>
      <c r="D84" s="4">
        <v>4</v>
      </c>
      <c r="E84" s="4">
        <v>0</v>
      </c>
      <c r="F84" s="4">
        <v>5</v>
      </c>
      <c r="G84" s="5">
        <v>30159.9474</v>
      </c>
      <c r="H84" s="3">
        <v>0</v>
      </c>
      <c r="I84" s="4">
        <v>6</v>
      </c>
      <c r="J84" s="4">
        <v>121</v>
      </c>
      <c r="K84" s="4">
        <v>127</v>
      </c>
      <c r="L84" s="5">
        <v>1227892.4970000004</v>
      </c>
      <c r="M84" s="6">
        <f aca="true" t="shared" si="4" ref="M84:M147">G84-L84</f>
        <v>-1197732.5496000005</v>
      </c>
      <c r="N84" s="31"/>
      <c r="O84" s="33"/>
    </row>
    <row r="85" spans="1:15" ht="15">
      <c r="A85" s="83">
        <v>205</v>
      </c>
      <c r="B85" s="22" t="s">
        <v>67</v>
      </c>
      <c r="C85" s="3">
        <v>5</v>
      </c>
      <c r="D85" s="4">
        <v>17</v>
      </c>
      <c r="E85" s="4">
        <v>23</v>
      </c>
      <c r="F85" s="4">
        <v>45</v>
      </c>
      <c r="G85" s="5">
        <v>363864.98370000004</v>
      </c>
      <c r="H85" s="3">
        <v>2</v>
      </c>
      <c r="I85" s="4">
        <v>241</v>
      </c>
      <c r="J85" s="4">
        <v>31</v>
      </c>
      <c r="K85" s="4">
        <v>274</v>
      </c>
      <c r="L85" s="5">
        <v>1807028.2260000003</v>
      </c>
      <c r="M85" s="6">
        <f t="shared" si="4"/>
        <v>-1443163.2423000003</v>
      </c>
      <c r="N85" s="31"/>
      <c r="O85" s="33"/>
    </row>
    <row r="86" spans="1:15" ht="15">
      <c r="A86" s="83">
        <v>208</v>
      </c>
      <c r="B86" s="22" t="s">
        <v>68</v>
      </c>
      <c r="C86" s="3">
        <v>1</v>
      </c>
      <c r="D86" s="4">
        <v>3</v>
      </c>
      <c r="E86" s="4">
        <v>1</v>
      </c>
      <c r="F86" s="4">
        <v>5</v>
      </c>
      <c r="G86" s="5">
        <v>33592.22440000001</v>
      </c>
      <c r="H86" s="3">
        <v>0</v>
      </c>
      <c r="I86" s="4">
        <v>4</v>
      </c>
      <c r="J86" s="4">
        <v>3</v>
      </c>
      <c r="K86" s="4">
        <v>7</v>
      </c>
      <c r="L86" s="5">
        <v>53081.6195</v>
      </c>
      <c r="M86" s="6">
        <f t="shared" si="4"/>
        <v>-19489.395099999994</v>
      </c>
      <c r="N86" s="31"/>
      <c r="O86" s="33"/>
    </row>
    <row r="87" spans="1:15" ht="15">
      <c r="A87" s="83">
        <v>211</v>
      </c>
      <c r="B87" s="22" t="s">
        <v>69</v>
      </c>
      <c r="C87" s="3">
        <v>5</v>
      </c>
      <c r="D87" s="4">
        <v>16</v>
      </c>
      <c r="E87" s="4">
        <v>22</v>
      </c>
      <c r="F87" s="4">
        <v>43</v>
      </c>
      <c r="G87" s="5">
        <v>312205.9989</v>
      </c>
      <c r="H87" s="3">
        <v>10</v>
      </c>
      <c r="I87" s="4">
        <v>71</v>
      </c>
      <c r="J87" s="4">
        <v>63</v>
      </c>
      <c r="K87" s="4">
        <v>144</v>
      </c>
      <c r="L87" s="5">
        <v>967767.3739999998</v>
      </c>
      <c r="M87" s="6">
        <f t="shared" si="4"/>
        <v>-655561.3750999998</v>
      </c>
      <c r="N87" s="31"/>
      <c r="O87" s="33"/>
    </row>
    <row r="88" spans="1:15" ht="15">
      <c r="A88" s="83">
        <v>213</v>
      </c>
      <c r="B88" s="22" t="s">
        <v>70</v>
      </c>
      <c r="C88" s="3">
        <v>0</v>
      </c>
      <c r="D88" s="4">
        <v>7</v>
      </c>
      <c r="E88" s="4">
        <v>0</v>
      </c>
      <c r="F88" s="4">
        <v>7</v>
      </c>
      <c r="G88" s="5">
        <v>45518.78</v>
      </c>
      <c r="H88" s="3">
        <v>1</v>
      </c>
      <c r="I88" s="4">
        <v>15</v>
      </c>
      <c r="J88" s="4">
        <v>12</v>
      </c>
      <c r="K88" s="4">
        <v>28</v>
      </c>
      <c r="L88" s="5">
        <v>231067.09209999998</v>
      </c>
      <c r="M88" s="6">
        <f t="shared" si="4"/>
        <v>-185548.31209999998</v>
      </c>
      <c r="N88" s="31"/>
      <c r="O88" s="33"/>
    </row>
    <row r="89" spans="1:15" ht="15">
      <c r="A89" s="83">
        <v>214</v>
      </c>
      <c r="B89" s="22" t="s">
        <v>71</v>
      </c>
      <c r="C89" s="3">
        <v>1</v>
      </c>
      <c r="D89" s="4">
        <v>30</v>
      </c>
      <c r="E89" s="4">
        <v>23</v>
      </c>
      <c r="F89" s="4">
        <v>54</v>
      </c>
      <c r="G89" s="5">
        <v>428810.87539999996</v>
      </c>
      <c r="H89" s="3">
        <v>1</v>
      </c>
      <c r="I89" s="4">
        <v>6</v>
      </c>
      <c r="J89" s="4">
        <v>11</v>
      </c>
      <c r="K89" s="4">
        <v>18</v>
      </c>
      <c r="L89" s="5">
        <v>139852.39039999997</v>
      </c>
      <c r="M89" s="6">
        <f t="shared" si="4"/>
        <v>288958.485</v>
      </c>
      <c r="N89" s="31"/>
      <c r="O89" s="33"/>
    </row>
    <row r="90" spans="1:15" ht="15">
      <c r="A90" s="83">
        <v>216</v>
      </c>
      <c r="B90" s="22" t="s">
        <v>72</v>
      </c>
      <c r="C90" s="3">
        <v>0</v>
      </c>
      <c r="D90" s="4">
        <v>6</v>
      </c>
      <c r="E90" s="4">
        <v>1</v>
      </c>
      <c r="F90" s="4">
        <v>7</v>
      </c>
      <c r="G90" s="5">
        <v>53555.2675</v>
      </c>
      <c r="H90" s="3">
        <v>0</v>
      </c>
      <c r="I90" s="4">
        <v>2</v>
      </c>
      <c r="J90" s="4">
        <v>3</v>
      </c>
      <c r="K90" s="4">
        <v>5</v>
      </c>
      <c r="L90" s="5">
        <v>46332.533500000005</v>
      </c>
      <c r="M90" s="6">
        <f t="shared" si="4"/>
        <v>7222.733999999997</v>
      </c>
      <c r="N90" s="31"/>
      <c r="O90" s="33"/>
    </row>
    <row r="91" spans="1:15" ht="15">
      <c r="A91" s="83">
        <v>217</v>
      </c>
      <c r="B91" s="22" t="s">
        <v>73</v>
      </c>
      <c r="C91" s="3">
        <v>1</v>
      </c>
      <c r="D91" s="4">
        <v>11</v>
      </c>
      <c r="E91" s="4">
        <v>3</v>
      </c>
      <c r="F91" s="4">
        <v>15</v>
      </c>
      <c r="G91" s="5">
        <v>111499.21040000001</v>
      </c>
      <c r="H91" s="3">
        <v>1</v>
      </c>
      <c r="I91" s="4">
        <v>2</v>
      </c>
      <c r="J91" s="4">
        <v>0</v>
      </c>
      <c r="K91" s="4">
        <v>3</v>
      </c>
      <c r="L91" s="5">
        <v>19389.1263</v>
      </c>
      <c r="M91" s="6">
        <f t="shared" si="4"/>
        <v>92110.08410000001</v>
      </c>
      <c r="N91" s="31"/>
      <c r="O91" s="33"/>
    </row>
    <row r="92" spans="1:15" ht="15">
      <c r="A92" s="83">
        <v>218</v>
      </c>
      <c r="B92" s="22" t="s">
        <v>74</v>
      </c>
      <c r="C92" s="3">
        <v>0</v>
      </c>
      <c r="D92" s="4">
        <v>2</v>
      </c>
      <c r="E92" s="4">
        <v>0</v>
      </c>
      <c r="F92" s="4">
        <v>2</v>
      </c>
      <c r="G92" s="5">
        <v>13920.9</v>
      </c>
      <c r="H92" s="3">
        <v>0</v>
      </c>
      <c r="I92" s="4">
        <v>15</v>
      </c>
      <c r="J92" s="4">
        <v>54</v>
      </c>
      <c r="K92" s="4">
        <v>69</v>
      </c>
      <c r="L92" s="5">
        <v>611823.555</v>
      </c>
      <c r="M92" s="6">
        <f t="shared" si="4"/>
        <v>-597902.655</v>
      </c>
      <c r="N92" s="31"/>
      <c r="O92" s="33"/>
    </row>
    <row r="93" spans="1:15" ht="15">
      <c r="A93" s="83">
        <v>224</v>
      </c>
      <c r="B93" s="22" t="s">
        <v>75</v>
      </c>
      <c r="C93" s="3">
        <v>3</v>
      </c>
      <c r="D93" s="4">
        <v>6</v>
      </c>
      <c r="E93" s="4">
        <v>9</v>
      </c>
      <c r="F93" s="4">
        <v>18</v>
      </c>
      <c r="G93" s="5">
        <v>126502.18729999999</v>
      </c>
      <c r="H93" s="3">
        <v>0</v>
      </c>
      <c r="I93" s="4">
        <v>8</v>
      </c>
      <c r="J93" s="4">
        <v>6</v>
      </c>
      <c r="K93" s="4">
        <v>14</v>
      </c>
      <c r="L93" s="5">
        <v>95686.486</v>
      </c>
      <c r="M93" s="6">
        <f t="shared" si="4"/>
        <v>30815.701299999986</v>
      </c>
      <c r="N93" s="31"/>
      <c r="O93" s="33"/>
    </row>
    <row r="94" spans="1:15" ht="15">
      <c r="A94" s="83">
        <v>226</v>
      </c>
      <c r="B94" s="22" t="s">
        <v>76</v>
      </c>
      <c r="C94" s="3">
        <v>0</v>
      </c>
      <c r="D94" s="4">
        <v>7</v>
      </c>
      <c r="E94" s="4">
        <v>7</v>
      </c>
      <c r="F94" s="4">
        <v>14</v>
      </c>
      <c r="G94" s="5">
        <v>115197.48500000002</v>
      </c>
      <c r="H94" s="3">
        <v>1</v>
      </c>
      <c r="I94" s="4">
        <v>3</v>
      </c>
      <c r="J94" s="4">
        <v>3</v>
      </c>
      <c r="K94" s="4">
        <v>7</v>
      </c>
      <c r="L94" s="5">
        <v>57782.5952</v>
      </c>
      <c r="M94" s="6">
        <f t="shared" si="4"/>
        <v>57414.88980000001</v>
      </c>
      <c r="N94" s="31"/>
      <c r="O94" s="33"/>
    </row>
    <row r="95" spans="1:15" ht="15">
      <c r="A95" s="83">
        <v>230</v>
      </c>
      <c r="B95" s="22" t="s">
        <v>77</v>
      </c>
      <c r="C95" s="3">
        <v>0</v>
      </c>
      <c r="D95" s="4">
        <v>3</v>
      </c>
      <c r="E95" s="4">
        <v>1</v>
      </c>
      <c r="F95" s="4">
        <v>4</v>
      </c>
      <c r="G95" s="5">
        <v>27308.684</v>
      </c>
      <c r="H95" s="3">
        <v>0</v>
      </c>
      <c r="I95" s="4">
        <v>1</v>
      </c>
      <c r="J95" s="4">
        <v>2</v>
      </c>
      <c r="K95" s="4">
        <v>3</v>
      </c>
      <c r="L95" s="5">
        <v>26916.242000000002</v>
      </c>
      <c r="M95" s="6">
        <f t="shared" si="4"/>
        <v>392.4419999999991</v>
      </c>
      <c r="N95" s="31"/>
      <c r="O95" s="33"/>
    </row>
    <row r="96" spans="1:15" ht="15">
      <c r="A96" s="83">
        <v>231</v>
      </c>
      <c r="B96" s="22" t="s">
        <v>78</v>
      </c>
      <c r="C96" s="3">
        <v>0</v>
      </c>
      <c r="D96" s="4">
        <v>5</v>
      </c>
      <c r="E96" s="4">
        <v>0</v>
      </c>
      <c r="F96" s="4">
        <v>5</v>
      </c>
      <c r="G96" s="5">
        <v>38277.35</v>
      </c>
      <c r="H96" s="3">
        <v>0</v>
      </c>
      <c r="I96" s="4">
        <v>0</v>
      </c>
      <c r="J96" s="4">
        <v>12</v>
      </c>
      <c r="K96" s="4">
        <v>12</v>
      </c>
      <c r="L96" s="5">
        <v>104576.994</v>
      </c>
      <c r="M96" s="6">
        <f t="shared" si="4"/>
        <v>-66299.644</v>
      </c>
      <c r="N96" s="31"/>
      <c r="O96" s="33"/>
    </row>
    <row r="97" spans="1:15" ht="15">
      <c r="A97" s="83">
        <v>232</v>
      </c>
      <c r="B97" s="22" t="s">
        <v>79</v>
      </c>
      <c r="C97" s="3">
        <v>0</v>
      </c>
      <c r="D97" s="4">
        <v>7</v>
      </c>
      <c r="E97" s="4">
        <v>6</v>
      </c>
      <c r="F97" s="4">
        <v>13</v>
      </c>
      <c r="G97" s="5">
        <v>95328.6915</v>
      </c>
      <c r="H97" s="3">
        <v>1</v>
      </c>
      <c r="I97" s="4">
        <v>30</v>
      </c>
      <c r="J97" s="4">
        <v>9</v>
      </c>
      <c r="K97" s="4">
        <v>40</v>
      </c>
      <c r="L97" s="5">
        <v>290060.3414</v>
      </c>
      <c r="M97" s="6">
        <f t="shared" si="4"/>
        <v>-194731.64989999996</v>
      </c>
      <c r="N97" s="31"/>
      <c r="O97" s="33"/>
    </row>
    <row r="98" spans="1:15" ht="15">
      <c r="A98" s="83">
        <v>233</v>
      </c>
      <c r="B98" s="22" t="s">
        <v>80</v>
      </c>
      <c r="C98" s="3">
        <v>2</v>
      </c>
      <c r="D98" s="4">
        <v>19</v>
      </c>
      <c r="E98" s="4">
        <v>23</v>
      </c>
      <c r="F98" s="4">
        <v>44</v>
      </c>
      <c r="G98" s="5">
        <v>370958.91899999994</v>
      </c>
      <c r="H98" s="3">
        <v>0</v>
      </c>
      <c r="I98" s="4">
        <v>1</v>
      </c>
      <c r="J98" s="4">
        <v>10</v>
      </c>
      <c r="K98" s="4">
        <v>11</v>
      </c>
      <c r="L98" s="5">
        <v>95921.70499999999</v>
      </c>
      <c r="M98" s="6">
        <f t="shared" si="4"/>
        <v>275037.2139999999</v>
      </c>
      <c r="N98" s="31"/>
      <c r="O98" s="33"/>
    </row>
    <row r="99" spans="1:15" ht="15">
      <c r="A99" s="83">
        <v>235</v>
      </c>
      <c r="B99" s="22" t="s">
        <v>81</v>
      </c>
      <c r="C99" s="3">
        <v>1</v>
      </c>
      <c r="D99" s="4">
        <v>62</v>
      </c>
      <c r="E99" s="4">
        <v>275</v>
      </c>
      <c r="F99" s="4">
        <v>338</v>
      </c>
      <c r="G99" s="5">
        <v>2744928.8161000004</v>
      </c>
      <c r="H99" s="3">
        <v>6</v>
      </c>
      <c r="I99" s="4">
        <v>41</v>
      </c>
      <c r="J99" s="4">
        <v>49</v>
      </c>
      <c r="K99" s="4">
        <v>96</v>
      </c>
      <c r="L99" s="5">
        <v>735004.9192499999</v>
      </c>
      <c r="M99" s="6">
        <f t="shared" si="4"/>
        <v>2009923.8968500006</v>
      </c>
      <c r="N99" s="31"/>
      <c r="O99" s="33"/>
    </row>
    <row r="100" spans="1:15" ht="15">
      <c r="A100" s="83">
        <v>236</v>
      </c>
      <c r="B100" s="22" t="s">
        <v>82</v>
      </c>
      <c r="C100" s="3">
        <v>2</v>
      </c>
      <c r="D100" s="4">
        <v>14</v>
      </c>
      <c r="E100" s="4">
        <v>11</v>
      </c>
      <c r="F100" s="4">
        <v>27</v>
      </c>
      <c r="G100" s="5">
        <v>233400.92760000002</v>
      </c>
      <c r="H100" s="3">
        <v>0</v>
      </c>
      <c r="I100" s="4">
        <v>5</v>
      </c>
      <c r="J100" s="4">
        <v>2</v>
      </c>
      <c r="K100" s="4">
        <v>7</v>
      </c>
      <c r="L100" s="5">
        <v>51488.899000000005</v>
      </c>
      <c r="M100" s="6">
        <f t="shared" si="4"/>
        <v>181912.02860000002</v>
      </c>
      <c r="N100" s="31"/>
      <c r="O100" s="33"/>
    </row>
    <row r="101" spans="1:15" ht="15">
      <c r="A101" s="83">
        <v>239</v>
      </c>
      <c r="B101" s="22" t="s">
        <v>83</v>
      </c>
      <c r="C101" s="3">
        <v>2</v>
      </c>
      <c r="D101" s="4">
        <v>5</v>
      </c>
      <c r="E101" s="4">
        <v>3</v>
      </c>
      <c r="F101" s="4">
        <v>10</v>
      </c>
      <c r="G101" s="5">
        <v>65810.8628</v>
      </c>
      <c r="H101" s="3">
        <v>0</v>
      </c>
      <c r="I101" s="4">
        <v>3</v>
      </c>
      <c r="J101" s="4">
        <v>2</v>
      </c>
      <c r="K101" s="4">
        <v>5</v>
      </c>
      <c r="L101" s="5">
        <v>41330.814</v>
      </c>
      <c r="M101" s="6">
        <f t="shared" si="4"/>
        <v>24480.048800000004</v>
      </c>
      <c r="N101" s="31"/>
      <c r="O101" s="33"/>
    </row>
    <row r="102" spans="1:15" ht="15">
      <c r="A102" s="83">
        <v>240</v>
      </c>
      <c r="B102" s="22" t="s">
        <v>84</v>
      </c>
      <c r="C102" s="3">
        <v>0</v>
      </c>
      <c r="D102" s="4">
        <v>5</v>
      </c>
      <c r="E102" s="4">
        <v>3</v>
      </c>
      <c r="F102" s="4">
        <v>8</v>
      </c>
      <c r="G102" s="5">
        <v>69456.79900000001</v>
      </c>
      <c r="H102" s="3">
        <v>4</v>
      </c>
      <c r="I102" s="4">
        <v>21</v>
      </c>
      <c r="J102" s="4">
        <v>11</v>
      </c>
      <c r="K102" s="4">
        <v>36</v>
      </c>
      <c r="L102" s="5">
        <v>233391.03370000003</v>
      </c>
      <c r="M102" s="6">
        <f t="shared" si="4"/>
        <v>-163934.23470000003</v>
      </c>
      <c r="N102" s="31"/>
      <c r="O102" s="33"/>
    </row>
    <row r="103" spans="1:15" ht="15">
      <c r="A103" s="83">
        <v>241</v>
      </c>
      <c r="B103" s="22" t="s">
        <v>86</v>
      </c>
      <c r="C103" s="3">
        <v>0</v>
      </c>
      <c r="D103" s="4">
        <v>4</v>
      </c>
      <c r="E103" s="4">
        <v>17</v>
      </c>
      <c r="F103" s="4">
        <v>21</v>
      </c>
      <c r="G103" s="5">
        <v>183035.72400000002</v>
      </c>
      <c r="H103" s="3">
        <v>3</v>
      </c>
      <c r="I103" s="4">
        <v>6</v>
      </c>
      <c r="J103" s="4">
        <v>5</v>
      </c>
      <c r="K103" s="4">
        <v>14</v>
      </c>
      <c r="L103" s="5">
        <v>101912.57999999999</v>
      </c>
      <c r="M103" s="6">
        <f t="shared" si="4"/>
        <v>81123.14400000003</v>
      </c>
      <c r="N103" s="31"/>
      <c r="O103" s="33"/>
    </row>
    <row r="104" spans="1:15" ht="15">
      <c r="A104" s="83">
        <v>244</v>
      </c>
      <c r="B104" s="22" t="s">
        <v>88</v>
      </c>
      <c r="C104" s="3">
        <v>1</v>
      </c>
      <c r="D104" s="4">
        <v>9</v>
      </c>
      <c r="E104" s="4">
        <v>11</v>
      </c>
      <c r="F104" s="4">
        <v>21</v>
      </c>
      <c r="G104" s="5">
        <v>161501.52260000003</v>
      </c>
      <c r="H104" s="3">
        <v>5</v>
      </c>
      <c r="I104" s="4">
        <v>41</v>
      </c>
      <c r="J104" s="4">
        <v>29</v>
      </c>
      <c r="K104" s="4">
        <v>75</v>
      </c>
      <c r="L104" s="5">
        <v>489985.4481</v>
      </c>
      <c r="M104" s="6">
        <f t="shared" si="4"/>
        <v>-328483.92549999995</v>
      </c>
      <c r="N104" s="31"/>
      <c r="O104" s="33"/>
    </row>
    <row r="105" spans="1:15" ht="15">
      <c r="A105" s="83">
        <v>245</v>
      </c>
      <c r="B105" s="22" t="s">
        <v>89</v>
      </c>
      <c r="C105" s="3">
        <v>0</v>
      </c>
      <c r="D105" s="4">
        <v>21</v>
      </c>
      <c r="E105" s="4">
        <v>39</v>
      </c>
      <c r="F105" s="4">
        <v>60</v>
      </c>
      <c r="G105" s="5">
        <v>459744.4965</v>
      </c>
      <c r="H105" s="3">
        <v>8</v>
      </c>
      <c r="I105" s="4">
        <v>78</v>
      </c>
      <c r="J105" s="4">
        <v>76</v>
      </c>
      <c r="K105" s="4">
        <v>162</v>
      </c>
      <c r="L105" s="5">
        <v>1082627.2906799999</v>
      </c>
      <c r="M105" s="6">
        <f t="shared" si="4"/>
        <v>-622882.7941799999</v>
      </c>
      <c r="N105" s="31"/>
      <c r="O105" s="33"/>
    </row>
    <row r="106" spans="1:15" ht="15">
      <c r="A106" s="83">
        <v>249</v>
      </c>
      <c r="B106" s="22" t="s">
        <v>90</v>
      </c>
      <c r="C106" s="3">
        <v>2</v>
      </c>
      <c r="D106" s="4">
        <v>15</v>
      </c>
      <c r="E106" s="4">
        <v>7</v>
      </c>
      <c r="F106" s="4">
        <v>24</v>
      </c>
      <c r="G106" s="5">
        <v>171900.9174</v>
      </c>
      <c r="H106" s="3">
        <v>3</v>
      </c>
      <c r="I106" s="4">
        <v>7</v>
      </c>
      <c r="J106" s="4">
        <v>9</v>
      </c>
      <c r="K106" s="4">
        <v>19</v>
      </c>
      <c r="L106" s="5">
        <v>151266.9424</v>
      </c>
      <c r="M106" s="6">
        <f t="shared" si="4"/>
        <v>20633.975000000006</v>
      </c>
      <c r="N106" s="31"/>
      <c r="O106" s="33"/>
    </row>
    <row r="107" spans="1:15" ht="15">
      <c r="A107" s="83">
        <v>250</v>
      </c>
      <c r="B107" s="22" t="s">
        <v>91</v>
      </c>
      <c r="C107" s="3">
        <v>0</v>
      </c>
      <c r="D107" s="4">
        <v>2</v>
      </c>
      <c r="E107" s="4">
        <v>0</v>
      </c>
      <c r="F107" s="4">
        <v>2</v>
      </c>
      <c r="G107" s="5">
        <v>12553.43</v>
      </c>
      <c r="H107" s="3">
        <v>0</v>
      </c>
      <c r="I107" s="4">
        <v>5</v>
      </c>
      <c r="J107" s="4">
        <v>3</v>
      </c>
      <c r="K107" s="4">
        <v>8</v>
      </c>
      <c r="L107" s="5">
        <v>64516.00200000001</v>
      </c>
      <c r="M107" s="6">
        <f t="shared" si="4"/>
        <v>-51962.57200000001</v>
      </c>
      <c r="N107" s="31"/>
      <c r="O107" s="33"/>
    </row>
    <row r="108" spans="1:15" ht="15">
      <c r="A108" s="83">
        <v>256</v>
      </c>
      <c r="B108" s="22" t="s">
        <v>92</v>
      </c>
      <c r="C108" s="3">
        <v>1</v>
      </c>
      <c r="D108" s="4">
        <v>15</v>
      </c>
      <c r="E108" s="4">
        <v>12</v>
      </c>
      <c r="F108" s="4">
        <v>28</v>
      </c>
      <c r="G108" s="5">
        <v>213395.45010000005</v>
      </c>
      <c r="H108" s="3">
        <v>0</v>
      </c>
      <c r="I108" s="4">
        <v>0</v>
      </c>
      <c r="J108" s="4">
        <v>2</v>
      </c>
      <c r="K108" s="4">
        <v>2</v>
      </c>
      <c r="L108" s="5">
        <v>20061.972</v>
      </c>
      <c r="M108" s="6">
        <f t="shared" si="4"/>
        <v>193333.47810000004</v>
      </c>
      <c r="N108" s="31"/>
      <c r="O108" s="33"/>
    </row>
    <row r="109" spans="1:15" ht="15">
      <c r="A109" s="83">
        <v>257</v>
      </c>
      <c r="B109" s="22" t="s">
        <v>93</v>
      </c>
      <c r="C109" s="3">
        <v>0</v>
      </c>
      <c r="D109" s="4">
        <v>8</v>
      </c>
      <c r="E109" s="4">
        <v>43</v>
      </c>
      <c r="F109" s="4">
        <v>51</v>
      </c>
      <c r="G109" s="5">
        <v>432330.054</v>
      </c>
      <c r="H109" s="3">
        <v>4</v>
      </c>
      <c r="I109" s="4">
        <v>96</v>
      </c>
      <c r="J109" s="4">
        <v>84</v>
      </c>
      <c r="K109" s="4">
        <v>184</v>
      </c>
      <c r="L109" s="5">
        <v>1331625.6443999996</v>
      </c>
      <c r="M109" s="6">
        <f t="shared" si="4"/>
        <v>-899295.5903999996</v>
      </c>
      <c r="N109" s="31"/>
      <c r="O109" s="33"/>
    </row>
    <row r="110" spans="1:15" ht="15">
      <c r="A110" s="83">
        <v>260</v>
      </c>
      <c r="B110" s="22" t="s">
        <v>94</v>
      </c>
      <c r="C110" s="3">
        <v>7</v>
      </c>
      <c r="D110" s="4">
        <v>23</v>
      </c>
      <c r="E110" s="4">
        <v>27</v>
      </c>
      <c r="F110" s="4">
        <v>57</v>
      </c>
      <c r="G110" s="5">
        <v>454267.5678000001</v>
      </c>
      <c r="H110" s="3">
        <v>2</v>
      </c>
      <c r="I110" s="4">
        <v>7</v>
      </c>
      <c r="J110" s="4">
        <v>2</v>
      </c>
      <c r="K110" s="4">
        <v>11</v>
      </c>
      <c r="L110" s="5">
        <v>79311.9744</v>
      </c>
      <c r="M110" s="6">
        <f t="shared" si="4"/>
        <v>374955.59340000007</v>
      </c>
      <c r="N110" s="31"/>
      <c r="O110" s="33"/>
    </row>
    <row r="111" spans="1:15" ht="15">
      <c r="A111" s="83">
        <v>261</v>
      </c>
      <c r="B111" s="22" t="s">
        <v>95</v>
      </c>
      <c r="C111" s="3">
        <v>0</v>
      </c>
      <c r="D111" s="4">
        <v>2</v>
      </c>
      <c r="E111" s="4">
        <v>7</v>
      </c>
      <c r="F111" s="4">
        <v>9</v>
      </c>
      <c r="G111" s="5">
        <v>87045.022</v>
      </c>
      <c r="H111" s="3">
        <v>1</v>
      </c>
      <c r="I111" s="4">
        <v>5</v>
      </c>
      <c r="J111" s="4">
        <v>9</v>
      </c>
      <c r="K111" s="4">
        <v>15</v>
      </c>
      <c r="L111" s="5">
        <v>162232.07700000005</v>
      </c>
      <c r="M111" s="6">
        <f t="shared" si="4"/>
        <v>-75187.05500000005</v>
      </c>
      <c r="N111" s="31"/>
      <c r="O111" s="33"/>
    </row>
    <row r="112" spans="1:15" ht="15">
      <c r="A112" s="83">
        <v>263</v>
      </c>
      <c r="B112" s="22" t="s">
        <v>96</v>
      </c>
      <c r="C112" s="3">
        <v>2</v>
      </c>
      <c r="D112" s="4">
        <v>11</v>
      </c>
      <c r="E112" s="4">
        <v>21</v>
      </c>
      <c r="F112" s="4">
        <v>34</v>
      </c>
      <c r="G112" s="5">
        <v>272509.5764000001</v>
      </c>
      <c r="H112" s="3">
        <v>0</v>
      </c>
      <c r="I112" s="4">
        <v>12</v>
      </c>
      <c r="J112" s="4">
        <v>8</v>
      </c>
      <c r="K112" s="4">
        <v>20</v>
      </c>
      <c r="L112" s="5">
        <v>158330.1749</v>
      </c>
      <c r="M112" s="6">
        <f t="shared" si="4"/>
        <v>114179.40150000007</v>
      </c>
      <c r="N112" s="31"/>
      <c r="O112" s="33"/>
    </row>
    <row r="113" spans="1:15" ht="15">
      <c r="A113" s="83">
        <v>265</v>
      </c>
      <c r="B113" s="22" t="s">
        <v>97</v>
      </c>
      <c r="C113" s="3">
        <v>0</v>
      </c>
      <c r="D113" s="4">
        <v>2</v>
      </c>
      <c r="E113" s="4">
        <v>0</v>
      </c>
      <c r="F113" s="4">
        <v>2</v>
      </c>
      <c r="G113" s="5">
        <v>11787</v>
      </c>
      <c r="H113" s="3">
        <v>1</v>
      </c>
      <c r="I113" s="4">
        <v>9</v>
      </c>
      <c r="J113" s="4">
        <v>4</v>
      </c>
      <c r="K113" s="4">
        <v>14</v>
      </c>
      <c r="L113" s="5">
        <v>121618.96560000001</v>
      </c>
      <c r="M113" s="6">
        <f t="shared" si="4"/>
        <v>-109831.96560000001</v>
      </c>
      <c r="N113" s="31"/>
      <c r="O113" s="33"/>
    </row>
    <row r="114" spans="1:15" ht="15">
      <c r="A114" s="83">
        <v>271</v>
      </c>
      <c r="B114" s="22" t="s">
        <v>98</v>
      </c>
      <c r="C114" s="3">
        <v>2</v>
      </c>
      <c r="D114" s="4">
        <v>21</v>
      </c>
      <c r="E114" s="4">
        <v>13</v>
      </c>
      <c r="F114" s="4">
        <v>36</v>
      </c>
      <c r="G114" s="5">
        <v>249458.5947</v>
      </c>
      <c r="H114" s="3">
        <v>1</v>
      </c>
      <c r="I114" s="4">
        <v>8</v>
      </c>
      <c r="J114" s="4">
        <v>12</v>
      </c>
      <c r="K114" s="4">
        <v>21</v>
      </c>
      <c r="L114" s="5">
        <v>162599.5539</v>
      </c>
      <c r="M114" s="6">
        <f t="shared" si="4"/>
        <v>86859.04079999999</v>
      </c>
      <c r="N114" s="31"/>
      <c r="O114" s="33"/>
    </row>
    <row r="115" spans="1:15" ht="15">
      <c r="A115" s="83">
        <v>272</v>
      </c>
      <c r="B115" s="22" t="s">
        <v>99</v>
      </c>
      <c r="C115" s="3">
        <v>5</v>
      </c>
      <c r="D115" s="4">
        <v>22</v>
      </c>
      <c r="E115" s="4">
        <v>8</v>
      </c>
      <c r="F115" s="4">
        <v>35</v>
      </c>
      <c r="G115" s="5">
        <v>263046.4368</v>
      </c>
      <c r="H115" s="3">
        <v>5</v>
      </c>
      <c r="I115" s="4">
        <v>26</v>
      </c>
      <c r="J115" s="4">
        <v>59</v>
      </c>
      <c r="K115" s="4">
        <v>90</v>
      </c>
      <c r="L115" s="5">
        <v>706502.1180000001</v>
      </c>
      <c r="M115" s="6">
        <f t="shared" si="4"/>
        <v>-443455.6812000001</v>
      </c>
      <c r="N115" s="31"/>
      <c r="O115" s="33"/>
    </row>
    <row r="116" spans="1:15" ht="15">
      <c r="A116" s="83">
        <v>273</v>
      </c>
      <c r="B116" s="22" t="s">
        <v>100</v>
      </c>
      <c r="C116" s="3">
        <v>2</v>
      </c>
      <c r="D116" s="4">
        <v>10</v>
      </c>
      <c r="E116" s="4">
        <v>4</v>
      </c>
      <c r="F116" s="4">
        <v>16</v>
      </c>
      <c r="G116" s="5">
        <v>142039.4482</v>
      </c>
      <c r="H116" s="3">
        <v>0</v>
      </c>
      <c r="I116" s="4">
        <v>2</v>
      </c>
      <c r="J116" s="4">
        <v>3</v>
      </c>
      <c r="K116" s="4">
        <v>5</v>
      </c>
      <c r="L116" s="5">
        <v>51323.2995</v>
      </c>
      <c r="M116" s="6">
        <f t="shared" si="4"/>
        <v>90716.14870000002</v>
      </c>
      <c r="N116" s="31"/>
      <c r="O116" s="33"/>
    </row>
    <row r="117" spans="1:15" ht="15">
      <c r="A117" s="83">
        <v>275</v>
      </c>
      <c r="B117" s="22" t="s">
        <v>101</v>
      </c>
      <c r="C117" s="3">
        <v>0</v>
      </c>
      <c r="D117" s="4">
        <v>13</v>
      </c>
      <c r="E117" s="4">
        <v>9</v>
      </c>
      <c r="F117" s="4">
        <v>22</v>
      </c>
      <c r="G117" s="5">
        <v>163606.24550000002</v>
      </c>
      <c r="H117" s="3">
        <v>0</v>
      </c>
      <c r="I117" s="4">
        <v>7</v>
      </c>
      <c r="J117" s="4">
        <v>6</v>
      </c>
      <c r="K117" s="4">
        <v>13</v>
      </c>
      <c r="L117" s="5">
        <v>108451.06899999999</v>
      </c>
      <c r="M117" s="6">
        <f t="shared" si="4"/>
        <v>55155.17650000003</v>
      </c>
      <c r="N117" s="31"/>
      <c r="O117" s="33"/>
    </row>
    <row r="118" spans="1:15" ht="15">
      <c r="A118" s="83">
        <v>276</v>
      </c>
      <c r="B118" s="22" t="s">
        <v>102</v>
      </c>
      <c r="C118" s="3">
        <v>1</v>
      </c>
      <c r="D118" s="4">
        <v>26</v>
      </c>
      <c r="E118" s="4">
        <v>28</v>
      </c>
      <c r="F118" s="4">
        <v>55</v>
      </c>
      <c r="G118" s="5">
        <v>422190.5632</v>
      </c>
      <c r="H118" s="3">
        <v>2</v>
      </c>
      <c r="I118" s="4">
        <v>38</v>
      </c>
      <c r="J118" s="4">
        <v>39</v>
      </c>
      <c r="K118" s="4">
        <v>79</v>
      </c>
      <c r="L118" s="5">
        <v>592026.8166000001</v>
      </c>
      <c r="M118" s="6">
        <f t="shared" si="4"/>
        <v>-169836.25340000016</v>
      </c>
      <c r="N118" s="31"/>
      <c r="O118" s="33"/>
    </row>
    <row r="119" spans="1:15" ht="15">
      <c r="A119" s="83">
        <v>280</v>
      </c>
      <c r="B119" s="22" t="s">
        <v>103</v>
      </c>
      <c r="C119" s="3">
        <v>0</v>
      </c>
      <c r="D119" s="4">
        <v>1</v>
      </c>
      <c r="E119" s="4">
        <v>0</v>
      </c>
      <c r="F119" s="4">
        <v>1</v>
      </c>
      <c r="G119" s="5">
        <v>8191.98</v>
      </c>
      <c r="H119" s="3">
        <v>0</v>
      </c>
      <c r="I119" s="4">
        <v>2</v>
      </c>
      <c r="J119" s="4">
        <v>79</v>
      </c>
      <c r="K119" s="4">
        <v>81</v>
      </c>
      <c r="L119" s="5">
        <v>833511.7345</v>
      </c>
      <c r="M119" s="6">
        <f t="shared" si="4"/>
        <v>-825319.7545</v>
      </c>
      <c r="N119" s="31"/>
      <c r="O119" s="33"/>
    </row>
    <row r="120" spans="1:15" ht="15">
      <c r="A120" s="83">
        <v>283</v>
      </c>
      <c r="B120" s="22" t="s">
        <v>37</v>
      </c>
      <c r="C120" s="3">
        <v>1</v>
      </c>
      <c r="D120" s="4">
        <v>7</v>
      </c>
      <c r="E120" s="4">
        <v>1</v>
      </c>
      <c r="F120" s="4">
        <v>9</v>
      </c>
      <c r="G120" s="5">
        <v>58353.658800000005</v>
      </c>
      <c r="H120" s="3">
        <v>0</v>
      </c>
      <c r="I120" s="4">
        <v>8</v>
      </c>
      <c r="J120" s="4">
        <v>77</v>
      </c>
      <c r="K120" s="4">
        <v>85</v>
      </c>
      <c r="L120" s="5">
        <v>754316.8609999999</v>
      </c>
      <c r="M120" s="6">
        <f t="shared" si="4"/>
        <v>-695963.2021999999</v>
      </c>
      <c r="N120" s="31"/>
      <c r="O120" s="33"/>
    </row>
    <row r="121" spans="1:15" ht="15">
      <c r="A121" s="83">
        <v>284</v>
      </c>
      <c r="B121" s="22" t="s">
        <v>328</v>
      </c>
      <c r="C121" s="3">
        <v>1</v>
      </c>
      <c r="D121" s="4">
        <v>3</v>
      </c>
      <c r="E121" s="4">
        <v>88</v>
      </c>
      <c r="F121" s="4">
        <v>92</v>
      </c>
      <c r="G121" s="5">
        <v>816932.778</v>
      </c>
      <c r="H121" s="3">
        <v>0</v>
      </c>
      <c r="I121" s="4">
        <v>6</v>
      </c>
      <c r="J121" s="4">
        <v>2</v>
      </c>
      <c r="K121" s="4">
        <v>8</v>
      </c>
      <c r="L121" s="5">
        <v>58182.64200000001</v>
      </c>
      <c r="M121" s="6">
        <f t="shared" si="4"/>
        <v>758750.136</v>
      </c>
      <c r="N121" s="31"/>
      <c r="O121" s="33"/>
    </row>
    <row r="122" spans="1:15" ht="15">
      <c r="A122" s="83">
        <v>285</v>
      </c>
      <c r="B122" s="22" t="s">
        <v>104</v>
      </c>
      <c r="C122" s="3">
        <v>1</v>
      </c>
      <c r="D122" s="4">
        <v>21</v>
      </c>
      <c r="E122" s="4">
        <v>27</v>
      </c>
      <c r="F122" s="4">
        <v>49</v>
      </c>
      <c r="G122" s="5">
        <v>366685.38730000006</v>
      </c>
      <c r="H122" s="3">
        <v>16</v>
      </c>
      <c r="I122" s="4">
        <v>90</v>
      </c>
      <c r="J122" s="4">
        <v>51</v>
      </c>
      <c r="K122" s="4">
        <v>157</v>
      </c>
      <c r="L122" s="5">
        <v>1034897.0072000001</v>
      </c>
      <c r="M122" s="6">
        <f t="shared" si="4"/>
        <v>-668211.6199</v>
      </c>
      <c r="N122" s="31"/>
      <c r="O122" s="33"/>
    </row>
    <row r="123" spans="1:15" ht="15">
      <c r="A123" s="83">
        <v>286</v>
      </c>
      <c r="B123" s="22" t="s">
        <v>105</v>
      </c>
      <c r="C123" s="3">
        <v>4</v>
      </c>
      <c r="D123" s="4">
        <v>50</v>
      </c>
      <c r="E123" s="4">
        <v>78</v>
      </c>
      <c r="F123" s="4">
        <v>132</v>
      </c>
      <c r="G123" s="5">
        <v>1018300.1845000001</v>
      </c>
      <c r="H123" s="3">
        <v>3</v>
      </c>
      <c r="I123" s="4">
        <v>84</v>
      </c>
      <c r="J123" s="4">
        <v>80</v>
      </c>
      <c r="K123" s="4">
        <v>167</v>
      </c>
      <c r="L123" s="5">
        <v>1129490.21955</v>
      </c>
      <c r="M123" s="6">
        <f t="shared" si="4"/>
        <v>-111190.03504999995</v>
      </c>
      <c r="N123" s="31"/>
      <c r="O123" s="33"/>
    </row>
    <row r="124" spans="1:15" ht="15">
      <c r="A124" s="83">
        <v>287</v>
      </c>
      <c r="B124" s="22" t="s">
        <v>106</v>
      </c>
      <c r="C124" s="3">
        <v>0</v>
      </c>
      <c r="D124" s="4">
        <v>11</v>
      </c>
      <c r="E124" s="4">
        <v>52</v>
      </c>
      <c r="F124" s="4">
        <v>63</v>
      </c>
      <c r="G124" s="5">
        <v>572793.753</v>
      </c>
      <c r="H124" s="3">
        <v>1</v>
      </c>
      <c r="I124" s="4">
        <v>4</v>
      </c>
      <c r="J124" s="4">
        <v>5</v>
      </c>
      <c r="K124" s="4">
        <v>10</v>
      </c>
      <c r="L124" s="5">
        <v>87845.39060000001</v>
      </c>
      <c r="M124" s="6">
        <f t="shared" si="4"/>
        <v>484948.3624</v>
      </c>
      <c r="N124" s="31"/>
      <c r="O124" s="33"/>
    </row>
    <row r="125" spans="1:15" ht="15">
      <c r="A125" s="83">
        <v>288</v>
      </c>
      <c r="B125" s="22" t="s">
        <v>107</v>
      </c>
      <c r="C125" s="3">
        <v>0</v>
      </c>
      <c r="D125" s="4">
        <v>4</v>
      </c>
      <c r="E125" s="4">
        <v>0</v>
      </c>
      <c r="F125" s="4">
        <v>4</v>
      </c>
      <c r="G125" s="5">
        <v>27672.97</v>
      </c>
      <c r="H125" s="3">
        <v>4</v>
      </c>
      <c r="I125" s="4">
        <v>22</v>
      </c>
      <c r="J125" s="4">
        <v>14</v>
      </c>
      <c r="K125" s="4">
        <v>40</v>
      </c>
      <c r="L125" s="5">
        <v>348399.4518000001</v>
      </c>
      <c r="M125" s="6">
        <f t="shared" si="4"/>
        <v>-320726.48180000007</v>
      </c>
      <c r="N125" s="31"/>
      <c r="O125" s="33"/>
    </row>
    <row r="126" spans="1:15" ht="15">
      <c r="A126" s="83">
        <v>290</v>
      </c>
      <c r="B126" s="22" t="s">
        <v>108</v>
      </c>
      <c r="C126" s="3">
        <v>0</v>
      </c>
      <c r="D126" s="4">
        <v>1</v>
      </c>
      <c r="E126" s="4">
        <v>3</v>
      </c>
      <c r="F126" s="4">
        <v>4</v>
      </c>
      <c r="G126" s="5">
        <v>38513.94300000001</v>
      </c>
      <c r="H126" s="3">
        <v>0</v>
      </c>
      <c r="I126" s="4">
        <v>5</v>
      </c>
      <c r="J126" s="4">
        <v>7</v>
      </c>
      <c r="K126" s="4">
        <v>12</v>
      </c>
      <c r="L126" s="5">
        <v>119365.52549999999</v>
      </c>
      <c r="M126" s="6">
        <f t="shared" si="4"/>
        <v>-80851.58249999999</v>
      </c>
      <c r="N126" s="31"/>
      <c r="O126" s="33"/>
    </row>
    <row r="127" spans="1:15" ht="15">
      <c r="A127" s="83">
        <v>291</v>
      </c>
      <c r="B127" s="22" t="s">
        <v>109</v>
      </c>
      <c r="C127" s="3">
        <v>0</v>
      </c>
      <c r="D127" s="4">
        <v>0</v>
      </c>
      <c r="E127" s="4">
        <v>0</v>
      </c>
      <c r="F127" s="4">
        <v>0</v>
      </c>
      <c r="G127" s="5">
        <v>0</v>
      </c>
      <c r="H127" s="3">
        <v>0</v>
      </c>
      <c r="I127" s="4">
        <v>0</v>
      </c>
      <c r="J127" s="4">
        <v>1</v>
      </c>
      <c r="K127" s="4">
        <v>1</v>
      </c>
      <c r="L127" s="5">
        <v>10146.397500000001</v>
      </c>
      <c r="M127" s="6">
        <f t="shared" si="4"/>
        <v>-10146.397500000001</v>
      </c>
      <c r="N127" s="31"/>
      <c r="O127" s="33"/>
    </row>
    <row r="128" spans="1:15" ht="15">
      <c r="A128" s="83">
        <v>297</v>
      </c>
      <c r="B128" s="22" t="s">
        <v>110</v>
      </c>
      <c r="C128" s="3">
        <v>4</v>
      </c>
      <c r="D128" s="4">
        <v>50</v>
      </c>
      <c r="E128" s="4">
        <v>38</v>
      </c>
      <c r="F128" s="4">
        <v>92</v>
      </c>
      <c r="G128" s="5">
        <v>686715.7336</v>
      </c>
      <c r="H128" s="3">
        <v>35</v>
      </c>
      <c r="I128" s="4">
        <v>225</v>
      </c>
      <c r="J128" s="4">
        <v>139</v>
      </c>
      <c r="K128" s="4">
        <v>399</v>
      </c>
      <c r="L128" s="5">
        <v>2563654.5356600005</v>
      </c>
      <c r="M128" s="6">
        <f t="shared" si="4"/>
        <v>-1876938.8020600006</v>
      </c>
      <c r="N128" s="31"/>
      <c r="O128" s="33"/>
    </row>
    <row r="129" spans="1:15" ht="15">
      <c r="A129" s="83">
        <v>300</v>
      </c>
      <c r="B129" s="22" t="s">
        <v>111</v>
      </c>
      <c r="C129" s="3">
        <v>0</v>
      </c>
      <c r="D129" s="4">
        <v>7</v>
      </c>
      <c r="E129" s="4">
        <v>3</v>
      </c>
      <c r="F129" s="4">
        <v>10</v>
      </c>
      <c r="G129" s="5">
        <v>73538.24650000001</v>
      </c>
      <c r="H129" s="3">
        <v>0</v>
      </c>
      <c r="I129" s="4">
        <v>1</v>
      </c>
      <c r="J129" s="4">
        <v>1</v>
      </c>
      <c r="K129" s="4">
        <v>2</v>
      </c>
      <c r="L129" s="5">
        <v>16259.556</v>
      </c>
      <c r="M129" s="6">
        <f t="shared" si="4"/>
        <v>57278.69050000001</v>
      </c>
      <c r="N129" s="31"/>
      <c r="O129" s="33"/>
    </row>
    <row r="130" spans="1:15" ht="15">
      <c r="A130" s="83">
        <v>301</v>
      </c>
      <c r="B130" s="22" t="s">
        <v>112</v>
      </c>
      <c r="C130" s="3">
        <v>0</v>
      </c>
      <c r="D130" s="4">
        <v>27</v>
      </c>
      <c r="E130" s="4">
        <v>24</v>
      </c>
      <c r="F130" s="4">
        <v>51</v>
      </c>
      <c r="G130" s="5">
        <v>411323.9335</v>
      </c>
      <c r="H130" s="3">
        <v>1</v>
      </c>
      <c r="I130" s="4">
        <v>21</v>
      </c>
      <c r="J130" s="4">
        <v>10</v>
      </c>
      <c r="K130" s="4">
        <v>32</v>
      </c>
      <c r="L130" s="5">
        <v>229666.7813</v>
      </c>
      <c r="M130" s="6">
        <f t="shared" si="4"/>
        <v>181657.15219999998</v>
      </c>
      <c r="N130" s="31"/>
      <c r="O130" s="33"/>
    </row>
    <row r="131" spans="1:15" ht="15">
      <c r="A131" s="83">
        <v>304</v>
      </c>
      <c r="B131" s="22" t="s">
        <v>113</v>
      </c>
      <c r="C131" s="3">
        <v>0</v>
      </c>
      <c r="D131" s="4">
        <v>1</v>
      </c>
      <c r="E131" s="4">
        <v>0</v>
      </c>
      <c r="F131" s="4">
        <v>1</v>
      </c>
      <c r="G131" s="5">
        <v>6348.15</v>
      </c>
      <c r="H131" s="3">
        <v>0</v>
      </c>
      <c r="I131" s="4">
        <v>0</v>
      </c>
      <c r="J131" s="4">
        <v>31</v>
      </c>
      <c r="K131" s="4">
        <v>31</v>
      </c>
      <c r="L131" s="5">
        <v>318070.04400000005</v>
      </c>
      <c r="M131" s="6">
        <f t="shared" si="4"/>
        <v>-311721.89400000003</v>
      </c>
      <c r="N131" s="31"/>
      <c r="O131" s="33"/>
    </row>
    <row r="132" spans="1:15" ht="15">
      <c r="A132" s="83">
        <v>305</v>
      </c>
      <c r="B132" s="22" t="s">
        <v>114</v>
      </c>
      <c r="C132" s="3">
        <v>0</v>
      </c>
      <c r="D132" s="4">
        <v>6</v>
      </c>
      <c r="E132" s="4">
        <v>7</v>
      </c>
      <c r="F132" s="4">
        <v>13</v>
      </c>
      <c r="G132" s="5">
        <v>117352.65850000002</v>
      </c>
      <c r="H132" s="3">
        <v>0</v>
      </c>
      <c r="I132" s="4">
        <v>7</v>
      </c>
      <c r="J132" s="4">
        <v>9</v>
      </c>
      <c r="K132" s="4">
        <v>16</v>
      </c>
      <c r="L132" s="5">
        <v>148220.0425</v>
      </c>
      <c r="M132" s="6">
        <f t="shared" si="4"/>
        <v>-30867.38399999999</v>
      </c>
      <c r="N132" s="31"/>
      <c r="O132" s="33"/>
    </row>
    <row r="133" spans="1:15" ht="15">
      <c r="A133" s="83">
        <v>309</v>
      </c>
      <c r="B133" s="22" t="s">
        <v>178</v>
      </c>
      <c r="C133" s="3">
        <v>1</v>
      </c>
      <c r="D133" s="4">
        <v>13</v>
      </c>
      <c r="E133" s="4">
        <v>10</v>
      </c>
      <c r="F133" s="4">
        <v>24</v>
      </c>
      <c r="G133" s="5">
        <v>180987.7584</v>
      </c>
      <c r="H133" s="3">
        <v>0</v>
      </c>
      <c r="I133" s="4">
        <v>6</v>
      </c>
      <c r="J133" s="4">
        <v>8</v>
      </c>
      <c r="K133" s="4">
        <v>14</v>
      </c>
      <c r="L133" s="5">
        <v>109085.59200000002</v>
      </c>
      <c r="M133" s="6">
        <f t="shared" si="4"/>
        <v>71902.16639999997</v>
      </c>
      <c r="N133" s="31"/>
      <c r="O133" s="33"/>
    </row>
    <row r="134" spans="1:15" ht="15">
      <c r="A134" s="83">
        <v>312</v>
      </c>
      <c r="B134" s="22" t="s">
        <v>115</v>
      </c>
      <c r="C134" s="3">
        <v>1</v>
      </c>
      <c r="D134" s="4">
        <v>0</v>
      </c>
      <c r="E134" s="4">
        <v>2</v>
      </c>
      <c r="F134" s="4">
        <v>3</v>
      </c>
      <c r="G134" s="5">
        <v>26303.640600000002</v>
      </c>
      <c r="H134" s="3">
        <v>0</v>
      </c>
      <c r="I134" s="4">
        <v>1</v>
      </c>
      <c r="J134" s="4">
        <v>5</v>
      </c>
      <c r="K134" s="4">
        <v>6</v>
      </c>
      <c r="L134" s="5">
        <v>59821.32000000001</v>
      </c>
      <c r="M134" s="6">
        <f t="shared" si="4"/>
        <v>-33517.67940000001</v>
      </c>
      <c r="N134" s="31"/>
      <c r="O134" s="33"/>
    </row>
    <row r="135" spans="1:15" ht="15">
      <c r="A135" s="83">
        <v>316</v>
      </c>
      <c r="B135" s="22" t="s">
        <v>116</v>
      </c>
      <c r="C135" s="3">
        <v>0</v>
      </c>
      <c r="D135" s="4">
        <v>6</v>
      </c>
      <c r="E135" s="4">
        <v>3</v>
      </c>
      <c r="F135" s="4">
        <v>9</v>
      </c>
      <c r="G135" s="5">
        <v>61862.0875</v>
      </c>
      <c r="H135" s="3">
        <v>1</v>
      </c>
      <c r="I135" s="4">
        <v>8</v>
      </c>
      <c r="J135" s="4">
        <v>14</v>
      </c>
      <c r="K135" s="4">
        <v>23</v>
      </c>
      <c r="L135" s="5">
        <v>177465.09269999998</v>
      </c>
      <c r="M135" s="6">
        <f t="shared" si="4"/>
        <v>-115603.00519999999</v>
      </c>
      <c r="N135" s="31"/>
      <c r="O135" s="33"/>
    </row>
    <row r="136" spans="1:15" ht="15">
      <c r="A136" s="83">
        <v>317</v>
      </c>
      <c r="B136" s="22" t="s">
        <v>117</v>
      </c>
      <c r="C136" s="3">
        <v>2</v>
      </c>
      <c r="D136" s="4">
        <v>9</v>
      </c>
      <c r="E136" s="4">
        <v>7</v>
      </c>
      <c r="F136" s="4">
        <v>18</v>
      </c>
      <c r="G136" s="5">
        <v>136651.5002</v>
      </c>
      <c r="H136" s="3">
        <v>0</v>
      </c>
      <c r="I136" s="4">
        <v>1</v>
      </c>
      <c r="J136" s="4">
        <v>2</v>
      </c>
      <c r="K136" s="4">
        <v>3</v>
      </c>
      <c r="L136" s="5">
        <v>27426.952999999998</v>
      </c>
      <c r="M136" s="6">
        <f t="shared" si="4"/>
        <v>109224.54720000002</v>
      </c>
      <c r="N136" s="31"/>
      <c r="O136" s="33"/>
    </row>
    <row r="137" spans="1:15" ht="15">
      <c r="A137" s="83">
        <v>319</v>
      </c>
      <c r="B137" s="22" t="s">
        <v>118</v>
      </c>
      <c r="C137" s="3">
        <v>0</v>
      </c>
      <c r="D137" s="4">
        <v>2</v>
      </c>
      <c r="E137" s="4">
        <v>0</v>
      </c>
      <c r="F137" s="4">
        <v>2</v>
      </c>
      <c r="G137" s="5">
        <v>12167.06</v>
      </c>
      <c r="H137" s="3">
        <v>2</v>
      </c>
      <c r="I137" s="4">
        <v>16</v>
      </c>
      <c r="J137" s="4">
        <v>5</v>
      </c>
      <c r="K137" s="4">
        <v>23</v>
      </c>
      <c r="L137" s="5">
        <v>164677.23090000002</v>
      </c>
      <c r="M137" s="6">
        <f t="shared" si="4"/>
        <v>-152510.17090000003</v>
      </c>
      <c r="N137" s="31"/>
      <c r="O137" s="33"/>
    </row>
    <row r="138" spans="1:15" ht="15">
      <c r="A138" s="83">
        <v>320</v>
      </c>
      <c r="B138" s="22" t="s">
        <v>85</v>
      </c>
      <c r="C138" s="3">
        <v>0</v>
      </c>
      <c r="D138" s="4">
        <v>4</v>
      </c>
      <c r="E138" s="4">
        <v>3</v>
      </c>
      <c r="F138" s="4">
        <v>7</v>
      </c>
      <c r="G138" s="5">
        <v>63685.943</v>
      </c>
      <c r="H138" s="3">
        <v>1</v>
      </c>
      <c r="I138" s="4">
        <v>7</v>
      </c>
      <c r="J138" s="4">
        <v>8</v>
      </c>
      <c r="K138" s="4">
        <v>16</v>
      </c>
      <c r="L138" s="5">
        <v>151716.39640000003</v>
      </c>
      <c r="M138" s="6">
        <f t="shared" si="4"/>
        <v>-88030.45340000003</v>
      </c>
      <c r="N138" s="31"/>
      <c r="O138" s="33"/>
    </row>
    <row r="139" spans="1:15" ht="15">
      <c r="A139" s="83">
        <v>322</v>
      </c>
      <c r="B139" s="22" t="s">
        <v>87</v>
      </c>
      <c r="C139" s="3">
        <v>1</v>
      </c>
      <c r="D139" s="4">
        <v>11</v>
      </c>
      <c r="E139" s="4">
        <v>7</v>
      </c>
      <c r="F139" s="4">
        <v>19</v>
      </c>
      <c r="G139" s="5">
        <v>142609.1661</v>
      </c>
      <c r="H139" s="3">
        <v>1</v>
      </c>
      <c r="I139" s="4">
        <v>6</v>
      </c>
      <c r="J139" s="4">
        <v>3</v>
      </c>
      <c r="K139" s="4">
        <v>10</v>
      </c>
      <c r="L139" s="5">
        <v>88147.22480000001</v>
      </c>
      <c r="M139" s="6">
        <f t="shared" si="4"/>
        <v>54461.94129999999</v>
      </c>
      <c r="N139" s="31"/>
      <c r="O139" s="33"/>
    </row>
    <row r="140" spans="1:15" ht="15">
      <c r="A140" s="83">
        <v>398</v>
      </c>
      <c r="B140" s="22" t="s">
        <v>119</v>
      </c>
      <c r="C140" s="3">
        <v>14</v>
      </c>
      <c r="D140" s="4">
        <v>87</v>
      </c>
      <c r="E140" s="4">
        <v>265</v>
      </c>
      <c r="F140" s="4">
        <v>366</v>
      </c>
      <c r="G140" s="5">
        <v>2753667.0783000006</v>
      </c>
      <c r="H140" s="3">
        <v>27</v>
      </c>
      <c r="I140" s="4">
        <v>318</v>
      </c>
      <c r="J140" s="4">
        <v>515</v>
      </c>
      <c r="K140" s="4">
        <v>860</v>
      </c>
      <c r="L140" s="5">
        <v>6123722.449599999</v>
      </c>
      <c r="M140" s="6">
        <f t="shared" si="4"/>
        <v>-3370055.3712999984</v>
      </c>
      <c r="N140" s="31"/>
      <c r="O140" s="33"/>
    </row>
    <row r="141" spans="1:15" ht="15">
      <c r="A141" s="83">
        <v>399</v>
      </c>
      <c r="B141" s="22" t="s">
        <v>120</v>
      </c>
      <c r="C141" s="3">
        <v>0</v>
      </c>
      <c r="D141" s="4">
        <v>5</v>
      </c>
      <c r="E141" s="4">
        <v>1</v>
      </c>
      <c r="F141" s="4">
        <v>6</v>
      </c>
      <c r="G141" s="5">
        <v>41779.069</v>
      </c>
      <c r="H141" s="3">
        <v>0</v>
      </c>
      <c r="I141" s="4">
        <v>17</v>
      </c>
      <c r="J141" s="4">
        <v>7</v>
      </c>
      <c r="K141" s="4">
        <v>24</v>
      </c>
      <c r="L141" s="5">
        <v>172059.366</v>
      </c>
      <c r="M141" s="6">
        <f t="shared" si="4"/>
        <v>-130280.297</v>
      </c>
      <c r="N141" s="31"/>
      <c r="O141" s="33"/>
    </row>
    <row r="142" spans="1:15" ht="15">
      <c r="A142" s="83">
        <v>400</v>
      </c>
      <c r="B142" s="22" t="s">
        <v>121</v>
      </c>
      <c r="C142" s="3">
        <v>0</v>
      </c>
      <c r="D142" s="4">
        <v>6</v>
      </c>
      <c r="E142" s="4">
        <v>46</v>
      </c>
      <c r="F142" s="4">
        <v>52</v>
      </c>
      <c r="G142" s="5">
        <v>440444.6370000001</v>
      </c>
      <c r="H142" s="3">
        <v>1</v>
      </c>
      <c r="I142" s="4">
        <v>12</v>
      </c>
      <c r="J142" s="4">
        <v>11</v>
      </c>
      <c r="K142" s="4">
        <v>24</v>
      </c>
      <c r="L142" s="5">
        <v>180975.2128</v>
      </c>
      <c r="M142" s="6">
        <f t="shared" si="4"/>
        <v>259469.4242000001</v>
      </c>
      <c r="N142" s="31"/>
      <c r="O142" s="33"/>
    </row>
    <row r="143" spans="1:15" ht="15">
      <c r="A143" s="83">
        <v>402</v>
      </c>
      <c r="B143" s="22" t="s">
        <v>123</v>
      </c>
      <c r="C143" s="3">
        <v>2</v>
      </c>
      <c r="D143" s="4">
        <v>14</v>
      </c>
      <c r="E143" s="4">
        <v>15</v>
      </c>
      <c r="F143" s="4">
        <v>31</v>
      </c>
      <c r="G143" s="5">
        <v>223321.60240000003</v>
      </c>
      <c r="H143" s="3">
        <v>0</v>
      </c>
      <c r="I143" s="4">
        <v>21</v>
      </c>
      <c r="J143" s="4">
        <v>6</v>
      </c>
      <c r="K143" s="4">
        <v>27</v>
      </c>
      <c r="L143" s="5">
        <v>199155.162</v>
      </c>
      <c r="M143" s="6">
        <f t="shared" si="4"/>
        <v>24166.44040000002</v>
      </c>
      <c r="N143" s="31"/>
      <c r="O143" s="33"/>
    </row>
    <row r="144" spans="1:15" ht="15">
      <c r="A144" s="83">
        <v>403</v>
      </c>
      <c r="B144" s="22" t="s">
        <v>124</v>
      </c>
      <c r="C144" s="3">
        <v>0</v>
      </c>
      <c r="D144" s="4">
        <v>0</v>
      </c>
      <c r="E144" s="4">
        <v>1</v>
      </c>
      <c r="F144" s="4">
        <v>1</v>
      </c>
      <c r="G144" s="5">
        <v>9418.1265</v>
      </c>
      <c r="H144" s="3">
        <v>1</v>
      </c>
      <c r="I144" s="4">
        <v>4</v>
      </c>
      <c r="J144" s="4">
        <v>0</v>
      </c>
      <c r="K144" s="4">
        <v>5</v>
      </c>
      <c r="L144" s="5">
        <v>33999.8842</v>
      </c>
      <c r="M144" s="6">
        <f t="shared" si="4"/>
        <v>-24581.757700000002</v>
      </c>
      <c r="N144" s="31"/>
      <c r="O144" s="33"/>
    </row>
    <row r="145" spans="1:15" ht="15">
      <c r="A145" s="83">
        <v>405</v>
      </c>
      <c r="B145" s="22" t="s">
        <v>125</v>
      </c>
      <c r="C145" s="3">
        <v>5</v>
      </c>
      <c r="D145" s="4">
        <v>24</v>
      </c>
      <c r="E145" s="4">
        <v>46</v>
      </c>
      <c r="F145" s="4">
        <v>75</v>
      </c>
      <c r="G145" s="5">
        <v>580654.4399000001</v>
      </c>
      <c r="H145" s="3">
        <v>16</v>
      </c>
      <c r="I145" s="4">
        <v>230</v>
      </c>
      <c r="J145" s="4">
        <v>174</v>
      </c>
      <c r="K145" s="4">
        <v>420</v>
      </c>
      <c r="L145" s="5">
        <v>2837031.9444</v>
      </c>
      <c r="M145" s="6">
        <f t="shared" si="4"/>
        <v>-2256377.5045</v>
      </c>
      <c r="N145" s="31"/>
      <c r="O145" s="33"/>
    </row>
    <row r="146" spans="1:15" ht="15">
      <c r="A146" s="83">
        <v>407</v>
      </c>
      <c r="B146" s="22" t="s">
        <v>122</v>
      </c>
      <c r="C146" s="3">
        <v>1</v>
      </c>
      <c r="D146" s="4">
        <v>6</v>
      </c>
      <c r="E146" s="4">
        <v>107</v>
      </c>
      <c r="F146" s="4">
        <v>114</v>
      </c>
      <c r="G146" s="5">
        <v>1031402.8564999999</v>
      </c>
      <c r="H146" s="3">
        <v>0</v>
      </c>
      <c r="I146" s="4">
        <v>13</v>
      </c>
      <c r="J146" s="4">
        <v>34</v>
      </c>
      <c r="K146" s="4">
        <v>47</v>
      </c>
      <c r="L146" s="5">
        <v>438540.53900000005</v>
      </c>
      <c r="M146" s="6">
        <f t="shared" si="4"/>
        <v>592862.3174999999</v>
      </c>
      <c r="N146" s="31"/>
      <c r="O146" s="33"/>
    </row>
    <row r="147" spans="1:15" ht="15">
      <c r="A147" s="83">
        <v>408</v>
      </c>
      <c r="B147" s="22" t="s">
        <v>126</v>
      </c>
      <c r="C147" s="3">
        <v>3</v>
      </c>
      <c r="D147" s="4">
        <v>12</v>
      </c>
      <c r="E147" s="4">
        <v>8</v>
      </c>
      <c r="F147" s="4">
        <v>23</v>
      </c>
      <c r="G147" s="5">
        <v>165762.0834</v>
      </c>
      <c r="H147" s="3">
        <v>2</v>
      </c>
      <c r="I147" s="4">
        <v>10</v>
      </c>
      <c r="J147" s="4">
        <v>9</v>
      </c>
      <c r="K147" s="4">
        <v>21</v>
      </c>
      <c r="L147" s="5">
        <v>152052.01710000003</v>
      </c>
      <c r="M147" s="6">
        <f t="shared" si="4"/>
        <v>13710.066299999977</v>
      </c>
      <c r="N147" s="31"/>
      <c r="O147" s="33"/>
    </row>
    <row r="148" spans="1:15" ht="15">
      <c r="A148" s="83">
        <v>410</v>
      </c>
      <c r="B148" s="22" t="s">
        <v>127</v>
      </c>
      <c r="C148" s="3">
        <v>3</v>
      </c>
      <c r="D148" s="4">
        <v>25</v>
      </c>
      <c r="E148" s="4">
        <v>16</v>
      </c>
      <c r="F148" s="4">
        <v>44</v>
      </c>
      <c r="G148" s="5">
        <v>313516.9378</v>
      </c>
      <c r="H148" s="3">
        <v>5</v>
      </c>
      <c r="I148" s="4">
        <v>16</v>
      </c>
      <c r="J148" s="4">
        <v>26</v>
      </c>
      <c r="K148" s="4">
        <v>47</v>
      </c>
      <c r="L148" s="5">
        <v>335534.50380000006</v>
      </c>
      <c r="M148" s="6">
        <f aca="true" t="shared" si="5" ref="M148:M211">G148-L148</f>
        <v>-22017.56600000005</v>
      </c>
      <c r="N148" s="31"/>
      <c r="O148" s="33"/>
    </row>
    <row r="149" spans="1:15" ht="15">
      <c r="A149" s="83">
        <v>413</v>
      </c>
      <c r="B149" s="22" t="s">
        <v>128</v>
      </c>
      <c r="C149" s="3">
        <v>1</v>
      </c>
      <c r="D149" s="4">
        <v>6</v>
      </c>
      <c r="E149" s="4">
        <v>53</v>
      </c>
      <c r="F149" s="4">
        <v>60</v>
      </c>
      <c r="G149" s="5">
        <v>501040.2784</v>
      </c>
      <c r="H149" s="3">
        <v>0</v>
      </c>
      <c r="I149" s="4">
        <v>6</v>
      </c>
      <c r="J149" s="4">
        <v>2</v>
      </c>
      <c r="K149" s="4">
        <v>8</v>
      </c>
      <c r="L149" s="5">
        <v>62003.943</v>
      </c>
      <c r="M149" s="6">
        <f t="shared" si="5"/>
        <v>439036.3354</v>
      </c>
      <c r="N149" s="31"/>
      <c r="O149" s="33"/>
    </row>
    <row r="150" spans="1:15" ht="15">
      <c r="A150" s="83">
        <v>416</v>
      </c>
      <c r="B150" s="22" t="s">
        <v>129</v>
      </c>
      <c r="C150" s="3">
        <v>1</v>
      </c>
      <c r="D150" s="4">
        <v>8</v>
      </c>
      <c r="E150" s="4">
        <v>3</v>
      </c>
      <c r="F150" s="4">
        <v>12</v>
      </c>
      <c r="G150" s="5">
        <v>80023.73440000002</v>
      </c>
      <c r="H150" s="3">
        <v>2</v>
      </c>
      <c r="I150" s="4">
        <v>16</v>
      </c>
      <c r="J150" s="4">
        <v>15</v>
      </c>
      <c r="K150" s="4">
        <v>33</v>
      </c>
      <c r="L150" s="5">
        <v>250960.4856</v>
      </c>
      <c r="M150" s="6">
        <f t="shared" si="5"/>
        <v>-170936.7512</v>
      </c>
      <c r="N150" s="31"/>
      <c r="O150" s="33"/>
    </row>
    <row r="151" spans="1:15" ht="15">
      <c r="A151" s="83">
        <v>418</v>
      </c>
      <c r="B151" s="22" t="s">
        <v>130</v>
      </c>
      <c r="C151" s="3">
        <v>3</v>
      </c>
      <c r="D151" s="4">
        <v>15</v>
      </c>
      <c r="E151" s="4">
        <v>14</v>
      </c>
      <c r="F151" s="4">
        <v>32</v>
      </c>
      <c r="G151" s="5">
        <v>221559.96840000004</v>
      </c>
      <c r="H151" s="3">
        <v>7</v>
      </c>
      <c r="I151" s="4">
        <v>47</v>
      </c>
      <c r="J151" s="4">
        <v>43</v>
      </c>
      <c r="K151" s="4">
        <v>97</v>
      </c>
      <c r="L151" s="5">
        <v>653849.3286</v>
      </c>
      <c r="M151" s="6">
        <f t="shared" si="5"/>
        <v>-432289.3602</v>
      </c>
      <c r="N151" s="31"/>
      <c r="O151" s="33"/>
    </row>
    <row r="152" spans="1:15" ht="15">
      <c r="A152" s="83">
        <v>420</v>
      </c>
      <c r="B152" s="22" t="s">
        <v>131</v>
      </c>
      <c r="C152" s="3">
        <v>0</v>
      </c>
      <c r="D152" s="4">
        <v>3</v>
      </c>
      <c r="E152" s="4">
        <v>3</v>
      </c>
      <c r="F152" s="4">
        <v>6</v>
      </c>
      <c r="G152" s="5">
        <v>41445.306000000004</v>
      </c>
      <c r="H152" s="3">
        <v>0</v>
      </c>
      <c r="I152" s="4">
        <v>10</v>
      </c>
      <c r="J152" s="4">
        <v>11</v>
      </c>
      <c r="K152" s="4">
        <v>21</v>
      </c>
      <c r="L152" s="5">
        <v>170500.5715</v>
      </c>
      <c r="M152" s="6">
        <f t="shared" si="5"/>
        <v>-129055.26549999998</v>
      </c>
      <c r="N152" s="31"/>
      <c r="O152" s="33"/>
    </row>
    <row r="153" spans="1:15" ht="15">
      <c r="A153" s="83">
        <v>421</v>
      </c>
      <c r="B153" s="22" t="s">
        <v>132</v>
      </c>
      <c r="C153" s="3">
        <v>0</v>
      </c>
      <c r="D153" s="4">
        <v>1</v>
      </c>
      <c r="E153" s="4">
        <v>1</v>
      </c>
      <c r="F153" s="4">
        <v>2</v>
      </c>
      <c r="G153" s="5">
        <v>16442.076</v>
      </c>
      <c r="H153" s="3">
        <v>0</v>
      </c>
      <c r="I153" s="4">
        <v>1</v>
      </c>
      <c r="J153" s="4">
        <v>0</v>
      </c>
      <c r="K153" s="4">
        <v>1</v>
      </c>
      <c r="L153" s="5">
        <v>8356.03</v>
      </c>
      <c r="M153" s="6">
        <f t="shared" si="5"/>
        <v>8086.046</v>
      </c>
      <c r="N153" s="31"/>
      <c r="O153" s="33"/>
    </row>
    <row r="154" spans="1:15" ht="15">
      <c r="A154" s="83">
        <v>422</v>
      </c>
      <c r="B154" s="22" t="s">
        <v>133</v>
      </c>
      <c r="C154" s="3">
        <v>0</v>
      </c>
      <c r="D154" s="4">
        <v>6</v>
      </c>
      <c r="E154" s="4">
        <v>7</v>
      </c>
      <c r="F154" s="4">
        <v>13</v>
      </c>
      <c r="G154" s="5">
        <v>106469.49350000001</v>
      </c>
      <c r="H154" s="3">
        <v>1</v>
      </c>
      <c r="I154" s="4">
        <v>4</v>
      </c>
      <c r="J154" s="4">
        <v>22</v>
      </c>
      <c r="K154" s="4">
        <v>27</v>
      </c>
      <c r="L154" s="5">
        <v>263610.17990000005</v>
      </c>
      <c r="M154" s="6">
        <f t="shared" si="5"/>
        <v>-157140.68640000004</v>
      </c>
      <c r="N154" s="31"/>
      <c r="O154" s="33"/>
    </row>
    <row r="155" spans="1:15" ht="15">
      <c r="A155" s="83">
        <v>423</v>
      </c>
      <c r="B155" s="22" t="s">
        <v>134</v>
      </c>
      <c r="C155" s="3">
        <v>4</v>
      </c>
      <c r="D155" s="4">
        <v>58</v>
      </c>
      <c r="E155" s="4">
        <v>32</v>
      </c>
      <c r="F155" s="4">
        <v>94</v>
      </c>
      <c r="G155" s="5">
        <v>643956.0369000002</v>
      </c>
      <c r="H155" s="3">
        <v>4</v>
      </c>
      <c r="I155" s="4">
        <v>60</v>
      </c>
      <c r="J155" s="4">
        <v>67</v>
      </c>
      <c r="K155" s="4">
        <v>131</v>
      </c>
      <c r="L155" s="5">
        <v>907369.7512999999</v>
      </c>
      <c r="M155" s="6">
        <f t="shared" si="5"/>
        <v>-263413.7143999997</v>
      </c>
      <c r="N155" s="31"/>
      <c r="O155" s="33"/>
    </row>
    <row r="156" spans="1:15" ht="15">
      <c r="A156" s="83">
        <v>425</v>
      </c>
      <c r="B156" s="22" t="s">
        <v>135</v>
      </c>
      <c r="C156" s="3">
        <v>0</v>
      </c>
      <c r="D156" s="4">
        <v>2</v>
      </c>
      <c r="E156" s="4">
        <v>6</v>
      </c>
      <c r="F156" s="4">
        <v>8</v>
      </c>
      <c r="G156" s="5">
        <v>60453.547</v>
      </c>
      <c r="H156" s="3">
        <v>1</v>
      </c>
      <c r="I156" s="4">
        <v>13</v>
      </c>
      <c r="J156" s="4">
        <v>12</v>
      </c>
      <c r="K156" s="4">
        <v>26</v>
      </c>
      <c r="L156" s="5">
        <v>196320.66299999997</v>
      </c>
      <c r="M156" s="6">
        <f t="shared" si="5"/>
        <v>-135867.11599999998</v>
      </c>
      <c r="N156" s="31"/>
      <c r="O156" s="33"/>
    </row>
    <row r="157" spans="1:15" ht="15">
      <c r="A157" s="83">
        <v>426</v>
      </c>
      <c r="B157" s="22" t="s">
        <v>136</v>
      </c>
      <c r="C157" s="3">
        <v>0</v>
      </c>
      <c r="D157" s="4">
        <v>2</v>
      </c>
      <c r="E157" s="4">
        <v>3</v>
      </c>
      <c r="F157" s="4">
        <v>5</v>
      </c>
      <c r="G157" s="5">
        <v>36714.364499999996</v>
      </c>
      <c r="H157" s="3">
        <v>7</v>
      </c>
      <c r="I157" s="4">
        <v>54</v>
      </c>
      <c r="J157" s="4">
        <v>49</v>
      </c>
      <c r="K157" s="4">
        <v>110</v>
      </c>
      <c r="L157" s="5">
        <v>809442.326</v>
      </c>
      <c r="M157" s="6">
        <f t="shared" si="5"/>
        <v>-772727.9615</v>
      </c>
      <c r="N157" s="31"/>
      <c r="O157" s="33"/>
    </row>
    <row r="158" spans="1:15" ht="15">
      <c r="A158" s="83">
        <v>430</v>
      </c>
      <c r="B158" s="22" t="s">
        <v>138</v>
      </c>
      <c r="C158" s="3">
        <v>2</v>
      </c>
      <c r="D158" s="4">
        <v>19</v>
      </c>
      <c r="E158" s="4">
        <v>69</v>
      </c>
      <c r="F158" s="4">
        <v>90</v>
      </c>
      <c r="G158" s="5">
        <v>750002.245</v>
      </c>
      <c r="H158" s="3">
        <v>1</v>
      </c>
      <c r="I158" s="4">
        <v>14</v>
      </c>
      <c r="J158" s="4">
        <v>26</v>
      </c>
      <c r="K158" s="4">
        <v>41</v>
      </c>
      <c r="L158" s="5">
        <v>317470.9815</v>
      </c>
      <c r="M158" s="6">
        <f t="shared" si="5"/>
        <v>432531.2635</v>
      </c>
      <c r="N158" s="31"/>
      <c r="O158" s="33"/>
    </row>
    <row r="159" spans="1:15" ht="15">
      <c r="A159" s="83">
        <v>433</v>
      </c>
      <c r="B159" s="22" t="s">
        <v>139</v>
      </c>
      <c r="C159" s="3">
        <v>2</v>
      </c>
      <c r="D159" s="4">
        <v>15</v>
      </c>
      <c r="E159" s="4">
        <v>9</v>
      </c>
      <c r="F159" s="4">
        <v>26</v>
      </c>
      <c r="G159" s="5">
        <v>176261.28629999998</v>
      </c>
      <c r="H159" s="3">
        <v>1</v>
      </c>
      <c r="I159" s="4">
        <v>3</v>
      </c>
      <c r="J159" s="4">
        <v>19</v>
      </c>
      <c r="K159" s="4">
        <v>23</v>
      </c>
      <c r="L159" s="5">
        <v>194374.4404</v>
      </c>
      <c r="M159" s="6">
        <f t="shared" si="5"/>
        <v>-18113.154100000014</v>
      </c>
      <c r="N159" s="31"/>
      <c r="O159" s="33"/>
    </row>
    <row r="160" spans="1:15" ht="15">
      <c r="A160" s="83">
        <v>434</v>
      </c>
      <c r="B160" s="22" t="s">
        <v>140</v>
      </c>
      <c r="C160" s="3">
        <v>6</v>
      </c>
      <c r="D160" s="4">
        <v>27</v>
      </c>
      <c r="E160" s="4">
        <v>43</v>
      </c>
      <c r="F160" s="4">
        <v>76</v>
      </c>
      <c r="G160" s="5">
        <v>646379.4189</v>
      </c>
      <c r="H160" s="3">
        <v>3</v>
      </c>
      <c r="I160" s="4">
        <v>9</v>
      </c>
      <c r="J160" s="4">
        <v>61</v>
      </c>
      <c r="K160" s="4">
        <v>73</v>
      </c>
      <c r="L160" s="5">
        <v>656314.6410000001</v>
      </c>
      <c r="M160" s="6">
        <f t="shared" si="5"/>
        <v>-9935.222100000014</v>
      </c>
      <c r="N160" s="31"/>
      <c r="O160" s="33"/>
    </row>
    <row r="161" spans="1:15" ht="15">
      <c r="A161" s="83">
        <v>435</v>
      </c>
      <c r="B161" s="22" t="s">
        <v>141</v>
      </c>
      <c r="C161" s="3">
        <v>4</v>
      </c>
      <c r="D161" s="4">
        <v>24</v>
      </c>
      <c r="E161" s="4">
        <v>0</v>
      </c>
      <c r="F161" s="4">
        <v>28</v>
      </c>
      <c r="G161" s="5">
        <v>180440.45919999998</v>
      </c>
      <c r="H161" s="3">
        <v>1</v>
      </c>
      <c r="I161" s="4">
        <v>2</v>
      </c>
      <c r="J161" s="4">
        <v>19</v>
      </c>
      <c r="K161" s="4">
        <v>22</v>
      </c>
      <c r="L161" s="5">
        <v>215425.224</v>
      </c>
      <c r="M161" s="6">
        <f t="shared" si="5"/>
        <v>-34984.764800000004</v>
      </c>
      <c r="N161" s="31"/>
      <c r="O161" s="33"/>
    </row>
    <row r="162" spans="1:15" ht="15">
      <c r="A162" s="83">
        <v>436</v>
      </c>
      <c r="B162" s="22" t="s">
        <v>142</v>
      </c>
      <c r="C162" s="3">
        <v>0</v>
      </c>
      <c r="D162" s="4">
        <v>0</v>
      </c>
      <c r="E162" s="4">
        <v>0</v>
      </c>
      <c r="F162" s="4">
        <v>0</v>
      </c>
      <c r="G162" s="5">
        <v>0</v>
      </c>
      <c r="H162" s="3">
        <v>1</v>
      </c>
      <c r="I162" s="4">
        <v>3</v>
      </c>
      <c r="J162" s="4">
        <v>3</v>
      </c>
      <c r="K162" s="4">
        <v>7</v>
      </c>
      <c r="L162" s="5">
        <v>54310.1248</v>
      </c>
      <c r="M162" s="6">
        <f t="shared" si="5"/>
        <v>-54310.1248</v>
      </c>
      <c r="N162" s="31"/>
      <c r="O162" s="33"/>
    </row>
    <row r="163" spans="1:15" ht="15">
      <c r="A163" s="83">
        <v>440</v>
      </c>
      <c r="B163" s="22" t="s">
        <v>143</v>
      </c>
      <c r="C163" s="3">
        <v>0</v>
      </c>
      <c r="D163" s="4">
        <v>0</v>
      </c>
      <c r="E163" s="4">
        <v>0</v>
      </c>
      <c r="F163" s="4">
        <v>0</v>
      </c>
      <c r="G163" s="5">
        <v>0</v>
      </c>
      <c r="H163" s="3">
        <v>0</v>
      </c>
      <c r="I163" s="4">
        <v>19</v>
      </c>
      <c r="J163" s="4">
        <v>14</v>
      </c>
      <c r="K163" s="4">
        <v>33</v>
      </c>
      <c r="L163" s="5">
        <v>255595.70500000002</v>
      </c>
      <c r="M163" s="6">
        <f t="shared" si="5"/>
        <v>-255595.70500000002</v>
      </c>
      <c r="N163" s="31"/>
      <c r="O163" s="33"/>
    </row>
    <row r="164" spans="1:15" ht="15">
      <c r="A164" s="83">
        <v>441</v>
      </c>
      <c r="B164" s="22" t="s">
        <v>144</v>
      </c>
      <c r="C164" s="3">
        <v>0</v>
      </c>
      <c r="D164" s="4">
        <v>4</v>
      </c>
      <c r="E164" s="4">
        <v>1</v>
      </c>
      <c r="F164" s="4">
        <v>5</v>
      </c>
      <c r="G164" s="5">
        <v>33140.79</v>
      </c>
      <c r="H164" s="3">
        <v>0</v>
      </c>
      <c r="I164" s="4">
        <v>2</v>
      </c>
      <c r="J164" s="4">
        <v>3</v>
      </c>
      <c r="K164" s="4">
        <v>5</v>
      </c>
      <c r="L164" s="5">
        <v>42788.262</v>
      </c>
      <c r="M164" s="6">
        <f t="shared" si="5"/>
        <v>-9647.472000000002</v>
      </c>
      <c r="N164" s="31"/>
      <c r="O164" s="33"/>
    </row>
    <row r="165" spans="1:15" ht="15">
      <c r="A165" s="83">
        <v>442</v>
      </c>
      <c r="B165" s="22" t="s">
        <v>145</v>
      </c>
      <c r="C165" s="3">
        <v>3</v>
      </c>
      <c r="D165" s="4">
        <v>13</v>
      </c>
      <c r="E165" s="4">
        <v>13</v>
      </c>
      <c r="F165" s="4">
        <v>29</v>
      </c>
      <c r="G165" s="5">
        <v>196581.30609999996</v>
      </c>
      <c r="H165" s="3">
        <v>0</v>
      </c>
      <c r="I165" s="4">
        <v>10</v>
      </c>
      <c r="J165" s="4">
        <v>10</v>
      </c>
      <c r="K165" s="4">
        <v>20</v>
      </c>
      <c r="L165" s="5">
        <v>148857.695</v>
      </c>
      <c r="M165" s="6">
        <f t="shared" si="5"/>
        <v>47723.61109999995</v>
      </c>
      <c r="N165" s="31"/>
      <c r="O165" s="33"/>
    </row>
    <row r="166" spans="1:15" ht="15">
      <c r="A166" s="83">
        <v>444</v>
      </c>
      <c r="B166" s="22" t="s">
        <v>137</v>
      </c>
      <c r="C166" s="3">
        <v>2</v>
      </c>
      <c r="D166" s="4">
        <v>32</v>
      </c>
      <c r="E166" s="4">
        <v>257</v>
      </c>
      <c r="F166" s="4">
        <v>291</v>
      </c>
      <c r="G166" s="5">
        <v>2648883.389499999</v>
      </c>
      <c r="H166" s="3">
        <v>16</v>
      </c>
      <c r="I166" s="4">
        <v>71</v>
      </c>
      <c r="J166" s="4">
        <v>66</v>
      </c>
      <c r="K166" s="4">
        <v>153</v>
      </c>
      <c r="L166" s="5">
        <v>1078270.4963999998</v>
      </c>
      <c r="M166" s="6">
        <f t="shared" si="5"/>
        <v>1570612.8930999993</v>
      </c>
      <c r="N166" s="31"/>
      <c r="O166" s="33"/>
    </row>
    <row r="167" spans="1:15" ht="15">
      <c r="A167" s="83">
        <v>445</v>
      </c>
      <c r="B167" s="22" t="s">
        <v>319</v>
      </c>
      <c r="C167" s="3">
        <v>1</v>
      </c>
      <c r="D167" s="4">
        <v>14</v>
      </c>
      <c r="E167" s="4">
        <v>13</v>
      </c>
      <c r="F167" s="4">
        <v>28</v>
      </c>
      <c r="G167" s="5">
        <v>205949.3336</v>
      </c>
      <c r="H167" s="3">
        <v>2</v>
      </c>
      <c r="I167" s="4">
        <v>10</v>
      </c>
      <c r="J167" s="4">
        <v>17</v>
      </c>
      <c r="K167" s="4">
        <v>29</v>
      </c>
      <c r="L167" s="5">
        <v>263242.2792</v>
      </c>
      <c r="M167" s="6">
        <f t="shared" si="5"/>
        <v>-57292.94559999998</v>
      </c>
      <c r="N167" s="31"/>
      <c r="O167" s="33"/>
    </row>
    <row r="168" spans="1:15" ht="15">
      <c r="A168" s="83">
        <v>475</v>
      </c>
      <c r="B168" s="22" t="s">
        <v>146</v>
      </c>
      <c r="C168" s="3">
        <v>0</v>
      </c>
      <c r="D168" s="4">
        <v>22</v>
      </c>
      <c r="E168" s="4">
        <v>76</v>
      </c>
      <c r="F168" s="4">
        <v>98</v>
      </c>
      <c r="G168" s="5">
        <v>932208.7380000001</v>
      </c>
      <c r="H168" s="3">
        <v>1</v>
      </c>
      <c r="I168" s="4">
        <v>10</v>
      </c>
      <c r="J168" s="4">
        <v>12</v>
      </c>
      <c r="K168" s="4">
        <v>23</v>
      </c>
      <c r="L168" s="5">
        <v>222084.57780000003</v>
      </c>
      <c r="M168" s="6">
        <f t="shared" si="5"/>
        <v>710124.1602</v>
      </c>
      <c r="N168" s="31"/>
      <c r="O168" s="33"/>
    </row>
    <row r="169" spans="1:15" ht="15">
      <c r="A169" s="83">
        <v>476</v>
      </c>
      <c r="B169" s="22" t="s">
        <v>147</v>
      </c>
      <c r="C169" s="3">
        <v>2</v>
      </c>
      <c r="D169" s="4">
        <v>8</v>
      </c>
      <c r="E169" s="4">
        <v>5</v>
      </c>
      <c r="F169" s="4">
        <v>15</v>
      </c>
      <c r="G169" s="5">
        <v>109753.5435</v>
      </c>
      <c r="H169" s="3">
        <v>0</v>
      </c>
      <c r="I169" s="4">
        <v>5</v>
      </c>
      <c r="J169" s="4">
        <v>10</v>
      </c>
      <c r="K169" s="4">
        <v>15</v>
      </c>
      <c r="L169" s="5">
        <v>128425.15000000001</v>
      </c>
      <c r="M169" s="6">
        <f t="shared" si="5"/>
        <v>-18671.60650000001</v>
      </c>
      <c r="N169" s="31"/>
      <c r="O169" s="33"/>
    </row>
    <row r="170" spans="1:15" ht="15">
      <c r="A170" s="83">
        <v>480</v>
      </c>
      <c r="B170" s="22" t="s">
        <v>148</v>
      </c>
      <c r="C170" s="3">
        <v>0</v>
      </c>
      <c r="D170" s="4">
        <v>3</v>
      </c>
      <c r="E170" s="4">
        <v>0</v>
      </c>
      <c r="F170" s="4">
        <v>3</v>
      </c>
      <c r="G170" s="5">
        <v>18973.29</v>
      </c>
      <c r="H170" s="3">
        <v>0</v>
      </c>
      <c r="I170" s="4">
        <v>4</v>
      </c>
      <c r="J170" s="4">
        <v>72</v>
      </c>
      <c r="K170" s="4">
        <v>76</v>
      </c>
      <c r="L170" s="5">
        <v>687423.2640000001</v>
      </c>
      <c r="M170" s="6">
        <f t="shared" si="5"/>
        <v>-668449.974</v>
      </c>
      <c r="N170" s="31"/>
      <c r="O170" s="33"/>
    </row>
    <row r="171" spans="1:15" ht="15">
      <c r="A171" s="83">
        <v>481</v>
      </c>
      <c r="B171" s="22" t="s">
        <v>149</v>
      </c>
      <c r="C171" s="3">
        <v>2</v>
      </c>
      <c r="D171" s="4">
        <v>10</v>
      </c>
      <c r="E171" s="4">
        <v>12</v>
      </c>
      <c r="F171" s="4">
        <v>24</v>
      </c>
      <c r="G171" s="5">
        <v>169334.6172</v>
      </c>
      <c r="H171" s="3">
        <v>2</v>
      </c>
      <c r="I171" s="4">
        <v>17</v>
      </c>
      <c r="J171" s="4">
        <v>20</v>
      </c>
      <c r="K171" s="4">
        <v>39</v>
      </c>
      <c r="L171" s="5">
        <v>268404.8542</v>
      </c>
      <c r="M171" s="6">
        <f t="shared" si="5"/>
        <v>-99070.237</v>
      </c>
      <c r="N171" s="31"/>
      <c r="O171" s="33"/>
    </row>
    <row r="172" spans="1:15" ht="15">
      <c r="A172" s="83">
        <v>483</v>
      </c>
      <c r="B172" s="22" t="s">
        <v>150</v>
      </c>
      <c r="C172" s="3">
        <v>2</v>
      </c>
      <c r="D172" s="4">
        <v>2</v>
      </c>
      <c r="E172" s="4">
        <v>1</v>
      </c>
      <c r="F172" s="4">
        <v>5</v>
      </c>
      <c r="G172" s="5">
        <v>36944.9751</v>
      </c>
      <c r="H172" s="3">
        <v>0</v>
      </c>
      <c r="I172" s="4">
        <v>0</v>
      </c>
      <c r="J172" s="4">
        <v>0</v>
      </c>
      <c r="K172" s="4">
        <v>0</v>
      </c>
      <c r="L172" s="5">
        <v>0</v>
      </c>
      <c r="M172" s="6">
        <f t="shared" si="5"/>
        <v>36944.9751</v>
      </c>
      <c r="N172" s="31"/>
      <c r="O172" s="33"/>
    </row>
    <row r="173" spans="1:15" ht="15">
      <c r="A173" s="83">
        <v>484</v>
      </c>
      <c r="B173" s="22" t="s">
        <v>151</v>
      </c>
      <c r="C173" s="3">
        <v>0</v>
      </c>
      <c r="D173" s="4">
        <v>1</v>
      </c>
      <c r="E173" s="4">
        <v>1</v>
      </c>
      <c r="F173" s="4">
        <v>2</v>
      </c>
      <c r="G173" s="5">
        <v>14915.961500000001</v>
      </c>
      <c r="H173" s="3">
        <v>0</v>
      </c>
      <c r="I173" s="4">
        <v>12</v>
      </c>
      <c r="J173" s="4">
        <v>2</v>
      </c>
      <c r="K173" s="4">
        <v>14</v>
      </c>
      <c r="L173" s="5">
        <v>102884.418</v>
      </c>
      <c r="M173" s="6">
        <f t="shared" si="5"/>
        <v>-87968.4565</v>
      </c>
      <c r="N173" s="31"/>
      <c r="O173" s="33"/>
    </row>
    <row r="174" spans="1:15" ht="15">
      <c r="A174" s="83">
        <v>489</v>
      </c>
      <c r="B174" s="22" t="s">
        <v>152</v>
      </c>
      <c r="C174" s="3">
        <v>26</v>
      </c>
      <c r="D174" s="4">
        <v>1</v>
      </c>
      <c r="E174" s="4">
        <v>0</v>
      </c>
      <c r="F174" s="4">
        <v>27</v>
      </c>
      <c r="G174" s="5">
        <v>168546.2336</v>
      </c>
      <c r="H174" s="3">
        <v>1</v>
      </c>
      <c r="I174" s="4">
        <v>119</v>
      </c>
      <c r="J174" s="4">
        <v>77</v>
      </c>
      <c r="K174" s="4">
        <v>197</v>
      </c>
      <c r="L174" s="5">
        <v>1629577.677</v>
      </c>
      <c r="M174" s="6">
        <f t="shared" si="5"/>
        <v>-1461031.4434</v>
      </c>
      <c r="N174" s="31"/>
      <c r="O174" s="33"/>
    </row>
    <row r="175" spans="1:15" ht="15">
      <c r="A175" s="83">
        <v>491</v>
      </c>
      <c r="B175" s="22" t="s">
        <v>153</v>
      </c>
      <c r="C175" s="3">
        <v>9</v>
      </c>
      <c r="D175" s="4">
        <v>58</v>
      </c>
      <c r="E175" s="4">
        <v>28</v>
      </c>
      <c r="F175" s="4">
        <v>95</v>
      </c>
      <c r="G175" s="5">
        <v>700872.9796</v>
      </c>
      <c r="H175" s="3">
        <v>3</v>
      </c>
      <c r="I175" s="4">
        <v>33</v>
      </c>
      <c r="J175" s="4">
        <v>45</v>
      </c>
      <c r="K175" s="4">
        <v>81</v>
      </c>
      <c r="L175" s="5">
        <v>609538.4496</v>
      </c>
      <c r="M175" s="6">
        <f t="shared" si="5"/>
        <v>91334.52999999991</v>
      </c>
      <c r="N175" s="31"/>
      <c r="O175" s="33"/>
    </row>
    <row r="176" spans="1:15" ht="15">
      <c r="A176" s="83">
        <v>494</v>
      </c>
      <c r="B176" s="22" t="s">
        <v>154</v>
      </c>
      <c r="C176" s="3">
        <v>1</v>
      </c>
      <c r="D176" s="4">
        <v>7</v>
      </c>
      <c r="E176" s="4">
        <v>17</v>
      </c>
      <c r="F176" s="4">
        <v>25</v>
      </c>
      <c r="G176" s="5">
        <v>192705.5206</v>
      </c>
      <c r="H176" s="3">
        <v>2</v>
      </c>
      <c r="I176" s="4">
        <v>5</v>
      </c>
      <c r="J176" s="4">
        <v>7</v>
      </c>
      <c r="K176" s="4">
        <v>14</v>
      </c>
      <c r="L176" s="5">
        <v>109222.9505</v>
      </c>
      <c r="M176" s="6">
        <f t="shared" si="5"/>
        <v>83482.57009999998</v>
      </c>
      <c r="N176" s="31"/>
      <c r="O176" s="33"/>
    </row>
    <row r="177" spans="1:15" ht="15">
      <c r="A177" s="83">
        <v>495</v>
      </c>
      <c r="B177" s="22" t="s">
        <v>155</v>
      </c>
      <c r="C177" s="3">
        <v>1</v>
      </c>
      <c r="D177" s="4">
        <v>3</v>
      </c>
      <c r="E177" s="4">
        <v>1</v>
      </c>
      <c r="F177" s="4">
        <v>5</v>
      </c>
      <c r="G177" s="5">
        <v>34535.936799999996</v>
      </c>
      <c r="H177" s="3">
        <v>0</v>
      </c>
      <c r="I177" s="4">
        <v>0</v>
      </c>
      <c r="J177" s="4">
        <v>1</v>
      </c>
      <c r="K177" s="4">
        <v>1</v>
      </c>
      <c r="L177" s="5">
        <v>10825.623</v>
      </c>
      <c r="M177" s="6">
        <f t="shared" si="5"/>
        <v>23710.313799999996</v>
      </c>
      <c r="N177" s="31"/>
      <c r="O177" s="33"/>
    </row>
    <row r="178" spans="1:15" ht="15">
      <c r="A178" s="83">
        <v>498</v>
      </c>
      <c r="B178" s="22" t="s">
        <v>156</v>
      </c>
      <c r="C178" s="3">
        <v>0</v>
      </c>
      <c r="D178" s="4">
        <v>3</v>
      </c>
      <c r="E178" s="4">
        <v>7</v>
      </c>
      <c r="F178" s="4">
        <v>10</v>
      </c>
      <c r="G178" s="5">
        <v>98282.25700000003</v>
      </c>
      <c r="H178" s="3">
        <v>0</v>
      </c>
      <c r="I178" s="4">
        <v>3</v>
      </c>
      <c r="J178" s="4">
        <v>2</v>
      </c>
      <c r="K178" s="4">
        <v>5</v>
      </c>
      <c r="L178" s="5">
        <v>49146.54000000001</v>
      </c>
      <c r="M178" s="6">
        <f t="shared" si="5"/>
        <v>49135.71700000002</v>
      </c>
      <c r="N178" s="31"/>
      <c r="O178" s="33"/>
    </row>
    <row r="179" spans="1:15" ht="15">
      <c r="A179" s="83">
        <v>499</v>
      </c>
      <c r="B179" s="22" t="s">
        <v>157</v>
      </c>
      <c r="C179" s="3">
        <v>0</v>
      </c>
      <c r="D179" s="4">
        <v>34</v>
      </c>
      <c r="E179" s="4">
        <v>22</v>
      </c>
      <c r="F179" s="4">
        <v>56</v>
      </c>
      <c r="G179" s="5">
        <v>421745.29400000005</v>
      </c>
      <c r="H179" s="3">
        <v>1</v>
      </c>
      <c r="I179" s="4">
        <v>47</v>
      </c>
      <c r="J179" s="4">
        <v>36</v>
      </c>
      <c r="K179" s="4">
        <v>84</v>
      </c>
      <c r="L179" s="5">
        <v>679870.99882</v>
      </c>
      <c r="M179" s="6">
        <f t="shared" si="5"/>
        <v>-258125.70481999993</v>
      </c>
      <c r="N179" s="31"/>
      <c r="O179" s="33"/>
    </row>
    <row r="180" spans="1:15" ht="15">
      <c r="A180" s="83">
        <v>500</v>
      </c>
      <c r="B180" s="22" t="s">
        <v>158</v>
      </c>
      <c r="C180" s="3">
        <v>0</v>
      </c>
      <c r="D180" s="4">
        <v>5</v>
      </c>
      <c r="E180" s="4">
        <v>12</v>
      </c>
      <c r="F180" s="4">
        <v>17</v>
      </c>
      <c r="G180" s="5">
        <v>128968.883</v>
      </c>
      <c r="H180" s="3">
        <v>0</v>
      </c>
      <c r="I180" s="4">
        <v>25</v>
      </c>
      <c r="J180" s="4">
        <v>17</v>
      </c>
      <c r="K180" s="4">
        <v>42</v>
      </c>
      <c r="L180" s="5">
        <v>276534.47780000005</v>
      </c>
      <c r="M180" s="6">
        <f t="shared" si="5"/>
        <v>-147565.59480000005</v>
      </c>
      <c r="N180" s="31"/>
      <c r="O180" s="33"/>
    </row>
    <row r="181" spans="1:15" ht="15">
      <c r="A181" s="83">
        <v>503</v>
      </c>
      <c r="B181" s="22" t="s">
        <v>159</v>
      </c>
      <c r="C181" s="3">
        <v>0</v>
      </c>
      <c r="D181" s="4">
        <v>8</v>
      </c>
      <c r="E181" s="4">
        <v>13</v>
      </c>
      <c r="F181" s="4">
        <v>21</v>
      </c>
      <c r="G181" s="5">
        <v>158947.175</v>
      </c>
      <c r="H181" s="3">
        <v>0</v>
      </c>
      <c r="I181" s="4">
        <v>7</v>
      </c>
      <c r="J181" s="4">
        <v>6</v>
      </c>
      <c r="K181" s="4">
        <v>13</v>
      </c>
      <c r="L181" s="5">
        <v>98473.44200000001</v>
      </c>
      <c r="M181" s="6">
        <f t="shared" si="5"/>
        <v>60473.73299999998</v>
      </c>
      <c r="N181" s="31"/>
      <c r="O181" s="33"/>
    </row>
    <row r="182" spans="1:15" ht="15">
      <c r="A182" s="83">
        <v>504</v>
      </c>
      <c r="B182" s="22" t="s">
        <v>160</v>
      </c>
      <c r="C182" s="3">
        <v>0</v>
      </c>
      <c r="D182" s="4">
        <v>6</v>
      </c>
      <c r="E182" s="4">
        <v>0</v>
      </c>
      <c r="F182" s="4">
        <v>6</v>
      </c>
      <c r="G182" s="5">
        <v>37406.63</v>
      </c>
      <c r="H182" s="3">
        <v>4</v>
      </c>
      <c r="I182" s="4">
        <v>19</v>
      </c>
      <c r="J182" s="4">
        <v>80</v>
      </c>
      <c r="K182" s="4">
        <v>103</v>
      </c>
      <c r="L182" s="5">
        <v>933987.1647999999</v>
      </c>
      <c r="M182" s="6">
        <f t="shared" si="5"/>
        <v>-896580.5347999999</v>
      </c>
      <c r="N182" s="31"/>
      <c r="O182" s="33"/>
    </row>
    <row r="183" spans="1:15" ht="15">
      <c r="A183" s="83">
        <v>505</v>
      </c>
      <c r="B183" s="22" t="s">
        <v>161</v>
      </c>
      <c r="C183" s="3">
        <v>4</v>
      </c>
      <c r="D183" s="4">
        <v>40</v>
      </c>
      <c r="E183" s="4">
        <v>40</v>
      </c>
      <c r="F183" s="4">
        <v>84</v>
      </c>
      <c r="G183" s="5">
        <v>611991.9056</v>
      </c>
      <c r="H183" s="3">
        <v>0</v>
      </c>
      <c r="I183" s="4">
        <v>32</v>
      </c>
      <c r="J183" s="4">
        <v>63</v>
      </c>
      <c r="K183" s="4">
        <v>95</v>
      </c>
      <c r="L183" s="5">
        <v>697160.9865000001</v>
      </c>
      <c r="M183" s="6">
        <f t="shared" si="5"/>
        <v>-85169.08090000006</v>
      </c>
      <c r="N183" s="31"/>
      <c r="O183" s="33"/>
    </row>
    <row r="184" spans="1:15" ht="15">
      <c r="A184" s="83">
        <v>507</v>
      </c>
      <c r="B184" s="22" t="s">
        <v>163</v>
      </c>
      <c r="C184" s="3">
        <v>0</v>
      </c>
      <c r="D184" s="4">
        <v>13</v>
      </c>
      <c r="E184" s="4">
        <v>36</v>
      </c>
      <c r="F184" s="4">
        <v>49</v>
      </c>
      <c r="G184" s="5">
        <v>388086.52900000004</v>
      </c>
      <c r="H184" s="3">
        <v>2</v>
      </c>
      <c r="I184" s="4">
        <v>10</v>
      </c>
      <c r="J184" s="4">
        <v>9</v>
      </c>
      <c r="K184" s="4">
        <v>21</v>
      </c>
      <c r="L184" s="5">
        <v>170204.25840000002</v>
      </c>
      <c r="M184" s="6">
        <f t="shared" si="5"/>
        <v>217882.27060000002</v>
      </c>
      <c r="N184" s="31"/>
      <c r="O184" s="33"/>
    </row>
    <row r="185" spans="1:15" ht="15">
      <c r="A185" s="83">
        <v>508</v>
      </c>
      <c r="B185" s="22" t="s">
        <v>162</v>
      </c>
      <c r="C185" s="3">
        <v>1</v>
      </c>
      <c r="D185" s="4">
        <v>12</v>
      </c>
      <c r="E185" s="4">
        <v>15</v>
      </c>
      <c r="F185" s="4">
        <v>28</v>
      </c>
      <c r="G185" s="5">
        <v>213368.87649999998</v>
      </c>
      <c r="H185" s="3">
        <v>0</v>
      </c>
      <c r="I185" s="4">
        <v>8</v>
      </c>
      <c r="J185" s="4">
        <v>10</v>
      </c>
      <c r="K185" s="4">
        <v>18</v>
      </c>
      <c r="L185" s="5">
        <v>135589.535</v>
      </c>
      <c r="M185" s="6">
        <f t="shared" si="5"/>
        <v>77779.34149999998</v>
      </c>
      <c r="N185" s="31"/>
      <c r="O185" s="33"/>
    </row>
    <row r="186" spans="1:15" ht="15">
      <c r="A186" s="83">
        <v>529</v>
      </c>
      <c r="B186" s="22" t="s">
        <v>164</v>
      </c>
      <c r="C186" s="3">
        <v>1</v>
      </c>
      <c r="D186" s="4">
        <v>23</v>
      </c>
      <c r="E186" s="4">
        <v>31</v>
      </c>
      <c r="F186" s="4">
        <v>55</v>
      </c>
      <c r="G186" s="5">
        <v>398111.65469999996</v>
      </c>
      <c r="H186" s="3">
        <v>2</v>
      </c>
      <c r="I186" s="4">
        <v>23</v>
      </c>
      <c r="J186" s="4">
        <v>31</v>
      </c>
      <c r="K186" s="4">
        <v>56</v>
      </c>
      <c r="L186" s="5">
        <v>391266.22899999993</v>
      </c>
      <c r="M186" s="6">
        <f t="shared" si="5"/>
        <v>6845.425700000022</v>
      </c>
      <c r="N186" s="31"/>
      <c r="O186" s="33"/>
    </row>
    <row r="187" spans="1:15" ht="15">
      <c r="A187" s="83">
        <v>531</v>
      </c>
      <c r="B187" s="22" t="s">
        <v>165</v>
      </c>
      <c r="C187" s="3">
        <v>2</v>
      </c>
      <c r="D187" s="4">
        <v>8</v>
      </c>
      <c r="E187" s="4">
        <v>0</v>
      </c>
      <c r="F187" s="4">
        <v>10</v>
      </c>
      <c r="G187" s="5">
        <v>60259.94529999999</v>
      </c>
      <c r="H187" s="3">
        <v>1</v>
      </c>
      <c r="I187" s="4">
        <v>7</v>
      </c>
      <c r="J187" s="4">
        <v>16</v>
      </c>
      <c r="K187" s="4">
        <v>24</v>
      </c>
      <c r="L187" s="5">
        <v>177564.32590000003</v>
      </c>
      <c r="M187" s="6">
        <f t="shared" si="5"/>
        <v>-117304.38060000003</v>
      </c>
      <c r="N187" s="31"/>
      <c r="O187" s="33"/>
    </row>
    <row r="188" spans="1:15" ht="15">
      <c r="A188" s="83">
        <v>532</v>
      </c>
      <c r="B188" s="22" t="s">
        <v>166</v>
      </c>
      <c r="C188" s="3">
        <v>1</v>
      </c>
      <c r="D188" s="4">
        <v>27</v>
      </c>
      <c r="E188" s="4">
        <v>56</v>
      </c>
      <c r="F188" s="4">
        <v>84</v>
      </c>
      <c r="G188" s="5">
        <v>643016.2692000001</v>
      </c>
      <c r="H188" s="3">
        <v>5</v>
      </c>
      <c r="I188" s="4">
        <v>25</v>
      </c>
      <c r="J188" s="4">
        <v>85</v>
      </c>
      <c r="K188" s="4">
        <v>115</v>
      </c>
      <c r="L188" s="5">
        <v>846741.84783</v>
      </c>
      <c r="M188" s="6">
        <f t="shared" si="5"/>
        <v>-203725.5786299999</v>
      </c>
      <c r="N188" s="31"/>
      <c r="O188" s="33"/>
    </row>
    <row r="189" spans="1:15" ht="15">
      <c r="A189" s="83">
        <v>535</v>
      </c>
      <c r="B189" s="22" t="s">
        <v>167</v>
      </c>
      <c r="C189" s="3">
        <v>2</v>
      </c>
      <c r="D189" s="4">
        <v>8</v>
      </c>
      <c r="E189" s="4">
        <v>1</v>
      </c>
      <c r="F189" s="4">
        <v>11</v>
      </c>
      <c r="G189" s="5">
        <v>79134.18370000001</v>
      </c>
      <c r="H189" s="3">
        <v>6</v>
      </c>
      <c r="I189" s="4">
        <v>19</v>
      </c>
      <c r="J189" s="4">
        <v>12</v>
      </c>
      <c r="K189" s="4">
        <v>37</v>
      </c>
      <c r="L189" s="5">
        <v>255969.33760000003</v>
      </c>
      <c r="M189" s="6">
        <f t="shared" si="5"/>
        <v>-176835.15390000003</v>
      </c>
      <c r="N189" s="31"/>
      <c r="O189" s="33"/>
    </row>
    <row r="190" spans="1:15" ht="15">
      <c r="A190" s="83">
        <v>536</v>
      </c>
      <c r="B190" s="22" t="s">
        <v>168</v>
      </c>
      <c r="C190" s="3">
        <v>4</v>
      </c>
      <c r="D190" s="4">
        <v>9</v>
      </c>
      <c r="E190" s="4">
        <v>14</v>
      </c>
      <c r="F190" s="4">
        <v>27</v>
      </c>
      <c r="G190" s="5">
        <v>189296.69</v>
      </c>
      <c r="H190" s="3">
        <v>8</v>
      </c>
      <c r="I190" s="4">
        <v>102</v>
      </c>
      <c r="J190" s="4">
        <v>51</v>
      </c>
      <c r="K190" s="4">
        <v>161</v>
      </c>
      <c r="L190" s="5">
        <v>1046700.7864999998</v>
      </c>
      <c r="M190" s="6">
        <f t="shared" si="5"/>
        <v>-857404.0964999998</v>
      </c>
      <c r="N190" s="31"/>
      <c r="O190" s="33"/>
    </row>
    <row r="191" spans="1:15" ht="15">
      <c r="A191" s="83">
        <v>538</v>
      </c>
      <c r="B191" s="22" t="s">
        <v>169</v>
      </c>
      <c r="C191" s="3">
        <v>0</v>
      </c>
      <c r="D191" s="4">
        <v>6</v>
      </c>
      <c r="E191" s="4">
        <v>0</v>
      </c>
      <c r="F191" s="4">
        <v>6</v>
      </c>
      <c r="G191" s="5">
        <v>36475.77</v>
      </c>
      <c r="H191" s="3">
        <v>1</v>
      </c>
      <c r="I191" s="4">
        <v>5</v>
      </c>
      <c r="J191" s="4">
        <v>6</v>
      </c>
      <c r="K191" s="4">
        <v>12</v>
      </c>
      <c r="L191" s="5">
        <v>86801.75700000001</v>
      </c>
      <c r="M191" s="6">
        <f t="shared" si="5"/>
        <v>-50325.987000000016</v>
      </c>
      <c r="N191" s="31"/>
      <c r="O191" s="33"/>
    </row>
    <row r="192" spans="1:15" ht="15">
      <c r="A192" s="83">
        <v>541</v>
      </c>
      <c r="B192" s="22" t="s">
        <v>170</v>
      </c>
      <c r="C192" s="3">
        <v>0</v>
      </c>
      <c r="D192" s="4">
        <v>4</v>
      </c>
      <c r="E192" s="4">
        <v>3</v>
      </c>
      <c r="F192" s="4">
        <v>7</v>
      </c>
      <c r="G192" s="5">
        <v>60449.274000000005</v>
      </c>
      <c r="H192" s="3">
        <v>0</v>
      </c>
      <c r="I192" s="4">
        <v>7</v>
      </c>
      <c r="J192" s="4">
        <v>8</v>
      </c>
      <c r="K192" s="4">
        <v>15</v>
      </c>
      <c r="L192" s="5">
        <v>129144.696</v>
      </c>
      <c r="M192" s="6">
        <f t="shared" si="5"/>
        <v>-68695.42199999999</v>
      </c>
      <c r="N192" s="31"/>
      <c r="O192" s="33"/>
    </row>
    <row r="193" spans="1:15" ht="15">
      <c r="A193" s="83">
        <v>543</v>
      </c>
      <c r="B193" s="22" t="s">
        <v>171</v>
      </c>
      <c r="C193" s="3">
        <v>5</v>
      </c>
      <c r="D193" s="4">
        <v>18</v>
      </c>
      <c r="E193" s="4">
        <v>18</v>
      </c>
      <c r="F193" s="4">
        <v>41</v>
      </c>
      <c r="G193" s="5">
        <v>286354.5037</v>
      </c>
      <c r="H193" s="3">
        <v>1</v>
      </c>
      <c r="I193" s="4">
        <v>31</v>
      </c>
      <c r="J193" s="4">
        <v>57</v>
      </c>
      <c r="K193" s="4">
        <v>89</v>
      </c>
      <c r="L193" s="5">
        <v>639522.9388000004</v>
      </c>
      <c r="M193" s="6">
        <f t="shared" si="5"/>
        <v>-353168.43510000035</v>
      </c>
      <c r="N193" s="31"/>
      <c r="O193" s="33"/>
    </row>
    <row r="194" spans="1:15" ht="15">
      <c r="A194" s="83">
        <v>545</v>
      </c>
      <c r="B194" s="22" t="s">
        <v>172</v>
      </c>
      <c r="C194" s="3">
        <v>1</v>
      </c>
      <c r="D194" s="4">
        <v>3</v>
      </c>
      <c r="E194" s="4">
        <v>14</v>
      </c>
      <c r="F194" s="4">
        <v>18</v>
      </c>
      <c r="G194" s="5">
        <v>156949.19280000002</v>
      </c>
      <c r="H194" s="3">
        <v>1</v>
      </c>
      <c r="I194" s="4">
        <v>23</v>
      </c>
      <c r="J194" s="4">
        <v>8</v>
      </c>
      <c r="K194" s="4">
        <v>32</v>
      </c>
      <c r="L194" s="5">
        <v>265721.3637</v>
      </c>
      <c r="M194" s="6">
        <f t="shared" si="5"/>
        <v>-108772.17089999997</v>
      </c>
      <c r="N194" s="31"/>
      <c r="O194" s="33"/>
    </row>
    <row r="195" spans="1:15" ht="15">
      <c r="A195" s="83">
        <v>560</v>
      </c>
      <c r="B195" s="22" t="s">
        <v>173</v>
      </c>
      <c r="C195" s="3">
        <v>2</v>
      </c>
      <c r="D195" s="4">
        <v>27</v>
      </c>
      <c r="E195" s="4">
        <v>36</v>
      </c>
      <c r="F195" s="4">
        <v>65</v>
      </c>
      <c r="G195" s="5">
        <v>482521.2748</v>
      </c>
      <c r="H195" s="3">
        <v>4</v>
      </c>
      <c r="I195" s="4">
        <v>27</v>
      </c>
      <c r="J195" s="4">
        <v>92</v>
      </c>
      <c r="K195" s="4">
        <v>123</v>
      </c>
      <c r="L195" s="5">
        <v>977355.3896700001</v>
      </c>
      <c r="M195" s="6">
        <f t="shared" si="5"/>
        <v>-494834.11487000005</v>
      </c>
      <c r="N195" s="31"/>
      <c r="O195" s="33"/>
    </row>
    <row r="196" spans="1:15" ht="15">
      <c r="A196" s="83">
        <v>561</v>
      </c>
      <c r="B196" s="22" t="s">
        <v>174</v>
      </c>
      <c r="C196" s="3">
        <v>0</v>
      </c>
      <c r="D196" s="4">
        <v>5</v>
      </c>
      <c r="E196" s="4">
        <v>0</v>
      </c>
      <c r="F196" s="4">
        <v>5</v>
      </c>
      <c r="G196" s="5">
        <v>32022.989999999998</v>
      </c>
      <c r="H196" s="3">
        <v>0</v>
      </c>
      <c r="I196" s="4">
        <v>0</v>
      </c>
      <c r="J196" s="4">
        <v>52</v>
      </c>
      <c r="K196" s="4">
        <v>52</v>
      </c>
      <c r="L196" s="5">
        <v>468797.706</v>
      </c>
      <c r="M196" s="6">
        <f t="shared" si="5"/>
        <v>-436774.716</v>
      </c>
      <c r="N196" s="31"/>
      <c r="O196" s="33"/>
    </row>
    <row r="197" spans="1:15" ht="15">
      <c r="A197" s="83">
        <v>562</v>
      </c>
      <c r="B197" s="22" t="s">
        <v>175</v>
      </c>
      <c r="C197" s="3">
        <v>0</v>
      </c>
      <c r="D197" s="4">
        <v>14</v>
      </c>
      <c r="E197" s="4">
        <v>11</v>
      </c>
      <c r="F197" s="4">
        <v>25</v>
      </c>
      <c r="G197" s="5">
        <v>177905.206</v>
      </c>
      <c r="H197" s="3">
        <v>4</v>
      </c>
      <c r="I197" s="4">
        <v>18</v>
      </c>
      <c r="J197" s="4">
        <v>27</v>
      </c>
      <c r="K197" s="4">
        <v>49</v>
      </c>
      <c r="L197" s="5">
        <v>386065.2578999999</v>
      </c>
      <c r="M197" s="6">
        <f t="shared" si="5"/>
        <v>-208160.0518999999</v>
      </c>
      <c r="N197" s="31"/>
      <c r="O197" s="33"/>
    </row>
    <row r="198" spans="1:15" ht="15">
      <c r="A198" s="83">
        <v>563</v>
      </c>
      <c r="B198" s="22" t="s">
        <v>176</v>
      </c>
      <c r="C198" s="3">
        <v>0</v>
      </c>
      <c r="D198" s="4">
        <v>17</v>
      </c>
      <c r="E198" s="4">
        <v>5</v>
      </c>
      <c r="F198" s="4">
        <v>22</v>
      </c>
      <c r="G198" s="5">
        <v>152240.138</v>
      </c>
      <c r="H198" s="3">
        <v>0</v>
      </c>
      <c r="I198" s="4">
        <v>3</v>
      </c>
      <c r="J198" s="4">
        <v>7</v>
      </c>
      <c r="K198" s="4">
        <v>10</v>
      </c>
      <c r="L198" s="5">
        <v>82169.75099999999</v>
      </c>
      <c r="M198" s="6">
        <f t="shared" si="5"/>
        <v>70070.38700000002</v>
      </c>
      <c r="N198" s="31"/>
      <c r="O198" s="33"/>
    </row>
    <row r="199" spans="1:15" ht="15">
      <c r="A199" s="83">
        <v>564</v>
      </c>
      <c r="B199" s="22" t="s">
        <v>177</v>
      </c>
      <c r="C199" s="3">
        <v>2</v>
      </c>
      <c r="D199" s="4">
        <v>51</v>
      </c>
      <c r="E199" s="4">
        <v>78</v>
      </c>
      <c r="F199" s="4">
        <v>131</v>
      </c>
      <c r="G199" s="5">
        <v>1037063.2935000001</v>
      </c>
      <c r="H199" s="3">
        <v>53</v>
      </c>
      <c r="I199" s="4">
        <v>668</v>
      </c>
      <c r="J199" s="4">
        <v>381</v>
      </c>
      <c r="K199" s="4">
        <v>1102</v>
      </c>
      <c r="L199" s="5">
        <v>7190366.690340001</v>
      </c>
      <c r="M199" s="6">
        <f t="shared" si="5"/>
        <v>-6153303.3968400005</v>
      </c>
      <c r="N199" s="31"/>
      <c r="O199" s="33"/>
    </row>
    <row r="200" spans="1:15" ht="15">
      <c r="A200" s="83">
        <v>576</v>
      </c>
      <c r="B200" s="22" t="s">
        <v>179</v>
      </c>
      <c r="C200" s="3">
        <v>0</v>
      </c>
      <c r="D200" s="4">
        <v>3</v>
      </c>
      <c r="E200" s="4">
        <v>1</v>
      </c>
      <c r="F200" s="4">
        <v>4</v>
      </c>
      <c r="G200" s="5">
        <v>28363.1955</v>
      </c>
      <c r="H200" s="3">
        <v>1</v>
      </c>
      <c r="I200" s="4">
        <v>2</v>
      </c>
      <c r="J200" s="4">
        <v>6</v>
      </c>
      <c r="K200" s="4">
        <v>9</v>
      </c>
      <c r="L200" s="5">
        <v>78057.92730000001</v>
      </c>
      <c r="M200" s="6">
        <f t="shared" si="5"/>
        <v>-49694.73180000001</v>
      </c>
      <c r="N200" s="31"/>
      <c r="O200" s="33"/>
    </row>
    <row r="201" spans="1:15" ht="15">
      <c r="A201" s="83">
        <v>577</v>
      </c>
      <c r="B201" s="22" t="s">
        <v>180</v>
      </c>
      <c r="C201" s="3">
        <v>1</v>
      </c>
      <c r="D201" s="4">
        <v>10</v>
      </c>
      <c r="E201" s="4">
        <v>27</v>
      </c>
      <c r="F201" s="4">
        <v>38</v>
      </c>
      <c r="G201" s="5">
        <v>305988.2437</v>
      </c>
      <c r="H201" s="3">
        <v>3</v>
      </c>
      <c r="I201" s="4">
        <v>21</v>
      </c>
      <c r="J201" s="4">
        <v>16</v>
      </c>
      <c r="K201" s="4">
        <v>40</v>
      </c>
      <c r="L201" s="5">
        <v>265898.0739</v>
      </c>
      <c r="M201" s="6">
        <f t="shared" si="5"/>
        <v>40090.169799999974</v>
      </c>
      <c r="N201" s="31"/>
      <c r="O201" s="33"/>
    </row>
    <row r="202" spans="1:15" ht="15">
      <c r="A202" s="83">
        <v>578</v>
      </c>
      <c r="B202" s="22" t="s">
        <v>181</v>
      </c>
      <c r="C202" s="3">
        <v>0</v>
      </c>
      <c r="D202" s="4">
        <v>5</v>
      </c>
      <c r="E202" s="4">
        <v>4</v>
      </c>
      <c r="F202" s="4">
        <v>9</v>
      </c>
      <c r="G202" s="5">
        <v>73862.19200000001</v>
      </c>
      <c r="H202" s="3">
        <v>0</v>
      </c>
      <c r="I202" s="4">
        <v>2</v>
      </c>
      <c r="J202" s="4">
        <v>4</v>
      </c>
      <c r="K202" s="4">
        <v>6</v>
      </c>
      <c r="L202" s="5">
        <v>54613.99800000001</v>
      </c>
      <c r="M202" s="6">
        <f t="shared" si="5"/>
        <v>19248.194000000003</v>
      </c>
      <c r="N202" s="31"/>
      <c r="O202" s="33"/>
    </row>
    <row r="203" spans="1:15" ht="15">
      <c r="A203" s="83">
        <v>580</v>
      </c>
      <c r="B203" s="22" t="s">
        <v>182</v>
      </c>
      <c r="C203" s="3">
        <v>0</v>
      </c>
      <c r="D203" s="4">
        <v>11</v>
      </c>
      <c r="E203" s="4">
        <v>3</v>
      </c>
      <c r="F203" s="4">
        <v>14</v>
      </c>
      <c r="G203" s="5">
        <v>94884.0045</v>
      </c>
      <c r="H203" s="3">
        <v>5</v>
      </c>
      <c r="I203" s="4">
        <v>24</v>
      </c>
      <c r="J203" s="4">
        <v>22</v>
      </c>
      <c r="K203" s="4">
        <v>51</v>
      </c>
      <c r="L203" s="5">
        <v>397513.0485000001</v>
      </c>
      <c r="M203" s="6">
        <f t="shared" si="5"/>
        <v>-302629.0440000001</v>
      </c>
      <c r="N203" s="31"/>
      <c r="O203" s="33"/>
    </row>
    <row r="204" spans="1:15" ht="15">
      <c r="A204" s="83">
        <v>581</v>
      </c>
      <c r="B204" s="22" t="s">
        <v>183</v>
      </c>
      <c r="C204" s="3">
        <v>0</v>
      </c>
      <c r="D204" s="4">
        <v>15</v>
      </c>
      <c r="E204" s="4">
        <v>3</v>
      </c>
      <c r="F204" s="4">
        <v>18</v>
      </c>
      <c r="G204" s="5">
        <v>123661.9735</v>
      </c>
      <c r="H204" s="3">
        <v>0</v>
      </c>
      <c r="I204" s="4">
        <v>8</v>
      </c>
      <c r="J204" s="4">
        <v>9</v>
      </c>
      <c r="K204" s="4">
        <v>17</v>
      </c>
      <c r="L204" s="5">
        <v>140135.996</v>
      </c>
      <c r="M204" s="6">
        <f t="shared" si="5"/>
        <v>-16474.02250000002</v>
      </c>
      <c r="N204" s="31"/>
      <c r="O204" s="33"/>
    </row>
    <row r="205" spans="1:15" ht="15">
      <c r="A205" s="83">
        <v>583</v>
      </c>
      <c r="B205" s="22" t="s">
        <v>185</v>
      </c>
      <c r="C205" s="3">
        <v>1</v>
      </c>
      <c r="D205" s="4">
        <v>6</v>
      </c>
      <c r="E205" s="4">
        <v>4</v>
      </c>
      <c r="F205" s="4">
        <v>11</v>
      </c>
      <c r="G205" s="5">
        <v>94697.66</v>
      </c>
      <c r="H205" s="3">
        <v>0</v>
      </c>
      <c r="I205" s="4">
        <v>0</v>
      </c>
      <c r="J205" s="4">
        <v>0</v>
      </c>
      <c r="K205" s="4">
        <v>0</v>
      </c>
      <c r="L205" s="5">
        <v>0</v>
      </c>
      <c r="M205" s="6">
        <f t="shared" si="5"/>
        <v>94697.66</v>
      </c>
      <c r="N205" s="31"/>
      <c r="O205" s="33"/>
    </row>
    <row r="206" spans="1:15" ht="15">
      <c r="A206" s="83">
        <v>584</v>
      </c>
      <c r="B206" s="22" t="s">
        <v>187</v>
      </c>
      <c r="C206" s="3">
        <v>0</v>
      </c>
      <c r="D206" s="4">
        <v>2</v>
      </c>
      <c r="E206" s="4">
        <v>4</v>
      </c>
      <c r="F206" s="4">
        <v>6</v>
      </c>
      <c r="G206" s="5">
        <v>55483.494000000006</v>
      </c>
      <c r="H206" s="3">
        <v>0</v>
      </c>
      <c r="I206" s="4">
        <v>1</v>
      </c>
      <c r="J206" s="4">
        <v>2</v>
      </c>
      <c r="K206" s="4">
        <v>3</v>
      </c>
      <c r="L206" s="5">
        <v>27659.72</v>
      </c>
      <c r="M206" s="6">
        <f t="shared" si="5"/>
        <v>27823.774000000005</v>
      </c>
      <c r="N206" s="31"/>
      <c r="O206" s="33"/>
    </row>
    <row r="207" spans="1:15" ht="15">
      <c r="A207" s="83">
        <v>588</v>
      </c>
      <c r="B207" s="22" t="s">
        <v>188</v>
      </c>
      <c r="C207" s="3">
        <v>0</v>
      </c>
      <c r="D207" s="4">
        <v>10</v>
      </c>
      <c r="E207" s="4">
        <v>4</v>
      </c>
      <c r="F207" s="4">
        <v>14</v>
      </c>
      <c r="G207" s="5">
        <v>102544.743</v>
      </c>
      <c r="H207" s="3">
        <v>0</v>
      </c>
      <c r="I207" s="4">
        <v>4</v>
      </c>
      <c r="J207" s="4">
        <v>2</v>
      </c>
      <c r="K207" s="4">
        <v>6</v>
      </c>
      <c r="L207" s="5">
        <v>48662.636</v>
      </c>
      <c r="M207" s="6">
        <f t="shared" si="5"/>
        <v>53882.107</v>
      </c>
      <c r="N207" s="31"/>
      <c r="O207" s="33"/>
    </row>
    <row r="208" spans="1:15" ht="15">
      <c r="A208" s="83">
        <v>592</v>
      </c>
      <c r="B208" s="22" t="s">
        <v>189</v>
      </c>
      <c r="C208" s="3">
        <v>1</v>
      </c>
      <c r="D208" s="4">
        <v>5</v>
      </c>
      <c r="E208" s="4">
        <v>10</v>
      </c>
      <c r="F208" s="4">
        <v>16</v>
      </c>
      <c r="G208" s="5">
        <v>114897.3726</v>
      </c>
      <c r="H208" s="3">
        <v>0</v>
      </c>
      <c r="I208" s="4">
        <v>1</v>
      </c>
      <c r="J208" s="4">
        <v>1</v>
      </c>
      <c r="K208" s="4">
        <v>2</v>
      </c>
      <c r="L208" s="5">
        <v>16144.124000000002</v>
      </c>
      <c r="M208" s="6">
        <f t="shared" si="5"/>
        <v>98753.2486</v>
      </c>
      <c r="N208" s="31"/>
      <c r="O208" s="33"/>
    </row>
    <row r="209" spans="1:15" ht="15">
      <c r="A209" s="83">
        <v>593</v>
      </c>
      <c r="B209" s="22" t="s">
        <v>190</v>
      </c>
      <c r="C209" s="3">
        <v>1</v>
      </c>
      <c r="D209" s="4">
        <v>12</v>
      </c>
      <c r="E209" s="4">
        <v>3</v>
      </c>
      <c r="F209" s="4">
        <v>16</v>
      </c>
      <c r="G209" s="5">
        <v>110892.87080000002</v>
      </c>
      <c r="H209" s="3">
        <v>2</v>
      </c>
      <c r="I209" s="4">
        <v>25</v>
      </c>
      <c r="J209" s="4">
        <v>27</v>
      </c>
      <c r="K209" s="4">
        <v>54</v>
      </c>
      <c r="L209" s="5">
        <v>420951.76020000014</v>
      </c>
      <c r="M209" s="6">
        <f t="shared" si="5"/>
        <v>-310058.8894000001</v>
      </c>
      <c r="N209" s="31"/>
      <c r="O209" s="33"/>
    </row>
    <row r="210" spans="1:15" ht="15">
      <c r="A210" s="83">
        <v>595</v>
      </c>
      <c r="B210" s="22" t="s">
        <v>191</v>
      </c>
      <c r="C210" s="3">
        <v>1</v>
      </c>
      <c r="D210" s="4">
        <v>13</v>
      </c>
      <c r="E210" s="4">
        <v>6</v>
      </c>
      <c r="F210" s="4">
        <v>20</v>
      </c>
      <c r="G210" s="5">
        <v>142979.9929</v>
      </c>
      <c r="H210" s="3">
        <v>1</v>
      </c>
      <c r="I210" s="4">
        <v>7</v>
      </c>
      <c r="J210" s="4">
        <v>2</v>
      </c>
      <c r="K210" s="4">
        <v>10</v>
      </c>
      <c r="L210" s="5">
        <v>78259.46609999999</v>
      </c>
      <c r="M210" s="6">
        <f t="shared" si="5"/>
        <v>64720.52680000002</v>
      </c>
      <c r="N210" s="31"/>
      <c r="O210" s="33"/>
    </row>
    <row r="211" spans="1:15" ht="15">
      <c r="A211" s="83">
        <v>598</v>
      </c>
      <c r="B211" s="22" t="s">
        <v>192</v>
      </c>
      <c r="C211" s="3">
        <v>0</v>
      </c>
      <c r="D211" s="4">
        <v>35</v>
      </c>
      <c r="E211" s="4">
        <v>71</v>
      </c>
      <c r="F211" s="4">
        <v>106</v>
      </c>
      <c r="G211" s="5">
        <v>957271.9565000001</v>
      </c>
      <c r="H211" s="3">
        <v>0</v>
      </c>
      <c r="I211" s="4">
        <v>8</v>
      </c>
      <c r="J211" s="4">
        <v>10</v>
      </c>
      <c r="K211" s="4">
        <v>18</v>
      </c>
      <c r="L211" s="5">
        <v>143510.78</v>
      </c>
      <c r="M211" s="6">
        <f t="shared" si="5"/>
        <v>813761.1765000001</v>
      </c>
      <c r="N211" s="31"/>
      <c r="O211" s="33"/>
    </row>
    <row r="212" spans="1:15" ht="15">
      <c r="A212" s="83">
        <v>599</v>
      </c>
      <c r="B212" s="22" t="s">
        <v>184</v>
      </c>
      <c r="C212" s="3">
        <v>1</v>
      </c>
      <c r="D212" s="4">
        <v>2</v>
      </c>
      <c r="E212" s="4">
        <v>10</v>
      </c>
      <c r="F212" s="4">
        <v>13</v>
      </c>
      <c r="G212" s="5">
        <v>110453.6174</v>
      </c>
      <c r="H212" s="3">
        <v>0</v>
      </c>
      <c r="I212" s="4">
        <v>17</v>
      </c>
      <c r="J212" s="4">
        <v>41</v>
      </c>
      <c r="K212" s="4">
        <v>58</v>
      </c>
      <c r="L212" s="5">
        <v>550754.2459999999</v>
      </c>
      <c r="M212" s="6">
        <f aca="true" t="shared" si="6" ref="M212:M275">G212-L212</f>
        <v>-440300.62859999994</v>
      </c>
      <c r="N212" s="31"/>
      <c r="O212" s="33"/>
    </row>
    <row r="213" spans="1:15" ht="15">
      <c r="A213" s="83">
        <v>601</v>
      </c>
      <c r="B213" s="22" t="s">
        <v>193</v>
      </c>
      <c r="C213" s="3">
        <v>52</v>
      </c>
      <c r="D213" s="4">
        <v>390</v>
      </c>
      <c r="E213" s="4">
        <v>252</v>
      </c>
      <c r="F213" s="4">
        <v>694</v>
      </c>
      <c r="G213" s="5">
        <v>5576777.583000001</v>
      </c>
      <c r="H213" s="3">
        <v>0</v>
      </c>
      <c r="I213" s="4">
        <v>14</v>
      </c>
      <c r="J213" s="4">
        <v>4</v>
      </c>
      <c r="K213" s="4">
        <v>18</v>
      </c>
      <c r="L213" s="5">
        <v>143299.652</v>
      </c>
      <c r="M213" s="6">
        <f t="shared" si="6"/>
        <v>5433477.931000001</v>
      </c>
      <c r="N213" s="31"/>
      <c r="O213" s="33"/>
    </row>
    <row r="214" spans="1:15" ht="15">
      <c r="A214" s="83">
        <v>604</v>
      </c>
      <c r="B214" s="22" t="s">
        <v>194</v>
      </c>
      <c r="C214" s="3">
        <v>1</v>
      </c>
      <c r="D214" s="4">
        <v>9</v>
      </c>
      <c r="E214" s="4">
        <v>3</v>
      </c>
      <c r="F214" s="4">
        <v>13</v>
      </c>
      <c r="G214" s="5">
        <v>92735.4934</v>
      </c>
      <c r="H214" s="3">
        <v>6</v>
      </c>
      <c r="I214" s="4">
        <v>56</v>
      </c>
      <c r="J214" s="4">
        <v>46</v>
      </c>
      <c r="K214" s="4">
        <v>108</v>
      </c>
      <c r="L214" s="5">
        <v>726784.8624000001</v>
      </c>
      <c r="M214" s="6">
        <f t="shared" si="6"/>
        <v>-634049.3690000001</v>
      </c>
      <c r="N214" s="31"/>
      <c r="O214" s="33"/>
    </row>
    <row r="215" spans="1:15" ht="15">
      <c r="A215" s="83">
        <v>607</v>
      </c>
      <c r="B215" s="22" t="s">
        <v>195</v>
      </c>
      <c r="C215" s="3">
        <v>1</v>
      </c>
      <c r="D215" s="4">
        <v>0</v>
      </c>
      <c r="E215" s="4">
        <v>0</v>
      </c>
      <c r="F215" s="4">
        <v>1</v>
      </c>
      <c r="G215" s="5">
        <v>6126.2747</v>
      </c>
      <c r="H215" s="3">
        <v>0</v>
      </c>
      <c r="I215" s="4">
        <v>7</v>
      </c>
      <c r="J215" s="4">
        <v>2</v>
      </c>
      <c r="K215" s="4">
        <v>9</v>
      </c>
      <c r="L215" s="5">
        <v>68480.736</v>
      </c>
      <c r="M215" s="6">
        <f t="shared" si="6"/>
        <v>-62354.4613</v>
      </c>
      <c r="N215" s="31"/>
      <c r="O215" s="33"/>
    </row>
    <row r="216" spans="1:15" ht="15">
      <c r="A216" s="83">
        <v>608</v>
      </c>
      <c r="B216" s="22" t="s">
        <v>196</v>
      </c>
      <c r="C216" s="3">
        <v>0</v>
      </c>
      <c r="D216" s="4">
        <v>4</v>
      </c>
      <c r="E216" s="4">
        <v>3</v>
      </c>
      <c r="F216" s="4">
        <v>7</v>
      </c>
      <c r="G216" s="5">
        <v>50280.231</v>
      </c>
      <c r="H216" s="3">
        <v>2</v>
      </c>
      <c r="I216" s="4">
        <v>5</v>
      </c>
      <c r="J216" s="4">
        <v>6</v>
      </c>
      <c r="K216" s="4">
        <v>13</v>
      </c>
      <c r="L216" s="5">
        <v>103793.66560000001</v>
      </c>
      <c r="M216" s="6">
        <f t="shared" si="6"/>
        <v>-53513.43460000001</v>
      </c>
      <c r="N216" s="31"/>
      <c r="O216" s="33"/>
    </row>
    <row r="217" spans="1:15" ht="15">
      <c r="A217" s="83">
        <v>609</v>
      </c>
      <c r="B217" s="22" t="s">
        <v>197</v>
      </c>
      <c r="C217" s="3">
        <v>2</v>
      </c>
      <c r="D217" s="4">
        <v>47</v>
      </c>
      <c r="E217" s="4">
        <v>71</v>
      </c>
      <c r="F217" s="4">
        <v>120</v>
      </c>
      <c r="G217" s="5">
        <v>894218.2823000001</v>
      </c>
      <c r="H217" s="3">
        <v>50</v>
      </c>
      <c r="I217" s="4">
        <v>343</v>
      </c>
      <c r="J217" s="4">
        <v>199</v>
      </c>
      <c r="K217" s="4">
        <v>592</v>
      </c>
      <c r="L217" s="5">
        <v>3813883.4565</v>
      </c>
      <c r="M217" s="6">
        <f t="shared" si="6"/>
        <v>-2919665.1742</v>
      </c>
      <c r="N217" s="31"/>
      <c r="O217" s="33"/>
    </row>
    <row r="218" spans="1:15" ht="15">
      <c r="A218" s="83">
        <v>611</v>
      </c>
      <c r="B218" s="22" t="s">
        <v>198</v>
      </c>
      <c r="C218" s="3">
        <v>1</v>
      </c>
      <c r="D218" s="4">
        <v>7</v>
      </c>
      <c r="E218" s="4">
        <v>0</v>
      </c>
      <c r="F218" s="4">
        <v>8</v>
      </c>
      <c r="G218" s="5">
        <v>54174.3114</v>
      </c>
      <c r="H218" s="3">
        <v>2</v>
      </c>
      <c r="I218" s="4">
        <v>25</v>
      </c>
      <c r="J218" s="4">
        <v>13</v>
      </c>
      <c r="K218" s="4">
        <v>40</v>
      </c>
      <c r="L218" s="5">
        <v>261453.96719999998</v>
      </c>
      <c r="M218" s="6">
        <f t="shared" si="6"/>
        <v>-207279.65579999998</v>
      </c>
      <c r="N218" s="31"/>
      <c r="O218" s="33"/>
    </row>
    <row r="219" spans="1:15" ht="15">
      <c r="A219" s="83">
        <v>614</v>
      </c>
      <c r="B219" s="22" t="s">
        <v>200</v>
      </c>
      <c r="C219" s="3">
        <v>0</v>
      </c>
      <c r="D219" s="4">
        <v>2</v>
      </c>
      <c r="E219" s="4">
        <v>1</v>
      </c>
      <c r="F219" s="4">
        <v>3</v>
      </c>
      <c r="G219" s="5">
        <v>28876.907500000005</v>
      </c>
      <c r="H219" s="3">
        <v>1</v>
      </c>
      <c r="I219" s="4">
        <v>5</v>
      </c>
      <c r="J219" s="4">
        <v>9</v>
      </c>
      <c r="K219" s="4">
        <v>15</v>
      </c>
      <c r="L219" s="5">
        <v>154645.974</v>
      </c>
      <c r="M219" s="6">
        <f t="shared" si="6"/>
        <v>-125769.06649999999</v>
      </c>
      <c r="N219" s="31"/>
      <c r="O219" s="33"/>
    </row>
    <row r="220" spans="1:15" ht="15">
      <c r="A220" s="83">
        <v>615</v>
      </c>
      <c r="B220" s="22" t="s">
        <v>201</v>
      </c>
      <c r="C220" s="3">
        <v>0</v>
      </c>
      <c r="D220" s="4">
        <v>4</v>
      </c>
      <c r="E220" s="4">
        <v>0</v>
      </c>
      <c r="F220" s="4">
        <v>4</v>
      </c>
      <c r="G220" s="5">
        <v>29543.570000000003</v>
      </c>
      <c r="H220" s="3">
        <v>0</v>
      </c>
      <c r="I220" s="4">
        <v>2</v>
      </c>
      <c r="J220" s="4">
        <v>4</v>
      </c>
      <c r="K220" s="4">
        <v>6</v>
      </c>
      <c r="L220" s="5">
        <v>62382.88800000001</v>
      </c>
      <c r="M220" s="6">
        <f t="shared" si="6"/>
        <v>-32839.318000000014</v>
      </c>
      <c r="N220" s="31"/>
      <c r="O220" s="33"/>
    </row>
    <row r="221" spans="1:15" ht="15">
      <c r="A221" s="83">
        <v>616</v>
      </c>
      <c r="B221" s="22" t="s">
        <v>202</v>
      </c>
      <c r="C221" s="3">
        <v>0</v>
      </c>
      <c r="D221" s="4">
        <v>1</v>
      </c>
      <c r="E221" s="4">
        <v>0</v>
      </c>
      <c r="F221" s="4">
        <v>1</v>
      </c>
      <c r="G221" s="5">
        <v>6249.84</v>
      </c>
      <c r="H221" s="3">
        <v>1</v>
      </c>
      <c r="I221" s="4">
        <v>7</v>
      </c>
      <c r="J221" s="4">
        <v>104</v>
      </c>
      <c r="K221" s="4">
        <v>112</v>
      </c>
      <c r="L221" s="5">
        <v>975689.9632000001</v>
      </c>
      <c r="M221" s="6">
        <f t="shared" si="6"/>
        <v>-969440.1232000001</v>
      </c>
      <c r="N221" s="31"/>
      <c r="O221" s="33"/>
    </row>
    <row r="222" spans="1:15" ht="15">
      <c r="A222" s="83">
        <v>619</v>
      </c>
      <c r="B222" s="22" t="s">
        <v>203</v>
      </c>
      <c r="C222" s="3">
        <v>6</v>
      </c>
      <c r="D222" s="4">
        <v>19</v>
      </c>
      <c r="E222" s="4">
        <v>13</v>
      </c>
      <c r="F222" s="4">
        <v>38</v>
      </c>
      <c r="G222" s="5">
        <v>281264.67970000004</v>
      </c>
      <c r="H222" s="3">
        <v>1</v>
      </c>
      <c r="I222" s="4">
        <v>3</v>
      </c>
      <c r="J222" s="4">
        <v>3</v>
      </c>
      <c r="K222" s="4">
        <v>7</v>
      </c>
      <c r="L222" s="5">
        <v>55227.674</v>
      </c>
      <c r="M222" s="6">
        <f t="shared" si="6"/>
        <v>226037.00570000004</v>
      </c>
      <c r="N222" s="31"/>
      <c r="O222" s="33"/>
    </row>
    <row r="223" spans="1:15" ht="15">
      <c r="A223" s="83">
        <v>620</v>
      </c>
      <c r="B223" s="22" t="s">
        <v>204</v>
      </c>
      <c r="C223" s="3">
        <v>0</v>
      </c>
      <c r="D223" s="4">
        <v>0</v>
      </c>
      <c r="E223" s="4">
        <v>1</v>
      </c>
      <c r="F223" s="4">
        <v>1</v>
      </c>
      <c r="G223" s="5">
        <v>11282.071500000002</v>
      </c>
      <c r="H223" s="3">
        <v>0</v>
      </c>
      <c r="I223" s="4">
        <v>1</v>
      </c>
      <c r="J223" s="4">
        <v>2</v>
      </c>
      <c r="K223" s="4">
        <v>3</v>
      </c>
      <c r="L223" s="5">
        <v>31763.612</v>
      </c>
      <c r="M223" s="6">
        <f t="shared" si="6"/>
        <v>-20481.5405</v>
      </c>
      <c r="N223" s="31"/>
      <c r="O223" s="33"/>
    </row>
    <row r="224" spans="1:15" ht="15">
      <c r="A224" s="83">
        <v>623</v>
      </c>
      <c r="B224" s="22" t="s">
        <v>205</v>
      </c>
      <c r="C224" s="3">
        <v>0</v>
      </c>
      <c r="D224" s="4">
        <v>2</v>
      </c>
      <c r="E224" s="4">
        <v>0</v>
      </c>
      <c r="F224" s="4">
        <v>2</v>
      </c>
      <c r="G224" s="5">
        <v>14294.78</v>
      </c>
      <c r="H224" s="3">
        <v>2</v>
      </c>
      <c r="I224" s="4">
        <v>14</v>
      </c>
      <c r="J224" s="4">
        <v>5</v>
      </c>
      <c r="K224" s="4">
        <v>21</v>
      </c>
      <c r="L224" s="5">
        <v>186506.06650000002</v>
      </c>
      <c r="M224" s="6">
        <f t="shared" si="6"/>
        <v>-172211.28650000002</v>
      </c>
      <c r="N224" s="31"/>
      <c r="O224" s="33"/>
    </row>
    <row r="225" spans="1:15" ht="15">
      <c r="A225" s="83">
        <v>624</v>
      </c>
      <c r="B225" s="22" t="s">
        <v>206</v>
      </c>
      <c r="C225" s="3">
        <v>3</v>
      </c>
      <c r="D225" s="4">
        <v>6</v>
      </c>
      <c r="E225" s="4">
        <v>2</v>
      </c>
      <c r="F225" s="4">
        <v>11</v>
      </c>
      <c r="G225" s="5">
        <v>69975.4492</v>
      </c>
      <c r="H225" s="3">
        <v>0</v>
      </c>
      <c r="I225" s="4">
        <v>3</v>
      </c>
      <c r="J225" s="4">
        <v>25</v>
      </c>
      <c r="K225" s="4">
        <v>28</v>
      </c>
      <c r="L225" s="5">
        <v>250378.48500000004</v>
      </c>
      <c r="M225" s="6">
        <f t="shared" si="6"/>
        <v>-180403.03580000004</v>
      </c>
      <c r="N225" s="31"/>
      <c r="O225" s="33"/>
    </row>
    <row r="226" spans="1:15" ht="15">
      <c r="A226" s="83">
        <v>625</v>
      </c>
      <c r="B226" s="22" t="s">
        <v>207</v>
      </c>
      <c r="C226" s="3">
        <v>0</v>
      </c>
      <c r="D226" s="4">
        <v>28</v>
      </c>
      <c r="E226" s="4">
        <v>0</v>
      </c>
      <c r="F226" s="4">
        <v>28</v>
      </c>
      <c r="G226" s="5">
        <v>173058.47999999998</v>
      </c>
      <c r="H226" s="3">
        <v>3</v>
      </c>
      <c r="I226" s="4">
        <v>2</v>
      </c>
      <c r="J226" s="4">
        <v>2</v>
      </c>
      <c r="K226" s="4">
        <v>7</v>
      </c>
      <c r="L226" s="5">
        <v>53095.00290000001</v>
      </c>
      <c r="M226" s="6">
        <f t="shared" si="6"/>
        <v>119963.47709999997</v>
      </c>
      <c r="N226" s="31"/>
      <c r="O226" s="33"/>
    </row>
    <row r="227" spans="1:15" ht="15">
      <c r="A227" s="83">
        <v>626</v>
      </c>
      <c r="B227" s="22" t="s">
        <v>208</v>
      </c>
      <c r="C227" s="3">
        <v>0</v>
      </c>
      <c r="D227" s="4">
        <v>4</v>
      </c>
      <c r="E227" s="4">
        <v>0</v>
      </c>
      <c r="F227" s="4">
        <v>4</v>
      </c>
      <c r="G227" s="5">
        <v>29546.32</v>
      </c>
      <c r="H227" s="3">
        <v>1</v>
      </c>
      <c r="I227" s="4">
        <v>5</v>
      </c>
      <c r="J227" s="4">
        <v>3</v>
      </c>
      <c r="K227" s="4">
        <v>9</v>
      </c>
      <c r="L227" s="5">
        <v>72950.6256</v>
      </c>
      <c r="M227" s="6">
        <f t="shared" si="6"/>
        <v>-43404.3056</v>
      </c>
      <c r="N227" s="31"/>
      <c r="O227" s="33"/>
    </row>
    <row r="228" spans="1:15" ht="15">
      <c r="A228" s="83">
        <v>630</v>
      </c>
      <c r="B228" s="22" t="s">
        <v>209</v>
      </c>
      <c r="C228" s="3">
        <v>2</v>
      </c>
      <c r="D228" s="4">
        <v>8</v>
      </c>
      <c r="E228" s="4">
        <v>4</v>
      </c>
      <c r="F228" s="4">
        <v>14</v>
      </c>
      <c r="G228" s="5">
        <v>119394.2086</v>
      </c>
      <c r="H228" s="3">
        <v>0</v>
      </c>
      <c r="I228" s="4">
        <v>0</v>
      </c>
      <c r="J228" s="4">
        <v>1</v>
      </c>
      <c r="K228" s="4">
        <v>1</v>
      </c>
      <c r="L228" s="5">
        <v>11081.7855</v>
      </c>
      <c r="M228" s="6">
        <f t="shared" si="6"/>
        <v>108312.4231</v>
      </c>
      <c r="N228" s="31"/>
      <c r="O228" s="33"/>
    </row>
    <row r="229" spans="1:15" ht="15">
      <c r="A229" s="83">
        <v>631</v>
      </c>
      <c r="B229" s="22" t="s">
        <v>210</v>
      </c>
      <c r="C229" s="3">
        <v>1</v>
      </c>
      <c r="D229" s="4">
        <v>0</v>
      </c>
      <c r="E229" s="4">
        <v>0</v>
      </c>
      <c r="F229" s="4">
        <v>1</v>
      </c>
      <c r="G229" s="5">
        <v>5932.5448</v>
      </c>
      <c r="H229" s="3">
        <v>0</v>
      </c>
      <c r="I229" s="4">
        <v>7</v>
      </c>
      <c r="J229" s="4">
        <v>82</v>
      </c>
      <c r="K229" s="4">
        <v>89</v>
      </c>
      <c r="L229" s="5">
        <v>762100.0320000001</v>
      </c>
      <c r="M229" s="6">
        <f t="shared" si="6"/>
        <v>-756167.4872000001</v>
      </c>
      <c r="N229" s="31"/>
      <c r="O229" s="33"/>
    </row>
    <row r="230" spans="1:15" ht="15">
      <c r="A230" s="83">
        <v>635</v>
      </c>
      <c r="B230" s="22" t="s">
        <v>211</v>
      </c>
      <c r="C230" s="3">
        <v>0</v>
      </c>
      <c r="D230" s="4">
        <v>5</v>
      </c>
      <c r="E230" s="4">
        <v>13</v>
      </c>
      <c r="F230" s="4">
        <v>18</v>
      </c>
      <c r="G230" s="5">
        <v>136991.21800000002</v>
      </c>
      <c r="H230" s="3">
        <v>0</v>
      </c>
      <c r="I230" s="4">
        <v>6</v>
      </c>
      <c r="J230" s="4">
        <v>79</v>
      </c>
      <c r="K230" s="4">
        <v>85</v>
      </c>
      <c r="L230" s="5">
        <v>751458.8609999998</v>
      </c>
      <c r="M230" s="6">
        <f t="shared" si="6"/>
        <v>-614467.6429999998</v>
      </c>
      <c r="N230" s="31"/>
      <c r="O230" s="33"/>
    </row>
    <row r="231" spans="1:15" ht="15">
      <c r="A231" s="83">
        <v>636</v>
      </c>
      <c r="B231" s="22" t="s">
        <v>212</v>
      </c>
      <c r="C231" s="3">
        <v>0</v>
      </c>
      <c r="D231" s="4">
        <v>8</v>
      </c>
      <c r="E231" s="4">
        <v>10</v>
      </c>
      <c r="F231" s="4">
        <v>18</v>
      </c>
      <c r="G231" s="5">
        <v>129208.57100000003</v>
      </c>
      <c r="H231" s="3">
        <v>0</v>
      </c>
      <c r="I231" s="4">
        <v>15</v>
      </c>
      <c r="J231" s="4">
        <v>14</v>
      </c>
      <c r="K231" s="4">
        <v>29</v>
      </c>
      <c r="L231" s="5">
        <v>227862.579</v>
      </c>
      <c r="M231" s="6">
        <f t="shared" si="6"/>
        <v>-98654.00799999997</v>
      </c>
      <c r="N231" s="31"/>
      <c r="O231" s="33"/>
    </row>
    <row r="232" spans="1:15" ht="15">
      <c r="A232" s="83">
        <v>638</v>
      </c>
      <c r="B232" s="22" t="s">
        <v>199</v>
      </c>
      <c r="C232" s="3">
        <v>7</v>
      </c>
      <c r="D232" s="4">
        <v>39</v>
      </c>
      <c r="E232" s="4">
        <v>53</v>
      </c>
      <c r="F232" s="4">
        <v>99</v>
      </c>
      <c r="G232" s="5">
        <v>772359.2261</v>
      </c>
      <c r="H232" s="3">
        <v>1</v>
      </c>
      <c r="I232" s="4">
        <v>65</v>
      </c>
      <c r="J232" s="4">
        <v>31</v>
      </c>
      <c r="K232" s="4">
        <v>97</v>
      </c>
      <c r="L232" s="5">
        <v>653217.7025000001</v>
      </c>
      <c r="M232" s="6">
        <f t="shared" si="6"/>
        <v>119141.52359999984</v>
      </c>
      <c r="N232" s="31"/>
      <c r="O232" s="33"/>
    </row>
    <row r="233" spans="1:15" ht="15">
      <c r="A233" s="83">
        <v>678</v>
      </c>
      <c r="B233" s="22" t="s">
        <v>213</v>
      </c>
      <c r="C233" s="3">
        <v>3</v>
      </c>
      <c r="D233" s="4">
        <v>33</v>
      </c>
      <c r="E233" s="4">
        <v>18</v>
      </c>
      <c r="F233" s="4">
        <v>54</v>
      </c>
      <c r="G233" s="5">
        <v>401177.9486</v>
      </c>
      <c r="H233" s="3">
        <v>0</v>
      </c>
      <c r="I233" s="4">
        <v>48</v>
      </c>
      <c r="J233" s="4">
        <v>12</v>
      </c>
      <c r="K233" s="4">
        <v>60</v>
      </c>
      <c r="L233" s="5">
        <v>396798.3719999999</v>
      </c>
      <c r="M233" s="6">
        <f t="shared" si="6"/>
        <v>4379.576600000088</v>
      </c>
      <c r="N233" s="31"/>
      <c r="O233" s="33"/>
    </row>
    <row r="234" spans="1:15" ht="15">
      <c r="A234" s="83">
        <v>680</v>
      </c>
      <c r="B234" s="22" t="s">
        <v>215</v>
      </c>
      <c r="C234" s="3">
        <v>3</v>
      </c>
      <c r="D234" s="4">
        <v>9</v>
      </c>
      <c r="E234" s="4">
        <v>15</v>
      </c>
      <c r="F234" s="4">
        <v>27</v>
      </c>
      <c r="G234" s="5">
        <v>193037.2844</v>
      </c>
      <c r="H234" s="3">
        <v>7</v>
      </c>
      <c r="I234" s="4">
        <v>95</v>
      </c>
      <c r="J234" s="4">
        <v>95</v>
      </c>
      <c r="K234" s="4">
        <v>197</v>
      </c>
      <c r="L234" s="5">
        <v>1367134.5179999997</v>
      </c>
      <c r="M234" s="6">
        <f t="shared" si="6"/>
        <v>-1174097.2335999997</v>
      </c>
      <c r="N234" s="31"/>
      <c r="O234" s="33"/>
    </row>
    <row r="235" spans="1:15" ht="15">
      <c r="A235" s="83">
        <v>681</v>
      </c>
      <c r="B235" s="22" t="s">
        <v>216</v>
      </c>
      <c r="C235" s="3">
        <v>0</v>
      </c>
      <c r="D235" s="4">
        <v>0</v>
      </c>
      <c r="E235" s="4">
        <v>0</v>
      </c>
      <c r="F235" s="4">
        <v>0</v>
      </c>
      <c r="G235" s="5">
        <v>0</v>
      </c>
      <c r="H235" s="3">
        <v>2</v>
      </c>
      <c r="I235" s="4">
        <v>6</v>
      </c>
      <c r="J235" s="4">
        <v>7</v>
      </c>
      <c r="K235" s="4">
        <v>15</v>
      </c>
      <c r="L235" s="5">
        <v>121626.7382</v>
      </c>
      <c r="M235" s="6">
        <f t="shared" si="6"/>
        <v>-121626.7382</v>
      </c>
      <c r="N235" s="31"/>
      <c r="O235" s="33"/>
    </row>
    <row r="236" spans="1:15" ht="15">
      <c r="A236" s="83">
        <v>683</v>
      </c>
      <c r="B236" s="22" t="s">
        <v>217</v>
      </c>
      <c r="C236" s="3">
        <v>1</v>
      </c>
      <c r="D236" s="4">
        <v>6</v>
      </c>
      <c r="E236" s="4">
        <v>5</v>
      </c>
      <c r="F236" s="4">
        <v>12</v>
      </c>
      <c r="G236" s="5">
        <v>85833.5387</v>
      </c>
      <c r="H236" s="3">
        <v>1</v>
      </c>
      <c r="I236" s="4">
        <v>8</v>
      </c>
      <c r="J236" s="4">
        <v>7</v>
      </c>
      <c r="K236" s="4">
        <v>16</v>
      </c>
      <c r="L236" s="5">
        <v>157413.4992</v>
      </c>
      <c r="M236" s="6">
        <f t="shared" si="6"/>
        <v>-71579.96049999999</v>
      </c>
      <c r="N236" s="31"/>
      <c r="O236" s="33"/>
    </row>
    <row r="237" spans="1:15" ht="15">
      <c r="A237" s="83">
        <v>684</v>
      </c>
      <c r="B237" s="22" t="s">
        <v>218</v>
      </c>
      <c r="C237" s="3">
        <v>0</v>
      </c>
      <c r="D237" s="4">
        <v>16</v>
      </c>
      <c r="E237" s="4">
        <v>48</v>
      </c>
      <c r="F237" s="4">
        <v>64</v>
      </c>
      <c r="G237" s="5">
        <v>516255.6655000001</v>
      </c>
      <c r="H237" s="3">
        <v>16</v>
      </c>
      <c r="I237" s="4">
        <v>303</v>
      </c>
      <c r="J237" s="4">
        <v>23</v>
      </c>
      <c r="K237" s="4">
        <v>342</v>
      </c>
      <c r="L237" s="5">
        <v>1993930.8295600002</v>
      </c>
      <c r="M237" s="6">
        <f t="shared" si="6"/>
        <v>-1477675.16406</v>
      </c>
      <c r="N237" s="31"/>
      <c r="O237" s="33"/>
    </row>
    <row r="238" spans="1:15" ht="15">
      <c r="A238" s="83">
        <v>686</v>
      </c>
      <c r="B238" s="22" t="s">
        <v>219</v>
      </c>
      <c r="C238" s="3">
        <v>0</v>
      </c>
      <c r="D238" s="4">
        <v>6</v>
      </c>
      <c r="E238" s="4">
        <v>5</v>
      </c>
      <c r="F238" s="4">
        <v>11</v>
      </c>
      <c r="G238" s="5">
        <v>80189.811</v>
      </c>
      <c r="H238" s="3">
        <v>0</v>
      </c>
      <c r="I238" s="4">
        <v>3</v>
      </c>
      <c r="J238" s="4">
        <v>3</v>
      </c>
      <c r="K238" s="4">
        <v>6</v>
      </c>
      <c r="L238" s="5">
        <v>50076.15000000001</v>
      </c>
      <c r="M238" s="6">
        <f t="shared" si="6"/>
        <v>30113.660999999993</v>
      </c>
      <c r="N238" s="31"/>
      <c r="O238" s="33"/>
    </row>
    <row r="239" spans="1:15" ht="15">
      <c r="A239" s="83">
        <v>687</v>
      </c>
      <c r="B239" s="22" t="s">
        <v>220</v>
      </c>
      <c r="C239" s="3">
        <v>1</v>
      </c>
      <c r="D239" s="4">
        <v>17</v>
      </c>
      <c r="E239" s="4">
        <v>10</v>
      </c>
      <c r="F239" s="4">
        <v>28</v>
      </c>
      <c r="G239" s="5">
        <v>222364.56590000002</v>
      </c>
      <c r="H239" s="3">
        <v>0</v>
      </c>
      <c r="I239" s="4">
        <v>5</v>
      </c>
      <c r="J239" s="4">
        <v>1</v>
      </c>
      <c r="K239" s="4">
        <v>6</v>
      </c>
      <c r="L239" s="5">
        <v>53334.284999999996</v>
      </c>
      <c r="M239" s="6">
        <f t="shared" si="6"/>
        <v>169030.2809</v>
      </c>
      <c r="N239" s="31"/>
      <c r="O239" s="33"/>
    </row>
    <row r="240" spans="1:15" ht="15">
      <c r="A240" s="83">
        <v>689</v>
      </c>
      <c r="B240" s="22" t="s">
        <v>221</v>
      </c>
      <c r="C240" s="3">
        <v>1</v>
      </c>
      <c r="D240" s="4">
        <v>4</v>
      </c>
      <c r="E240" s="4">
        <v>4</v>
      </c>
      <c r="F240" s="4">
        <v>9</v>
      </c>
      <c r="G240" s="5">
        <v>67040.04940000002</v>
      </c>
      <c r="H240" s="3">
        <v>2</v>
      </c>
      <c r="I240" s="4">
        <v>3</v>
      </c>
      <c r="J240" s="4">
        <v>1</v>
      </c>
      <c r="K240" s="4">
        <v>6</v>
      </c>
      <c r="L240" s="5">
        <v>41537.488900000004</v>
      </c>
      <c r="M240" s="6">
        <f t="shared" si="6"/>
        <v>25502.560500000014</v>
      </c>
      <c r="N240" s="31"/>
      <c r="O240" s="33"/>
    </row>
    <row r="241" spans="1:15" ht="15">
      <c r="A241" s="83">
        <v>691</v>
      </c>
      <c r="B241" s="22" t="s">
        <v>222</v>
      </c>
      <c r="C241" s="3">
        <v>0</v>
      </c>
      <c r="D241" s="4">
        <v>7</v>
      </c>
      <c r="E241" s="4">
        <v>2</v>
      </c>
      <c r="F241" s="4">
        <v>9</v>
      </c>
      <c r="G241" s="5">
        <v>65792.85699999999</v>
      </c>
      <c r="H241" s="3">
        <v>0</v>
      </c>
      <c r="I241" s="4">
        <v>6</v>
      </c>
      <c r="J241" s="4">
        <v>8</v>
      </c>
      <c r="K241" s="4">
        <v>14</v>
      </c>
      <c r="L241" s="5">
        <v>119405.66399999999</v>
      </c>
      <c r="M241" s="6">
        <f t="shared" si="6"/>
        <v>-53612.807</v>
      </c>
      <c r="N241" s="31"/>
      <c r="O241" s="33"/>
    </row>
    <row r="242" spans="1:15" ht="15">
      <c r="A242" s="83">
        <v>694</v>
      </c>
      <c r="B242" s="22" t="s">
        <v>223</v>
      </c>
      <c r="C242" s="3">
        <v>0</v>
      </c>
      <c r="D242" s="4">
        <v>11</v>
      </c>
      <c r="E242" s="4">
        <v>19</v>
      </c>
      <c r="F242" s="4">
        <v>30</v>
      </c>
      <c r="G242" s="5">
        <v>230132.71349999998</v>
      </c>
      <c r="H242" s="3">
        <v>4</v>
      </c>
      <c r="I242" s="4">
        <v>23</v>
      </c>
      <c r="J242" s="4">
        <v>32</v>
      </c>
      <c r="K242" s="4">
        <v>59</v>
      </c>
      <c r="L242" s="5">
        <v>410812.6909500001</v>
      </c>
      <c r="M242" s="6">
        <f t="shared" si="6"/>
        <v>-180679.9774500001</v>
      </c>
      <c r="N242" s="31"/>
      <c r="O242" s="33"/>
    </row>
    <row r="243" spans="1:15" ht="15">
      <c r="A243" s="83">
        <v>697</v>
      </c>
      <c r="B243" s="22" t="s">
        <v>224</v>
      </c>
      <c r="C243" s="3">
        <v>0</v>
      </c>
      <c r="D243" s="4">
        <v>0</v>
      </c>
      <c r="E243" s="4">
        <v>0</v>
      </c>
      <c r="F243" s="4">
        <v>0</v>
      </c>
      <c r="G243" s="5">
        <v>0</v>
      </c>
      <c r="H243" s="3">
        <v>0</v>
      </c>
      <c r="I243" s="4">
        <v>0</v>
      </c>
      <c r="J243" s="4">
        <v>0</v>
      </c>
      <c r="K243" s="4">
        <v>0</v>
      </c>
      <c r="L243" s="5">
        <v>0</v>
      </c>
      <c r="M243" s="6">
        <f t="shared" si="6"/>
        <v>0</v>
      </c>
      <c r="N243" s="31"/>
      <c r="O243" s="33"/>
    </row>
    <row r="244" spans="1:15" ht="15">
      <c r="A244" s="83">
        <v>698</v>
      </c>
      <c r="B244" s="22" t="s">
        <v>225</v>
      </c>
      <c r="C244" s="3">
        <v>4</v>
      </c>
      <c r="D244" s="4">
        <v>19</v>
      </c>
      <c r="E244" s="4">
        <v>29</v>
      </c>
      <c r="F244" s="4">
        <v>52</v>
      </c>
      <c r="G244" s="5">
        <v>497380.2437000001</v>
      </c>
      <c r="H244" s="3">
        <v>15</v>
      </c>
      <c r="I244" s="4">
        <v>425</v>
      </c>
      <c r="J244" s="4">
        <v>63</v>
      </c>
      <c r="K244" s="4">
        <v>503</v>
      </c>
      <c r="L244" s="5">
        <v>3651629.1750000003</v>
      </c>
      <c r="M244" s="6">
        <f t="shared" si="6"/>
        <v>-3154248.9313000003</v>
      </c>
      <c r="N244" s="31"/>
      <c r="O244" s="33"/>
    </row>
    <row r="245" spans="1:15" ht="15">
      <c r="A245" s="83">
        <v>700</v>
      </c>
      <c r="B245" s="22" t="s">
        <v>226</v>
      </c>
      <c r="C245" s="3">
        <v>0</v>
      </c>
      <c r="D245" s="4">
        <v>8</v>
      </c>
      <c r="E245" s="4">
        <v>6</v>
      </c>
      <c r="F245" s="4">
        <v>14</v>
      </c>
      <c r="G245" s="5">
        <v>97453.94799999999</v>
      </c>
      <c r="H245" s="3">
        <v>3</v>
      </c>
      <c r="I245" s="4">
        <v>13</v>
      </c>
      <c r="J245" s="4">
        <v>10</v>
      </c>
      <c r="K245" s="4">
        <v>26</v>
      </c>
      <c r="L245" s="5">
        <v>208918.2097</v>
      </c>
      <c r="M245" s="6">
        <f t="shared" si="6"/>
        <v>-111464.26170000002</v>
      </c>
      <c r="N245" s="31"/>
      <c r="O245" s="33"/>
    </row>
    <row r="246" spans="1:15" ht="15">
      <c r="A246" s="83">
        <v>702</v>
      </c>
      <c r="B246" s="22" t="s">
        <v>227</v>
      </c>
      <c r="C246" s="3">
        <v>1</v>
      </c>
      <c r="D246" s="4">
        <v>3</v>
      </c>
      <c r="E246" s="4">
        <v>12</v>
      </c>
      <c r="F246" s="4">
        <v>16</v>
      </c>
      <c r="G246" s="5">
        <v>131539.3911</v>
      </c>
      <c r="H246" s="3">
        <v>0</v>
      </c>
      <c r="I246" s="4">
        <v>1</v>
      </c>
      <c r="J246" s="4">
        <v>5</v>
      </c>
      <c r="K246" s="4">
        <v>6</v>
      </c>
      <c r="L246" s="5">
        <v>55085.14000000001</v>
      </c>
      <c r="M246" s="6">
        <f t="shared" si="6"/>
        <v>76454.2511</v>
      </c>
      <c r="N246" s="31"/>
      <c r="O246" s="33"/>
    </row>
    <row r="247" spans="1:15" ht="15">
      <c r="A247" s="83">
        <v>704</v>
      </c>
      <c r="B247" s="22" t="s">
        <v>228</v>
      </c>
      <c r="C247" s="3">
        <v>3</v>
      </c>
      <c r="D247" s="4">
        <v>11</v>
      </c>
      <c r="E247" s="4">
        <v>10</v>
      </c>
      <c r="F247" s="4">
        <v>24</v>
      </c>
      <c r="G247" s="5">
        <v>169206.7078</v>
      </c>
      <c r="H247" s="3">
        <v>0</v>
      </c>
      <c r="I247" s="4">
        <v>12</v>
      </c>
      <c r="J247" s="4">
        <v>21</v>
      </c>
      <c r="K247" s="4">
        <v>33</v>
      </c>
      <c r="L247" s="5">
        <v>236953.761</v>
      </c>
      <c r="M247" s="6">
        <f t="shared" si="6"/>
        <v>-67747.0532</v>
      </c>
      <c r="N247" s="31"/>
      <c r="O247" s="33"/>
    </row>
    <row r="248" spans="1:15" ht="15">
      <c r="A248" s="83">
        <v>707</v>
      </c>
      <c r="B248" s="22" t="s">
        <v>229</v>
      </c>
      <c r="C248" s="3">
        <v>0</v>
      </c>
      <c r="D248" s="4">
        <v>2</v>
      </c>
      <c r="E248" s="4">
        <v>1</v>
      </c>
      <c r="F248" s="4">
        <v>3</v>
      </c>
      <c r="G248" s="5">
        <v>22583.161500000002</v>
      </c>
      <c r="H248" s="3">
        <v>1</v>
      </c>
      <c r="I248" s="4">
        <v>3</v>
      </c>
      <c r="J248" s="4">
        <v>7</v>
      </c>
      <c r="K248" s="4">
        <v>11</v>
      </c>
      <c r="L248" s="5">
        <v>96647.44240000001</v>
      </c>
      <c r="M248" s="6">
        <f t="shared" si="6"/>
        <v>-74064.28090000001</v>
      </c>
      <c r="N248" s="31"/>
      <c r="O248" s="33"/>
    </row>
    <row r="249" spans="1:15" ht="15">
      <c r="A249" s="83">
        <v>710</v>
      </c>
      <c r="B249" s="22" t="s">
        <v>214</v>
      </c>
      <c r="C249" s="3">
        <v>1</v>
      </c>
      <c r="D249" s="4">
        <v>10</v>
      </c>
      <c r="E249" s="4">
        <v>36</v>
      </c>
      <c r="F249" s="4">
        <v>47</v>
      </c>
      <c r="G249" s="5">
        <v>393563.18809999997</v>
      </c>
      <c r="H249" s="3">
        <v>10</v>
      </c>
      <c r="I249" s="4">
        <v>92</v>
      </c>
      <c r="J249" s="4">
        <v>50</v>
      </c>
      <c r="K249" s="4">
        <v>152</v>
      </c>
      <c r="L249" s="5">
        <v>1179719.49</v>
      </c>
      <c r="M249" s="6">
        <f t="shared" si="6"/>
        <v>-786156.3019000001</v>
      </c>
      <c r="N249" s="31"/>
      <c r="O249" s="33"/>
    </row>
    <row r="250" spans="1:15" ht="15">
      <c r="A250" s="83">
        <v>729</v>
      </c>
      <c r="B250" s="22" t="s">
        <v>230</v>
      </c>
      <c r="C250" s="3">
        <v>2</v>
      </c>
      <c r="D250" s="4">
        <v>12</v>
      </c>
      <c r="E250" s="4">
        <v>10</v>
      </c>
      <c r="F250" s="4">
        <v>24</v>
      </c>
      <c r="G250" s="5">
        <v>172243.32399999996</v>
      </c>
      <c r="H250" s="3">
        <v>1</v>
      </c>
      <c r="I250" s="4">
        <v>9</v>
      </c>
      <c r="J250" s="4">
        <v>11</v>
      </c>
      <c r="K250" s="4">
        <v>21</v>
      </c>
      <c r="L250" s="5">
        <v>171222.828</v>
      </c>
      <c r="M250" s="6">
        <f t="shared" si="6"/>
        <v>1020.4959999999555</v>
      </c>
      <c r="N250" s="31"/>
      <c r="O250" s="33"/>
    </row>
    <row r="251" spans="1:15" ht="15">
      <c r="A251" s="83">
        <v>732</v>
      </c>
      <c r="B251" s="22" t="s">
        <v>231</v>
      </c>
      <c r="C251" s="3">
        <v>0</v>
      </c>
      <c r="D251" s="4">
        <v>3</v>
      </c>
      <c r="E251" s="4">
        <v>0</v>
      </c>
      <c r="F251" s="4">
        <v>3</v>
      </c>
      <c r="G251" s="5">
        <v>19494.79</v>
      </c>
      <c r="H251" s="3">
        <v>0</v>
      </c>
      <c r="I251" s="4">
        <v>1</v>
      </c>
      <c r="J251" s="4">
        <v>3</v>
      </c>
      <c r="K251" s="4">
        <v>4</v>
      </c>
      <c r="L251" s="5">
        <v>45421.9725</v>
      </c>
      <c r="M251" s="6">
        <f t="shared" si="6"/>
        <v>-25927.182500000003</v>
      </c>
      <c r="N251" s="31"/>
      <c r="O251" s="33"/>
    </row>
    <row r="252" spans="1:15" ht="15">
      <c r="A252" s="83">
        <v>734</v>
      </c>
      <c r="B252" s="22" t="s">
        <v>232</v>
      </c>
      <c r="C252" s="3">
        <v>8</v>
      </c>
      <c r="D252" s="4">
        <v>27</v>
      </c>
      <c r="E252" s="4">
        <v>23</v>
      </c>
      <c r="F252" s="4">
        <v>58</v>
      </c>
      <c r="G252" s="5">
        <v>410181.5655000001</v>
      </c>
      <c r="H252" s="3">
        <v>8</v>
      </c>
      <c r="I252" s="4">
        <v>51</v>
      </c>
      <c r="J252" s="4">
        <v>60</v>
      </c>
      <c r="K252" s="4">
        <v>119</v>
      </c>
      <c r="L252" s="5">
        <v>861134.8128000002</v>
      </c>
      <c r="M252" s="6">
        <f t="shared" si="6"/>
        <v>-450953.2473000001</v>
      </c>
      <c r="N252" s="31"/>
      <c r="O252" s="33"/>
    </row>
    <row r="253" spans="1:15" ht="15">
      <c r="A253" s="83">
        <v>738</v>
      </c>
      <c r="B253" s="22" t="s">
        <v>234</v>
      </c>
      <c r="C253" s="3">
        <v>2</v>
      </c>
      <c r="D253" s="4">
        <v>10</v>
      </c>
      <c r="E253" s="4">
        <v>2</v>
      </c>
      <c r="F253" s="4">
        <v>14</v>
      </c>
      <c r="G253" s="5">
        <v>92398.3643</v>
      </c>
      <c r="H253" s="3">
        <v>1</v>
      </c>
      <c r="I253" s="4">
        <v>15</v>
      </c>
      <c r="J253" s="4">
        <v>18</v>
      </c>
      <c r="K253" s="4">
        <v>34</v>
      </c>
      <c r="L253" s="5">
        <v>270595.6076</v>
      </c>
      <c r="M253" s="6">
        <f t="shared" si="6"/>
        <v>-178197.24329999997</v>
      </c>
      <c r="N253" s="31"/>
      <c r="O253" s="33"/>
    </row>
    <row r="254" spans="1:15" ht="15">
      <c r="A254" s="83">
        <v>739</v>
      </c>
      <c r="B254" s="22" t="s">
        <v>235</v>
      </c>
      <c r="C254" s="3">
        <v>1</v>
      </c>
      <c r="D254" s="4">
        <v>12</v>
      </c>
      <c r="E254" s="4">
        <v>25</v>
      </c>
      <c r="F254" s="4">
        <v>38</v>
      </c>
      <c r="G254" s="5">
        <v>294862.4169</v>
      </c>
      <c r="H254" s="3">
        <v>1</v>
      </c>
      <c r="I254" s="4">
        <v>2</v>
      </c>
      <c r="J254" s="4">
        <v>2</v>
      </c>
      <c r="K254" s="4">
        <v>5</v>
      </c>
      <c r="L254" s="5">
        <v>39531.2577</v>
      </c>
      <c r="M254" s="6">
        <f t="shared" si="6"/>
        <v>255331.1592</v>
      </c>
      <c r="N254" s="31"/>
      <c r="O254" s="33"/>
    </row>
    <row r="255" spans="1:15" ht="15">
      <c r="A255" s="83">
        <v>740</v>
      </c>
      <c r="B255" s="22" t="s">
        <v>236</v>
      </c>
      <c r="C255" s="3">
        <v>4</v>
      </c>
      <c r="D255" s="4">
        <v>29</v>
      </c>
      <c r="E255" s="4">
        <v>20</v>
      </c>
      <c r="F255" s="4">
        <v>53</v>
      </c>
      <c r="G255" s="5">
        <v>381433.25940000004</v>
      </c>
      <c r="H255" s="3">
        <v>2</v>
      </c>
      <c r="I255" s="4">
        <v>255</v>
      </c>
      <c r="J255" s="4">
        <v>159</v>
      </c>
      <c r="K255" s="4">
        <v>416</v>
      </c>
      <c r="L255" s="5">
        <v>3060160.899600001</v>
      </c>
      <c r="M255" s="6">
        <f t="shared" si="6"/>
        <v>-2678727.640200001</v>
      </c>
      <c r="N255" s="31"/>
      <c r="O255" s="33"/>
    </row>
    <row r="256" spans="1:15" ht="15">
      <c r="A256" s="83">
        <v>742</v>
      </c>
      <c r="B256" s="22" t="s">
        <v>237</v>
      </c>
      <c r="C256" s="3">
        <v>0</v>
      </c>
      <c r="D256" s="4">
        <v>0</v>
      </c>
      <c r="E256" s="4">
        <v>0</v>
      </c>
      <c r="F256" s="4">
        <v>0</v>
      </c>
      <c r="G256" s="5">
        <v>0</v>
      </c>
      <c r="H256" s="3">
        <v>1</v>
      </c>
      <c r="I256" s="4">
        <v>1</v>
      </c>
      <c r="J256" s="4">
        <v>1</v>
      </c>
      <c r="K256" s="4">
        <v>3</v>
      </c>
      <c r="L256" s="5">
        <v>33096.5958</v>
      </c>
      <c r="M256" s="6">
        <f t="shared" si="6"/>
        <v>-33096.5958</v>
      </c>
      <c r="N256" s="31"/>
      <c r="O256" s="33"/>
    </row>
    <row r="257" spans="1:15" ht="15">
      <c r="A257" s="83">
        <v>743</v>
      </c>
      <c r="B257" s="22" t="s">
        <v>238</v>
      </c>
      <c r="C257" s="3">
        <v>6</v>
      </c>
      <c r="D257" s="4">
        <v>38</v>
      </c>
      <c r="E257" s="4">
        <v>39</v>
      </c>
      <c r="F257" s="4">
        <v>83</v>
      </c>
      <c r="G257" s="5">
        <v>618098.2978999999</v>
      </c>
      <c r="H257" s="3">
        <v>4</v>
      </c>
      <c r="I257" s="4">
        <v>52</v>
      </c>
      <c r="J257" s="4">
        <v>29</v>
      </c>
      <c r="K257" s="4">
        <v>85</v>
      </c>
      <c r="L257" s="5">
        <v>555897.8508</v>
      </c>
      <c r="M257" s="6">
        <f t="shared" si="6"/>
        <v>62200.447099999874</v>
      </c>
      <c r="N257" s="31"/>
      <c r="O257" s="33"/>
    </row>
    <row r="258" spans="1:15" ht="15">
      <c r="A258" s="83">
        <v>746</v>
      </c>
      <c r="B258" s="22" t="s">
        <v>239</v>
      </c>
      <c r="C258" s="3">
        <v>1</v>
      </c>
      <c r="D258" s="4">
        <v>3</v>
      </c>
      <c r="E258" s="4">
        <v>2</v>
      </c>
      <c r="F258" s="4">
        <v>6</v>
      </c>
      <c r="G258" s="5">
        <v>41090.5394</v>
      </c>
      <c r="H258" s="3">
        <v>0</v>
      </c>
      <c r="I258" s="4">
        <v>14</v>
      </c>
      <c r="J258" s="4">
        <v>6</v>
      </c>
      <c r="K258" s="4">
        <v>20</v>
      </c>
      <c r="L258" s="5">
        <v>156337.16799999998</v>
      </c>
      <c r="M258" s="6">
        <f t="shared" si="6"/>
        <v>-115246.62859999997</v>
      </c>
      <c r="N258" s="31"/>
      <c r="O258" s="33"/>
    </row>
    <row r="259" spans="1:15" ht="15">
      <c r="A259" s="83">
        <v>747</v>
      </c>
      <c r="B259" s="22" t="s">
        <v>240</v>
      </c>
      <c r="C259" s="3">
        <v>1</v>
      </c>
      <c r="D259" s="4">
        <v>14</v>
      </c>
      <c r="E259" s="4">
        <v>3</v>
      </c>
      <c r="F259" s="4">
        <v>18</v>
      </c>
      <c r="G259" s="5">
        <v>121804.30650000002</v>
      </c>
      <c r="H259" s="3">
        <v>1</v>
      </c>
      <c r="I259" s="4">
        <v>8</v>
      </c>
      <c r="J259" s="4">
        <v>4</v>
      </c>
      <c r="K259" s="4">
        <v>13</v>
      </c>
      <c r="L259" s="5">
        <v>107324.0464</v>
      </c>
      <c r="M259" s="6">
        <f t="shared" si="6"/>
        <v>14480.260100000014</v>
      </c>
      <c r="N259" s="31"/>
      <c r="O259" s="33"/>
    </row>
    <row r="260" spans="1:15" ht="15">
      <c r="A260" s="83">
        <v>748</v>
      </c>
      <c r="B260" s="22" t="s">
        <v>241</v>
      </c>
      <c r="C260" s="3">
        <v>1</v>
      </c>
      <c r="D260" s="4">
        <v>9</v>
      </c>
      <c r="E260" s="4">
        <v>14</v>
      </c>
      <c r="F260" s="4">
        <v>24</v>
      </c>
      <c r="G260" s="5">
        <v>186963.72079999998</v>
      </c>
      <c r="H260" s="3">
        <v>0</v>
      </c>
      <c r="I260" s="4">
        <v>11</v>
      </c>
      <c r="J260" s="4">
        <v>5</v>
      </c>
      <c r="K260" s="4">
        <v>16</v>
      </c>
      <c r="L260" s="5">
        <v>128611.53</v>
      </c>
      <c r="M260" s="6">
        <f t="shared" si="6"/>
        <v>58352.19079999998</v>
      </c>
      <c r="N260" s="31"/>
      <c r="O260" s="33"/>
    </row>
    <row r="261" spans="1:15" ht="15">
      <c r="A261" s="83">
        <v>749</v>
      </c>
      <c r="B261" s="22" t="s">
        <v>243</v>
      </c>
      <c r="C261" s="3">
        <v>0</v>
      </c>
      <c r="D261" s="4">
        <v>32</v>
      </c>
      <c r="E261" s="4">
        <v>25</v>
      </c>
      <c r="F261" s="4">
        <v>57</v>
      </c>
      <c r="G261" s="5">
        <v>404441.945</v>
      </c>
      <c r="H261" s="3">
        <v>5</v>
      </c>
      <c r="I261" s="4">
        <v>36</v>
      </c>
      <c r="J261" s="4">
        <v>29</v>
      </c>
      <c r="K261" s="4">
        <v>70</v>
      </c>
      <c r="L261" s="5">
        <v>466722.4029999999</v>
      </c>
      <c r="M261" s="6">
        <f t="shared" si="6"/>
        <v>-62280.45799999987</v>
      </c>
      <c r="N261" s="31"/>
      <c r="O261" s="33"/>
    </row>
    <row r="262" spans="1:15" ht="15">
      <c r="A262" s="83">
        <v>751</v>
      </c>
      <c r="B262" s="22" t="s">
        <v>244</v>
      </c>
      <c r="C262" s="3">
        <v>0</v>
      </c>
      <c r="D262" s="4">
        <v>6</v>
      </c>
      <c r="E262" s="4">
        <v>3</v>
      </c>
      <c r="F262" s="4">
        <v>9</v>
      </c>
      <c r="G262" s="5">
        <v>59195.3375</v>
      </c>
      <c r="H262" s="3">
        <v>0</v>
      </c>
      <c r="I262" s="4">
        <v>10</v>
      </c>
      <c r="J262" s="4">
        <v>5</v>
      </c>
      <c r="K262" s="4">
        <v>15</v>
      </c>
      <c r="L262" s="5">
        <v>135645.18500000003</v>
      </c>
      <c r="M262" s="6">
        <f t="shared" si="6"/>
        <v>-76449.84750000003</v>
      </c>
      <c r="N262" s="31"/>
      <c r="O262" s="33"/>
    </row>
    <row r="263" spans="1:15" ht="15">
      <c r="A263" s="83">
        <v>753</v>
      </c>
      <c r="B263" s="22" t="s">
        <v>245</v>
      </c>
      <c r="C263" s="3">
        <v>0</v>
      </c>
      <c r="D263" s="4">
        <v>64</v>
      </c>
      <c r="E263" s="4">
        <v>61</v>
      </c>
      <c r="F263" s="4">
        <v>125</v>
      </c>
      <c r="G263" s="5">
        <v>889178.6829999998</v>
      </c>
      <c r="H263" s="3">
        <v>2</v>
      </c>
      <c r="I263" s="4">
        <v>58</v>
      </c>
      <c r="J263" s="4">
        <v>48</v>
      </c>
      <c r="K263" s="4">
        <v>108</v>
      </c>
      <c r="L263" s="5">
        <v>796292.3712800001</v>
      </c>
      <c r="M263" s="6">
        <f t="shared" si="6"/>
        <v>92886.31171999977</v>
      </c>
      <c r="N263" s="31"/>
      <c r="O263" s="33"/>
    </row>
    <row r="264" spans="1:15" ht="15">
      <c r="A264" s="83">
        <v>755</v>
      </c>
      <c r="B264" s="22" t="s">
        <v>246</v>
      </c>
      <c r="C264" s="3">
        <v>2</v>
      </c>
      <c r="D264" s="4">
        <v>7</v>
      </c>
      <c r="E264" s="4">
        <v>9</v>
      </c>
      <c r="F264" s="4">
        <v>18</v>
      </c>
      <c r="G264" s="5">
        <v>136541.8806</v>
      </c>
      <c r="H264" s="3">
        <v>2</v>
      </c>
      <c r="I264" s="4">
        <v>21</v>
      </c>
      <c r="J264" s="4">
        <v>94</v>
      </c>
      <c r="K264" s="4">
        <v>117</v>
      </c>
      <c r="L264" s="5">
        <v>1001018.9367999998</v>
      </c>
      <c r="M264" s="6">
        <f t="shared" si="6"/>
        <v>-864477.0561999998</v>
      </c>
      <c r="N264" s="31"/>
      <c r="O264" s="33"/>
    </row>
    <row r="265" spans="1:15" ht="15">
      <c r="A265" s="83">
        <v>758</v>
      </c>
      <c r="B265" s="22" t="s">
        <v>247</v>
      </c>
      <c r="C265" s="3">
        <v>1</v>
      </c>
      <c r="D265" s="4">
        <v>4</v>
      </c>
      <c r="E265" s="4">
        <v>9</v>
      </c>
      <c r="F265" s="4">
        <v>14</v>
      </c>
      <c r="G265" s="5">
        <v>131430.13830000002</v>
      </c>
      <c r="H265" s="3">
        <v>0</v>
      </c>
      <c r="I265" s="4">
        <v>3</v>
      </c>
      <c r="J265" s="4">
        <v>5</v>
      </c>
      <c r="K265" s="4">
        <v>8</v>
      </c>
      <c r="L265" s="5">
        <v>87514.73250000001</v>
      </c>
      <c r="M265" s="6">
        <f t="shared" si="6"/>
        <v>43915.40580000001</v>
      </c>
      <c r="N265" s="31"/>
      <c r="O265" s="33"/>
    </row>
    <row r="266" spans="1:15" ht="15">
      <c r="A266" s="83">
        <v>759</v>
      </c>
      <c r="B266" s="22" t="s">
        <v>248</v>
      </c>
      <c r="C266" s="3">
        <v>1</v>
      </c>
      <c r="D266" s="4">
        <v>9</v>
      </c>
      <c r="E266" s="4">
        <v>3</v>
      </c>
      <c r="F266" s="4">
        <v>13</v>
      </c>
      <c r="G266" s="5">
        <v>96088.31940000001</v>
      </c>
      <c r="H266" s="3">
        <v>0</v>
      </c>
      <c r="I266" s="4">
        <v>6</v>
      </c>
      <c r="J266" s="4">
        <v>2</v>
      </c>
      <c r="K266" s="4">
        <v>8</v>
      </c>
      <c r="L266" s="5">
        <v>64107.603</v>
      </c>
      <c r="M266" s="6">
        <f t="shared" si="6"/>
        <v>31980.716400000005</v>
      </c>
      <c r="N266" s="31"/>
      <c r="O266" s="33"/>
    </row>
    <row r="267" spans="1:15" ht="15">
      <c r="A267" s="83">
        <v>761</v>
      </c>
      <c r="B267" s="22" t="s">
        <v>249</v>
      </c>
      <c r="C267" s="3">
        <v>2</v>
      </c>
      <c r="D267" s="4">
        <v>20</v>
      </c>
      <c r="E267" s="4">
        <v>13</v>
      </c>
      <c r="F267" s="4">
        <v>35</v>
      </c>
      <c r="G267" s="5">
        <v>243937.23930000004</v>
      </c>
      <c r="H267" s="3">
        <v>2</v>
      </c>
      <c r="I267" s="4">
        <v>4</v>
      </c>
      <c r="J267" s="4">
        <v>5</v>
      </c>
      <c r="K267" s="4">
        <v>11</v>
      </c>
      <c r="L267" s="5">
        <v>83024.85</v>
      </c>
      <c r="M267" s="6">
        <f t="shared" si="6"/>
        <v>160912.38930000004</v>
      </c>
      <c r="N267" s="31"/>
      <c r="O267" s="33"/>
    </row>
    <row r="268" spans="1:15" ht="15">
      <c r="A268" s="83">
        <v>762</v>
      </c>
      <c r="B268" s="22" t="s">
        <v>250</v>
      </c>
      <c r="C268" s="3">
        <v>0</v>
      </c>
      <c r="D268" s="4">
        <v>9</v>
      </c>
      <c r="E268" s="4">
        <v>5</v>
      </c>
      <c r="F268" s="4">
        <v>14</v>
      </c>
      <c r="G268" s="5">
        <v>95758.17349999999</v>
      </c>
      <c r="H268" s="3">
        <v>2</v>
      </c>
      <c r="I268" s="4">
        <v>3</v>
      </c>
      <c r="J268" s="4">
        <v>3</v>
      </c>
      <c r="K268" s="4">
        <v>8</v>
      </c>
      <c r="L268" s="5">
        <v>69429.3928</v>
      </c>
      <c r="M268" s="6">
        <f t="shared" si="6"/>
        <v>26328.78069999999</v>
      </c>
      <c r="N268" s="31"/>
      <c r="O268" s="33"/>
    </row>
    <row r="269" spans="1:15" ht="15">
      <c r="A269" s="83">
        <v>765</v>
      </c>
      <c r="B269" s="22" t="s">
        <v>251</v>
      </c>
      <c r="C269" s="3">
        <v>1</v>
      </c>
      <c r="D269" s="4">
        <v>9</v>
      </c>
      <c r="E269" s="4">
        <v>6</v>
      </c>
      <c r="F269" s="4">
        <v>16</v>
      </c>
      <c r="G269" s="5">
        <v>118149.45800000001</v>
      </c>
      <c r="H269" s="3">
        <v>2</v>
      </c>
      <c r="I269" s="4">
        <v>12</v>
      </c>
      <c r="J269" s="4">
        <v>17</v>
      </c>
      <c r="K269" s="4">
        <v>31</v>
      </c>
      <c r="L269" s="5">
        <v>272794.0561</v>
      </c>
      <c r="M269" s="6">
        <f t="shared" si="6"/>
        <v>-154644.59809999997</v>
      </c>
      <c r="N269" s="31"/>
      <c r="O269" s="33"/>
    </row>
    <row r="270" spans="1:15" ht="15">
      <c r="A270" s="83">
        <v>768</v>
      </c>
      <c r="B270" s="22" t="s">
        <v>252</v>
      </c>
      <c r="C270" s="3">
        <v>2</v>
      </c>
      <c r="D270" s="4">
        <v>17</v>
      </c>
      <c r="E270" s="4">
        <v>9</v>
      </c>
      <c r="F270" s="4">
        <v>28</v>
      </c>
      <c r="G270" s="5">
        <v>213446.09280000004</v>
      </c>
      <c r="H270" s="3">
        <v>0</v>
      </c>
      <c r="I270" s="4">
        <v>3</v>
      </c>
      <c r="J270" s="4">
        <v>2</v>
      </c>
      <c r="K270" s="4">
        <v>5</v>
      </c>
      <c r="L270" s="5">
        <v>43915.536</v>
      </c>
      <c r="M270" s="6">
        <f t="shared" si="6"/>
        <v>169530.55680000005</v>
      </c>
      <c r="N270" s="31"/>
      <c r="O270" s="33"/>
    </row>
    <row r="271" spans="1:15" ht="15">
      <c r="A271" s="83">
        <v>777</v>
      </c>
      <c r="B271" s="22" t="s">
        <v>253</v>
      </c>
      <c r="C271" s="3">
        <v>2</v>
      </c>
      <c r="D271" s="4">
        <v>9</v>
      </c>
      <c r="E271" s="4">
        <v>4</v>
      </c>
      <c r="F271" s="4">
        <v>15</v>
      </c>
      <c r="G271" s="5">
        <v>108731.88220000001</v>
      </c>
      <c r="H271" s="3">
        <v>0</v>
      </c>
      <c r="I271" s="4">
        <v>3</v>
      </c>
      <c r="J271" s="4">
        <v>7</v>
      </c>
      <c r="K271" s="4">
        <v>10</v>
      </c>
      <c r="L271" s="5">
        <v>104045.77050000001</v>
      </c>
      <c r="M271" s="6">
        <f t="shared" si="6"/>
        <v>4686.111699999994</v>
      </c>
      <c r="N271" s="31"/>
      <c r="O271" s="33"/>
    </row>
    <row r="272" spans="1:15" ht="15">
      <c r="A272" s="83">
        <v>778</v>
      </c>
      <c r="B272" s="22" t="s">
        <v>254</v>
      </c>
      <c r="C272" s="3">
        <v>1</v>
      </c>
      <c r="D272" s="4">
        <v>18</v>
      </c>
      <c r="E272" s="4">
        <v>10</v>
      </c>
      <c r="F272" s="4">
        <v>29</v>
      </c>
      <c r="G272" s="5">
        <v>202408.49140000003</v>
      </c>
      <c r="H272" s="3">
        <v>0</v>
      </c>
      <c r="I272" s="4">
        <v>8</v>
      </c>
      <c r="J272" s="4">
        <v>8</v>
      </c>
      <c r="K272" s="4">
        <v>16</v>
      </c>
      <c r="L272" s="5">
        <v>127231.44399999999</v>
      </c>
      <c r="M272" s="6">
        <f t="shared" si="6"/>
        <v>75177.04740000004</v>
      </c>
      <c r="N272" s="31"/>
      <c r="O272" s="33"/>
    </row>
    <row r="273" spans="1:15" ht="15">
      <c r="A273" s="83">
        <v>781</v>
      </c>
      <c r="B273" s="22" t="s">
        <v>255</v>
      </c>
      <c r="C273" s="3">
        <v>1</v>
      </c>
      <c r="D273" s="4">
        <v>11</v>
      </c>
      <c r="E273" s="4">
        <v>7</v>
      </c>
      <c r="F273" s="4">
        <v>19</v>
      </c>
      <c r="G273" s="5">
        <v>143649.31960000002</v>
      </c>
      <c r="H273" s="3">
        <v>1</v>
      </c>
      <c r="I273" s="4">
        <v>11</v>
      </c>
      <c r="J273" s="4">
        <v>9</v>
      </c>
      <c r="K273" s="4">
        <v>21</v>
      </c>
      <c r="L273" s="5">
        <v>171067.08120000002</v>
      </c>
      <c r="M273" s="6">
        <f t="shared" si="6"/>
        <v>-27417.761599999998</v>
      </c>
      <c r="N273" s="31"/>
      <c r="O273" s="33"/>
    </row>
    <row r="274" spans="1:15" ht="15">
      <c r="A274" s="83">
        <v>783</v>
      </c>
      <c r="B274" s="22" t="s">
        <v>256</v>
      </c>
      <c r="C274" s="3">
        <v>0</v>
      </c>
      <c r="D274" s="4">
        <v>11</v>
      </c>
      <c r="E274" s="4">
        <v>4</v>
      </c>
      <c r="F274" s="4">
        <v>15</v>
      </c>
      <c r="G274" s="5">
        <v>109944.842</v>
      </c>
      <c r="H274" s="3">
        <v>0</v>
      </c>
      <c r="I274" s="4">
        <v>10</v>
      </c>
      <c r="J274" s="4">
        <v>5</v>
      </c>
      <c r="K274" s="4">
        <v>15</v>
      </c>
      <c r="L274" s="5">
        <v>101899.1275</v>
      </c>
      <c r="M274" s="6">
        <f t="shared" si="6"/>
        <v>8045.714500000002</v>
      </c>
      <c r="N274" s="31"/>
      <c r="O274" s="33"/>
    </row>
    <row r="275" spans="1:15" ht="15">
      <c r="A275" s="83">
        <v>785</v>
      </c>
      <c r="B275" s="22" t="s">
        <v>280</v>
      </c>
      <c r="C275" s="3">
        <v>0</v>
      </c>
      <c r="D275" s="4">
        <v>1</v>
      </c>
      <c r="E275" s="4">
        <v>8</v>
      </c>
      <c r="F275" s="4">
        <v>9</v>
      </c>
      <c r="G275" s="5">
        <v>80207.71750000001</v>
      </c>
      <c r="H275" s="3">
        <v>1</v>
      </c>
      <c r="I275" s="4">
        <v>2</v>
      </c>
      <c r="J275" s="4">
        <v>1</v>
      </c>
      <c r="K275" s="4">
        <v>4</v>
      </c>
      <c r="L275" s="5">
        <v>34122.898199999996</v>
      </c>
      <c r="M275" s="6">
        <f t="shared" si="6"/>
        <v>46084.81930000002</v>
      </c>
      <c r="N275" s="31"/>
      <c r="O275" s="33"/>
    </row>
    <row r="276" spans="1:15" ht="15">
      <c r="A276" s="83">
        <v>790</v>
      </c>
      <c r="B276" s="22" t="s">
        <v>233</v>
      </c>
      <c r="C276" s="3">
        <v>3</v>
      </c>
      <c r="D276" s="4">
        <v>25</v>
      </c>
      <c r="E276" s="4">
        <v>9</v>
      </c>
      <c r="F276" s="4">
        <v>37</v>
      </c>
      <c r="G276" s="5">
        <v>251591.26479999998</v>
      </c>
      <c r="H276" s="3">
        <v>3</v>
      </c>
      <c r="I276" s="4">
        <v>15</v>
      </c>
      <c r="J276" s="4">
        <v>68</v>
      </c>
      <c r="K276" s="4">
        <v>86</v>
      </c>
      <c r="L276" s="5">
        <v>702376.4592000002</v>
      </c>
      <c r="M276" s="6">
        <f aca="true" t="shared" si="7" ref="M276:M323">G276-L276</f>
        <v>-450785.19440000015</v>
      </c>
      <c r="N276" s="31"/>
      <c r="O276" s="33"/>
    </row>
    <row r="277" spans="1:15" ht="15">
      <c r="A277" s="83">
        <v>791</v>
      </c>
      <c r="B277" s="22" t="s">
        <v>242</v>
      </c>
      <c r="C277" s="3">
        <v>0</v>
      </c>
      <c r="D277" s="4">
        <v>4</v>
      </c>
      <c r="E277" s="4">
        <v>13</v>
      </c>
      <c r="F277" s="4">
        <v>17</v>
      </c>
      <c r="G277" s="5">
        <v>142235.11</v>
      </c>
      <c r="H277" s="3">
        <v>3</v>
      </c>
      <c r="I277" s="4">
        <v>11</v>
      </c>
      <c r="J277" s="4">
        <v>8</v>
      </c>
      <c r="K277" s="4">
        <v>22</v>
      </c>
      <c r="L277" s="5">
        <v>195458.22890000002</v>
      </c>
      <c r="M277" s="6">
        <f t="shared" si="7"/>
        <v>-53223.11890000003</v>
      </c>
      <c r="N277" s="31"/>
      <c r="O277" s="33"/>
    </row>
    <row r="278" spans="1:15" ht="15">
      <c r="A278" s="83">
        <v>831</v>
      </c>
      <c r="B278" s="22" t="s">
        <v>257</v>
      </c>
      <c r="C278" s="3">
        <v>0</v>
      </c>
      <c r="D278" s="4">
        <v>7</v>
      </c>
      <c r="E278" s="4">
        <v>4</v>
      </c>
      <c r="F278" s="4">
        <v>11</v>
      </c>
      <c r="G278" s="5">
        <v>73356.39</v>
      </c>
      <c r="H278" s="3">
        <v>2</v>
      </c>
      <c r="I278" s="4">
        <v>24</v>
      </c>
      <c r="J278" s="4">
        <v>15</v>
      </c>
      <c r="K278" s="4">
        <v>41</v>
      </c>
      <c r="L278" s="5">
        <v>303355.28620000003</v>
      </c>
      <c r="M278" s="6">
        <f t="shared" si="7"/>
        <v>-229998.89620000002</v>
      </c>
      <c r="N278" s="31"/>
      <c r="O278" s="33"/>
    </row>
    <row r="279" spans="1:15" ht="15">
      <c r="A279" s="83">
        <v>832</v>
      </c>
      <c r="B279" s="22" t="s">
        <v>258</v>
      </c>
      <c r="C279" s="3">
        <v>1</v>
      </c>
      <c r="D279" s="4">
        <v>2</v>
      </c>
      <c r="E279" s="4">
        <v>3</v>
      </c>
      <c r="F279" s="4">
        <v>6</v>
      </c>
      <c r="G279" s="5">
        <v>52882.48650000001</v>
      </c>
      <c r="H279" s="3">
        <v>0</v>
      </c>
      <c r="I279" s="4">
        <v>1</v>
      </c>
      <c r="J279" s="4">
        <v>4</v>
      </c>
      <c r="K279" s="4">
        <v>5</v>
      </c>
      <c r="L279" s="5">
        <v>52969.856000000014</v>
      </c>
      <c r="M279" s="6">
        <f t="shared" si="7"/>
        <v>-87.3695000000007</v>
      </c>
      <c r="N279" s="31"/>
      <c r="O279" s="33"/>
    </row>
    <row r="280" spans="1:15" ht="15">
      <c r="A280" s="83">
        <v>833</v>
      </c>
      <c r="B280" s="22" t="s">
        <v>259</v>
      </c>
      <c r="C280" s="3">
        <v>0</v>
      </c>
      <c r="D280" s="4">
        <v>1</v>
      </c>
      <c r="E280" s="4">
        <v>32</v>
      </c>
      <c r="F280" s="4">
        <v>33</v>
      </c>
      <c r="G280" s="5">
        <v>333497.74100000004</v>
      </c>
      <c r="H280" s="3">
        <v>0</v>
      </c>
      <c r="I280" s="4">
        <v>2</v>
      </c>
      <c r="J280" s="4">
        <v>0</v>
      </c>
      <c r="K280" s="4">
        <v>2</v>
      </c>
      <c r="L280" s="5">
        <v>13442.96</v>
      </c>
      <c r="M280" s="6">
        <f t="shared" si="7"/>
        <v>320054.781</v>
      </c>
      <c r="N280" s="31"/>
      <c r="O280" s="33"/>
    </row>
    <row r="281" spans="1:15" ht="15">
      <c r="A281" s="83">
        <v>834</v>
      </c>
      <c r="B281" s="22" t="s">
        <v>260</v>
      </c>
      <c r="C281" s="3">
        <v>0</v>
      </c>
      <c r="D281" s="4">
        <v>8</v>
      </c>
      <c r="E281" s="4">
        <v>8</v>
      </c>
      <c r="F281" s="4">
        <v>16</v>
      </c>
      <c r="G281" s="5">
        <v>113946.71200000001</v>
      </c>
      <c r="H281" s="3">
        <v>0</v>
      </c>
      <c r="I281" s="4">
        <v>11</v>
      </c>
      <c r="J281" s="4">
        <v>8</v>
      </c>
      <c r="K281" s="4">
        <v>19</v>
      </c>
      <c r="L281" s="5">
        <v>147729.88</v>
      </c>
      <c r="M281" s="6">
        <f t="shared" si="7"/>
        <v>-33783.16799999999</v>
      </c>
      <c r="N281" s="31"/>
      <c r="O281" s="33"/>
    </row>
    <row r="282" spans="1:15" ht="15">
      <c r="A282" s="83">
        <v>837</v>
      </c>
      <c r="B282" s="22" t="s">
        <v>261</v>
      </c>
      <c r="C282" s="3">
        <v>15</v>
      </c>
      <c r="D282" s="4">
        <v>157</v>
      </c>
      <c r="E282" s="4">
        <v>147</v>
      </c>
      <c r="F282" s="4">
        <v>319</v>
      </c>
      <c r="G282" s="5">
        <v>2205008.6095000003</v>
      </c>
      <c r="H282" s="3">
        <v>58</v>
      </c>
      <c r="I282" s="4">
        <v>612</v>
      </c>
      <c r="J282" s="4">
        <v>658</v>
      </c>
      <c r="K282" s="4">
        <v>1328</v>
      </c>
      <c r="L282" s="5">
        <v>9240633.9342</v>
      </c>
      <c r="M282" s="6">
        <f t="shared" si="7"/>
        <v>-7035625.3247</v>
      </c>
      <c r="N282" s="31"/>
      <c r="O282" s="33"/>
    </row>
    <row r="283" spans="1:15" ht="15">
      <c r="A283" s="83">
        <v>838</v>
      </c>
      <c r="B283" s="22" t="s">
        <v>262</v>
      </c>
      <c r="C283" s="3">
        <v>0</v>
      </c>
      <c r="D283" s="4">
        <v>5</v>
      </c>
      <c r="E283" s="4">
        <v>6</v>
      </c>
      <c r="F283" s="4">
        <v>11</v>
      </c>
      <c r="G283" s="5">
        <v>80314.6425</v>
      </c>
      <c r="H283" s="3">
        <v>0</v>
      </c>
      <c r="I283" s="4">
        <v>3</v>
      </c>
      <c r="J283" s="4">
        <v>5</v>
      </c>
      <c r="K283" s="4">
        <v>8</v>
      </c>
      <c r="L283" s="5">
        <v>62064.40500000001</v>
      </c>
      <c r="M283" s="6">
        <f t="shared" si="7"/>
        <v>18250.23749999999</v>
      </c>
      <c r="N283" s="31"/>
      <c r="O283" s="33"/>
    </row>
    <row r="284" spans="1:15" ht="15">
      <c r="A284" s="83">
        <v>844</v>
      </c>
      <c r="B284" s="22" t="s">
        <v>263</v>
      </c>
      <c r="C284" s="3">
        <v>0</v>
      </c>
      <c r="D284" s="4">
        <v>1</v>
      </c>
      <c r="E284" s="4">
        <v>2</v>
      </c>
      <c r="F284" s="4">
        <v>3</v>
      </c>
      <c r="G284" s="5">
        <v>25051.641499999998</v>
      </c>
      <c r="H284" s="3">
        <v>1</v>
      </c>
      <c r="I284" s="4">
        <v>2</v>
      </c>
      <c r="J284" s="4">
        <v>1</v>
      </c>
      <c r="K284" s="4">
        <v>4</v>
      </c>
      <c r="L284" s="5">
        <v>31000.659</v>
      </c>
      <c r="M284" s="6">
        <f t="shared" si="7"/>
        <v>-5949.017500000002</v>
      </c>
      <c r="N284" s="31"/>
      <c r="O284" s="33"/>
    </row>
    <row r="285" spans="1:15" ht="15">
      <c r="A285" s="83">
        <v>845</v>
      </c>
      <c r="B285" s="22" t="s">
        <v>329</v>
      </c>
      <c r="C285" s="3">
        <v>3</v>
      </c>
      <c r="D285" s="4">
        <v>2</v>
      </c>
      <c r="E285" s="4">
        <v>1</v>
      </c>
      <c r="F285" s="4">
        <v>6</v>
      </c>
      <c r="G285" s="5">
        <v>35906.22670000001</v>
      </c>
      <c r="H285" s="3">
        <v>0</v>
      </c>
      <c r="I285" s="4">
        <v>0</v>
      </c>
      <c r="J285" s="4">
        <v>0</v>
      </c>
      <c r="K285" s="4">
        <v>0</v>
      </c>
      <c r="L285" s="5">
        <v>0</v>
      </c>
      <c r="M285" s="6">
        <f t="shared" si="7"/>
        <v>35906.22670000001</v>
      </c>
      <c r="N285" s="31"/>
      <c r="O285" s="33"/>
    </row>
    <row r="286" spans="1:15" ht="15">
      <c r="A286" s="83">
        <v>846</v>
      </c>
      <c r="B286" s="22" t="s">
        <v>264</v>
      </c>
      <c r="C286" s="3">
        <v>1</v>
      </c>
      <c r="D286" s="4">
        <v>38</v>
      </c>
      <c r="E286" s="4">
        <v>6</v>
      </c>
      <c r="F286" s="4">
        <v>45</v>
      </c>
      <c r="G286" s="5">
        <v>330323.3147</v>
      </c>
      <c r="H286" s="3">
        <v>0</v>
      </c>
      <c r="I286" s="4">
        <v>1</v>
      </c>
      <c r="J286" s="4">
        <v>2</v>
      </c>
      <c r="K286" s="4">
        <v>3</v>
      </c>
      <c r="L286" s="5">
        <v>25070.941000000003</v>
      </c>
      <c r="M286" s="6">
        <f t="shared" si="7"/>
        <v>305252.3737</v>
      </c>
      <c r="N286" s="31"/>
      <c r="O286" s="33"/>
    </row>
    <row r="287" spans="1:15" ht="15">
      <c r="A287" s="83">
        <v>848</v>
      </c>
      <c r="B287" s="22" t="s">
        <v>265</v>
      </c>
      <c r="C287" s="3">
        <v>0</v>
      </c>
      <c r="D287" s="4">
        <v>1</v>
      </c>
      <c r="E287" s="4">
        <v>9</v>
      </c>
      <c r="F287" s="4">
        <v>10</v>
      </c>
      <c r="G287" s="5">
        <v>83901.5655</v>
      </c>
      <c r="H287" s="3">
        <v>1</v>
      </c>
      <c r="I287" s="4">
        <v>4</v>
      </c>
      <c r="J287" s="4">
        <v>9</v>
      </c>
      <c r="K287" s="4">
        <v>14</v>
      </c>
      <c r="L287" s="5">
        <v>122752.67100000002</v>
      </c>
      <c r="M287" s="6">
        <f t="shared" si="7"/>
        <v>-38851.10550000002</v>
      </c>
      <c r="N287" s="31"/>
      <c r="O287" s="33"/>
    </row>
    <row r="288" spans="1:15" ht="15">
      <c r="A288" s="83">
        <v>849</v>
      </c>
      <c r="B288" s="22" t="s">
        <v>266</v>
      </c>
      <c r="C288" s="3">
        <v>0</v>
      </c>
      <c r="D288" s="4">
        <v>1</v>
      </c>
      <c r="E288" s="4">
        <v>45</v>
      </c>
      <c r="F288" s="4">
        <v>46</v>
      </c>
      <c r="G288" s="5">
        <v>396657.64800000004</v>
      </c>
      <c r="H288" s="3">
        <v>0</v>
      </c>
      <c r="I288" s="4">
        <v>1</v>
      </c>
      <c r="J288" s="4">
        <v>1</v>
      </c>
      <c r="K288" s="4">
        <v>2</v>
      </c>
      <c r="L288" s="5">
        <v>16867.83</v>
      </c>
      <c r="M288" s="6">
        <f t="shared" si="7"/>
        <v>379789.818</v>
      </c>
      <c r="N288" s="31"/>
      <c r="O288" s="33"/>
    </row>
    <row r="289" spans="1:15" ht="15">
      <c r="A289" s="83">
        <v>850</v>
      </c>
      <c r="B289" s="22" t="s">
        <v>267</v>
      </c>
      <c r="C289" s="3">
        <v>2</v>
      </c>
      <c r="D289" s="4">
        <v>8</v>
      </c>
      <c r="E289" s="4">
        <v>11</v>
      </c>
      <c r="F289" s="4">
        <v>21</v>
      </c>
      <c r="G289" s="5">
        <v>170247.82390000002</v>
      </c>
      <c r="H289" s="3">
        <v>1</v>
      </c>
      <c r="I289" s="4">
        <v>17</v>
      </c>
      <c r="J289" s="4">
        <v>5</v>
      </c>
      <c r="K289" s="4">
        <v>23</v>
      </c>
      <c r="L289" s="5">
        <v>174278.8782</v>
      </c>
      <c r="M289" s="6">
        <f t="shared" si="7"/>
        <v>-4031.054299999989</v>
      </c>
      <c r="N289" s="31"/>
      <c r="O289" s="33"/>
    </row>
    <row r="290" spans="1:15" ht="15">
      <c r="A290" s="83">
        <v>851</v>
      </c>
      <c r="B290" s="22" t="s">
        <v>268</v>
      </c>
      <c r="C290" s="3">
        <v>5</v>
      </c>
      <c r="D290" s="4">
        <v>16</v>
      </c>
      <c r="E290" s="4">
        <v>10</v>
      </c>
      <c r="F290" s="4">
        <v>31</v>
      </c>
      <c r="G290" s="5">
        <v>227314.7112</v>
      </c>
      <c r="H290" s="3">
        <v>1</v>
      </c>
      <c r="I290" s="4">
        <v>10</v>
      </c>
      <c r="J290" s="4">
        <v>20</v>
      </c>
      <c r="K290" s="4">
        <v>31</v>
      </c>
      <c r="L290" s="5">
        <v>241857.08070000005</v>
      </c>
      <c r="M290" s="6">
        <f t="shared" si="7"/>
        <v>-14542.369500000059</v>
      </c>
      <c r="N290" s="31"/>
      <c r="O290" s="33"/>
    </row>
    <row r="291" spans="1:15" ht="15">
      <c r="A291" s="83">
        <v>853</v>
      </c>
      <c r="B291" s="22" t="s">
        <v>269</v>
      </c>
      <c r="C291" s="3">
        <v>18</v>
      </c>
      <c r="D291" s="4">
        <v>308</v>
      </c>
      <c r="E291" s="4">
        <v>319</v>
      </c>
      <c r="F291" s="4">
        <v>645</v>
      </c>
      <c r="G291" s="5">
        <v>4552628.4126</v>
      </c>
      <c r="H291" s="3">
        <v>35</v>
      </c>
      <c r="I291" s="4">
        <v>571</v>
      </c>
      <c r="J291" s="4">
        <v>418</v>
      </c>
      <c r="K291" s="4">
        <v>1024</v>
      </c>
      <c r="L291" s="5">
        <v>7393276.660500001</v>
      </c>
      <c r="M291" s="6">
        <f t="shared" si="7"/>
        <v>-2840648.247900001</v>
      </c>
      <c r="N291" s="31"/>
      <c r="O291" s="33"/>
    </row>
    <row r="292" spans="1:15" ht="15">
      <c r="A292" s="83">
        <v>854</v>
      </c>
      <c r="B292" s="22" t="s">
        <v>186</v>
      </c>
      <c r="C292" s="3">
        <v>1</v>
      </c>
      <c r="D292" s="4">
        <v>1</v>
      </c>
      <c r="E292" s="4">
        <v>2</v>
      </c>
      <c r="F292" s="4">
        <v>4</v>
      </c>
      <c r="G292" s="5">
        <v>34115.9777</v>
      </c>
      <c r="H292" s="3">
        <v>3</v>
      </c>
      <c r="I292" s="4">
        <v>5</v>
      </c>
      <c r="J292" s="4">
        <v>5</v>
      </c>
      <c r="K292" s="4">
        <v>13</v>
      </c>
      <c r="L292" s="5">
        <v>117396.88960000002</v>
      </c>
      <c r="M292" s="6">
        <f t="shared" si="7"/>
        <v>-83280.91190000002</v>
      </c>
      <c r="N292" s="31"/>
      <c r="O292" s="33"/>
    </row>
    <row r="293" spans="1:15" ht="15">
      <c r="A293" s="83">
        <v>857</v>
      </c>
      <c r="B293" s="22" t="s">
        <v>270</v>
      </c>
      <c r="C293" s="3">
        <v>1</v>
      </c>
      <c r="D293" s="4">
        <v>6</v>
      </c>
      <c r="E293" s="4">
        <v>41</v>
      </c>
      <c r="F293" s="4">
        <v>48</v>
      </c>
      <c r="G293" s="5">
        <v>444882.9711</v>
      </c>
      <c r="H293" s="3">
        <v>2</v>
      </c>
      <c r="I293" s="4">
        <v>1</v>
      </c>
      <c r="J293" s="4">
        <v>5</v>
      </c>
      <c r="K293" s="4">
        <v>8</v>
      </c>
      <c r="L293" s="5">
        <v>69079.13100000001</v>
      </c>
      <c r="M293" s="6">
        <f t="shared" si="7"/>
        <v>375803.84010000003</v>
      </c>
      <c r="N293" s="31"/>
      <c r="O293" s="33"/>
    </row>
    <row r="294" spans="1:15" ht="15">
      <c r="A294" s="83">
        <v>858</v>
      </c>
      <c r="B294" s="22" t="s">
        <v>271</v>
      </c>
      <c r="C294" s="3">
        <v>1</v>
      </c>
      <c r="D294" s="4">
        <v>38</v>
      </c>
      <c r="E294" s="4">
        <v>63</v>
      </c>
      <c r="F294" s="4">
        <v>102</v>
      </c>
      <c r="G294" s="5">
        <v>749456.5923</v>
      </c>
      <c r="H294" s="3">
        <v>8</v>
      </c>
      <c r="I294" s="4">
        <v>74</v>
      </c>
      <c r="J294" s="4">
        <v>92</v>
      </c>
      <c r="K294" s="4">
        <v>174</v>
      </c>
      <c r="L294" s="5">
        <v>1198654.5277799997</v>
      </c>
      <c r="M294" s="6">
        <f t="shared" si="7"/>
        <v>-449197.93547999964</v>
      </c>
      <c r="N294" s="31"/>
      <c r="O294" s="33"/>
    </row>
    <row r="295" spans="1:15" ht="15">
      <c r="A295" s="83">
        <v>859</v>
      </c>
      <c r="B295" s="22" t="s">
        <v>272</v>
      </c>
      <c r="C295" s="3">
        <v>0</v>
      </c>
      <c r="D295" s="4">
        <v>9</v>
      </c>
      <c r="E295" s="4">
        <v>5</v>
      </c>
      <c r="F295" s="4">
        <v>14</v>
      </c>
      <c r="G295" s="5">
        <v>100639.098</v>
      </c>
      <c r="H295" s="3">
        <v>0</v>
      </c>
      <c r="I295" s="4">
        <v>10</v>
      </c>
      <c r="J295" s="4">
        <v>7</v>
      </c>
      <c r="K295" s="4">
        <v>17</v>
      </c>
      <c r="L295" s="5">
        <v>127752.30725000003</v>
      </c>
      <c r="M295" s="6">
        <f t="shared" si="7"/>
        <v>-27113.20925000003</v>
      </c>
      <c r="N295" s="31"/>
      <c r="O295" s="33"/>
    </row>
    <row r="296" spans="1:15" ht="15">
      <c r="A296" s="83">
        <v>886</v>
      </c>
      <c r="B296" s="23" t="s">
        <v>273</v>
      </c>
      <c r="C296" s="3">
        <v>2</v>
      </c>
      <c r="D296" s="4">
        <v>11</v>
      </c>
      <c r="E296" s="4">
        <v>32</v>
      </c>
      <c r="F296" s="4">
        <v>45</v>
      </c>
      <c r="G296" s="5">
        <v>343605.31610000005</v>
      </c>
      <c r="H296" s="3">
        <v>3</v>
      </c>
      <c r="I296" s="4">
        <v>22</v>
      </c>
      <c r="J296" s="4">
        <v>34</v>
      </c>
      <c r="K296" s="4">
        <v>59</v>
      </c>
      <c r="L296" s="5">
        <v>417183.1388800001</v>
      </c>
      <c r="M296" s="6">
        <f t="shared" si="7"/>
        <v>-73577.82278000005</v>
      </c>
      <c r="N296" s="31"/>
      <c r="O296" s="33"/>
    </row>
    <row r="297" spans="1:15" ht="15">
      <c r="A297" s="83">
        <v>887</v>
      </c>
      <c r="B297" s="22" t="s">
        <v>274</v>
      </c>
      <c r="C297" s="3">
        <v>0</v>
      </c>
      <c r="D297" s="4">
        <v>3</v>
      </c>
      <c r="E297" s="4">
        <v>20</v>
      </c>
      <c r="F297" s="4">
        <v>23</v>
      </c>
      <c r="G297" s="5">
        <v>178425.0705</v>
      </c>
      <c r="H297" s="3">
        <v>3</v>
      </c>
      <c r="I297" s="4">
        <v>13</v>
      </c>
      <c r="J297" s="4">
        <v>10</v>
      </c>
      <c r="K297" s="4">
        <v>26</v>
      </c>
      <c r="L297" s="5">
        <v>197394.28220000007</v>
      </c>
      <c r="M297" s="6">
        <f t="shared" si="7"/>
        <v>-18969.211700000073</v>
      </c>
      <c r="N297" s="31"/>
      <c r="O297" s="33"/>
    </row>
    <row r="298" spans="1:15" ht="15">
      <c r="A298" s="83">
        <v>889</v>
      </c>
      <c r="B298" s="22" t="s">
        <v>275</v>
      </c>
      <c r="C298" s="3">
        <v>1</v>
      </c>
      <c r="D298" s="4">
        <v>4</v>
      </c>
      <c r="E298" s="4">
        <v>8</v>
      </c>
      <c r="F298" s="4">
        <v>13</v>
      </c>
      <c r="G298" s="5">
        <v>102855.69130000002</v>
      </c>
      <c r="H298" s="3">
        <v>0</v>
      </c>
      <c r="I298" s="4">
        <v>2</v>
      </c>
      <c r="J298" s="4">
        <v>4</v>
      </c>
      <c r="K298" s="4">
        <v>6</v>
      </c>
      <c r="L298" s="5">
        <v>61654.28400000001</v>
      </c>
      <c r="M298" s="6">
        <f t="shared" si="7"/>
        <v>41201.40730000001</v>
      </c>
      <c r="N298" s="31"/>
      <c r="O298" s="33"/>
    </row>
    <row r="299" spans="1:15" ht="15">
      <c r="A299" s="83">
        <v>890</v>
      </c>
      <c r="B299" s="22" t="s">
        <v>276</v>
      </c>
      <c r="C299" s="3">
        <v>0</v>
      </c>
      <c r="D299" s="4">
        <v>0</v>
      </c>
      <c r="E299" s="4">
        <v>0</v>
      </c>
      <c r="F299" s="4">
        <v>0</v>
      </c>
      <c r="G299" s="5">
        <v>0</v>
      </c>
      <c r="H299" s="3">
        <v>0</v>
      </c>
      <c r="I299" s="4">
        <v>0</v>
      </c>
      <c r="J299" s="4">
        <v>0</v>
      </c>
      <c r="K299" s="4">
        <v>0</v>
      </c>
      <c r="L299" s="5">
        <v>0</v>
      </c>
      <c r="M299" s="6">
        <f t="shared" si="7"/>
        <v>0</v>
      </c>
      <c r="N299" s="31"/>
      <c r="O299" s="33"/>
    </row>
    <row r="300" spans="1:15" ht="15">
      <c r="A300" s="83">
        <v>892</v>
      </c>
      <c r="B300" s="22" t="s">
        <v>277</v>
      </c>
      <c r="C300" s="3">
        <v>2</v>
      </c>
      <c r="D300" s="4">
        <v>11</v>
      </c>
      <c r="E300" s="4">
        <v>8</v>
      </c>
      <c r="F300" s="4">
        <v>21</v>
      </c>
      <c r="G300" s="5">
        <v>154672.3739</v>
      </c>
      <c r="H300" s="3">
        <v>3</v>
      </c>
      <c r="I300" s="4">
        <v>3</v>
      </c>
      <c r="J300" s="4">
        <v>4</v>
      </c>
      <c r="K300" s="4">
        <v>10</v>
      </c>
      <c r="L300" s="5">
        <v>75642.81900000002</v>
      </c>
      <c r="M300" s="6">
        <f t="shared" si="7"/>
        <v>79029.55489999999</v>
      </c>
      <c r="N300" s="31"/>
      <c r="O300" s="33"/>
    </row>
    <row r="301" spans="1:15" ht="15">
      <c r="A301" s="83">
        <v>893</v>
      </c>
      <c r="B301" s="22" t="s">
        <v>278</v>
      </c>
      <c r="C301" s="3">
        <v>0</v>
      </c>
      <c r="D301" s="4">
        <v>1</v>
      </c>
      <c r="E301" s="4">
        <v>6</v>
      </c>
      <c r="F301" s="4">
        <v>7</v>
      </c>
      <c r="G301" s="5">
        <v>70574.18650000001</v>
      </c>
      <c r="H301" s="3">
        <v>2</v>
      </c>
      <c r="I301" s="4">
        <v>6</v>
      </c>
      <c r="J301" s="4">
        <v>16</v>
      </c>
      <c r="K301" s="4">
        <v>24</v>
      </c>
      <c r="L301" s="5">
        <v>230273.28200000004</v>
      </c>
      <c r="M301" s="6">
        <f t="shared" si="7"/>
        <v>-159699.09550000002</v>
      </c>
      <c r="N301" s="31"/>
      <c r="O301" s="33"/>
    </row>
    <row r="302" spans="1:15" ht="15">
      <c r="A302" s="83">
        <v>895</v>
      </c>
      <c r="B302" s="22" t="s">
        <v>279</v>
      </c>
      <c r="C302" s="3">
        <v>0</v>
      </c>
      <c r="D302" s="4">
        <v>21</v>
      </c>
      <c r="E302" s="4">
        <v>13</v>
      </c>
      <c r="F302" s="4">
        <v>34</v>
      </c>
      <c r="G302" s="5">
        <v>243817.80500000002</v>
      </c>
      <c r="H302" s="3">
        <v>1</v>
      </c>
      <c r="I302" s="4">
        <v>6</v>
      </c>
      <c r="J302" s="4">
        <v>14</v>
      </c>
      <c r="K302" s="4">
        <v>21</v>
      </c>
      <c r="L302" s="5">
        <v>155609.0062</v>
      </c>
      <c r="M302" s="6">
        <f t="shared" si="7"/>
        <v>88208.79880000002</v>
      </c>
      <c r="N302" s="31"/>
      <c r="O302" s="33"/>
    </row>
    <row r="303" spans="1:15" ht="15">
      <c r="A303" s="83">
        <v>905</v>
      </c>
      <c r="B303" s="22" t="s">
        <v>281</v>
      </c>
      <c r="C303" s="3">
        <v>0</v>
      </c>
      <c r="D303" s="4">
        <v>42</v>
      </c>
      <c r="E303" s="4">
        <v>65</v>
      </c>
      <c r="F303" s="4">
        <v>107</v>
      </c>
      <c r="G303" s="5">
        <v>907903.0045</v>
      </c>
      <c r="H303" s="3">
        <v>22</v>
      </c>
      <c r="I303" s="4">
        <v>357</v>
      </c>
      <c r="J303" s="4">
        <v>265</v>
      </c>
      <c r="K303" s="4">
        <v>644</v>
      </c>
      <c r="L303" s="5">
        <v>4673045.653380001</v>
      </c>
      <c r="M303" s="6">
        <f t="shared" si="7"/>
        <v>-3765142.648880001</v>
      </c>
      <c r="N303" s="31"/>
      <c r="O303" s="33"/>
    </row>
    <row r="304" spans="1:15" ht="15">
      <c r="A304" s="83">
        <v>908</v>
      </c>
      <c r="B304" s="22" t="s">
        <v>282</v>
      </c>
      <c r="C304" s="3">
        <v>4</v>
      </c>
      <c r="D304" s="4">
        <v>30</v>
      </c>
      <c r="E304" s="4">
        <v>20</v>
      </c>
      <c r="F304" s="4">
        <v>54</v>
      </c>
      <c r="G304" s="5">
        <v>375542.6832</v>
      </c>
      <c r="H304" s="3">
        <v>2</v>
      </c>
      <c r="I304" s="4">
        <v>23</v>
      </c>
      <c r="J304" s="4">
        <v>25</v>
      </c>
      <c r="K304" s="4">
        <v>50</v>
      </c>
      <c r="L304" s="5">
        <v>343811.7570000001</v>
      </c>
      <c r="M304" s="6">
        <f t="shared" si="7"/>
        <v>31730.92619999993</v>
      </c>
      <c r="N304" s="31"/>
      <c r="O304" s="33"/>
    </row>
    <row r="305" spans="1:15" ht="15">
      <c r="A305" s="83">
        <v>911</v>
      </c>
      <c r="B305" s="22" t="s">
        <v>283</v>
      </c>
      <c r="C305" s="3">
        <v>0</v>
      </c>
      <c r="D305" s="4">
        <v>6</v>
      </c>
      <c r="E305" s="4">
        <v>3</v>
      </c>
      <c r="F305" s="4">
        <v>9</v>
      </c>
      <c r="G305" s="5">
        <v>67963.055</v>
      </c>
      <c r="H305" s="3">
        <v>0</v>
      </c>
      <c r="I305" s="4">
        <v>2</v>
      </c>
      <c r="J305" s="4">
        <v>1</v>
      </c>
      <c r="K305" s="4">
        <v>3</v>
      </c>
      <c r="L305" s="5">
        <v>26470.494000000002</v>
      </c>
      <c r="M305" s="6">
        <f t="shared" si="7"/>
        <v>41492.56099999999</v>
      </c>
      <c r="N305" s="31"/>
      <c r="O305" s="33"/>
    </row>
    <row r="306" spans="1:15" ht="15">
      <c r="A306" s="83">
        <v>915</v>
      </c>
      <c r="B306" s="22" t="s">
        <v>285</v>
      </c>
      <c r="C306" s="3">
        <v>1</v>
      </c>
      <c r="D306" s="4">
        <v>8</v>
      </c>
      <c r="E306" s="4">
        <v>13</v>
      </c>
      <c r="F306" s="4">
        <v>22</v>
      </c>
      <c r="G306" s="5">
        <v>172141.0505</v>
      </c>
      <c r="H306" s="3">
        <v>1</v>
      </c>
      <c r="I306" s="4">
        <v>15</v>
      </c>
      <c r="J306" s="4">
        <v>17</v>
      </c>
      <c r="K306" s="4">
        <v>33</v>
      </c>
      <c r="L306" s="5">
        <v>228353.40660000005</v>
      </c>
      <c r="M306" s="6">
        <f t="shared" si="7"/>
        <v>-56212.35610000003</v>
      </c>
      <c r="N306" s="31"/>
      <c r="O306" s="33"/>
    </row>
    <row r="307" spans="1:15" ht="15">
      <c r="A307" s="83">
        <v>918</v>
      </c>
      <c r="B307" s="22" t="s">
        <v>286</v>
      </c>
      <c r="C307" s="3">
        <v>0</v>
      </c>
      <c r="D307" s="4">
        <v>0</v>
      </c>
      <c r="E307" s="4">
        <v>1</v>
      </c>
      <c r="F307" s="4">
        <v>1</v>
      </c>
      <c r="G307" s="5">
        <v>8803.917000000001</v>
      </c>
      <c r="H307" s="3">
        <v>1</v>
      </c>
      <c r="I307" s="4">
        <v>7</v>
      </c>
      <c r="J307" s="4">
        <v>2</v>
      </c>
      <c r="K307" s="4">
        <v>10</v>
      </c>
      <c r="L307" s="5">
        <v>70797.2409</v>
      </c>
      <c r="M307" s="6">
        <f t="shared" si="7"/>
        <v>-61993.3239</v>
      </c>
      <c r="N307" s="31"/>
      <c r="O307" s="33"/>
    </row>
    <row r="308" spans="1:15" ht="15">
      <c r="A308" s="83">
        <v>921</v>
      </c>
      <c r="B308" s="22" t="s">
        <v>287</v>
      </c>
      <c r="C308" s="3">
        <v>1</v>
      </c>
      <c r="D308" s="4">
        <v>17</v>
      </c>
      <c r="E308" s="4">
        <v>11</v>
      </c>
      <c r="F308" s="4">
        <v>29</v>
      </c>
      <c r="G308" s="5">
        <v>216272.0231</v>
      </c>
      <c r="H308" s="3">
        <v>0</v>
      </c>
      <c r="I308" s="4">
        <v>3</v>
      </c>
      <c r="J308" s="4">
        <v>0</v>
      </c>
      <c r="K308" s="4">
        <v>3</v>
      </c>
      <c r="L308" s="5">
        <v>21524.13</v>
      </c>
      <c r="M308" s="6">
        <f t="shared" si="7"/>
        <v>194747.8931</v>
      </c>
      <c r="N308" s="31"/>
      <c r="O308" s="33"/>
    </row>
    <row r="309" spans="1:15" ht="15">
      <c r="A309" s="83">
        <v>922</v>
      </c>
      <c r="B309" s="22" t="s">
        <v>288</v>
      </c>
      <c r="C309" s="3">
        <v>2</v>
      </c>
      <c r="D309" s="4">
        <v>9</v>
      </c>
      <c r="E309" s="4">
        <v>2</v>
      </c>
      <c r="F309" s="4">
        <v>13</v>
      </c>
      <c r="G309" s="5">
        <v>80717.0322</v>
      </c>
      <c r="H309" s="3">
        <v>2</v>
      </c>
      <c r="I309" s="4">
        <v>6</v>
      </c>
      <c r="J309" s="4">
        <v>6</v>
      </c>
      <c r="K309" s="4">
        <v>14</v>
      </c>
      <c r="L309" s="5">
        <v>104279.82080000002</v>
      </c>
      <c r="M309" s="6">
        <f t="shared" si="7"/>
        <v>-23562.788600000014</v>
      </c>
      <c r="N309" s="31"/>
      <c r="O309" s="33"/>
    </row>
    <row r="310" spans="1:15" ht="15">
      <c r="A310" s="83">
        <v>924</v>
      </c>
      <c r="B310" s="22" t="s">
        <v>289</v>
      </c>
      <c r="C310" s="3">
        <v>0</v>
      </c>
      <c r="D310" s="4">
        <v>1</v>
      </c>
      <c r="E310" s="4">
        <v>3</v>
      </c>
      <c r="F310" s="4">
        <v>4</v>
      </c>
      <c r="G310" s="5">
        <v>36141.841</v>
      </c>
      <c r="H310" s="3">
        <v>0</v>
      </c>
      <c r="I310" s="4">
        <v>1</v>
      </c>
      <c r="J310" s="4">
        <v>1</v>
      </c>
      <c r="K310" s="4">
        <v>2</v>
      </c>
      <c r="L310" s="5">
        <v>16651.4655</v>
      </c>
      <c r="M310" s="6">
        <f t="shared" si="7"/>
        <v>19490.375500000002</v>
      </c>
      <c r="N310" s="31"/>
      <c r="O310" s="33"/>
    </row>
    <row r="311" spans="1:15" ht="15">
      <c r="A311" s="83">
        <v>925</v>
      </c>
      <c r="B311" s="22" t="s">
        <v>290</v>
      </c>
      <c r="C311" s="3">
        <v>0</v>
      </c>
      <c r="D311" s="4">
        <v>9</v>
      </c>
      <c r="E311" s="4">
        <v>10</v>
      </c>
      <c r="F311" s="4">
        <v>19</v>
      </c>
      <c r="G311" s="5">
        <v>140489.6275</v>
      </c>
      <c r="H311" s="3">
        <v>0</v>
      </c>
      <c r="I311" s="4">
        <v>1</v>
      </c>
      <c r="J311" s="4">
        <v>4</v>
      </c>
      <c r="K311" s="4">
        <v>5</v>
      </c>
      <c r="L311" s="5">
        <v>47128.83200000001</v>
      </c>
      <c r="M311" s="6">
        <f t="shared" si="7"/>
        <v>93360.7955</v>
      </c>
      <c r="N311" s="31"/>
      <c r="O311" s="33"/>
    </row>
    <row r="312" spans="1:15" ht="15">
      <c r="A312" s="83">
        <v>927</v>
      </c>
      <c r="B312" s="22" t="s">
        <v>291</v>
      </c>
      <c r="C312" s="3">
        <v>5</v>
      </c>
      <c r="D312" s="4">
        <v>36</v>
      </c>
      <c r="E312" s="4">
        <v>21</v>
      </c>
      <c r="F312" s="4">
        <v>62</v>
      </c>
      <c r="G312" s="5">
        <v>433063.8710000001</v>
      </c>
      <c r="H312" s="3">
        <v>8</v>
      </c>
      <c r="I312" s="4">
        <v>68</v>
      </c>
      <c r="J312" s="4">
        <v>57</v>
      </c>
      <c r="K312" s="4">
        <v>133</v>
      </c>
      <c r="L312" s="5">
        <v>894638.5265300001</v>
      </c>
      <c r="M312" s="6">
        <f t="shared" si="7"/>
        <v>-461574.65553000005</v>
      </c>
      <c r="N312" s="31"/>
      <c r="O312" s="33"/>
    </row>
    <row r="313" spans="1:15" ht="15">
      <c r="A313" s="83">
        <v>931</v>
      </c>
      <c r="B313" s="22" t="s">
        <v>292</v>
      </c>
      <c r="C313" s="3">
        <v>0</v>
      </c>
      <c r="D313" s="4">
        <v>0</v>
      </c>
      <c r="E313" s="4">
        <v>0</v>
      </c>
      <c r="F313" s="4">
        <v>0</v>
      </c>
      <c r="G313" s="5">
        <v>0</v>
      </c>
      <c r="H313" s="3">
        <v>49</v>
      </c>
      <c r="I313" s="4">
        <v>390</v>
      </c>
      <c r="J313" s="4">
        <v>256</v>
      </c>
      <c r="K313" s="4">
        <v>695</v>
      </c>
      <c r="L313" s="5">
        <v>5604580.6859</v>
      </c>
      <c r="M313" s="6">
        <f t="shared" si="7"/>
        <v>-5604580.6859</v>
      </c>
      <c r="N313" s="31"/>
      <c r="O313" s="33"/>
    </row>
    <row r="314" spans="1:15" ht="15">
      <c r="A314" s="83">
        <v>934</v>
      </c>
      <c r="B314" s="22" t="s">
        <v>293</v>
      </c>
      <c r="C314" s="3">
        <v>1</v>
      </c>
      <c r="D314" s="4">
        <v>3</v>
      </c>
      <c r="E314" s="4">
        <v>4</v>
      </c>
      <c r="F314" s="4">
        <v>8</v>
      </c>
      <c r="G314" s="5">
        <v>61858.7424</v>
      </c>
      <c r="H314" s="3">
        <v>1</v>
      </c>
      <c r="I314" s="4">
        <v>5</v>
      </c>
      <c r="J314" s="4">
        <v>2</v>
      </c>
      <c r="K314" s="4">
        <v>8</v>
      </c>
      <c r="L314" s="5">
        <v>57847.146</v>
      </c>
      <c r="M314" s="6">
        <f t="shared" si="7"/>
        <v>4011.596400000002</v>
      </c>
      <c r="N314" s="31"/>
      <c r="O314" s="33"/>
    </row>
    <row r="315" spans="1:15" ht="15">
      <c r="A315" s="83">
        <v>935</v>
      </c>
      <c r="B315" s="22" t="s">
        <v>294</v>
      </c>
      <c r="C315" s="3">
        <v>1</v>
      </c>
      <c r="D315" s="4">
        <v>123</v>
      </c>
      <c r="E315" s="4">
        <v>78</v>
      </c>
      <c r="F315" s="4">
        <v>202</v>
      </c>
      <c r="G315" s="5">
        <v>1660558.994</v>
      </c>
      <c r="H315" s="3">
        <v>24</v>
      </c>
      <c r="I315" s="4">
        <v>5</v>
      </c>
      <c r="J315" s="4">
        <v>4</v>
      </c>
      <c r="K315" s="4">
        <v>33</v>
      </c>
      <c r="L315" s="5">
        <v>222581.09120000002</v>
      </c>
      <c r="M315" s="6">
        <f t="shared" si="7"/>
        <v>1437977.9027999998</v>
      </c>
      <c r="N315" s="31"/>
      <c r="O315" s="33"/>
    </row>
    <row r="316" spans="1:15" ht="15">
      <c r="A316" s="83">
        <v>936</v>
      </c>
      <c r="B316" s="22" t="s">
        <v>295</v>
      </c>
      <c r="C316" s="3">
        <v>1</v>
      </c>
      <c r="D316" s="4">
        <v>10</v>
      </c>
      <c r="E316" s="4">
        <v>10</v>
      </c>
      <c r="F316" s="4">
        <v>21</v>
      </c>
      <c r="G316" s="5">
        <v>158572.49150000003</v>
      </c>
      <c r="H316" s="3">
        <v>0</v>
      </c>
      <c r="I316" s="4">
        <v>7</v>
      </c>
      <c r="J316" s="4">
        <v>0</v>
      </c>
      <c r="K316" s="4">
        <v>7</v>
      </c>
      <c r="L316" s="5">
        <v>49940.73</v>
      </c>
      <c r="M316" s="6">
        <f t="shared" si="7"/>
        <v>108631.76150000002</v>
      </c>
      <c r="N316" s="31"/>
      <c r="O316" s="33"/>
    </row>
    <row r="317" spans="1:15" ht="15">
      <c r="A317" s="83">
        <v>946</v>
      </c>
      <c r="B317" s="22" t="s">
        <v>296</v>
      </c>
      <c r="C317" s="3">
        <v>5</v>
      </c>
      <c r="D317" s="4">
        <v>41</v>
      </c>
      <c r="E317" s="4">
        <v>3</v>
      </c>
      <c r="F317" s="4">
        <v>49</v>
      </c>
      <c r="G317" s="5">
        <v>353745.09569999995</v>
      </c>
      <c r="H317" s="3">
        <v>0</v>
      </c>
      <c r="I317" s="4">
        <v>9</v>
      </c>
      <c r="J317" s="4">
        <v>36</v>
      </c>
      <c r="K317" s="4">
        <v>45</v>
      </c>
      <c r="L317" s="5">
        <v>456157.44</v>
      </c>
      <c r="M317" s="6">
        <f t="shared" si="7"/>
        <v>-102412.34430000006</v>
      </c>
      <c r="N317" s="31"/>
      <c r="O317" s="33"/>
    </row>
    <row r="318" spans="1:15" ht="15">
      <c r="A318" s="83">
        <v>976</v>
      </c>
      <c r="B318" s="22" t="s">
        <v>297</v>
      </c>
      <c r="C318" s="3">
        <v>1</v>
      </c>
      <c r="D318" s="4">
        <v>10</v>
      </c>
      <c r="E318" s="4">
        <v>9</v>
      </c>
      <c r="F318" s="4">
        <v>20</v>
      </c>
      <c r="G318" s="5">
        <v>171287.1582</v>
      </c>
      <c r="H318" s="3">
        <v>1</v>
      </c>
      <c r="I318" s="4">
        <v>1</v>
      </c>
      <c r="J318" s="4">
        <v>10</v>
      </c>
      <c r="K318" s="4">
        <v>12</v>
      </c>
      <c r="L318" s="5">
        <v>124899.43690000003</v>
      </c>
      <c r="M318" s="6">
        <f t="shared" si="7"/>
        <v>46387.721299999976</v>
      </c>
      <c r="N318" s="31"/>
      <c r="O318" s="33"/>
    </row>
    <row r="319" spans="1:15" ht="15">
      <c r="A319" s="83">
        <v>977</v>
      </c>
      <c r="B319" s="22" t="s">
        <v>298</v>
      </c>
      <c r="C319" s="3">
        <v>4</v>
      </c>
      <c r="D319" s="4">
        <v>32</v>
      </c>
      <c r="E319" s="4">
        <v>21</v>
      </c>
      <c r="F319" s="4">
        <v>57</v>
      </c>
      <c r="G319" s="5">
        <v>417012.5568999999</v>
      </c>
      <c r="H319" s="3">
        <v>1</v>
      </c>
      <c r="I319" s="4">
        <v>12</v>
      </c>
      <c r="J319" s="4">
        <v>10</v>
      </c>
      <c r="K319" s="4">
        <v>23</v>
      </c>
      <c r="L319" s="5">
        <v>162978.4869</v>
      </c>
      <c r="M319" s="6">
        <f t="shared" si="7"/>
        <v>254034.06999999992</v>
      </c>
      <c r="N319" s="31"/>
      <c r="O319" s="33"/>
    </row>
    <row r="320" spans="1:15" ht="15">
      <c r="A320" s="83">
        <v>980</v>
      </c>
      <c r="B320" s="22" t="s">
        <v>299</v>
      </c>
      <c r="C320" s="3">
        <v>3</v>
      </c>
      <c r="D320" s="4">
        <v>44</v>
      </c>
      <c r="E320" s="4">
        <v>42</v>
      </c>
      <c r="F320" s="4">
        <v>89</v>
      </c>
      <c r="G320" s="5">
        <v>628067.8705000001</v>
      </c>
      <c r="H320" s="3">
        <v>6</v>
      </c>
      <c r="I320" s="4">
        <v>71</v>
      </c>
      <c r="J320" s="4">
        <v>60</v>
      </c>
      <c r="K320" s="4">
        <v>137</v>
      </c>
      <c r="L320" s="5">
        <v>963374.9211999999</v>
      </c>
      <c r="M320" s="6">
        <f t="shared" si="7"/>
        <v>-335307.0506999998</v>
      </c>
      <c r="N320" s="31"/>
      <c r="O320" s="33"/>
    </row>
    <row r="321" spans="1:15" ht="15">
      <c r="A321" s="83">
        <v>981</v>
      </c>
      <c r="B321" s="22" t="s">
        <v>300</v>
      </c>
      <c r="C321" s="3">
        <v>0</v>
      </c>
      <c r="D321" s="4">
        <v>0</v>
      </c>
      <c r="E321" s="4">
        <v>0</v>
      </c>
      <c r="F321" s="4">
        <v>0</v>
      </c>
      <c r="G321" s="5">
        <v>0</v>
      </c>
      <c r="H321" s="3">
        <v>0</v>
      </c>
      <c r="I321" s="4">
        <v>4</v>
      </c>
      <c r="J321" s="4">
        <v>11</v>
      </c>
      <c r="K321" s="4">
        <v>15</v>
      </c>
      <c r="L321" s="5">
        <v>124070.88850000003</v>
      </c>
      <c r="M321" s="6">
        <f t="shared" si="7"/>
        <v>-124070.88850000003</v>
      </c>
      <c r="N321" s="31"/>
      <c r="O321" s="33"/>
    </row>
    <row r="322" spans="1:15" ht="15">
      <c r="A322" s="83">
        <v>989</v>
      </c>
      <c r="B322" s="22" t="s">
        <v>301</v>
      </c>
      <c r="C322" s="3">
        <v>1</v>
      </c>
      <c r="D322" s="4">
        <v>11</v>
      </c>
      <c r="E322" s="4">
        <v>6</v>
      </c>
      <c r="F322" s="4">
        <v>18</v>
      </c>
      <c r="G322" s="5">
        <v>133599.4248</v>
      </c>
      <c r="H322" s="3">
        <v>2</v>
      </c>
      <c r="I322" s="4">
        <v>15</v>
      </c>
      <c r="J322" s="4">
        <v>6</v>
      </c>
      <c r="K322" s="4">
        <v>23</v>
      </c>
      <c r="L322" s="5">
        <v>173464.1328</v>
      </c>
      <c r="M322" s="6">
        <f t="shared" si="7"/>
        <v>-39864.707999999984</v>
      </c>
      <c r="N322" s="31"/>
      <c r="O322" s="33"/>
    </row>
    <row r="323" spans="1:15" ht="15">
      <c r="A323" s="83">
        <v>992</v>
      </c>
      <c r="B323" s="24" t="s">
        <v>302</v>
      </c>
      <c r="C323" s="19">
        <v>4</v>
      </c>
      <c r="D323" s="20">
        <v>21</v>
      </c>
      <c r="E323" s="20">
        <v>17</v>
      </c>
      <c r="F323" s="20">
        <v>42</v>
      </c>
      <c r="G323" s="21">
        <v>294647.22059999994</v>
      </c>
      <c r="H323" s="19">
        <v>3</v>
      </c>
      <c r="I323" s="20">
        <v>18</v>
      </c>
      <c r="J323" s="20">
        <v>18</v>
      </c>
      <c r="K323" s="20">
        <v>39</v>
      </c>
      <c r="L323" s="21">
        <v>280853.4609</v>
      </c>
      <c r="M323" s="6">
        <f t="shared" si="7"/>
        <v>13793.759699999937</v>
      </c>
      <c r="N323" s="31"/>
      <c r="O323" s="33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"/>
    </sheetView>
  </sheetViews>
  <sheetFormatPr defaultColWidth="9.140625" defaultRowHeight="15"/>
  <cols>
    <col min="1" max="1" width="2.421875" style="71" customWidth="1"/>
    <col min="2" max="2" width="34.28125" style="0" customWidth="1"/>
    <col min="3" max="3" width="6.00390625" style="0" customWidth="1"/>
    <col min="4" max="6" width="7.28125" style="0" customWidth="1"/>
    <col min="7" max="7" width="10.8515625" style="0" bestFit="1" customWidth="1"/>
    <col min="8" max="9" width="13.7109375" style="0" customWidth="1"/>
    <col min="11" max="11" width="11.7109375" style="76" bestFit="1" customWidth="1"/>
    <col min="12" max="13" width="10.7109375" style="0" bestFit="1" customWidth="1"/>
    <col min="16" max="16" width="10.7109375" style="0" bestFit="1" customWidth="1"/>
    <col min="17" max="17" width="32.8515625" style="0" bestFit="1" customWidth="1"/>
  </cols>
  <sheetData>
    <row r="1" spans="1:10" ht="15">
      <c r="A1" s="8"/>
      <c r="B1" s="8"/>
      <c r="C1" s="2"/>
      <c r="D1" s="1"/>
      <c r="E1" s="1"/>
      <c r="F1" s="1"/>
      <c r="G1" s="1"/>
      <c r="H1" s="2"/>
      <c r="I1" s="1"/>
      <c r="J1" s="1"/>
    </row>
    <row r="2" spans="1:10" ht="16.5">
      <c r="A2" s="10" t="s">
        <v>426</v>
      </c>
      <c r="C2" s="2"/>
      <c r="D2" s="1"/>
      <c r="E2" s="1"/>
      <c r="F2" s="1"/>
      <c r="G2" s="1"/>
      <c r="H2" s="2"/>
      <c r="I2" s="1"/>
      <c r="J2" s="1"/>
    </row>
    <row r="3" spans="1:10" ht="15">
      <c r="A3" s="30" t="s">
        <v>448</v>
      </c>
      <c r="C3" s="2"/>
      <c r="D3" s="1"/>
      <c r="E3" s="1"/>
      <c r="F3" s="1"/>
      <c r="G3" s="1"/>
      <c r="H3" s="2"/>
      <c r="I3" s="1"/>
      <c r="J3" s="1"/>
    </row>
    <row r="4" spans="1:10" ht="15">
      <c r="A4" s="9"/>
      <c r="B4" s="9"/>
      <c r="C4" s="2"/>
      <c r="D4" s="1"/>
      <c r="E4" s="1"/>
      <c r="F4" s="1"/>
      <c r="G4" s="1"/>
      <c r="H4" s="2"/>
      <c r="I4" s="1"/>
      <c r="J4" s="1"/>
    </row>
    <row r="5" spans="1:9" ht="15">
      <c r="A5" s="11"/>
      <c r="B5" s="12" t="s">
        <v>303</v>
      </c>
      <c r="C5" s="11" t="s">
        <v>304</v>
      </c>
      <c r="D5" s="12"/>
      <c r="E5" s="12"/>
      <c r="F5" s="12"/>
      <c r="G5" s="13"/>
      <c r="H5" s="66" t="s">
        <v>331</v>
      </c>
      <c r="I5" s="40" t="s">
        <v>0</v>
      </c>
    </row>
    <row r="6" spans="1:14" ht="15">
      <c r="A6" s="14"/>
      <c r="B6" s="68"/>
      <c r="C6" s="34" t="s">
        <v>306</v>
      </c>
      <c r="D6" s="35" t="s">
        <v>307</v>
      </c>
      <c r="E6" s="35" t="s">
        <v>308</v>
      </c>
      <c r="F6" s="35" t="s">
        <v>429</v>
      </c>
      <c r="G6" s="36" t="s">
        <v>309</v>
      </c>
      <c r="H6" s="34" t="s">
        <v>311</v>
      </c>
      <c r="I6" s="41" t="s">
        <v>311</v>
      </c>
      <c r="K6" s="77" t="s">
        <v>427</v>
      </c>
      <c r="L6" s="85" t="s">
        <v>440</v>
      </c>
      <c r="M6" s="85" t="s">
        <v>440</v>
      </c>
      <c r="N6" s="85" t="s">
        <v>444</v>
      </c>
    </row>
    <row r="7" spans="1:14" ht="15">
      <c r="A7" s="15"/>
      <c r="B7" s="69"/>
      <c r="C7" s="37" t="s">
        <v>312</v>
      </c>
      <c r="D7" s="38" t="s">
        <v>312</v>
      </c>
      <c r="E7" s="38" t="s">
        <v>312</v>
      </c>
      <c r="F7" s="38" t="s">
        <v>312</v>
      </c>
      <c r="G7" s="39" t="s">
        <v>311</v>
      </c>
      <c r="H7" s="37"/>
      <c r="I7" s="47"/>
      <c r="K7" s="77" t="s">
        <v>428</v>
      </c>
      <c r="L7" s="85" t="s">
        <v>441</v>
      </c>
      <c r="M7" s="85" t="s">
        <v>442</v>
      </c>
      <c r="N7" s="85" t="s">
        <v>445</v>
      </c>
    </row>
    <row r="8" spans="1:14" ht="15">
      <c r="A8" s="75"/>
      <c r="B8" s="9"/>
      <c r="C8" s="42"/>
      <c r="D8" s="9"/>
      <c r="E8" s="9"/>
      <c r="F8" s="9"/>
      <c r="G8" s="43"/>
      <c r="H8" s="44"/>
      <c r="I8" s="44"/>
      <c r="K8" s="77"/>
      <c r="N8" s="85" t="s">
        <v>446</v>
      </c>
    </row>
    <row r="9" spans="1:11" ht="15">
      <c r="A9" s="86" t="s">
        <v>443</v>
      </c>
      <c r="B9" s="71"/>
      <c r="C9" s="3">
        <f>C11+C82+C100+C108</f>
        <v>761</v>
      </c>
      <c r="D9" s="4">
        <f aca="true" t="shared" si="0" ref="D9:I9">D11+D82+D100+D108</f>
        <v>9946</v>
      </c>
      <c r="E9" s="4">
        <f t="shared" si="0"/>
        <v>10675</v>
      </c>
      <c r="F9" s="4">
        <f t="shared" si="0"/>
        <v>21382</v>
      </c>
      <c r="G9" s="5">
        <f t="shared" si="0"/>
        <v>155273207.637406</v>
      </c>
      <c r="H9" s="6">
        <f t="shared" si="0"/>
        <v>5057712.7210178105</v>
      </c>
      <c r="I9" s="6">
        <f t="shared" si="0"/>
        <v>160330920.35842377</v>
      </c>
      <c r="J9" s="31"/>
      <c r="K9" s="78"/>
    </row>
    <row r="10" spans="1:17" ht="15">
      <c r="A10" s="42"/>
      <c r="B10" s="9"/>
      <c r="C10" s="42"/>
      <c r="D10" s="9"/>
      <c r="E10" s="9"/>
      <c r="F10" s="9"/>
      <c r="G10" s="43"/>
      <c r="H10" s="44"/>
      <c r="I10" s="44"/>
      <c r="K10" s="77"/>
      <c r="P10" s="85"/>
      <c r="Q10" s="77"/>
    </row>
    <row r="11" spans="1:17" ht="15">
      <c r="A11" s="50" t="s">
        <v>419</v>
      </c>
      <c r="C11" s="3">
        <f>SUM(C12:C80)</f>
        <v>566</v>
      </c>
      <c r="D11" s="4">
        <f aca="true" t="shared" si="1" ref="D11:I11">SUM(D12:D80)</f>
        <v>5777</v>
      </c>
      <c r="E11" s="4">
        <f t="shared" si="1"/>
        <v>7709</v>
      </c>
      <c r="F11" s="4">
        <f t="shared" si="1"/>
        <v>14052</v>
      </c>
      <c r="G11" s="5">
        <f t="shared" si="1"/>
        <v>103163820.96394598</v>
      </c>
      <c r="H11" s="6">
        <f t="shared" si="1"/>
        <v>3703581.1726056603</v>
      </c>
      <c r="I11" s="6">
        <f t="shared" si="1"/>
        <v>106867402.13655163</v>
      </c>
      <c r="K11" s="77"/>
      <c r="P11" s="85"/>
      <c r="Q11" s="77"/>
    </row>
    <row r="12" spans="2:14" ht="15">
      <c r="B12" s="71" t="s">
        <v>332</v>
      </c>
      <c r="C12" s="3">
        <v>0</v>
      </c>
      <c r="D12" s="4">
        <v>0</v>
      </c>
      <c r="E12" s="4">
        <v>300</v>
      </c>
      <c r="F12" s="4">
        <v>300</v>
      </c>
      <c r="G12" s="5">
        <v>2559053.5065000006</v>
      </c>
      <c r="H12" s="6">
        <v>91870.02088335002</v>
      </c>
      <c r="I12" s="6">
        <f>G12+H12</f>
        <v>2650923.527383351</v>
      </c>
      <c r="J12" s="31"/>
      <c r="K12" s="78" t="s">
        <v>421</v>
      </c>
      <c r="L12">
        <v>90000281</v>
      </c>
      <c r="M12">
        <v>2</v>
      </c>
      <c r="N12">
        <v>0</v>
      </c>
    </row>
    <row r="13" spans="2:14" ht="15">
      <c r="B13" s="71" t="s">
        <v>333</v>
      </c>
      <c r="C13" s="3">
        <v>0</v>
      </c>
      <c r="D13" s="4">
        <v>0</v>
      </c>
      <c r="E13" s="4">
        <v>217</v>
      </c>
      <c r="F13" s="4">
        <v>217</v>
      </c>
      <c r="G13" s="5">
        <v>1865377.431</v>
      </c>
      <c r="H13" s="6">
        <v>66967.0497729</v>
      </c>
      <c r="I13" s="6">
        <f aca="true" t="shared" si="2" ref="I13:I76">G13+H13</f>
        <v>1932344.4807729002</v>
      </c>
      <c r="J13" s="31"/>
      <c r="K13" s="78" t="s">
        <v>421</v>
      </c>
      <c r="L13">
        <v>90001361</v>
      </c>
      <c r="M13">
        <v>2</v>
      </c>
      <c r="N13">
        <v>0</v>
      </c>
    </row>
    <row r="14" spans="2:14" ht="15">
      <c r="B14" s="71" t="s">
        <v>334</v>
      </c>
      <c r="C14" s="3">
        <v>29</v>
      </c>
      <c r="D14" s="4">
        <v>138</v>
      </c>
      <c r="E14" s="4">
        <v>58</v>
      </c>
      <c r="F14" s="4">
        <v>225</v>
      </c>
      <c r="G14" s="5">
        <v>1429683.1242000002</v>
      </c>
      <c r="H14" s="6">
        <v>51325.62415878001</v>
      </c>
      <c r="I14" s="6">
        <f t="shared" si="2"/>
        <v>1481008.7483587803</v>
      </c>
      <c r="J14" s="31"/>
      <c r="K14" s="78" t="s">
        <v>421</v>
      </c>
      <c r="L14">
        <v>90000231</v>
      </c>
      <c r="M14">
        <v>2</v>
      </c>
      <c r="N14">
        <v>0</v>
      </c>
    </row>
    <row r="15" spans="2:14" ht="15">
      <c r="B15" s="71" t="s">
        <v>335</v>
      </c>
      <c r="C15" s="3">
        <v>7</v>
      </c>
      <c r="D15" s="4">
        <v>47</v>
      </c>
      <c r="E15" s="4">
        <v>3</v>
      </c>
      <c r="F15" s="4">
        <v>57</v>
      </c>
      <c r="G15" s="5">
        <v>335876.85900000005</v>
      </c>
      <c r="H15" s="6">
        <v>12057.979238100002</v>
      </c>
      <c r="I15" s="6">
        <f t="shared" si="2"/>
        <v>347934.83823810006</v>
      </c>
      <c r="J15" s="31"/>
      <c r="K15" s="78" t="s">
        <v>421</v>
      </c>
      <c r="L15">
        <v>90037841</v>
      </c>
      <c r="M15">
        <v>2</v>
      </c>
      <c r="N15">
        <v>0</v>
      </c>
    </row>
    <row r="16" spans="2:14" ht="15">
      <c r="B16" s="71" t="s">
        <v>336</v>
      </c>
      <c r="C16" s="3">
        <v>0</v>
      </c>
      <c r="D16" s="4">
        <v>165</v>
      </c>
      <c r="E16" s="4">
        <v>88</v>
      </c>
      <c r="F16" s="4">
        <v>253</v>
      </c>
      <c r="G16" s="5">
        <v>1806262.289</v>
      </c>
      <c r="H16" s="6">
        <v>64844.81617510001</v>
      </c>
      <c r="I16" s="6">
        <f t="shared" si="2"/>
        <v>1871107.1051751</v>
      </c>
      <c r="J16" s="31"/>
      <c r="K16" s="78" t="s">
        <v>421</v>
      </c>
      <c r="L16">
        <v>90035401</v>
      </c>
      <c r="M16">
        <v>2</v>
      </c>
      <c r="N16">
        <v>0</v>
      </c>
    </row>
    <row r="17" spans="2:14" ht="15">
      <c r="B17" s="71" t="s">
        <v>337</v>
      </c>
      <c r="C17" s="3">
        <v>48</v>
      </c>
      <c r="D17" s="4">
        <v>247</v>
      </c>
      <c r="E17" s="4">
        <v>108</v>
      </c>
      <c r="F17" s="4">
        <v>403</v>
      </c>
      <c r="G17" s="5">
        <v>2763644.948631</v>
      </c>
      <c r="H17" s="6">
        <v>99214.8536558529</v>
      </c>
      <c r="I17" s="6">
        <f t="shared" si="2"/>
        <v>2862859.8022868526</v>
      </c>
      <c r="J17" s="31"/>
      <c r="K17" s="78" t="s">
        <v>421</v>
      </c>
      <c r="L17">
        <v>90003941</v>
      </c>
      <c r="M17">
        <v>2</v>
      </c>
      <c r="N17">
        <v>0</v>
      </c>
    </row>
    <row r="18" spans="2:14" ht="15">
      <c r="B18" s="71" t="s">
        <v>338</v>
      </c>
      <c r="C18" s="3">
        <v>14</v>
      </c>
      <c r="D18" s="4">
        <v>106</v>
      </c>
      <c r="E18" s="4">
        <v>50</v>
      </c>
      <c r="F18" s="4">
        <v>170</v>
      </c>
      <c r="G18" s="5">
        <v>1059954.26805</v>
      </c>
      <c r="H18" s="6">
        <v>38052.358222995004</v>
      </c>
      <c r="I18" s="6">
        <f t="shared" si="2"/>
        <v>1098006.626272995</v>
      </c>
      <c r="J18" s="31"/>
      <c r="K18" s="78" t="s">
        <v>421</v>
      </c>
      <c r="L18">
        <v>90037251</v>
      </c>
      <c r="M18">
        <v>2</v>
      </c>
      <c r="N18">
        <v>0</v>
      </c>
    </row>
    <row r="19" spans="2:14" ht="15">
      <c r="B19" s="71" t="s">
        <v>339</v>
      </c>
      <c r="C19" s="3">
        <v>7</v>
      </c>
      <c r="D19" s="4">
        <v>151</v>
      </c>
      <c r="E19" s="4">
        <v>95</v>
      </c>
      <c r="F19" s="4">
        <v>253</v>
      </c>
      <c r="G19" s="5">
        <v>1789735.2081</v>
      </c>
      <c r="H19" s="6">
        <v>64251.49397079</v>
      </c>
      <c r="I19" s="6">
        <f t="shared" si="2"/>
        <v>1853986.7020707899</v>
      </c>
      <c r="J19" s="31"/>
      <c r="K19" s="78" t="s">
        <v>421</v>
      </c>
      <c r="L19">
        <v>90035541</v>
      </c>
      <c r="M19">
        <v>2</v>
      </c>
      <c r="N19">
        <v>0</v>
      </c>
    </row>
    <row r="20" spans="2:14" ht="15">
      <c r="B20" s="71" t="s">
        <v>340</v>
      </c>
      <c r="C20" s="3">
        <v>0</v>
      </c>
      <c r="D20" s="4">
        <v>42</v>
      </c>
      <c r="E20" s="4">
        <v>24</v>
      </c>
      <c r="F20" s="4">
        <v>66</v>
      </c>
      <c r="G20" s="5">
        <v>447349.21900000004</v>
      </c>
      <c r="H20" s="6">
        <v>16059.836962100002</v>
      </c>
      <c r="I20" s="6">
        <f t="shared" si="2"/>
        <v>463409.05596210004</v>
      </c>
      <c r="J20" s="31"/>
      <c r="K20" s="78" t="s">
        <v>421</v>
      </c>
      <c r="L20">
        <v>90035471</v>
      </c>
      <c r="M20">
        <v>2</v>
      </c>
      <c r="N20">
        <v>0</v>
      </c>
    </row>
    <row r="21" spans="2:14" ht="15">
      <c r="B21" s="71" t="s">
        <v>341</v>
      </c>
      <c r="C21" s="3">
        <v>0</v>
      </c>
      <c r="D21" s="4">
        <v>151</v>
      </c>
      <c r="E21" s="4">
        <v>72</v>
      </c>
      <c r="F21" s="4">
        <v>223</v>
      </c>
      <c r="G21" s="5">
        <v>1476099.2004999998</v>
      </c>
      <c r="H21" s="6">
        <v>52991.961297949994</v>
      </c>
      <c r="I21" s="6">
        <f t="shared" si="2"/>
        <v>1529091.1617979498</v>
      </c>
      <c r="J21" s="31"/>
      <c r="K21" s="78" t="s">
        <v>421</v>
      </c>
      <c r="L21">
        <v>90000691</v>
      </c>
      <c r="M21">
        <v>2</v>
      </c>
      <c r="N21">
        <v>0</v>
      </c>
    </row>
    <row r="22" spans="2:14" ht="15">
      <c r="B22" s="71" t="s">
        <v>432</v>
      </c>
      <c r="C22" s="3">
        <v>8</v>
      </c>
      <c r="D22" s="4">
        <v>56</v>
      </c>
      <c r="E22" s="4">
        <v>26</v>
      </c>
      <c r="F22" s="4">
        <v>90</v>
      </c>
      <c r="G22" s="4">
        <v>624396.6001000002</v>
      </c>
      <c r="H22" s="6">
        <v>22415.837943590006</v>
      </c>
      <c r="I22" s="6">
        <f t="shared" si="2"/>
        <v>646812.4380435902</v>
      </c>
      <c r="J22" s="31"/>
      <c r="K22" s="78" t="s">
        <v>421</v>
      </c>
      <c r="L22">
        <v>90031161</v>
      </c>
      <c r="M22">
        <v>2</v>
      </c>
      <c r="N22">
        <v>0</v>
      </c>
    </row>
    <row r="23" spans="2:14" ht="15">
      <c r="B23" s="71" t="s">
        <v>433</v>
      </c>
      <c r="C23" s="3">
        <v>0</v>
      </c>
      <c r="D23" s="4">
        <v>95</v>
      </c>
      <c r="E23" s="4">
        <v>101</v>
      </c>
      <c r="F23" s="4">
        <v>196</v>
      </c>
      <c r="G23" s="4">
        <v>1469231.394</v>
      </c>
      <c r="H23" s="6">
        <v>52745.407044600004</v>
      </c>
      <c r="I23" s="6">
        <f t="shared" si="2"/>
        <v>1521976.8010446</v>
      </c>
      <c r="J23" s="31"/>
      <c r="K23" s="78" t="s">
        <v>421</v>
      </c>
      <c r="L23">
        <v>90036381</v>
      </c>
      <c r="M23">
        <v>2</v>
      </c>
      <c r="N23">
        <v>0</v>
      </c>
    </row>
    <row r="24" spans="2:14" ht="15">
      <c r="B24" s="71" t="s">
        <v>434</v>
      </c>
      <c r="C24" s="3">
        <v>52</v>
      </c>
      <c r="D24" s="4">
        <v>423</v>
      </c>
      <c r="E24" s="4">
        <v>192</v>
      </c>
      <c r="F24" s="4">
        <v>667</v>
      </c>
      <c r="G24" s="5">
        <v>4639525.7636</v>
      </c>
      <c r="H24" s="6">
        <v>166558.97491324</v>
      </c>
      <c r="I24" s="6">
        <f t="shared" si="2"/>
        <v>4806084.738513241</v>
      </c>
      <c r="J24" s="31"/>
      <c r="K24" s="78" t="s">
        <v>421</v>
      </c>
      <c r="L24">
        <v>90007291</v>
      </c>
      <c r="M24">
        <v>2</v>
      </c>
      <c r="N24">
        <v>0</v>
      </c>
    </row>
    <row r="25" spans="2:14" ht="15">
      <c r="B25" s="71" t="s">
        <v>342</v>
      </c>
      <c r="C25" s="3">
        <v>0</v>
      </c>
      <c r="D25" s="4">
        <v>0</v>
      </c>
      <c r="E25" s="4">
        <v>245</v>
      </c>
      <c r="F25" s="4">
        <v>245</v>
      </c>
      <c r="G25" s="5">
        <v>2106589.7475</v>
      </c>
      <c r="H25" s="6">
        <v>75626.57193525</v>
      </c>
      <c r="I25" s="6">
        <f t="shared" si="2"/>
        <v>2182216.31943525</v>
      </c>
      <c r="J25" s="31"/>
      <c r="K25" s="78" t="s">
        <v>421</v>
      </c>
      <c r="L25">
        <v>90000901</v>
      </c>
      <c r="M25">
        <v>2</v>
      </c>
      <c r="N25">
        <v>0</v>
      </c>
    </row>
    <row r="26" spans="2:14" ht="15">
      <c r="B26" s="71" t="s">
        <v>343</v>
      </c>
      <c r="C26" s="3">
        <v>4</v>
      </c>
      <c r="D26" s="4">
        <v>40</v>
      </c>
      <c r="E26" s="4">
        <v>26</v>
      </c>
      <c r="F26" s="4">
        <v>70</v>
      </c>
      <c r="G26" s="5">
        <v>500008.6011999999</v>
      </c>
      <c r="H26" s="6">
        <v>17950.308783079996</v>
      </c>
      <c r="I26" s="6">
        <f t="shared" si="2"/>
        <v>517958.90998307994</v>
      </c>
      <c r="J26" s="31"/>
      <c r="K26" s="78" t="s">
        <v>421</v>
      </c>
      <c r="L26">
        <v>90034101</v>
      </c>
      <c r="M26">
        <v>2</v>
      </c>
      <c r="N26">
        <v>0</v>
      </c>
    </row>
    <row r="27" spans="2:14" ht="15">
      <c r="B27" s="71" t="s">
        <v>344</v>
      </c>
      <c r="C27" s="3">
        <v>46</v>
      </c>
      <c r="D27" s="4">
        <v>299</v>
      </c>
      <c r="E27" s="4">
        <v>233</v>
      </c>
      <c r="F27" s="4">
        <v>578</v>
      </c>
      <c r="G27" s="5">
        <v>3967067.3451300003</v>
      </c>
      <c r="H27" s="6">
        <v>142417.71769016702</v>
      </c>
      <c r="I27" s="6">
        <f t="shared" si="2"/>
        <v>4109485.0628201673</v>
      </c>
      <c r="J27" s="31"/>
      <c r="K27" s="78" t="s">
        <v>421</v>
      </c>
      <c r="L27">
        <v>90036811</v>
      </c>
      <c r="M27">
        <v>2</v>
      </c>
      <c r="N27">
        <v>0</v>
      </c>
    </row>
    <row r="28" spans="2:14" ht="15">
      <c r="B28" s="71" t="s">
        <v>345</v>
      </c>
      <c r="C28" s="3">
        <v>0</v>
      </c>
      <c r="D28" s="4">
        <v>41</v>
      </c>
      <c r="E28" s="4">
        <v>17</v>
      </c>
      <c r="F28" s="4">
        <v>58</v>
      </c>
      <c r="G28" s="5">
        <v>355183.99245</v>
      </c>
      <c r="H28" s="6">
        <v>12751.105328955002</v>
      </c>
      <c r="I28" s="6">
        <f t="shared" si="2"/>
        <v>367935.097778955</v>
      </c>
      <c r="J28" s="31"/>
      <c r="K28" s="78" t="s">
        <v>421</v>
      </c>
      <c r="L28">
        <v>90037991</v>
      </c>
      <c r="M28">
        <v>2</v>
      </c>
      <c r="N28">
        <v>0</v>
      </c>
    </row>
    <row r="29" spans="2:14" ht="15">
      <c r="B29" s="71" t="s">
        <v>346</v>
      </c>
      <c r="C29" s="3">
        <v>0</v>
      </c>
      <c r="D29" s="4">
        <v>5</v>
      </c>
      <c r="E29" s="4">
        <v>3</v>
      </c>
      <c r="F29" s="4">
        <v>8</v>
      </c>
      <c r="G29" s="5">
        <v>49969.8063</v>
      </c>
      <c r="H29" s="6">
        <v>1793.9160461699998</v>
      </c>
      <c r="I29" s="6">
        <f t="shared" si="2"/>
        <v>51763.72234617</v>
      </c>
      <c r="J29" s="31"/>
      <c r="K29" s="78" t="s">
        <v>421</v>
      </c>
      <c r="L29">
        <v>90037111</v>
      </c>
      <c r="M29">
        <v>2</v>
      </c>
      <c r="N29">
        <v>0</v>
      </c>
    </row>
    <row r="30" spans="2:14" ht="15">
      <c r="B30" s="71" t="s">
        <v>347</v>
      </c>
      <c r="C30" s="3">
        <v>0</v>
      </c>
      <c r="D30" s="4">
        <v>116</v>
      </c>
      <c r="E30" s="4">
        <v>78</v>
      </c>
      <c r="F30" s="4">
        <v>194</v>
      </c>
      <c r="G30" s="5">
        <v>1175482.8702000002</v>
      </c>
      <c r="H30" s="6">
        <v>42199.83504018001</v>
      </c>
      <c r="I30" s="6">
        <f t="shared" si="2"/>
        <v>1217682.7052401803</v>
      </c>
      <c r="J30" s="31"/>
      <c r="K30" s="78" t="s">
        <v>421</v>
      </c>
      <c r="L30">
        <v>90037591</v>
      </c>
      <c r="M30">
        <v>2</v>
      </c>
      <c r="N30">
        <v>0</v>
      </c>
    </row>
    <row r="31" spans="2:14" ht="15">
      <c r="B31" s="71" t="s">
        <v>348</v>
      </c>
      <c r="C31" s="3">
        <v>16</v>
      </c>
      <c r="D31" s="4">
        <v>134</v>
      </c>
      <c r="E31" s="4">
        <v>60</v>
      </c>
      <c r="F31" s="4">
        <v>210</v>
      </c>
      <c r="G31" s="5">
        <v>1364155.3311</v>
      </c>
      <c r="H31" s="6">
        <v>48973.176386490006</v>
      </c>
      <c r="I31" s="6">
        <f t="shared" si="2"/>
        <v>1413128.50748649</v>
      </c>
      <c r="J31" s="31"/>
      <c r="K31" s="78" t="s">
        <v>421</v>
      </c>
      <c r="L31">
        <v>90035411</v>
      </c>
      <c r="M31">
        <v>2</v>
      </c>
      <c r="N31">
        <v>0</v>
      </c>
    </row>
    <row r="32" spans="1:14" ht="15">
      <c r="A32" s="22"/>
      <c r="B32" s="70" t="s">
        <v>323</v>
      </c>
      <c r="C32" s="3">
        <v>0</v>
      </c>
      <c r="D32" s="4">
        <v>0</v>
      </c>
      <c r="E32" s="4">
        <v>1</v>
      </c>
      <c r="F32" s="4">
        <v>1</v>
      </c>
      <c r="G32" s="5">
        <v>7943.764500000001</v>
      </c>
      <c r="H32" s="6">
        <v>285.18114555000005</v>
      </c>
      <c r="I32" s="6">
        <f t="shared" si="2"/>
        <v>8228.94564555</v>
      </c>
      <c r="J32" s="31"/>
      <c r="K32" s="78" t="s">
        <v>421</v>
      </c>
      <c r="L32">
        <v>90016431</v>
      </c>
      <c r="M32">
        <v>2</v>
      </c>
      <c r="N32">
        <v>0</v>
      </c>
    </row>
    <row r="33" spans="2:14" ht="15">
      <c r="B33" s="71" t="s">
        <v>349</v>
      </c>
      <c r="C33" s="3">
        <v>0</v>
      </c>
      <c r="D33" s="4">
        <v>0</v>
      </c>
      <c r="E33" s="4">
        <v>2</v>
      </c>
      <c r="F33" s="4">
        <v>2</v>
      </c>
      <c r="G33" s="5">
        <v>18187.713</v>
      </c>
      <c r="H33" s="6">
        <v>652.9388967</v>
      </c>
      <c r="I33" s="6">
        <f t="shared" si="2"/>
        <v>18840.6518967</v>
      </c>
      <c r="J33" s="31"/>
      <c r="K33" s="78" t="s">
        <v>421</v>
      </c>
      <c r="L33">
        <v>90016471</v>
      </c>
      <c r="M33">
        <v>2</v>
      </c>
      <c r="N33">
        <v>0</v>
      </c>
    </row>
    <row r="34" spans="1:14" ht="15">
      <c r="A34" s="22"/>
      <c r="B34" s="70" t="s">
        <v>327</v>
      </c>
      <c r="C34" s="3">
        <v>22</v>
      </c>
      <c r="D34" s="4">
        <v>100</v>
      </c>
      <c r="E34" s="4">
        <v>42</v>
      </c>
      <c r="F34" s="4">
        <v>164</v>
      </c>
      <c r="G34" s="5">
        <v>947693.2499099999</v>
      </c>
      <c r="H34" s="6">
        <v>34022.187671768996</v>
      </c>
      <c r="I34" s="6">
        <f t="shared" si="2"/>
        <v>981715.4375817688</v>
      </c>
      <c r="J34" s="31"/>
      <c r="K34" s="78" t="s">
        <v>421</v>
      </c>
      <c r="L34">
        <v>90037181</v>
      </c>
      <c r="M34">
        <v>2</v>
      </c>
      <c r="N34">
        <v>0</v>
      </c>
    </row>
    <row r="35" spans="2:14" ht="15">
      <c r="B35" s="71" t="s">
        <v>350</v>
      </c>
      <c r="C35" s="3">
        <v>0</v>
      </c>
      <c r="D35" s="4">
        <v>0</v>
      </c>
      <c r="E35" s="4">
        <v>7</v>
      </c>
      <c r="F35" s="4">
        <v>7</v>
      </c>
      <c r="G35" s="5">
        <v>61780.185000000005</v>
      </c>
      <c r="H35" s="6">
        <v>2217.9086415</v>
      </c>
      <c r="I35" s="6">
        <f t="shared" si="2"/>
        <v>63998.0936415</v>
      </c>
      <c r="J35" s="31"/>
      <c r="K35" s="78" t="s">
        <v>421</v>
      </c>
      <c r="L35">
        <v>90053011</v>
      </c>
      <c r="M35">
        <v>2</v>
      </c>
      <c r="N35">
        <v>0</v>
      </c>
    </row>
    <row r="36" spans="1:14" ht="15">
      <c r="A36" s="22"/>
      <c r="B36" s="70" t="s">
        <v>322</v>
      </c>
      <c r="C36" s="3">
        <v>0</v>
      </c>
      <c r="D36" s="4">
        <v>0</v>
      </c>
      <c r="E36" s="4">
        <v>1</v>
      </c>
      <c r="F36" s="4">
        <v>1</v>
      </c>
      <c r="G36" s="5">
        <v>8762.418000000001</v>
      </c>
      <c r="H36" s="6">
        <v>314.57080620000005</v>
      </c>
      <c r="I36" s="6">
        <f t="shared" si="2"/>
        <v>9076.9888062</v>
      </c>
      <c r="J36" s="31"/>
      <c r="K36" s="78" t="s">
        <v>421</v>
      </c>
      <c r="L36">
        <v>90016511</v>
      </c>
      <c r="M36">
        <v>2</v>
      </c>
      <c r="N36">
        <v>0</v>
      </c>
    </row>
    <row r="37" spans="2:14" ht="15">
      <c r="B37" s="71" t="s">
        <v>351</v>
      </c>
      <c r="C37" s="3">
        <v>12</v>
      </c>
      <c r="D37" s="4">
        <v>70</v>
      </c>
      <c r="E37" s="4">
        <v>53</v>
      </c>
      <c r="F37" s="4">
        <v>135</v>
      </c>
      <c r="G37" s="5">
        <v>931850.8734000002</v>
      </c>
      <c r="H37" s="6">
        <v>33453.446355060005</v>
      </c>
      <c r="I37" s="6">
        <f t="shared" si="2"/>
        <v>965304.3197550601</v>
      </c>
      <c r="J37" s="31"/>
      <c r="K37" s="78" t="s">
        <v>421</v>
      </c>
      <c r="L37">
        <v>90000381</v>
      </c>
      <c r="M37">
        <v>2</v>
      </c>
      <c r="N37">
        <v>0</v>
      </c>
    </row>
    <row r="38" spans="2:14" ht="15">
      <c r="B38" s="71" t="s">
        <v>352</v>
      </c>
      <c r="C38" s="3">
        <v>26</v>
      </c>
      <c r="D38" s="4">
        <v>353</v>
      </c>
      <c r="E38" s="4">
        <v>144</v>
      </c>
      <c r="F38" s="4">
        <v>523</v>
      </c>
      <c r="G38" s="5">
        <v>3617551.4605</v>
      </c>
      <c r="H38" s="6">
        <v>129870.09743195001</v>
      </c>
      <c r="I38" s="6">
        <f t="shared" si="2"/>
        <v>3747421.55793195</v>
      </c>
      <c r="J38" s="31"/>
      <c r="K38" s="78" t="s">
        <v>421</v>
      </c>
      <c r="L38">
        <v>90000851</v>
      </c>
      <c r="M38">
        <v>2</v>
      </c>
      <c r="N38">
        <v>0</v>
      </c>
    </row>
    <row r="39" spans="2:14" ht="15">
      <c r="B39" s="71" t="s">
        <v>353</v>
      </c>
      <c r="C39" s="3">
        <v>0</v>
      </c>
      <c r="D39" s="4">
        <v>2</v>
      </c>
      <c r="E39" s="4">
        <v>441</v>
      </c>
      <c r="F39" s="4">
        <v>443</v>
      </c>
      <c r="G39" s="5">
        <v>3803451.4549999996</v>
      </c>
      <c r="H39" s="6">
        <v>136543.9072345</v>
      </c>
      <c r="I39" s="6">
        <f t="shared" si="2"/>
        <v>3939995.3622345</v>
      </c>
      <c r="J39" s="31"/>
      <c r="K39" s="78" t="s">
        <v>421</v>
      </c>
      <c r="L39">
        <v>90003031</v>
      </c>
      <c r="M39">
        <v>2</v>
      </c>
      <c r="N39">
        <v>0</v>
      </c>
    </row>
    <row r="40" spans="2:14" ht="15">
      <c r="B40" s="71" t="s">
        <v>354</v>
      </c>
      <c r="C40" s="3">
        <v>16</v>
      </c>
      <c r="D40" s="4">
        <v>61</v>
      </c>
      <c r="E40" s="4">
        <v>16</v>
      </c>
      <c r="F40" s="4">
        <v>93</v>
      </c>
      <c r="G40" s="5">
        <v>520189.03296000004</v>
      </c>
      <c r="H40" s="6">
        <v>18674.786283264002</v>
      </c>
      <c r="I40" s="6">
        <f t="shared" si="2"/>
        <v>538863.819243264</v>
      </c>
      <c r="J40" s="31"/>
      <c r="K40" s="78" t="s">
        <v>421</v>
      </c>
      <c r="L40">
        <v>90037191</v>
      </c>
      <c r="M40">
        <v>2</v>
      </c>
      <c r="N40">
        <v>0</v>
      </c>
    </row>
    <row r="41" spans="2:14" ht="15">
      <c r="B41" s="71" t="s">
        <v>355</v>
      </c>
      <c r="C41" s="3">
        <v>13</v>
      </c>
      <c r="D41" s="4">
        <v>95</v>
      </c>
      <c r="E41" s="4">
        <v>44</v>
      </c>
      <c r="F41" s="4">
        <v>152</v>
      </c>
      <c r="G41" s="5">
        <v>978647.6142</v>
      </c>
      <c r="H41" s="6">
        <v>35133.44934978</v>
      </c>
      <c r="I41" s="6">
        <f t="shared" si="2"/>
        <v>1013781.0635497799</v>
      </c>
      <c r="J41" s="31"/>
      <c r="K41" s="78" t="s">
        <v>421</v>
      </c>
      <c r="L41">
        <v>90035551</v>
      </c>
      <c r="M41">
        <v>2</v>
      </c>
      <c r="N41">
        <v>0</v>
      </c>
    </row>
    <row r="42" spans="2:14" ht="15">
      <c r="B42" s="71" t="s">
        <v>356</v>
      </c>
      <c r="C42" s="3">
        <v>0</v>
      </c>
      <c r="D42" s="4">
        <v>41</v>
      </c>
      <c r="E42" s="4">
        <v>20</v>
      </c>
      <c r="F42" s="4">
        <v>61</v>
      </c>
      <c r="G42" s="5">
        <v>369266.33565</v>
      </c>
      <c r="H42" s="6">
        <v>13256.661449835</v>
      </c>
      <c r="I42" s="6">
        <f t="shared" si="2"/>
        <v>382522.997099835</v>
      </c>
      <c r="J42" s="31"/>
      <c r="K42" s="78" t="s">
        <v>421</v>
      </c>
      <c r="L42">
        <v>90037851</v>
      </c>
      <c r="M42">
        <v>2</v>
      </c>
      <c r="N42">
        <v>0</v>
      </c>
    </row>
    <row r="43" spans="2:14" ht="15">
      <c r="B43" s="71" t="s">
        <v>357</v>
      </c>
      <c r="C43" s="3">
        <v>0</v>
      </c>
      <c r="D43" s="4">
        <v>0</v>
      </c>
      <c r="E43" s="4">
        <v>1</v>
      </c>
      <c r="F43" s="4">
        <v>1</v>
      </c>
      <c r="G43" s="5">
        <v>7938.6075</v>
      </c>
      <c r="H43" s="6">
        <v>284.99600925</v>
      </c>
      <c r="I43" s="6">
        <f t="shared" si="2"/>
        <v>8223.60350925</v>
      </c>
      <c r="J43" s="31"/>
      <c r="K43" s="78" t="s">
        <v>421</v>
      </c>
      <c r="L43">
        <v>90016561</v>
      </c>
      <c r="M43">
        <v>2</v>
      </c>
      <c r="N43">
        <v>0</v>
      </c>
    </row>
    <row r="44" spans="2:14" ht="15">
      <c r="B44" s="71" t="s">
        <v>358</v>
      </c>
      <c r="C44" s="3">
        <v>11</v>
      </c>
      <c r="D44" s="4">
        <v>126</v>
      </c>
      <c r="E44" s="4">
        <v>73</v>
      </c>
      <c r="F44" s="4">
        <v>210</v>
      </c>
      <c r="G44" s="5">
        <v>1399846.0571</v>
      </c>
      <c r="H44" s="6">
        <v>50254.47344989001</v>
      </c>
      <c r="I44" s="6">
        <f t="shared" si="2"/>
        <v>1450100.5305498901</v>
      </c>
      <c r="J44" s="31"/>
      <c r="K44" s="78" t="s">
        <v>421</v>
      </c>
      <c r="L44">
        <v>90004951</v>
      </c>
      <c r="M44">
        <v>2</v>
      </c>
      <c r="N44">
        <v>0</v>
      </c>
    </row>
    <row r="45" spans="2:14" ht="15">
      <c r="B45" s="71" t="s">
        <v>359</v>
      </c>
      <c r="C45" s="3">
        <v>13</v>
      </c>
      <c r="D45" s="4">
        <v>49</v>
      </c>
      <c r="E45" s="4">
        <v>0</v>
      </c>
      <c r="F45" s="4">
        <v>62</v>
      </c>
      <c r="G45" s="5">
        <v>326158.12197000004</v>
      </c>
      <c r="H45" s="6">
        <v>11709.076578723001</v>
      </c>
      <c r="I45" s="6">
        <f t="shared" si="2"/>
        <v>337867.198548723</v>
      </c>
      <c r="J45" s="31"/>
      <c r="K45" s="78" t="s">
        <v>421</v>
      </c>
      <c r="L45">
        <v>90037861</v>
      </c>
      <c r="M45">
        <v>2</v>
      </c>
      <c r="N45">
        <v>0</v>
      </c>
    </row>
    <row r="46" spans="2:14" ht="15">
      <c r="B46" s="71" t="s">
        <v>360</v>
      </c>
      <c r="C46" s="3">
        <v>0</v>
      </c>
      <c r="D46" s="4">
        <v>160</v>
      </c>
      <c r="E46" s="4">
        <v>462</v>
      </c>
      <c r="F46" s="4">
        <v>622</v>
      </c>
      <c r="G46" s="5">
        <v>4655005.007</v>
      </c>
      <c r="H46" s="6">
        <v>167114.67975130002</v>
      </c>
      <c r="I46" s="6">
        <f t="shared" si="2"/>
        <v>4822119.6867513005</v>
      </c>
      <c r="J46" s="31"/>
      <c r="K46" s="78" t="s">
        <v>421</v>
      </c>
      <c r="L46">
        <v>90004041</v>
      </c>
      <c r="M46">
        <v>2</v>
      </c>
      <c r="N46">
        <v>0</v>
      </c>
    </row>
    <row r="47" spans="2:14" ht="15">
      <c r="B47" s="71" t="s">
        <v>435</v>
      </c>
      <c r="C47" s="3">
        <v>0</v>
      </c>
      <c r="D47" s="4">
        <v>103</v>
      </c>
      <c r="E47" s="4">
        <v>63</v>
      </c>
      <c r="F47" s="4">
        <v>166</v>
      </c>
      <c r="G47" s="5">
        <v>1123591.9865000003</v>
      </c>
      <c r="H47" s="6">
        <v>40336.95231535001</v>
      </c>
      <c r="I47" s="6">
        <f t="shared" si="2"/>
        <v>1163928.9388153504</v>
      </c>
      <c r="J47" s="31"/>
      <c r="K47" s="78" t="s">
        <v>421</v>
      </c>
      <c r="L47">
        <v>90035531</v>
      </c>
      <c r="M47">
        <v>2</v>
      </c>
      <c r="N47">
        <v>0</v>
      </c>
    </row>
    <row r="48" spans="2:14" ht="15">
      <c r="B48" s="71" t="s">
        <v>361</v>
      </c>
      <c r="C48" s="3">
        <v>0</v>
      </c>
      <c r="D48" s="4">
        <v>1</v>
      </c>
      <c r="E48" s="4">
        <v>233</v>
      </c>
      <c r="F48" s="4">
        <v>234</v>
      </c>
      <c r="G48" s="5">
        <v>2009399.3245</v>
      </c>
      <c r="H48" s="6">
        <v>72137.43574955</v>
      </c>
      <c r="I48" s="6">
        <f t="shared" si="2"/>
        <v>2081536.76024955</v>
      </c>
      <c r="J48" s="31"/>
      <c r="K48" s="78" t="s">
        <v>421</v>
      </c>
      <c r="L48">
        <v>90004201</v>
      </c>
      <c r="M48">
        <v>2</v>
      </c>
      <c r="N48">
        <v>0</v>
      </c>
    </row>
    <row r="49" spans="1:14" ht="15">
      <c r="A49" s="22"/>
      <c r="B49" s="70" t="s">
        <v>320</v>
      </c>
      <c r="C49" s="3">
        <v>0</v>
      </c>
      <c r="D49" s="4">
        <v>0</v>
      </c>
      <c r="E49" s="4">
        <v>8</v>
      </c>
      <c r="F49" s="4">
        <v>8</v>
      </c>
      <c r="G49" s="5">
        <v>82259.172</v>
      </c>
      <c r="H49" s="6">
        <v>2953.1042748000004</v>
      </c>
      <c r="I49" s="6">
        <f t="shared" si="2"/>
        <v>85212.27627480001</v>
      </c>
      <c r="J49" s="31"/>
      <c r="K49" s="78" t="s">
        <v>421</v>
      </c>
      <c r="L49">
        <v>90016701</v>
      </c>
      <c r="M49">
        <v>2</v>
      </c>
      <c r="N49">
        <v>0</v>
      </c>
    </row>
    <row r="50" spans="2:14" ht="15">
      <c r="B50" s="71" t="s">
        <v>362</v>
      </c>
      <c r="C50" s="3">
        <v>0</v>
      </c>
      <c r="D50" s="4">
        <v>0</v>
      </c>
      <c r="E50" s="4">
        <v>455</v>
      </c>
      <c r="F50" s="4">
        <v>455</v>
      </c>
      <c r="G50" s="5">
        <v>3911845.7250000006</v>
      </c>
      <c r="H50" s="6">
        <v>140435.26152750003</v>
      </c>
      <c r="I50" s="6">
        <f t="shared" si="2"/>
        <v>4052280.9865275007</v>
      </c>
      <c r="J50" s="31"/>
      <c r="K50" s="78" t="s">
        <v>421</v>
      </c>
      <c r="L50">
        <v>90001791</v>
      </c>
      <c r="M50">
        <v>2</v>
      </c>
      <c r="N50">
        <v>0</v>
      </c>
    </row>
    <row r="51" spans="2:14" ht="15">
      <c r="B51" s="71" t="s">
        <v>363</v>
      </c>
      <c r="C51" s="3">
        <v>0</v>
      </c>
      <c r="D51" s="4">
        <v>3</v>
      </c>
      <c r="E51" s="4">
        <v>527</v>
      </c>
      <c r="F51" s="4">
        <v>530</v>
      </c>
      <c r="G51" s="5">
        <v>4547649.089500001</v>
      </c>
      <c r="H51" s="6">
        <v>163260.60231305004</v>
      </c>
      <c r="I51" s="6">
        <f t="shared" si="2"/>
        <v>4710909.691813051</v>
      </c>
      <c r="J51" s="31"/>
      <c r="K51" s="78" t="s">
        <v>421</v>
      </c>
      <c r="L51">
        <v>90005131</v>
      </c>
      <c r="M51">
        <v>2</v>
      </c>
      <c r="N51">
        <v>0</v>
      </c>
    </row>
    <row r="52" spans="2:14" ht="15">
      <c r="B52" s="71" t="s">
        <v>364</v>
      </c>
      <c r="C52" s="3">
        <v>0</v>
      </c>
      <c r="D52" s="4">
        <v>14</v>
      </c>
      <c r="E52" s="4">
        <v>63</v>
      </c>
      <c r="F52" s="4">
        <v>77</v>
      </c>
      <c r="G52" s="5">
        <v>644045.2870000001</v>
      </c>
      <c r="H52" s="6">
        <v>23121.225803300007</v>
      </c>
      <c r="I52" s="6">
        <f t="shared" si="2"/>
        <v>667166.5128033002</v>
      </c>
      <c r="J52" s="31"/>
      <c r="K52" s="78" t="s">
        <v>421</v>
      </c>
      <c r="L52">
        <v>90032731</v>
      </c>
      <c r="M52">
        <v>2</v>
      </c>
      <c r="N52">
        <v>0</v>
      </c>
    </row>
    <row r="53" spans="2:14" ht="15">
      <c r="B53" s="71" t="s">
        <v>365</v>
      </c>
      <c r="C53" s="3">
        <v>15</v>
      </c>
      <c r="D53" s="4">
        <v>54</v>
      </c>
      <c r="E53" s="4">
        <v>15</v>
      </c>
      <c r="F53" s="4">
        <v>84</v>
      </c>
      <c r="G53" s="5">
        <v>466631.5855500001</v>
      </c>
      <c r="H53" s="6">
        <v>16752.073921245003</v>
      </c>
      <c r="I53" s="6">
        <f t="shared" si="2"/>
        <v>483383.6594712451</v>
      </c>
      <c r="J53" s="31"/>
      <c r="K53" s="78" t="s">
        <v>421</v>
      </c>
      <c r="L53">
        <v>90037981</v>
      </c>
      <c r="M53">
        <v>2</v>
      </c>
      <c r="N53">
        <v>0</v>
      </c>
    </row>
    <row r="54" spans="2:14" ht="15">
      <c r="B54" s="71" t="s">
        <v>366</v>
      </c>
      <c r="C54" s="3">
        <v>13</v>
      </c>
      <c r="D54" s="4">
        <v>119</v>
      </c>
      <c r="E54" s="4">
        <v>42</v>
      </c>
      <c r="F54" s="4">
        <v>174</v>
      </c>
      <c r="G54" s="5">
        <v>1103199.9762</v>
      </c>
      <c r="H54" s="6">
        <v>39604.87914558</v>
      </c>
      <c r="I54" s="6">
        <f t="shared" si="2"/>
        <v>1142804.85534558</v>
      </c>
      <c r="J54" s="31"/>
      <c r="K54" s="78" t="s">
        <v>421</v>
      </c>
      <c r="L54">
        <v>90035441</v>
      </c>
      <c r="M54">
        <v>2</v>
      </c>
      <c r="N54">
        <v>0</v>
      </c>
    </row>
    <row r="55" spans="2:14" ht="15">
      <c r="B55" s="71" t="s">
        <v>367</v>
      </c>
      <c r="C55" s="3">
        <v>0</v>
      </c>
      <c r="D55" s="4">
        <v>3</v>
      </c>
      <c r="E55" s="4">
        <v>500</v>
      </c>
      <c r="F55" s="4">
        <v>503</v>
      </c>
      <c r="G55" s="5">
        <v>4318128.39</v>
      </c>
      <c r="H55" s="6">
        <v>155020.809201</v>
      </c>
      <c r="I55" s="6">
        <f t="shared" si="2"/>
        <v>4473149.199201</v>
      </c>
      <c r="J55" s="31"/>
      <c r="K55" s="78" t="s">
        <v>421</v>
      </c>
      <c r="L55">
        <v>90003241</v>
      </c>
      <c r="M55">
        <v>2</v>
      </c>
      <c r="N55">
        <v>0</v>
      </c>
    </row>
    <row r="56" spans="2:14" ht="15">
      <c r="B56" s="71" t="s">
        <v>368</v>
      </c>
      <c r="C56" s="3">
        <v>0</v>
      </c>
      <c r="D56" s="4">
        <v>2</v>
      </c>
      <c r="E56" s="4">
        <v>345</v>
      </c>
      <c r="F56" s="4">
        <v>347</v>
      </c>
      <c r="G56" s="5">
        <v>2978601.1985</v>
      </c>
      <c r="H56" s="6">
        <v>106931.78302615</v>
      </c>
      <c r="I56" s="6">
        <f t="shared" si="2"/>
        <v>3085532.98152615</v>
      </c>
      <c r="J56" s="31"/>
      <c r="K56" s="78" t="s">
        <v>421</v>
      </c>
      <c r="L56">
        <v>90001801</v>
      </c>
      <c r="M56">
        <v>2</v>
      </c>
      <c r="N56">
        <v>0</v>
      </c>
    </row>
    <row r="57" spans="1:14" ht="15">
      <c r="A57" s="22"/>
      <c r="B57" s="70" t="s">
        <v>325</v>
      </c>
      <c r="C57" s="3">
        <v>22</v>
      </c>
      <c r="D57" s="4">
        <v>153</v>
      </c>
      <c r="E57" s="4">
        <v>58</v>
      </c>
      <c r="F57" s="4">
        <v>233</v>
      </c>
      <c r="G57" s="5">
        <v>1443025.9431050003</v>
      </c>
      <c r="H57" s="6">
        <v>51804.631357469516</v>
      </c>
      <c r="I57" s="6">
        <f t="shared" si="2"/>
        <v>1494830.57446247</v>
      </c>
      <c r="J57" s="31"/>
      <c r="K57" s="78" t="s">
        <v>421</v>
      </c>
      <c r="L57">
        <v>90035101</v>
      </c>
      <c r="M57">
        <v>2</v>
      </c>
      <c r="N57">
        <v>0</v>
      </c>
    </row>
    <row r="58" spans="2:14" ht="15">
      <c r="B58" s="71" t="s">
        <v>369</v>
      </c>
      <c r="C58" s="3">
        <v>0</v>
      </c>
      <c r="D58" s="4">
        <v>4</v>
      </c>
      <c r="E58" s="4">
        <v>48</v>
      </c>
      <c r="F58" s="4">
        <v>52</v>
      </c>
      <c r="G58" s="5">
        <v>423962.31700000004</v>
      </c>
      <c r="H58" s="6">
        <v>15220.247180300003</v>
      </c>
      <c r="I58" s="6">
        <f t="shared" si="2"/>
        <v>439182.56418030005</v>
      </c>
      <c r="J58" s="31"/>
      <c r="K58" s="78" t="s">
        <v>421</v>
      </c>
      <c r="L58">
        <v>90033141</v>
      </c>
      <c r="M58">
        <v>2</v>
      </c>
      <c r="N58">
        <v>0</v>
      </c>
    </row>
    <row r="59" spans="2:14" ht="15">
      <c r="B59" s="71" t="s">
        <v>370</v>
      </c>
      <c r="C59" s="3">
        <v>0</v>
      </c>
      <c r="D59" s="4">
        <v>1</v>
      </c>
      <c r="E59" s="4">
        <v>445</v>
      </c>
      <c r="F59" s="4">
        <v>446</v>
      </c>
      <c r="G59" s="5">
        <v>3823047.5230000005</v>
      </c>
      <c r="H59" s="6">
        <v>137247.4060757</v>
      </c>
      <c r="I59" s="6">
        <f t="shared" si="2"/>
        <v>3960294.9290757007</v>
      </c>
      <c r="J59" s="31"/>
      <c r="K59" s="78" t="s">
        <v>421</v>
      </c>
      <c r="L59">
        <v>90006471</v>
      </c>
      <c r="M59">
        <v>2</v>
      </c>
      <c r="N59">
        <v>0</v>
      </c>
    </row>
    <row r="60" spans="2:14" ht="15">
      <c r="B60" s="71" t="s">
        <v>371</v>
      </c>
      <c r="C60" s="3">
        <v>11</v>
      </c>
      <c r="D60" s="4">
        <v>50</v>
      </c>
      <c r="E60" s="4">
        <v>27</v>
      </c>
      <c r="F60" s="4">
        <v>88</v>
      </c>
      <c r="G60" s="5">
        <v>514387.0774800001</v>
      </c>
      <c r="H60" s="6">
        <v>18466.496081532005</v>
      </c>
      <c r="I60" s="6">
        <f t="shared" si="2"/>
        <v>532853.5735615321</v>
      </c>
      <c r="J60" s="31"/>
      <c r="K60" s="78" t="s">
        <v>421</v>
      </c>
      <c r="L60">
        <v>90037151</v>
      </c>
      <c r="M60">
        <v>2</v>
      </c>
      <c r="N60">
        <v>0</v>
      </c>
    </row>
    <row r="61" spans="2:14" ht="15">
      <c r="B61" s="71" t="s">
        <v>372</v>
      </c>
      <c r="C61" s="3">
        <v>7</v>
      </c>
      <c r="D61" s="4">
        <v>115</v>
      </c>
      <c r="E61" s="4">
        <v>69</v>
      </c>
      <c r="F61" s="4">
        <v>191</v>
      </c>
      <c r="G61" s="5">
        <v>1263870.4915</v>
      </c>
      <c r="H61" s="6">
        <v>45372.95064485</v>
      </c>
      <c r="I61" s="6">
        <f t="shared" si="2"/>
        <v>1309243.44214485</v>
      </c>
      <c r="J61" s="31"/>
      <c r="K61" s="78" t="s">
        <v>421</v>
      </c>
      <c r="L61">
        <v>90035451</v>
      </c>
      <c r="M61">
        <v>2</v>
      </c>
      <c r="N61">
        <v>0</v>
      </c>
    </row>
    <row r="62" spans="2:14" ht="15">
      <c r="B62" s="71" t="s">
        <v>373</v>
      </c>
      <c r="C62" s="3">
        <v>0</v>
      </c>
      <c r="D62" s="4">
        <v>60</v>
      </c>
      <c r="E62" s="4">
        <v>6</v>
      </c>
      <c r="F62" s="4">
        <v>66</v>
      </c>
      <c r="G62" s="5">
        <v>393273.3717000001</v>
      </c>
      <c r="H62" s="6">
        <v>14118.514044030004</v>
      </c>
      <c r="I62" s="6">
        <f t="shared" si="2"/>
        <v>407391.88574403006</v>
      </c>
      <c r="J62" s="31"/>
      <c r="K62" s="78" t="s">
        <v>421</v>
      </c>
      <c r="L62">
        <v>90038081</v>
      </c>
      <c r="M62">
        <v>2</v>
      </c>
      <c r="N62">
        <v>0</v>
      </c>
    </row>
    <row r="63" spans="2:14" ht="15">
      <c r="B63" s="71" t="s">
        <v>374</v>
      </c>
      <c r="C63" s="3">
        <v>14</v>
      </c>
      <c r="D63" s="4">
        <v>91</v>
      </c>
      <c r="E63" s="4">
        <v>0</v>
      </c>
      <c r="F63" s="4">
        <v>105</v>
      </c>
      <c r="G63" s="5">
        <v>553738.45086</v>
      </c>
      <c r="H63" s="6">
        <v>19879.210385874</v>
      </c>
      <c r="I63" s="6">
        <f t="shared" si="2"/>
        <v>573617.661245874</v>
      </c>
      <c r="J63" s="31"/>
      <c r="K63" s="78" t="s">
        <v>421</v>
      </c>
      <c r="L63">
        <v>90037171</v>
      </c>
      <c r="M63">
        <v>2</v>
      </c>
      <c r="N63">
        <v>0</v>
      </c>
    </row>
    <row r="64" spans="2:14" ht="15">
      <c r="B64" s="71" t="s">
        <v>375</v>
      </c>
      <c r="C64" s="3">
        <v>2</v>
      </c>
      <c r="D64" s="4">
        <v>12</v>
      </c>
      <c r="E64" s="4">
        <v>11</v>
      </c>
      <c r="F64" s="4">
        <v>25</v>
      </c>
      <c r="G64" s="5">
        <v>179643.57890000002</v>
      </c>
      <c r="H64" s="6">
        <v>6449.204482510001</v>
      </c>
      <c r="I64" s="6">
        <f t="shared" si="2"/>
        <v>186092.78338251</v>
      </c>
      <c r="J64" s="31"/>
      <c r="K64" s="78" t="s">
        <v>421</v>
      </c>
      <c r="L64">
        <v>90036901</v>
      </c>
      <c r="M64">
        <v>2</v>
      </c>
      <c r="N64">
        <v>0</v>
      </c>
    </row>
    <row r="65" spans="2:14" ht="15">
      <c r="B65" s="71" t="s">
        <v>436</v>
      </c>
      <c r="C65" s="3">
        <v>11</v>
      </c>
      <c r="D65" s="4">
        <v>68</v>
      </c>
      <c r="E65" s="4">
        <v>38</v>
      </c>
      <c r="F65" s="4">
        <v>117</v>
      </c>
      <c r="G65" s="5">
        <v>901646.3025000001</v>
      </c>
      <c r="H65" s="6">
        <v>32369.102259750005</v>
      </c>
      <c r="I65" s="6">
        <f t="shared" si="2"/>
        <v>934015.4047597501</v>
      </c>
      <c r="J65" s="31"/>
      <c r="K65" s="78" t="s">
        <v>421</v>
      </c>
      <c r="L65">
        <v>90035461</v>
      </c>
      <c r="M65">
        <v>2</v>
      </c>
      <c r="N65">
        <v>0</v>
      </c>
    </row>
    <row r="66" spans="1:14" ht="15">
      <c r="A66" s="22"/>
      <c r="B66" s="70" t="s">
        <v>326</v>
      </c>
      <c r="C66" s="3">
        <v>10</v>
      </c>
      <c r="D66" s="4">
        <v>83</v>
      </c>
      <c r="E66" s="4">
        <v>32</v>
      </c>
      <c r="F66" s="4">
        <v>125</v>
      </c>
      <c r="G66" s="5">
        <v>946714.3949999999</v>
      </c>
      <c r="H66" s="6">
        <v>33987.0467805</v>
      </c>
      <c r="I66" s="6">
        <f t="shared" si="2"/>
        <v>980701.4417804999</v>
      </c>
      <c r="J66" s="31"/>
      <c r="K66" s="78" t="s">
        <v>421</v>
      </c>
      <c r="L66">
        <v>90035431</v>
      </c>
      <c r="M66">
        <v>2</v>
      </c>
      <c r="N66">
        <v>0</v>
      </c>
    </row>
    <row r="67" spans="1:14" ht="15">
      <c r="A67" s="22"/>
      <c r="B67" s="70" t="s">
        <v>321</v>
      </c>
      <c r="C67" s="3">
        <v>0</v>
      </c>
      <c r="D67" s="4">
        <v>0</v>
      </c>
      <c r="E67" s="4">
        <v>6</v>
      </c>
      <c r="F67" s="4">
        <v>6</v>
      </c>
      <c r="G67" s="5">
        <v>54128.9115</v>
      </c>
      <c r="H67" s="6">
        <v>1943.2279228500001</v>
      </c>
      <c r="I67" s="6">
        <f t="shared" si="2"/>
        <v>56072.13942285</v>
      </c>
      <c r="J67" s="31"/>
      <c r="K67" s="78" t="s">
        <v>421</v>
      </c>
      <c r="L67">
        <v>90016891</v>
      </c>
      <c r="M67">
        <v>2</v>
      </c>
      <c r="N67">
        <v>0</v>
      </c>
    </row>
    <row r="68" spans="2:14" ht="15">
      <c r="B68" s="71" t="s">
        <v>376</v>
      </c>
      <c r="C68" s="3">
        <v>16</v>
      </c>
      <c r="D68" s="4">
        <v>108</v>
      </c>
      <c r="E68" s="4">
        <v>40</v>
      </c>
      <c r="F68" s="4">
        <v>164</v>
      </c>
      <c r="G68" s="5">
        <v>1039968.8538</v>
      </c>
      <c r="H68" s="6">
        <v>37334.88185142</v>
      </c>
      <c r="I68" s="6">
        <f t="shared" si="2"/>
        <v>1077303.73565142</v>
      </c>
      <c r="J68" s="31"/>
      <c r="K68" s="78" t="s">
        <v>421</v>
      </c>
      <c r="L68">
        <v>90001171</v>
      </c>
      <c r="M68">
        <v>2</v>
      </c>
      <c r="N68">
        <v>0</v>
      </c>
    </row>
    <row r="69" spans="2:14" ht="15">
      <c r="B69" s="71" t="s">
        <v>377</v>
      </c>
      <c r="C69" s="3">
        <v>0</v>
      </c>
      <c r="D69" s="4">
        <v>411</v>
      </c>
      <c r="E69" s="4">
        <v>298</v>
      </c>
      <c r="F69" s="4">
        <v>709</v>
      </c>
      <c r="G69" s="5">
        <v>5170017.1705</v>
      </c>
      <c r="H69" s="6">
        <v>185603.61642095</v>
      </c>
      <c r="I69" s="6">
        <f t="shared" si="2"/>
        <v>5355620.78692095</v>
      </c>
      <c r="J69" s="31"/>
      <c r="K69" s="78" t="s">
        <v>421</v>
      </c>
      <c r="L69">
        <v>90001481</v>
      </c>
      <c r="M69">
        <v>2</v>
      </c>
      <c r="N69">
        <v>0</v>
      </c>
    </row>
    <row r="70" spans="2:14" ht="15">
      <c r="B70" s="71" t="s">
        <v>378</v>
      </c>
      <c r="C70" s="3">
        <v>19</v>
      </c>
      <c r="D70" s="4">
        <v>215</v>
      </c>
      <c r="E70" s="4">
        <v>136</v>
      </c>
      <c r="F70" s="4">
        <v>370</v>
      </c>
      <c r="G70" s="5">
        <v>2519398.7893000008</v>
      </c>
      <c r="H70" s="6">
        <v>90446.41653587003</v>
      </c>
      <c r="I70" s="6">
        <f t="shared" si="2"/>
        <v>2609845.205835871</v>
      </c>
      <c r="J70" s="31"/>
      <c r="K70" s="78" t="s">
        <v>421</v>
      </c>
      <c r="L70">
        <v>90035521</v>
      </c>
      <c r="M70">
        <v>2</v>
      </c>
      <c r="N70">
        <v>0</v>
      </c>
    </row>
    <row r="71" spans="1:14" ht="15">
      <c r="A71" s="22"/>
      <c r="B71" s="70" t="s">
        <v>324</v>
      </c>
      <c r="C71" s="3">
        <v>0</v>
      </c>
      <c r="D71" s="4">
        <v>0</v>
      </c>
      <c r="E71" s="4">
        <v>2</v>
      </c>
      <c r="F71" s="4">
        <v>2</v>
      </c>
      <c r="G71" s="5">
        <v>17662.563000000002</v>
      </c>
      <c r="H71" s="6">
        <v>634.0860117000001</v>
      </c>
      <c r="I71" s="6">
        <f t="shared" si="2"/>
        <v>18296.649011700003</v>
      </c>
      <c r="J71" s="31"/>
      <c r="K71" s="78" t="s">
        <v>421</v>
      </c>
      <c r="L71">
        <v>90016451</v>
      </c>
      <c r="M71">
        <v>2</v>
      </c>
      <c r="N71">
        <v>0</v>
      </c>
    </row>
    <row r="72" spans="2:14" ht="15">
      <c r="B72" s="71" t="s">
        <v>379</v>
      </c>
      <c r="C72" s="3">
        <v>1</v>
      </c>
      <c r="D72" s="4">
        <v>18</v>
      </c>
      <c r="E72" s="4">
        <v>14</v>
      </c>
      <c r="F72" s="4">
        <v>33</v>
      </c>
      <c r="G72" s="5">
        <v>231387.17059999998</v>
      </c>
      <c r="H72" s="6">
        <v>8306.79942454</v>
      </c>
      <c r="I72" s="6">
        <f t="shared" si="2"/>
        <v>239693.97002453997</v>
      </c>
      <c r="J72" s="31"/>
      <c r="K72" s="78" t="s">
        <v>421</v>
      </c>
      <c r="L72">
        <v>90034091</v>
      </c>
      <c r="M72">
        <v>2</v>
      </c>
      <c r="N72">
        <v>0</v>
      </c>
    </row>
    <row r="73" spans="2:14" ht="15">
      <c r="B73" s="71" t="s">
        <v>380</v>
      </c>
      <c r="C73" s="3">
        <v>46</v>
      </c>
      <c r="D73" s="4">
        <v>340</v>
      </c>
      <c r="E73" s="4">
        <v>159</v>
      </c>
      <c r="F73" s="4">
        <v>545</v>
      </c>
      <c r="G73" s="5">
        <v>3556476.918</v>
      </c>
      <c r="H73" s="6">
        <v>127677.52135620001</v>
      </c>
      <c r="I73" s="6">
        <f t="shared" si="2"/>
        <v>3684154.4393562</v>
      </c>
      <c r="J73" s="31"/>
      <c r="K73" s="78" t="s">
        <v>421</v>
      </c>
      <c r="L73">
        <v>90004961</v>
      </c>
      <c r="M73">
        <v>2</v>
      </c>
      <c r="N73">
        <v>0</v>
      </c>
    </row>
    <row r="74" spans="2:14" ht="15">
      <c r="B74" s="71" t="s">
        <v>381</v>
      </c>
      <c r="C74" s="3">
        <v>0</v>
      </c>
      <c r="D74" s="4">
        <v>0</v>
      </c>
      <c r="E74" s="4">
        <v>8</v>
      </c>
      <c r="F74" s="4">
        <v>8</v>
      </c>
      <c r="G74" s="5">
        <v>68723.3295</v>
      </c>
      <c r="H74" s="6">
        <v>2467.16752905</v>
      </c>
      <c r="I74" s="6">
        <f t="shared" si="2"/>
        <v>71190.49702905</v>
      </c>
      <c r="J74" s="31"/>
      <c r="K74" s="78" t="s">
        <v>421</v>
      </c>
      <c r="L74">
        <v>90053021</v>
      </c>
      <c r="M74">
        <v>2</v>
      </c>
      <c r="N74">
        <v>0</v>
      </c>
    </row>
    <row r="75" spans="2:14" ht="15">
      <c r="B75" s="71" t="s">
        <v>382</v>
      </c>
      <c r="C75" s="3">
        <v>23</v>
      </c>
      <c r="D75" s="4">
        <v>146</v>
      </c>
      <c r="E75" s="4">
        <v>61</v>
      </c>
      <c r="F75" s="4">
        <v>230</v>
      </c>
      <c r="G75" s="5">
        <v>1569019.8849000002</v>
      </c>
      <c r="H75" s="6">
        <v>56327.81386791001</v>
      </c>
      <c r="I75" s="6">
        <f t="shared" si="2"/>
        <v>1625347.6987679102</v>
      </c>
      <c r="J75" s="31"/>
      <c r="K75" s="78" t="s">
        <v>421</v>
      </c>
      <c r="L75">
        <v>90035481</v>
      </c>
      <c r="M75">
        <v>2</v>
      </c>
      <c r="N75">
        <v>0</v>
      </c>
    </row>
    <row r="76" spans="2:14" ht="15">
      <c r="B76" s="71" t="s">
        <v>383</v>
      </c>
      <c r="C76" s="3">
        <v>0</v>
      </c>
      <c r="D76" s="4">
        <v>4</v>
      </c>
      <c r="E76" s="4">
        <v>252</v>
      </c>
      <c r="F76" s="4">
        <v>256</v>
      </c>
      <c r="G76" s="5">
        <v>2191407.0565000004</v>
      </c>
      <c r="H76" s="6">
        <v>78671.51332835002</v>
      </c>
      <c r="I76" s="6">
        <f t="shared" si="2"/>
        <v>2270078.5698283506</v>
      </c>
      <c r="J76" s="31"/>
      <c r="K76" s="78" t="s">
        <v>421</v>
      </c>
      <c r="L76">
        <v>90008441</v>
      </c>
      <c r="M76">
        <v>2</v>
      </c>
      <c r="N76">
        <v>0</v>
      </c>
    </row>
    <row r="77" spans="2:14" ht="15">
      <c r="B77" s="71" t="s">
        <v>384</v>
      </c>
      <c r="C77" s="3">
        <v>1</v>
      </c>
      <c r="D77" s="4">
        <v>86</v>
      </c>
      <c r="E77" s="4">
        <v>36</v>
      </c>
      <c r="F77" s="4">
        <v>123</v>
      </c>
      <c r="G77" s="5">
        <v>885649.0222</v>
      </c>
      <c r="H77" s="6">
        <v>31794.799896980003</v>
      </c>
      <c r="I77" s="6">
        <f>G77+H77</f>
        <v>917443.8220969801</v>
      </c>
      <c r="J77" s="31"/>
      <c r="K77" s="78" t="s">
        <v>421</v>
      </c>
      <c r="L77">
        <v>90035501</v>
      </c>
      <c r="M77">
        <v>2</v>
      </c>
      <c r="N77">
        <v>0</v>
      </c>
    </row>
    <row r="78" spans="2:14" ht="15">
      <c r="B78" s="71" t="s">
        <v>385</v>
      </c>
      <c r="C78" s="3">
        <v>0</v>
      </c>
      <c r="D78" s="4">
        <v>143</v>
      </c>
      <c r="E78" s="4">
        <v>61</v>
      </c>
      <c r="F78" s="4">
        <v>204</v>
      </c>
      <c r="G78" s="5">
        <v>1390369.4094999996</v>
      </c>
      <c r="H78" s="6">
        <v>49914.26180104999</v>
      </c>
      <c r="I78" s="6">
        <f>G78+H78</f>
        <v>1440283.6713010496</v>
      </c>
      <c r="J78" s="31"/>
      <c r="K78" s="78" t="s">
        <v>421</v>
      </c>
      <c r="L78">
        <v>90035491</v>
      </c>
      <c r="M78">
        <v>2</v>
      </c>
      <c r="N78">
        <v>0</v>
      </c>
    </row>
    <row r="79" spans="2:14" ht="15">
      <c r="B79" s="71" t="s">
        <v>386</v>
      </c>
      <c r="C79" s="3">
        <v>11</v>
      </c>
      <c r="D79" s="4">
        <v>51</v>
      </c>
      <c r="E79" s="4">
        <v>27</v>
      </c>
      <c r="F79" s="4">
        <v>89</v>
      </c>
      <c r="G79" s="5">
        <v>604900.7626</v>
      </c>
      <c r="H79" s="6">
        <v>21715.93737734</v>
      </c>
      <c r="I79" s="6">
        <f>G79+H79</f>
        <v>626616.6999773401</v>
      </c>
      <c r="J79" s="31"/>
      <c r="K79" s="78" t="s">
        <v>421</v>
      </c>
      <c r="L79">
        <v>90035421</v>
      </c>
      <c r="M79">
        <v>2</v>
      </c>
      <c r="N79">
        <v>0</v>
      </c>
    </row>
    <row r="80" spans="2:14" ht="15">
      <c r="B80" s="71" t="s">
        <v>387</v>
      </c>
      <c r="C80" s="3">
        <v>0</v>
      </c>
      <c r="D80" s="4">
        <v>6</v>
      </c>
      <c r="E80" s="4">
        <v>321</v>
      </c>
      <c r="F80" s="4">
        <v>327</v>
      </c>
      <c r="G80" s="5">
        <v>2797130.5349999997</v>
      </c>
      <c r="H80" s="6">
        <v>100416.98620649999</v>
      </c>
      <c r="I80" s="6">
        <f>G80+H80</f>
        <v>2897547.5212064995</v>
      </c>
      <c r="J80" s="31"/>
      <c r="K80" s="78" t="s">
        <v>421</v>
      </c>
      <c r="L80">
        <v>90002401</v>
      </c>
      <c r="M80">
        <v>2</v>
      </c>
      <c r="N80">
        <v>0</v>
      </c>
    </row>
    <row r="81" spans="2:11" ht="15">
      <c r="B81" s="71"/>
      <c r="C81" s="3"/>
      <c r="D81" s="4"/>
      <c r="E81" s="4"/>
      <c r="F81" s="4"/>
      <c r="G81" s="5"/>
      <c r="H81" s="6"/>
      <c r="I81" s="6"/>
      <c r="J81" s="31"/>
      <c r="K81" s="78"/>
    </row>
    <row r="82" spans="1:11" ht="15">
      <c r="A82" s="50" t="s">
        <v>422</v>
      </c>
      <c r="C82" s="3">
        <f>SUM(C83:C98)</f>
        <v>170</v>
      </c>
      <c r="D82" s="4">
        <f aca="true" t="shared" si="3" ref="D82:I82">SUM(D83:D98)</f>
        <v>1016</v>
      </c>
      <c r="E82" s="4">
        <f t="shared" si="3"/>
        <v>695</v>
      </c>
      <c r="F82" s="4">
        <f t="shared" si="3"/>
        <v>1881</v>
      </c>
      <c r="G82" s="5">
        <f t="shared" si="3"/>
        <v>13251008.601659996</v>
      </c>
      <c r="H82" s="6">
        <f t="shared" si="3"/>
        <v>0</v>
      </c>
      <c r="I82" s="6">
        <f t="shared" si="3"/>
        <v>13251008.601659996</v>
      </c>
      <c r="J82" s="31"/>
      <c r="K82" s="78"/>
    </row>
    <row r="83" spans="2:13" ht="15">
      <c r="B83" s="71" t="s">
        <v>388</v>
      </c>
      <c r="C83" s="3">
        <v>0</v>
      </c>
      <c r="D83" s="4">
        <v>0</v>
      </c>
      <c r="E83" s="4">
        <v>12</v>
      </c>
      <c r="F83" s="4">
        <v>12</v>
      </c>
      <c r="G83" s="5">
        <v>102080.6415</v>
      </c>
      <c r="H83" s="6">
        <v>0</v>
      </c>
      <c r="I83" s="6">
        <f aca="true" t="shared" si="4" ref="I83:I98">G83+H83</f>
        <v>102080.6415</v>
      </c>
      <c r="J83" s="31"/>
      <c r="K83" s="78" t="s">
        <v>423</v>
      </c>
      <c r="L83">
        <v>90036972</v>
      </c>
      <c r="M83">
        <v>3</v>
      </c>
    </row>
    <row r="84" spans="2:13" ht="15">
      <c r="B84" s="71" t="s">
        <v>389</v>
      </c>
      <c r="C84" s="3">
        <v>5</v>
      </c>
      <c r="D84" s="4">
        <v>55</v>
      </c>
      <c r="E84" s="4">
        <v>52</v>
      </c>
      <c r="F84" s="4">
        <v>112</v>
      </c>
      <c r="G84" s="5">
        <v>800145.1143999998</v>
      </c>
      <c r="H84" s="6">
        <v>0</v>
      </c>
      <c r="I84" s="6">
        <f t="shared" si="4"/>
        <v>800145.1143999998</v>
      </c>
      <c r="J84" s="31"/>
      <c r="K84" s="78" t="s">
        <v>423</v>
      </c>
      <c r="L84">
        <v>90088932</v>
      </c>
      <c r="M84">
        <v>3</v>
      </c>
    </row>
    <row r="85" spans="2:13" ht="15">
      <c r="B85" s="71" t="s">
        <v>390</v>
      </c>
      <c r="C85" s="3">
        <v>28</v>
      </c>
      <c r="D85" s="4">
        <v>94</v>
      </c>
      <c r="E85" s="4">
        <v>29</v>
      </c>
      <c r="F85" s="4">
        <v>151</v>
      </c>
      <c r="G85" s="5">
        <v>906373.8597599999</v>
      </c>
      <c r="H85" s="6">
        <v>0</v>
      </c>
      <c r="I85" s="6">
        <f t="shared" si="4"/>
        <v>906373.8597599999</v>
      </c>
      <c r="J85" s="31"/>
      <c r="K85" s="78" t="s">
        <v>423</v>
      </c>
      <c r="L85">
        <v>90037822</v>
      </c>
      <c r="M85">
        <v>3</v>
      </c>
    </row>
    <row r="86" spans="2:13" ht="15">
      <c r="B86" s="71" t="s">
        <v>438</v>
      </c>
      <c r="C86" s="3">
        <v>64</v>
      </c>
      <c r="D86" s="4">
        <v>386</v>
      </c>
      <c r="E86" s="4">
        <v>193</v>
      </c>
      <c r="F86" s="4">
        <v>643</v>
      </c>
      <c r="G86" s="5">
        <v>4478371.0907</v>
      </c>
      <c r="H86" s="6">
        <v>0</v>
      </c>
      <c r="I86" s="6">
        <f t="shared" si="4"/>
        <v>4478371.0907</v>
      </c>
      <c r="J86" s="31"/>
      <c r="K86" s="78" t="s">
        <v>423</v>
      </c>
      <c r="L86">
        <v>90000842</v>
      </c>
      <c r="M86">
        <v>3</v>
      </c>
    </row>
    <row r="87" spans="2:13" ht="15">
      <c r="B87" s="71" t="s">
        <v>437</v>
      </c>
      <c r="C87" s="3">
        <v>0</v>
      </c>
      <c r="D87" s="4">
        <v>9</v>
      </c>
      <c r="E87" s="4">
        <v>12</v>
      </c>
      <c r="F87" s="4">
        <v>21</v>
      </c>
      <c r="G87" s="5">
        <v>156252.114</v>
      </c>
      <c r="H87" s="6">
        <v>0</v>
      </c>
      <c r="I87" s="6">
        <f t="shared" si="4"/>
        <v>156252.114</v>
      </c>
      <c r="J87" s="31"/>
      <c r="K87" s="78" t="s">
        <v>423</v>
      </c>
      <c r="L87">
        <v>90088942</v>
      </c>
      <c r="M87">
        <v>3</v>
      </c>
    </row>
    <row r="88" spans="2:13" ht="15">
      <c r="B88" s="71" t="s">
        <v>391</v>
      </c>
      <c r="C88" s="3">
        <v>0</v>
      </c>
      <c r="D88" s="4">
        <v>1</v>
      </c>
      <c r="E88" s="4">
        <v>34</v>
      </c>
      <c r="F88" s="4">
        <v>35</v>
      </c>
      <c r="G88" s="5">
        <v>293743.08550000004</v>
      </c>
      <c r="H88" s="6">
        <v>0</v>
      </c>
      <c r="I88" s="6">
        <f t="shared" si="4"/>
        <v>293743.08550000004</v>
      </c>
      <c r="J88" s="31"/>
      <c r="K88" s="78" t="s">
        <v>423</v>
      </c>
      <c r="L88">
        <v>90032742</v>
      </c>
      <c r="M88">
        <v>3</v>
      </c>
    </row>
    <row r="89" spans="2:13" ht="15">
      <c r="B89" s="71" t="s">
        <v>392</v>
      </c>
      <c r="C89" s="3">
        <v>0</v>
      </c>
      <c r="D89" s="4">
        <v>0</v>
      </c>
      <c r="E89" s="4">
        <v>22</v>
      </c>
      <c r="F89" s="4">
        <v>22</v>
      </c>
      <c r="G89" s="5">
        <v>189031.44150000002</v>
      </c>
      <c r="H89" s="6">
        <v>0</v>
      </c>
      <c r="I89" s="6">
        <f t="shared" si="4"/>
        <v>189031.44150000002</v>
      </c>
      <c r="J89" s="31"/>
      <c r="K89" s="78" t="s">
        <v>423</v>
      </c>
      <c r="L89">
        <v>90032772</v>
      </c>
      <c r="M89">
        <v>3</v>
      </c>
    </row>
    <row r="90" spans="2:13" ht="15">
      <c r="B90" s="71" t="s">
        <v>393</v>
      </c>
      <c r="C90" s="3">
        <v>1</v>
      </c>
      <c r="D90" s="4">
        <v>20</v>
      </c>
      <c r="E90" s="4">
        <v>22</v>
      </c>
      <c r="F90" s="4">
        <v>43</v>
      </c>
      <c r="G90" s="5">
        <v>334265.6727</v>
      </c>
      <c r="H90" s="6">
        <v>0</v>
      </c>
      <c r="I90" s="6">
        <f t="shared" si="4"/>
        <v>334265.6727</v>
      </c>
      <c r="J90" s="31"/>
      <c r="K90" s="78" t="s">
        <v>423</v>
      </c>
      <c r="L90">
        <v>90088922</v>
      </c>
      <c r="M90">
        <v>3</v>
      </c>
    </row>
    <row r="91" spans="2:13" ht="15">
      <c r="B91" s="71" t="s">
        <v>394</v>
      </c>
      <c r="C91" s="3">
        <v>0</v>
      </c>
      <c r="D91" s="4">
        <v>11</v>
      </c>
      <c r="E91" s="4">
        <v>20</v>
      </c>
      <c r="F91" s="4">
        <v>31</v>
      </c>
      <c r="G91" s="5">
        <v>238120.03800000003</v>
      </c>
      <c r="H91" s="6">
        <v>0</v>
      </c>
      <c r="I91" s="6">
        <f t="shared" si="4"/>
        <v>238120.03800000003</v>
      </c>
      <c r="J91" s="31"/>
      <c r="K91" s="78" t="s">
        <v>423</v>
      </c>
      <c r="L91">
        <v>90033182</v>
      </c>
      <c r="M91">
        <v>3</v>
      </c>
    </row>
    <row r="92" spans="2:13" ht="15">
      <c r="B92" s="71" t="s">
        <v>395</v>
      </c>
      <c r="C92" s="3">
        <v>2</v>
      </c>
      <c r="D92" s="4">
        <v>33</v>
      </c>
      <c r="E92" s="4">
        <v>39</v>
      </c>
      <c r="F92" s="4">
        <v>74</v>
      </c>
      <c r="G92" s="5">
        <v>549633.057</v>
      </c>
      <c r="H92" s="6">
        <v>0</v>
      </c>
      <c r="I92" s="6">
        <f t="shared" si="4"/>
        <v>549633.057</v>
      </c>
      <c r="J92" s="31"/>
      <c r="K92" s="78" t="s">
        <v>423</v>
      </c>
      <c r="L92">
        <v>90031102</v>
      </c>
      <c r="M92">
        <v>3</v>
      </c>
    </row>
    <row r="93" spans="2:13" ht="15">
      <c r="B93" s="71" t="s">
        <v>396</v>
      </c>
      <c r="C93" s="3">
        <v>0</v>
      </c>
      <c r="D93" s="4">
        <v>1</v>
      </c>
      <c r="E93" s="4">
        <v>29</v>
      </c>
      <c r="F93" s="4">
        <v>30</v>
      </c>
      <c r="G93" s="5">
        <v>245936.49499999997</v>
      </c>
      <c r="H93" s="6">
        <v>0</v>
      </c>
      <c r="I93" s="6">
        <f t="shared" si="4"/>
        <v>245936.49499999997</v>
      </c>
      <c r="J93" s="31"/>
      <c r="K93" s="78" t="s">
        <v>423</v>
      </c>
      <c r="L93">
        <v>90032692</v>
      </c>
      <c r="M93">
        <v>3</v>
      </c>
    </row>
    <row r="94" spans="2:13" ht="15">
      <c r="B94" s="71" t="s">
        <v>397</v>
      </c>
      <c r="C94" s="3">
        <v>66</v>
      </c>
      <c r="D94" s="4">
        <v>356</v>
      </c>
      <c r="E94" s="4">
        <v>157</v>
      </c>
      <c r="F94" s="4">
        <v>579</v>
      </c>
      <c r="G94" s="5">
        <v>3987335.3215</v>
      </c>
      <c r="H94" s="6">
        <v>0</v>
      </c>
      <c r="I94" s="6">
        <f t="shared" si="4"/>
        <v>3987335.3215</v>
      </c>
      <c r="J94" s="31"/>
      <c r="K94" s="78" t="s">
        <v>423</v>
      </c>
      <c r="L94">
        <v>90000872</v>
      </c>
      <c r="M94">
        <v>3</v>
      </c>
    </row>
    <row r="95" spans="2:13" ht="15">
      <c r="B95" s="71" t="s">
        <v>398</v>
      </c>
      <c r="C95" s="3">
        <v>1</v>
      </c>
      <c r="D95" s="4">
        <v>1</v>
      </c>
      <c r="E95" s="4">
        <v>2</v>
      </c>
      <c r="F95" s="4">
        <v>4</v>
      </c>
      <c r="G95" s="5">
        <v>28485.4772</v>
      </c>
      <c r="H95" s="6">
        <v>0</v>
      </c>
      <c r="I95" s="6">
        <f t="shared" si="4"/>
        <v>28485.4772</v>
      </c>
      <c r="J95" s="31"/>
      <c r="K95" s="78" t="s">
        <v>423</v>
      </c>
      <c r="L95">
        <v>90031092</v>
      </c>
      <c r="M95">
        <v>3</v>
      </c>
    </row>
    <row r="96" spans="2:13" ht="15">
      <c r="B96" s="71" t="s">
        <v>399</v>
      </c>
      <c r="C96" s="3">
        <v>3</v>
      </c>
      <c r="D96" s="4">
        <v>48</v>
      </c>
      <c r="E96" s="4">
        <v>33</v>
      </c>
      <c r="F96" s="4">
        <v>84</v>
      </c>
      <c r="G96" s="5">
        <v>594905.4029</v>
      </c>
      <c r="H96" s="6">
        <v>0</v>
      </c>
      <c r="I96" s="6">
        <f t="shared" si="4"/>
        <v>594905.4029</v>
      </c>
      <c r="J96" s="31"/>
      <c r="K96" s="78" t="s">
        <v>423</v>
      </c>
      <c r="L96">
        <v>90037752</v>
      </c>
      <c r="M96">
        <v>3</v>
      </c>
    </row>
    <row r="97" spans="2:13" ht="15">
      <c r="B97" s="71" t="s">
        <v>400</v>
      </c>
      <c r="C97" s="3">
        <v>0</v>
      </c>
      <c r="D97" s="4">
        <v>1</v>
      </c>
      <c r="E97" s="4">
        <v>14</v>
      </c>
      <c r="F97" s="4">
        <v>15</v>
      </c>
      <c r="G97" s="5">
        <v>134498.3875</v>
      </c>
      <c r="H97" s="6">
        <v>0</v>
      </c>
      <c r="I97" s="6">
        <f t="shared" si="4"/>
        <v>134498.3875</v>
      </c>
      <c r="J97" s="31"/>
      <c r="K97" s="78" t="s">
        <v>423</v>
      </c>
      <c r="L97">
        <v>90032682</v>
      </c>
      <c r="M97">
        <v>3</v>
      </c>
    </row>
    <row r="98" spans="2:13" ht="15">
      <c r="B98" s="71" t="s">
        <v>401</v>
      </c>
      <c r="C98" s="3">
        <v>0</v>
      </c>
      <c r="D98" s="4">
        <v>0</v>
      </c>
      <c r="E98" s="4">
        <v>25</v>
      </c>
      <c r="F98" s="4">
        <v>25</v>
      </c>
      <c r="G98" s="5">
        <v>211831.40250000003</v>
      </c>
      <c r="H98" s="6">
        <v>0</v>
      </c>
      <c r="I98" s="6">
        <f t="shared" si="4"/>
        <v>211831.40250000003</v>
      </c>
      <c r="J98" s="31"/>
      <c r="K98" s="78" t="s">
        <v>423</v>
      </c>
      <c r="L98">
        <v>90032982</v>
      </c>
      <c r="M98">
        <v>3</v>
      </c>
    </row>
    <row r="99" spans="2:11" ht="15">
      <c r="B99" s="71"/>
      <c r="C99" s="3"/>
      <c r="D99" s="4"/>
      <c r="E99" s="4"/>
      <c r="F99" s="4"/>
      <c r="G99" s="5"/>
      <c r="H99" s="6"/>
      <c r="I99" s="6"/>
      <c r="J99" s="31"/>
      <c r="K99" s="78"/>
    </row>
    <row r="100" spans="1:11" ht="15">
      <c r="A100" s="67" t="s">
        <v>318</v>
      </c>
      <c r="C100" s="3">
        <f>SUM(C101:C106)</f>
        <v>4</v>
      </c>
      <c r="D100" s="4">
        <f aca="true" t="shared" si="5" ref="D100:I100">SUM(D101:D106)</f>
        <v>79</v>
      </c>
      <c r="E100" s="4">
        <f t="shared" si="5"/>
        <v>71</v>
      </c>
      <c r="F100" s="4">
        <f t="shared" si="5"/>
        <v>154</v>
      </c>
      <c r="G100" s="5">
        <f t="shared" si="5"/>
        <v>1138836.3333</v>
      </c>
      <c r="H100" s="6">
        <f t="shared" si="5"/>
        <v>0</v>
      </c>
      <c r="I100" s="6">
        <f t="shared" si="5"/>
        <v>1138836.3333</v>
      </c>
      <c r="J100" s="31"/>
      <c r="K100" s="78"/>
    </row>
    <row r="101" spans="2:13" ht="15">
      <c r="B101" s="71" t="s">
        <v>413</v>
      </c>
      <c r="C101" s="3">
        <v>0</v>
      </c>
      <c r="D101" s="4">
        <v>0</v>
      </c>
      <c r="E101" s="4">
        <v>12</v>
      </c>
      <c r="F101" s="4">
        <v>12</v>
      </c>
      <c r="G101" s="5">
        <v>98163.5355</v>
      </c>
      <c r="H101" s="6">
        <v>0</v>
      </c>
      <c r="I101" s="6">
        <f aca="true" t="shared" si="6" ref="I101:I106">G101+H101</f>
        <v>98163.5355</v>
      </c>
      <c r="J101" s="31"/>
      <c r="K101" s="78" t="s">
        <v>424</v>
      </c>
      <c r="L101">
        <v>90031076</v>
      </c>
      <c r="M101">
        <v>4</v>
      </c>
    </row>
    <row r="102" spans="2:13" ht="15">
      <c r="B102" s="71" t="s">
        <v>414</v>
      </c>
      <c r="C102" s="3">
        <v>0</v>
      </c>
      <c r="D102" s="4">
        <v>9</v>
      </c>
      <c r="E102" s="4">
        <v>9</v>
      </c>
      <c r="F102" s="4">
        <v>18</v>
      </c>
      <c r="G102" s="5">
        <v>161233.3075</v>
      </c>
      <c r="H102" s="6">
        <v>0</v>
      </c>
      <c r="I102" s="6">
        <f t="shared" si="6"/>
        <v>161233.3075</v>
      </c>
      <c r="J102" s="31"/>
      <c r="K102" s="78" t="s">
        <v>424</v>
      </c>
      <c r="L102">
        <v>90025016</v>
      </c>
      <c r="M102">
        <v>4</v>
      </c>
    </row>
    <row r="103" spans="2:13" ht="15">
      <c r="B103" s="71" t="s">
        <v>415</v>
      </c>
      <c r="C103" s="3">
        <v>1</v>
      </c>
      <c r="D103" s="4">
        <v>23</v>
      </c>
      <c r="E103" s="4">
        <v>9</v>
      </c>
      <c r="F103" s="4">
        <v>33</v>
      </c>
      <c r="G103" s="5">
        <v>218956.8957</v>
      </c>
      <c r="H103" s="6">
        <v>0</v>
      </c>
      <c r="I103" s="6">
        <f t="shared" si="6"/>
        <v>218956.8957</v>
      </c>
      <c r="J103" s="31"/>
      <c r="K103" s="78" t="s">
        <v>424</v>
      </c>
      <c r="L103">
        <v>90025026</v>
      </c>
      <c r="M103">
        <v>4</v>
      </c>
    </row>
    <row r="104" spans="2:13" ht="15">
      <c r="B104" s="71" t="s">
        <v>416</v>
      </c>
      <c r="C104" s="3">
        <v>1</v>
      </c>
      <c r="D104" s="4">
        <v>20</v>
      </c>
      <c r="E104" s="4">
        <v>9</v>
      </c>
      <c r="F104" s="4">
        <v>30</v>
      </c>
      <c r="G104" s="5">
        <v>205906.28189999997</v>
      </c>
      <c r="H104" s="6">
        <v>0</v>
      </c>
      <c r="I104" s="6">
        <f t="shared" si="6"/>
        <v>205906.28189999997</v>
      </c>
      <c r="J104" s="31"/>
      <c r="K104" s="78" t="s">
        <v>424</v>
      </c>
      <c r="L104">
        <v>90025106</v>
      </c>
      <c r="M104">
        <v>4</v>
      </c>
    </row>
    <row r="105" spans="2:13" ht="15">
      <c r="B105" s="71" t="s">
        <v>417</v>
      </c>
      <c r="C105" s="3">
        <v>0</v>
      </c>
      <c r="D105" s="4">
        <v>16</v>
      </c>
      <c r="E105" s="4">
        <v>23</v>
      </c>
      <c r="F105" s="4">
        <v>39</v>
      </c>
      <c r="G105" s="5">
        <v>301700.65150000004</v>
      </c>
      <c r="H105" s="6">
        <v>0</v>
      </c>
      <c r="I105" s="6">
        <f t="shared" si="6"/>
        <v>301700.65150000004</v>
      </c>
      <c r="J105" s="31"/>
      <c r="K105" s="78" t="s">
        <v>424</v>
      </c>
      <c r="L105">
        <v>90025136</v>
      </c>
      <c r="M105">
        <v>4</v>
      </c>
    </row>
    <row r="106" spans="2:13" ht="15">
      <c r="B106" s="71" t="s">
        <v>418</v>
      </c>
      <c r="C106" s="3">
        <v>2</v>
      </c>
      <c r="D106" s="4">
        <v>11</v>
      </c>
      <c r="E106" s="4">
        <v>9</v>
      </c>
      <c r="F106" s="4">
        <v>22</v>
      </c>
      <c r="G106" s="5">
        <v>152875.66120000003</v>
      </c>
      <c r="H106" s="6">
        <v>0</v>
      </c>
      <c r="I106" s="6">
        <f t="shared" si="6"/>
        <v>152875.66120000003</v>
      </c>
      <c r="J106" s="31"/>
      <c r="K106" s="78" t="s">
        <v>424</v>
      </c>
      <c r="L106">
        <v>90025076</v>
      </c>
      <c r="M106">
        <v>4</v>
      </c>
    </row>
    <row r="107" spans="2:11" ht="15">
      <c r="B107" s="71"/>
      <c r="C107" s="3"/>
      <c r="D107" s="4"/>
      <c r="E107" s="4"/>
      <c r="F107" s="4"/>
      <c r="G107" s="5"/>
      <c r="H107" s="6"/>
      <c r="I107" s="6"/>
      <c r="J107" s="31"/>
      <c r="K107" s="78"/>
    </row>
    <row r="108" spans="1:11" ht="15">
      <c r="A108" s="67" t="s">
        <v>420</v>
      </c>
      <c r="C108" s="3">
        <f>SUM(C109:C120)</f>
        <v>21</v>
      </c>
      <c r="D108" s="4">
        <f aca="true" t="shared" si="7" ref="D108:I108">SUM(D109:D120)</f>
        <v>3074</v>
      </c>
      <c r="E108" s="4">
        <f t="shared" si="7"/>
        <v>2200</v>
      </c>
      <c r="F108" s="4">
        <f t="shared" si="7"/>
        <v>5295</v>
      </c>
      <c r="G108" s="5">
        <f t="shared" si="7"/>
        <v>37719541.7385</v>
      </c>
      <c r="H108" s="6">
        <f t="shared" si="7"/>
        <v>1354131.5484121502</v>
      </c>
      <c r="I108" s="6">
        <f t="shared" si="7"/>
        <v>39073673.28691215</v>
      </c>
      <c r="J108" s="31"/>
      <c r="K108" s="78"/>
    </row>
    <row r="109" spans="2:13" ht="15">
      <c r="B109" s="71" t="s">
        <v>402</v>
      </c>
      <c r="C109" s="3">
        <v>0</v>
      </c>
      <c r="D109" s="4">
        <v>1</v>
      </c>
      <c r="E109" s="4">
        <v>285</v>
      </c>
      <c r="F109" s="4">
        <v>286</v>
      </c>
      <c r="G109" s="5">
        <v>2458471.6000000006</v>
      </c>
      <c r="H109" s="6">
        <v>88259.13044000002</v>
      </c>
      <c r="I109" s="6">
        <f aca="true" t="shared" si="8" ref="I109:I120">G109+H109</f>
        <v>2546730.7304400005</v>
      </c>
      <c r="J109" s="31"/>
      <c r="K109" s="78" t="s">
        <v>425</v>
      </c>
      <c r="L109">
        <v>90000832</v>
      </c>
      <c r="M109">
        <v>5</v>
      </c>
    </row>
    <row r="110" spans="2:13" ht="15">
      <c r="B110" s="71" t="s">
        <v>439</v>
      </c>
      <c r="C110" s="3">
        <v>1</v>
      </c>
      <c r="D110" s="4">
        <v>416</v>
      </c>
      <c r="E110" s="4">
        <v>272</v>
      </c>
      <c r="F110" s="4">
        <v>689</v>
      </c>
      <c r="G110" s="5">
        <v>4993596.0023</v>
      </c>
      <c r="H110" s="6">
        <v>179270.09648257</v>
      </c>
      <c r="I110" s="6">
        <f t="shared" si="8"/>
        <v>5172866.09878257</v>
      </c>
      <c r="J110" s="31"/>
      <c r="K110" s="78" t="s">
        <v>425</v>
      </c>
      <c r="L110">
        <v>90008422</v>
      </c>
      <c r="M110">
        <v>5</v>
      </c>
    </row>
    <row r="111" spans="2:13" ht="15">
      <c r="B111" s="71" t="s">
        <v>403</v>
      </c>
      <c r="C111" s="3">
        <v>0</v>
      </c>
      <c r="D111" s="4">
        <v>379</v>
      </c>
      <c r="E111" s="4">
        <v>204</v>
      </c>
      <c r="F111" s="4">
        <v>583</v>
      </c>
      <c r="G111" s="5">
        <v>3975005.658</v>
      </c>
      <c r="H111" s="6">
        <v>142702.7031222</v>
      </c>
      <c r="I111" s="6">
        <f t="shared" si="8"/>
        <v>4117708.3611222</v>
      </c>
      <c r="J111" s="31"/>
      <c r="K111" s="78" t="s">
        <v>425</v>
      </c>
      <c r="L111">
        <v>90001942</v>
      </c>
      <c r="M111">
        <v>5</v>
      </c>
    </row>
    <row r="112" spans="2:13" ht="15">
      <c r="B112" s="71" t="s">
        <v>404</v>
      </c>
      <c r="C112" s="3">
        <v>0</v>
      </c>
      <c r="D112" s="4">
        <v>388</v>
      </c>
      <c r="E112" s="4">
        <v>317</v>
      </c>
      <c r="F112" s="4">
        <v>705</v>
      </c>
      <c r="G112" s="5">
        <v>4812798.9465</v>
      </c>
      <c r="H112" s="6">
        <v>172779.48217935</v>
      </c>
      <c r="I112" s="6">
        <f t="shared" si="8"/>
        <v>4985578.42867935</v>
      </c>
      <c r="J112" s="31"/>
      <c r="K112" s="78" t="s">
        <v>425</v>
      </c>
      <c r="L112">
        <v>90002042</v>
      </c>
      <c r="M112">
        <v>5</v>
      </c>
    </row>
    <row r="113" spans="2:13" ht="15">
      <c r="B113" s="71" t="s">
        <v>405</v>
      </c>
      <c r="C113" s="3">
        <v>0</v>
      </c>
      <c r="D113" s="4">
        <v>215</v>
      </c>
      <c r="E113" s="4">
        <v>4</v>
      </c>
      <c r="F113" s="4">
        <v>219</v>
      </c>
      <c r="G113" s="5">
        <v>1399055.12</v>
      </c>
      <c r="H113" s="6">
        <v>50226.078808000006</v>
      </c>
      <c r="I113" s="6">
        <f t="shared" si="8"/>
        <v>1449281.1988080002</v>
      </c>
      <c r="J113" s="31"/>
      <c r="K113" s="78" t="s">
        <v>425</v>
      </c>
      <c r="L113">
        <v>90004912</v>
      </c>
      <c r="M113">
        <v>5</v>
      </c>
    </row>
    <row r="114" spans="2:13" ht="15">
      <c r="B114" s="71" t="s">
        <v>406</v>
      </c>
      <c r="C114" s="3">
        <v>1</v>
      </c>
      <c r="D114" s="4">
        <v>338</v>
      </c>
      <c r="E114" s="4">
        <v>3</v>
      </c>
      <c r="F114" s="4">
        <v>342</v>
      </c>
      <c r="G114" s="5">
        <v>2391374.3400000003</v>
      </c>
      <c r="H114" s="6">
        <v>85850.33880600001</v>
      </c>
      <c r="I114" s="6">
        <f t="shared" si="8"/>
        <v>2477224.6788060004</v>
      </c>
      <c r="J114" s="31"/>
      <c r="K114" s="78" t="s">
        <v>425</v>
      </c>
      <c r="L114">
        <v>90042282</v>
      </c>
      <c r="M114">
        <v>5</v>
      </c>
    </row>
    <row r="115" spans="2:13" ht="15">
      <c r="B115" s="71" t="s">
        <v>407</v>
      </c>
      <c r="C115" s="3">
        <v>5</v>
      </c>
      <c r="D115" s="4">
        <v>322</v>
      </c>
      <c r="E115" s="4">
        <v>216</v>
      </c>
      <c r="F115" s="4">
        <v>543</v>
      </c>
      <c r="G115" s="5">
        <v>3638273.314500001</v>
      </c>
      <c r="H115" s="6">
        <v>130614.01199055003</v>
      </c>
      <c r="I115" s="6">
        <f t="shared" si="8"/>
        <v>3768887.326490551</v>
      </c>
      <c r="J115" s="31"/>
      <c r="K115" s="78" t="s">
        <v>425</v>
      </c>
      <c r="L115">
        <v>90005992</v>
      </c>
      <c r="M115">
        <v>5</v>
      </c>
    </row>
    <row r="116" spans="2:13" ht="15">
      <c r="B116" s="71" t="s">
        <v>408</v>
      </c>
      <c r="C116" s="3">
        <v>1</v>
      </c>
      <c r="D116" s="4">
        <v>207</v>
      </c>
      <c r="E116" s="4">
        <v>1</v>
      </c>
      <c r="F116" s="4">
        <v>209</v>
      </c>
      <c r="G116" s="5">
        <v>1229969.5946000002</v>
      </c>
      <c r="H116" s="6">
        <v>44155.908446140005</v>
      </c>
      <c r="I116" s="6">
        <f t="shared" si="8"/>
        <v>1274125.50304614</v>
      </c>
      <c r="J116" s="31"/>
      <c r="K116" s="78" t="s">
        <v>425</v>
      </c>
      <c r="L116">
        <v>90004922</v>
      </c>
      <c r="M116">
        <v>5</v>
      </c>
    </row>
    <row r="117" spans="2:13" ht="15">
      <c r="B117" s="71" t="s">
        <v>409</v>
      </c>
      <c r="C117" s="3">
        <v>0</v>
      </c>
      <c r="D117" s="4">
        <v>233</v>
      </c>
      <c r="E117" s="4">
        <v>124</v>
      </c>
      <c r="F117" s="4">
        <v>357</v>
      </c>
      <c r="G117" s="5">
        <v>2598826.678500001</v>
      </c>
      <c r="H117" s="6">
        <v>93297.87775815003</v>
      </c>
      <c r="I117" s="6">
        <f t="shared" si="8"/>
        <v>2692124.556258151</v>
      </c>
      <c r="J117" s="31"/>
      <c r="K117" s="78" t="s">
        <v>425</v>
      </c>
      <c r="L117">
        <v>90004932</v>
      </c>
      <c r="M117">
        <v>5</v>
      </c>
    </row>
    <row r="118" spans="2:13" ht="15">
      <c r="B118" s="71" t="s">
        <v>410</v>
      </c>
      <c r="C118" s="3">
        <v>0</v>
      </c>
      <c r="D118" s="4">
        <v>0</v>
      </c>
      <c r="E118" s="4">
        <v>291</v>
      </c>
      <c r="F118" s="4">
        <v>291</v>
      </c>
      <c r="G118" s="5">
        <v>2337726.582</v>
      </c>
      <c r="H118" s="6">
        <v>83924.3842938</v>
      </c>
      <c r="I118" s="6">
        <f t="shared" si="8"/>
        <v>2421650.9662938</v>
      </c>
      <c r="J118" s="31"/>
      <c r="K118" s="78" t="s">
        <v>425</v>
      </c>
      <c r="L118">
        <v>90008172</v>
      </c>
      <c r="M118">
        <v>5</v>
      </c>
    </row>
    <row r="119" spans="2:13" ht="15">
      <c r="B119" s="71" t="s">
        <v>411</v>
      </c>
      <c r="C119" s="3">
        <v>0</v>
      </c>
      <c r="D119" s="4">
        <v>343</v>
      </c>
      <c r="E119" s="4">
        <v>294</v>
      </c>
      <c r="F119" s="4">
        <v>637</v>
      </c>
      <c r="G119" s="5">
        <v>4672660.876500001</v>
      </c>
      <c r="H119" s="6">
        <v>167748.52546635005</v>
      </c>
      <c r="I119" s="6">
        <f t="shared" si="8"/>
        <v>4840409.401966351</v>
      </c>
      <c r="J119" s="31"/>
      <c r="K119" s="78" t="s">
        <v>425</v>
      </c>
      <c r="L119">
        <v>90008362</v>
      </c>
      <c r="M119">
        <v>5</v>
      </c>
    </row>
    <row r="120" spans="2:13" ht="15">
      <c r="B120" s="72" t="s">
        <v>412</v>
      </c>
      <c r="C120" s="19">
        <v>13</v>
      </c>
      <c r="D120" s="20">
        <v>232</v>
      </c>
      <c r="E120" s="20">
        <v>189</v>
      </c>
      <c r="F120" s="20">
        <v>434</v>
      </c>
      <c r="G120" s="21">
        <v>3211783.0256000008</v>
      </c>
      <c r="H120" s="25">
        <v>115303.01061904003</v>
      </c>
      <c r="I120" s="25">
        <f t="shared" si="8"/>
        <v>3327086.036219041</v>
      </c>
      <c r="J120" s="31"/>
      <c r="K120" s="78" t="s">
        <v>425</v>
      </c>
      <c r="L120">
        <v>90008982</v>
      </c>
      <c r="M120">
        <v>5</v>
      </c>
    </row>
    <row r="121" spans="1:11" ht="15">
      <c r="A121" s="22"/>
      <c r="B121" s="70"/>
      <c r="C121" s="3"/>
      <c r="D121" s="4"/>
      <c r="E121" s="4"/>
      <c r="F121" s="4"/>
      <c r="G121" s="5"/>
      <c r="H121" s="6"/>
      <c r="I121" s="6"/>
      <c r="K121" s="78"/>
    </row>
    <row r="122" spans="1:11" ht="15">
      <c r="A122" s="22"/>
      <c r="B122" s="70"/>
      <c r="C122" s="3"/>
      <c r="D122" s="4"/>
      <c r="E122" s="4"/>
      <c r="F122" s="4"/>
      <c r="G122" s="5"/>
      <c r="H122" s="6"/>
      <c r="I122" s="6"/>
      <c r="K122" s="78"/>
    </row>
    <row r="123" spans="1:11" ht="15">
      <c r="A123" s="22"/>
      <c r="B123" s="70"/>
      <c r="C123" s="3"/>
      <c r="D123" s="4"/>
      <c r="E123" s="4"/>
      <c r="F123" s="4"/>
      <c r="G123" s="5"/>
      <c r="H123" s="6"/>
      <c r="I123" s="6"/>
      <c r="K123" s="78"/>
    </row>
    <row r="124" spans="1:11" ht="15">
      <c r="A124" s="22"/>
      <c r="B124" s="70"/>
      <c r="C124" s="3"/>
      <c r="D124" s="4"/>
      <c r="E124" s="4"/>
      <c r="F124" s="4"/>
      <c r="G124" s="5"/>
      <c r="H124" s="6"/>
      <c r="I124" s="6"/>
      <c r="K124" s="78"/>
    </row>
    <row r="125" spans="1:11" ht="15">
      <c r="A125" s="22"/>
      <c r="B125" s="70"/>
      <c r="C125" s="3"/>
      <c r="D125" s="4"/>
      <c r="E125" s="4"/>
      <c r="F125" s="4"/>
      <c r="G125" s="5"/>
      <c r="H125" s="6"/>
      <c r="I125" s="6"/>
      <c r="K125" s="78"/>
    </row>
    <row r="126" spans="1:11" ht="15">
      <c r="A126" s="22"/>
      <c r="B126" s="70"/>
      <c r="C126" s="3"/>
      <c r="D126" s="4"/>
      <c r="E126" s="4"/>
      <c r="F126" s="4"/>
      <c r="G126" s="5"/>
      <c r="H126" s="6"/>
      <c r="I126" s="6"/>
      <c r="K126" s="78"/>
    </row>
    <row r="127" spans="1:11" ht="15">
      <c r="A127" s="22"/>
      <c r="B127" s="70"/>
      <c r="C127" s="3"/>
      <c r="D127" s="4"/>
      <c r="E127" s="4"/>
      <c r="F127" s="4"/>
      <c r="G127" s="5"/>
      <c r="H127" s="6"/>
      <c r="I127" s="6"/>
      <c r="K127" s="78"/>
    </row>
    <row r="128" spans="1:11" ht="15">
      <c r="A128" s="22"/>
      <c r="B128" s="70"/>
      <c r="C128" s="3"/>
      <c r="D128" s="4"/>
      <c r="E128" s="4"/>
      <c r="F128" s="4"/>
      <c r="G128" s="5"/>
      <c r="H128" s="6"/>
      <c r="I128" s="6"/>
      <c r="K128" s="78"/>
    </row>
    <row r="129" spans="1:11" ht="15">
      <c r="A129" s="22"/>
      <c r="B129" s="70"/>
      <c r="C129" s="3"/>
      <c r="D129" s="4"/>
      <c r="E129" s="4"/>
      <c r="F129" s="4"/>
      <c r="G129" s="5"/>
      <c r="H129" s="6"/>
      <c r="I129" s="6"/>
      <c r="K129" s="78"/>
    </row>
    <row r="130" spans="1:11" ht="15">
      <c r="A130" s="22"/>
      <c r="B130" s="70"/>
      <c r="C130" s="3"/>
      <c r="D130" s="4"/>
      <c r="E130" s="4"/>
      <c r="F130" s="4"/>
      <c r="G130" s="5"/>
      <c r="H130" s="6"/>
      <c r="I130" s="6"/>
      <c r="K130" s="78"/>
    </row>
    <row r="131" spans="1:11" ht="15">
      <c r="A131" s="22"/>
      <c r="B131" s="70"/>
      <c r="C131" s="3"/>
      <c r="D131" s="4"/>
      <c r="E131" s="4"/>
      <c r="F131" s="4"/>
      <c r="G131" s="5"/>
      <c r="H131" s="6"/>
      <c r="I131" s="6"/>
      <c r="K131" s="78"/>
    </row>
    <row r="132" spans="1:11" ht="15">
      <c r="A132" s="22"/>
      <c r="B132" s="70"/>
      <c r="C132" s="3"/>
      <c r="D132" s="4"/>
      <c r="E132" s="4"/>
      <c r="F132" s="4"/>
      <c r="G132" s="5"/>
      <c r="H132" s="6"/>
      <c r="I132" s="6"/>
      <c r="K132" s="78"/>
    </row>
    <row r="133" spans="1:11" ht="15">
      <c r="A133" s="22"/>
      <c r="B133" s="70"/>
      <c r="C133" s="3"/>
      <c r="D133" s="4"/>
      <c r="E133" s="4"/>
      <c r="F133" s="4"/>
      <c r="G133" s="5"/>
      <c r="H133" s="6"/>
      <c r="I133" s="6"/>
      <c r="K133" s="78"/>
    </row>
    <row r="134" spans="1:11" ht="15">
      <c r="A134" s="22"/>
      <c r="B134" s="70"/>
      <c r="C134" s="3"/>
      <c r="D134" s="4"/>
      <c r="E134" s="4"/>
      <c r="F134" s="4"/>
      <c r="G134" s="5"/>
      <c r="H134" s="6"/>
      <c r="I134" s="6"/>
      <c r="K134" s="78"/>
    </row>
    <row r="135" spans="1:11" ht="15">
      <c r="A135" s="22"/>
      <c r="B135" s="70"/>
      <c r="C135" s="3"/>
      <c r="D135" s="4"/>
      <c r="E135" s="4"/>
      <c r="F135" s="4"/>
      <c r="G135" s="5"/>
      <c r="H135" s="6"/>
      <c r="I135" s="6"/>
      <c r="K135" s="78"/>
    </row>
    <row r="136" spans="1:11" ht="15">
      <c r="A136" s="22"/>
      <c r="B136" s="70"/>
      <c r="C136" s="3"/>
      <c r="D136" s="4"/>
      <c r="E136" s="4"/>
      <c r="F136" s="4"/>
      <c r="G136" s="5"/>
      <c r="H136" s="6"/>
      <c r="I136" s="6"/>
      <c r="K136" s="78"/>
    </row>
    <row r="137" spans="1:11" ht="15">
      <c r="A137" s="22"/>
      <c r="B137" s="70"/>
      <c r="C137" s="3"/>
      <c r="D137" s="4"/>
      <c r="E137" s="4"/>
      <c r="F137" s="4"/>
      <c r="G137" s="5"/>
      <c r="H137" s="6"/>
      <c r="I137" s="6"/>
      <c r="K137" s="78"/>
    </row>
    <row r="138" spans="1:11" ht="15">
      <c r="A138" s="22"/>
      <c r="B138" s="70"/>
      <c r="C138" s="3"/>
      <c r="D138" s="4"/>
      <c r="E138" s="4"/>
      <c r="F138" s="4"/>
      <c r="G138" s="5"/>
      <c r="H138" s="6"/>
      <c r="I138" s="6"/>
      <c r="K138" s="78"/>
    </row>
    <row r="139" spans="1:11" ht="15">
      <c r="A139" s="22"/>
      <c r="B139" s="70"/>
      <c r="C139" s="3"/>
      <c r="D139" s="4"/>
      <c r="E139" s="4"/>
      <c r="F139" s="4"/>
      <c r="G139" s="5"/>
      <c r="H139" s="6"/>
      <c r="I139" s="6"/>
      <c r="K139" s="78"/>
    </row>
    <row r="140" spans="1:11" ht="15">
      <c r="A140" s="22"/>
      <c r="B140" s="70"/>
      <c r="C140" s="3"/>
      <c r="D140" s="4"/>
      <c r="E140" s="4"/>
      <c r="F140" s="4"/>
      <c r="G140" s="5"/>
      <c r="H140" s="6"/>
      <c r="I140" s="6"/>
      <c r="K140" s="78"/>
    </row>
    <row r="141" spans="1:11" ht="15">
      <c r="A141" s="22"/>
      <c r="B141" s="70"/>
      <c r="C141" s="3"/>
      <c r="D141" s="4"/>
      <c r="E141" s="4"/>
      <c r="F141" s="4"/>
      <c r="G141" s="5"/>
      <c r="H141" s="6"/>
      <c r="I141" s="6"/>
      <c r="K141" s="78"/>
    </row>
    <row r="142" spans="1:11" ht="15">
      <c r="A142" s="22"/>
      <c r="B142" s="70"/>
      <c r="C142" s="3"/>
      <c r="D142" s="4"/>
      <c r="E142" s="4"/>
      <c r="F142" s="4"/>
      <c r="G142" s="5"/>
      <c r="H142" s="6"/>
      <c r="I142" s="6"/>
      <c r="K142" s="78"/>
    </row>
    <row r="143" spans="1:11" ht="15">
      <c r="A143" s="22"/>
      <c r="B143" s="70"/>
      <c r="C143" s="3"/>
      <c r="D143" s="4"/>
      <c r="E143" s="4"/>
      <c r="F143" s="4"/>
      <c r="G143" s="5"/>
      <c r="H143" s="6"/>
      <c r="I143" s="6"/>
      <c r="K143" s="78"/>
    </row>
    <row r="144" spans="1:11" ht="15">
      <c r="A144" s="22"/>
      <c r="B144" s="70"/>
      <c r="C144" s="3"/>
      <c r="D144" s="4"/>
      <c r="E144" s="4"/>
      <c r="F144" s="4"/>
      <c r="G144" s="5"/>
      <c r="H144" s="6"/>
      <c r="I144" s="6"/>
      <c r="K144" s="78"/>
    </row>
    <row r="145" spans="1:11" ht="15">
      <c r="A145" s="22"/>
      <c r="B145" s="70"/>
      <c r="C145" s="3"/>
      <c r="D145" s="4"/>
      <c r="E145" s="4"/>
      <c r="F145" s="4"/>
      <c r="G145" s="5"/>
      <c r="H145" s="6"/>
      <c r="I145" s="6"/>
      <c r="K145" s="78"/>
    </row>
    <row r="146" spans="1:11" ht="15">
      <c r="A146" s="22"/>
      <c r="B146" s="70"/>
      <c r="C146" s="3"/>
      <c r="D146" s="4"/>
      <c r="E146" s="4"/>
      <c r="F146" s="4"/>
      <c r="G146" s="5"/>
      <c r="H146" s="6"/>
      <c r="I146" s="6"/>
      <c r="K146" s="78"/>
    </row>
    <row r="147" spans="1:11" ht="15">
      <c r="A147" s="22"/>
      <c r="B147" s="70"/>
      <c r="C147" s="3"/>
      <c r="D147" s="4"/>
      <c r="E147" s="4"/>
      <c r="F147" s="4"/>
      <c r="G147" s="5"/>
      <c r="H147" s="6"/>
      <c r="I147" s="6"/>
      <c r="K147" s="78"/>
    </row>
    <row r="148" spans="1:11" ht="15">
      <c r="A148" s="22"/>
      <c r="B148" s="70"/>
      <c r="C148" s="3"/>
      <c r="D148" s="4"/>
      <c r="E148" s="4"/>
      <c r="F148" s="4"/>
      <c r="G148" s="5"/>
      <c r="H148" s="6"/>
      <c r="I148" s="6"/>
      <c r="K148" s="78"/>
    </row>
    <row r="149" spans="1:11" ht="15">
      <c r="A149" s="22"/>
      <c r="B149" s="70"/>
      <c r="C149" s="3"/>
      <c r="D149" s="4"/>
      <c r="E149" s="4"/>
      <c r="F149" s="4"/>
      <c r="G149" s="5"/>
      <c r="H149" s="6"/>
      <c r="I149" s="6"/>
      <c r="K149" s="78"/>
    </row>
    <row r="150" spans="1:11" ht="15">
      <c r="A150" s="22"/>
      <c r="B150" s="70"/>
      <c r="C150" s="3"/>
      <c r="D150" s="4"/>
      <c r="E150" s="4"/>
      <c r="F150" s="4"/>
      <c r="G150" s="5"/>
      <c r="H150" s="6"/>
      <c r="I150" s="6"/>
      <c r="K150" s="78"/>
    </row>
    <row r="151" spans="1:11" ht="15">
      <c r="A151" s="22"/>
      <c r="B151" s="70"/>
      <c r="C151" s="3"/>
      <c r="D151" s="4"/>
      <c r="E151" s="4"/>
      <c r="F151" s="4"/>
      <c r="G151" s="5"/>
      <c r="H151" s="6"/>
      <c r="I151" s="6"/>
      <c r="K151" s="78"/>
    </row>
    <row r="152" spans="1:11" ht="15">
      <c r="A152" s="22"/>
      <c r="B152" s="70"/>
      <c r="C152" s="3"/>
      <c r="D152" s="4"/>
      <c r="E152" s="4"/>
      <c r="F152" s="4"/>
      <c r="G152" s="5"/>
      <c r="H152" s="6"/>
      <c r="I152" s="6"/>
      <c r="K152" s="78"/>
    </row>
    <row r="153" spans="1:11" ht="15">
      <c r="A153" s="22"/>
      <c r="B153" s="70"/>
      <c r="C153" s="3"/>
      <c r="D153" s="4"/>
      <c r="E153" s="4"/>
      <c r="F153" s="4"/>
      <c r="G153" s="5"/>
      <c r="H153" s="6"/>
      <c r="I153" s="6"/>
      <c r="K153" s="78"/>
    </row>
    <row r="154" spans="1:11" ht="15">
      <c r="A154" s="22"/>
      <c r="B154" s="70"/>
      <c r="C154" s="3"/>
      <c r="D154" s="4"/>
      <c r="E154" s="4"/>
      <c r="F154" s="4"/>
      <c r="G154" s="5"/>
      <c r="H154" s="6"/>
      <c r="I154" s="6"/>
      <c r="K154" s="78"/>
    </row>
    <row r="155" spans="1:11" ht="15">
      <c r="A155" s="22"/>
      <c r="B155" s="70"/>
      <c r="C155" s="3"/>
      <c r="D155" s="4"/>
      <c r="E155" s="4"/>
      <c r="F155" s="4"/>
      <c r="G155" s="5"/>
      <c r="H155" s="6"/>
      <c r="I155" s="6"/>
      <c r="K155" s="78"/>
    </row>
    <row r="156" spans="1:11" ht="15">
      <c r="A156" s="22"/>
      <c r="B156" s="70"/>
      <c r="C156" s="3"/>
      <c r="D156" s="4"/>
      <c r="E156" s="4"/>
      <c r="F156" s="4"/>
      <c r="G156" s="5"/>
      <c r="H156" s="6"/>
      <c r="I156" s="6"/>
      <c r="K156" s="78"/>
    </row>
    <row r="157" spans="1:11" ht="15">
      <c r="A157" s="22"/>
      <c r="B157" s="70"/>
      <c r="C157" s="3"/>
      <c r="D157" s="4"/>
      <c r="E157" s="4"/>
      <c r="F157" s="4"/>
      <c r="G157" s="5"/>
      <c r="H157" s="6"/>
      <c r="I157" s="6"/>
      <c r="K157" s="78"/>
    </row>
    <row r="158" spans="1:11" ht="15">
      <c r="A158" s="22"/>
      <c r="B158" s="70"/>
      <c r="C158" s="3"/>
      <c r="D158" s="4"/>
      <c r="E158" s="4"/>
      <c r="F158" s="4"/>
      <c r="G158" s="5"/>
      <c r="H158" s="6"/>
      <c r="I158" s="6"/>
      <c r="K158" s="78"/>
    </row>
    <row r="159" spans="1:11" ht="15">
      <c r="A159" s="22"/>
      <c r="B159" s="70"/>
      <c r="C159" s="3"/>
      <c r="D159" s="4"/>
      <c r="E159" s="4"/>
      <c r="F159" s="4"/>
      <c r="G159" s="5"/>
      <c r="H159" s="6"/>
      <c r="I159" s="6"/>
      <c r="K159" s="78"/>
    </row>
    <row r="160" spans="1:11" ht="15">
      <c r="A160" s="22"/>
      <c r="B160" s="70"/>
      <c r="C160" s="3"/>
      <c r="D160" s="4"/>
      <c r="E160" s="4"/>
      <c r="F160" s="4"/>
      <c r="G160" s="5"/>
      <c r="H160" s="6"/>
      <c r="I160" s="6"/>
      <c r="K160" s="78"/>
    </row>
    <row r="161" spans="1:11" ht="15">
      <c r="A161" s="22"/>
      <c r="B161" s="70"/>
      <c r="C161" s="3"/>
      <c r="D161" s="4"/>
      <c r="E161" s="4"/>
      <c r="F161" s="4"/>
      <c r="G161" s="5"/>
      <c r="H161" s="6"/>
      <c r="I161" s="6"/>
      <c r="K161" s="78"/>
    </row>
    <row r="162" spans="1:11" ht="15">
      <c r="A162" s="22"/>
      <c r="B162" s="70"/>
      <c r="C162" s="3"/>
      <c r="D162" s="4"/>
      <c r="E162" s="4"/>
      <c r="F162" s="4"/>
      <c r="G162" s="5"/>
      <c r="H162" s="6"/>
      <c r="I162" s="6"/>
      <c r="K162" s="78"/>
    </row>
    <row r="163" spans="1:11" ht="15">
      <c r="A163" s="22"/>
      <c r="B163" s="70"/>
      <c r="C163" s="3"/>
      <c r="D163" s="4"/>
      <c r="E163" s="4"/>
      <c r="F163" s="4"/>
      <c r="G163" s="5"/>
      <c r="H163" s="6"/>
      <c r="I163" s="6"/>
      <c r="K163" s="78"/>
    </row>
    <row r="164" spans="1:11" ht="15">
      <c r="A164" s="22"/>
      <c r="B164" s="70"/>
      <c r="C164" s="3"/>
      <c r="D164" s="4"/>
      <c r="E164" s="4"/>
      <c r="F164" s="4"/>
      <c r="G164" s="5"/>
      <c r="H164" s="6"/>
      <c r="I164" s="6"/>
      <c r="K164" s="78"/>
    </row>
    <row r="165" spans="1:11" ht="15">
      <c r="A165" s="22"/>
      <c r="B165" s="70"/>
      <c r="C165" s="3"/>
      <c r="D165" s="4"/>
      <c r="E165" s="4"/>
      <c r="F165" s="4"/>
      <c r="G165" s="5"/>
      <c r="H165" s="6"/>
      <c r="I165" s="6"/>
      <c r="K165" s="78"/>
    </row>
    <row r="166" spans="1:11" ht="15">
      <c r="A166" s="22"/>
      <c r="B166" s="70"/>
      <c r="C166" s="3"/>
      <c r="D166" s="4"/>
      <c r="E166" s="4"/>
      <c r="F166" s="4"/>
      <c r="G166" s="5"/>
      <c r="H166" s="6"/>
      <c r="I166" s="6"/>
      <c r="K166" s="78"/>
    </row>
    <row r="167" spans="1:11" ht="15">
      <c r="A167" s="22"/>
      <c r="B167" s="70"/>
      <c r="C167" s="3"/>
      <c r="D167" s="4"/>
      <c r="E167" s="4"/>
      <c r="F167" s="4"/>
      <c r="G167" s="5"/>
      <c r="H167" s="6"/>
      <c r="I167" s="6"/>
      <c r="K167" s="78"/>
    </row>
    <row r="168" spans="1:11" ht="15">
      <c r="A168" s="22"/>
      <c r="B168" s="70"/>
      <c r="C168" s="3"/>
      <c r="D168" s="4"/>
      <c r="E168" s="4"/>
      <c r="F168" s="4"/>
      <c r="G168" s="5"/>
      <c r="H168" s="6"/>
      <c r="I168" s="6"/>
      <c r="K168" s="78"/>
    </row>
    <row r="169" spans="1:11" ht="15">
      <c r="A169" s="22"/>
      <c r="B169" s="70"/>
      <c r="C169" s="3"/>
      <c r="D169" s="4"/>
      <c r="E169" s="4"/>
      <c r="F169" s="4"/>
      <c r="G169" s="5"/>
      <c r="H169" s="6"/>
      <c r="I169" s="6"/>
      <c r="K169" s="78"/>
    </row>
    <row r="170" spans="1:11" ht="15">
      <c r="A170" s="22"/>
      <c r="B170" s="70"/>
      <c r="C170" s="3"/>
      <c r="D170" s="4"/>
      <c r="E170" s="4"/>
      <c r="F170" s="4"/>
      <c r="G170" s="5"/>
      <c r="H170" s="6"/>
      <c r="I170" s="6"/>
      <c r="K170" s="78"/>
    </row>
    <row r="171" spans="1:11" ht="15">
      <c r="A171" s="22"/>
      <c r="B171" s="70"/>
      <c r="C171" s="3"/>
      <c r="D171" s="4"/>
      <c r="E171" s="4"/>
      <c r="F171" s="4"/>
      <c r="G171" s="5"/>
      <c r="H171" s="6"/>
      <c r="I171" s="6"/>
      <c r="K171" s="78"/>
    </row>
    <row r="172" spans="1:11" ht="15">
      <c r="A172" s="22"/>
      <c r="B172" s="70"/>
      <c r="C172" s="3"/>
      <c r="D172" s="4"/>
      <c r="E172" s="4"/>
      <c r="F172" s="4"/>
      <c r="G172" s="5"/>
      <c r="H172" s="6"/>
      <c r="I172" s="6"/>
      <c r="K172" s="78"/>
    </row>
    <row r="173" spans="1:11" ht="15">
      <c r="A173" s="22"/>
      <c r="B173" s="70"/>
      <c r="C173" s="3"/>
      <c r="D173" s="4"/>
      <c r="E173" s="4"/>
      <c r="F173" s="4"/>
      <c r="G173" s="5"/>
      <c r="H173" s="6"/>
      <c r="I173" s="6"/>
      <c r="K173" s="78"/>
    </row>
    <row r="174" spans="1:11" ht="15">
      <c r="A174" s="22"/>
      <c r="B174" s="70"/>
      <c r="C174" s="3"/>
      <c r="D174" s="4"/>
      <c r="E174" s="4"/>
      <c r="F174" s="4"/>
      <c r="G174" s="5"/>
      <c r="H174" s="6"/>
      <c r="I174" s="6"/>
      <c r="K174" s="78"/>
    </row>
    <row r="175" spans="1:11" ht="15">
      <c r="A175" s="22"/>
      <c r="B175" s="70"/>
      <c r="C175" s="3"/>
      <c r="D175" s="4"/>
      <c r="E175" s="4"/>
      <c r="F175" s="4"/>
      <c r="G175" s="5"/>
      <c r="H175" s="6"/>
      <c r="I175" s="6"/>
      <c r="K175" s="78"/>
    </row>
    <row r="176" spans="1:11" ht="15">
      <c r="A176" s="22"/>
      <c r="B176" s="70"/>
      <c r="C176" s="3"/>
      <c r="D176" s="4"/>
      <c r="E176" s="4"/>
      <c r="F176" s="4"/>
      <c r="G176" s="5"/>
      <c r="H176" s="6"/>
      <c r="I176" s="6"/>
      <c r="K176" s="78"/>
    </row>
    <row r="177" spans="1:11" ht="15">
      <c r="A177" s="22"/>
      <c r="B177" s="70"/>
      <c r="C177" s="3"/>
      <c r="D177" s="4"/>
      <c r="E177" s="4"/>
      <c r="F177" s="4"/>
      <c r="G177" s="5"/>
      <c r="H177" s="6"/>
      <c r="I177" s="6"/>
      <c r="K177" s="78"/>
    </row>
    <row r="178" spans="1:11" ht="15">
      <c r="A178" s="22"/>
      <c r="B178" s="70"/>
      <c r="C178" s="3"/>
      <c r="D178" s="4"/>
      <c r="E178" s="4"/>
      <c r="F178" s="4"/>
      <c r="G178" s="5"/>
      <c r="H178" s="6"/>
      <c r="I178" s="6"/>
      <c r="K178" s="78"/>
    </row>
    <row r="179" spans="1:11" ht="15">
      <c r="A179" s="22"/>
      <c r="B179" s="70"/>
      <c r="C179" s="3"/>
      <c r="D179" s="4"/>
      <c r="E179" s="4"/>
      <c r="F179" s="4"/>
      <c r="G179" s="5"/>
      <c r="H179" s="6"/>
      <c r="I179" s="6"/>
      <c r="K179" s="78"/>
    </row>
    <row r="180" spans="1:11" ht="15">
      <c r="A180" s="22"/>
      <c r="B180" s="70"/>
      <c r="C180" s="3"/>
      <c r="D180" s="4"/>
      <c r="E180" s="4"/>
      <c r="F180" s="4"/>
      <c r="G180" s="5"/>
      <c r="H180" s="6"/>
      <c r="I180" s="6"/>
      <c r="K180" s="78"/>
    </row>
    <row r="181" spans="1:11" ht="15">
      <c r="A181" s="22"/>
      <c r="B181" s="70"/>
      <c r="C181" s="3"/>
      <c r="D181" s="4"/>
      <c r="E181" s="4"/>
      <c r="F181" s="4"/>
      <c r="G181" s="5"/>
      <c r="H181" s="6"/>
      <c r="I181" s="6"/>
      <c r="K181" s="78"/>
    </row>
    <row r="182" spans="1:11" ht="15">
      <c r="A182" s="22"/>
      <c r="B182" s="70"/>
      <c r="C182" s="3"/>
      <c r="D182" s="4"/>
      <c r="E182" s="4"/>
      <c r="F182" s="4"/>
      <c r="G182" s="5"/>
      <c r="H182" s="6"/>
      <c r="I182" s="6"/>
      <c r="K182" s="78"/>
    </row>
    <row r="183" spans="1:11" ht="15">
      <c r="A183" s="22"/>
      <c r="B183" s="70"/>
      <c r="C183" s="3"/>
      <c r="D183" s="4"/>
      <c r="E183" s="4"/>
      <c r="F183" s="4"/>
      <c r="G183" s="5"/>
      <c r="H183" s="6"/>
      <c r="I183" s="6"/>
      <c r="K183" s="78"/>
    </row>
    <row r="184" spans="1:11" ht="15">
      <c r="A184" s="22"/>
      <c r="B184" s="70"/>
      <c r="C184" s="3"/>
      <c r="D184" s="4"/>
      <c r="E184" s="4"/>
      <c r="F184" s="4"/>
      <c r="G184" s="5"/>
      <c r="H184" s="6"/>
      <c r="I184" s="6"/>
      <c r="K184" s="78"/>
    </row>
    <row r="185" spans="1:11" ht="15">
      <c r="A185" s="22"/>
      <c r="B185" s="70"/>
      <c r="C185" s="3"/>
      <c r="D185" s="4"/>
      <c r="E185" s="4"/>
      <c r="F185" s="4"/>
      <c r="G185" s="5"/>
      <c r="H185" s="6"/>
      <c r="I185" s="6"/>
      <c r="K185" s="78"/>
    </row>
    <row r="186" spans="1:11" ht="15">
      <c r="A186" s="22"/>
      <c r="B186" s="70"/>
      <c r="C186" s="3"/>
      <c r="D186" s="4"/>
      <c r="E186" s="4"/>
      <c r="F186" s="4"/>
      <c r="G186" s="5"/>
      <c r="H186" s="6"/>
      <c r="I186" s="6"/>
      <c r="K186" s="78"/>
    </row>
    <row r="187" spans="1:11" ht="15">
      <c r="A187" s="22"/>
      <c r="B187" s="70"/>
      <c r="C187" s="3"/>
      <c r="D187" s="4"/>
      <c r="E187" s="4"/>
      <c r="F187" s="4"/>
      <c r="G187" s="5"/>
      <c r="H187" s="6"/>
      <c r="I187" s="6"/>
      <c r="K187" s="78"/>
    </row>
    <row r="188" spans="1:11" ht="15">
      <c r="A188" s="22"/>
      <c r="B188" s="70"/>
      <c r="C188" s="3"/>
      <c r="D188" s="4"/>
      <c r="E188" s="4"/>
      <c r="F188" s="4"/>
      <c r="G188" s="5"/>
      <c r="H188" s="6"/>
      <c r="I188" s="6"/>
      <c r="K188" s="78"/>
    </row>
    <row r="189" spans="1:11" ht="15">
      <c r="A189" s="22"/>
      <c r="B189" s="70"/>
      <c r="C189" s="3"/>
      <c r="D189" s="4"/>
      <c r="E189" s="4"/>
      <c r="F189" s="4"/>
      <c r="G189" s="5"/>
      <c r="H189" s="6"/>
      <c r="I189" s="6"/>
      <c r="K189" s="78"/>
    </row>
    <row r="190" spans="1:11" ht="15">
      <c r="A190" s="22"/>
      <c r="B190" s="70"/>
      <c r="C190" s="3"/>
      <c r="D190" s="4"/>
      <c r="E190" s="4"/>
      <c r="F190" s="4"/>
      <c r="G190" s="5"/>
      <c r="H190" s="6"/>
      <c r="I190" s="6"/>
      <c r="K190" s="78"/>
    </row>
    <row r="191" spans="1:11" ht="15">
      <c r="A191" s="22"/>
      <c r="B191" s="70"/>
      <c r="C191" s="3"/>
      <c r="D191" s="4"/>
      <c r="E191" s="4"/>
      <c r="F191" s="4"/>
      <c r="G191" s="5"/>
      <c r="H191" s="6"/>
      <c r="I191" s="6"/>
      <c r="K191" s="78"/>
    </row>
    <row r="192" spans="1:11" ht="15">
      <c r="A192" s="22"/>
      <c r="B192" s="70"/>
      <c r="C192" s="3"/>
      <c r="D192" s="4"/>
      <c r="E192" s="4"/>
      <c r="F192" s="4"/>
      <c r="G192" s="5"/>
      <c r="H192" s="6"/>
      <c r="I192" s="6"/>
      <c r="K192" s="78"/>
    </row>
    <row r="193" spans="1:11" ht="15">
      <c r="A193" s="22"/>
      <c r="B193" s="70"/>
      <c r="C193" s="3"/>
      <c r="D193" s="4"/>
      <c r="E193" s="4"/>
      <c r="F193" s="4"/>
      <c r="G193" s="5"/>
      <c r="H193" s="6"/>
      <c r="I193" s="6"/>
      <c r="K193" s="78"/>
    </row>
    <row r="194" spans="1:11" ht="15">
      <c r="A194" s="22"/>
      <c r="B194" s="70"/>
      <c r="C194" s="3"/>
      <c r="D194" s="4"/>
      <c r="E194" s="4"/>
      <c r="F194" s="4"/>
      <c r="G194" s="5"/>
      <c r="H194" s="6"/>
      <c r="I194" s="6"/>
      <c r="K194" s="78"/>
    </row>
    <row r="195" spans="1:11" ht="15">
      <c r="A195" s="22"/>
      <c r="B195" s="70"/>
      <c r="C195" s="3"/>
      <c r="D195" s="4"/>
      <c r="E195" s="4"/>
      <c r="F195" s="4"/>
      <c r="G195" s="5"/>
      <c r="H195" s="6"/>
      <c r="I195" s="6"/>
      <c r="K195" s="78"/>
    </row>
    <row r="196" spans="1:11" ht="15">
      <c r="A196" s="22"/>
      <c r="B196" s="70"/>
      <c r="C196" s="3"/>
      <c r="D196" s="4"/>
      <c r="E196" s="4"/>
      <c r="F196" s="4"/>
      <c r="G196" s="5"/>
      <c r="H196" s="6"/>
      <c r="I196" s="6"/>
      <c r="K196" s="78"/>
    </row>
    <row r="197" spans="1:11" ht="15">
      <c r="A197" s="22"/>
      <c r="B197" s="70"/>
      <c r="C197" s="3"/>
      <c r="D197" s="4"/>
      <c r="E197" s="4"/>
      <c r="F197" s="4"/>
      <c r="G197" s="5"/>
      <c r="H197" s="6"/>
      <c r="I197" s="6"/>
      <c r="K197" s="78"/>
    </row>
    <row r="198" spans="1:11" ht="15">
      <c r="A198" s="22"/>
      <c r="B198" s="70"/>
      <c r="C198" s="3"/>
      <c r="D198" s="4"/>
      <c r="E198" s="4"/>
      <c r="F198" s="4"/>
      <c r="G198" s="5"/>
      <c r="H198" s="6"/>
      <c r="I198" s="6"/>
      <c r="K198" s="78"/>
    </row>
    <row r="199" spans="1:11" ht="15">
      <c r="A199" s="22"/>
      <c r="B199" s="70"/>
      <c r="C199" s="3"/>
      <c r="D199" s="4"/>
      <c r="E199" s="4"/>
      <c r="F199" s="4"/>
      <c r="G199" s="5"/>
      <c r="H199" s="6"/>
      <c r="I199" s="6"/>
      <c r="K199" s="78"/>
    </row>
    <row r="200" spans="1:11" ht="15">
      <c r="A200" s="22"/>
      <c r="B200" s="70"/>
      <c r="C200" s="3"/>
      <c r="D200" s="4"/>
      <c r="E200" s="4"/>
      <c r="F200" s="4"/>
      <c r="G200" s="5"/>
      <c r="H200" s="6"/>
      <c r="I200" s="6"/>
      <c r="K200" s="78"/>
    </row>
    <row r="201" spans="1:11" ht="15">
      <c r="A201" s="22"/>
      <c r="B201" s="70"/>
      <c r="C201" s="3"/>
      <c r="D201" s="4"/>
      <c r="E201" s="4"/>
      <c r="F201" s="4"/>
      <c r="G201" s="5"/>
      <c r="H201" s="6"/>
      <c r="I201" s="6"/>
      <c r="K201" s="78"/>
    </row>
    <row r="202" spans="1:11" ht="15">
      <c r="A202" s="22"/>
      <c r="B202" s="70"/>
      <c r="C202" s="3"/>
      <c r="D202" s="4"/>
      <c r="E202" s="4"/>
      <c r="F202" s="4"/>
      <c r="G202" s="5"/>
      <c r="H202" s="6"/>
      <c r="I202" s="6"/>
      <c r="K202" s="78"/>
    </row>
    <row r="203" spans="1:11" ht="15">
      <c r="A203" s="22"/>
      <c r="B203" s="70"/>
      <c r="C203" s="3"/>
      <c r="D203" s="4"/>
      <c r="E203" s="4"/>
      <c r="F203" s="4"/>
      <c r="G203" s="5"/>
      <c r="H203" s="6"/>
      <c r="I203" s="6"/>
      <c r="K203" s="78"/>
    </row>
    <row r="204" spans="1:11" ht="15">
      <c r="A204" s="22"/>
      <c r="B204" s="70"/>
      <c r="C204" s="3"/>
      <c r="D204" s="4"/>
      <c r="E204" s="4"/>
      <c r="F204" s="4"/>
      <c r="G204" s="5"/>
      <c r="H204" s="6"/>
      <c r="I204" s="6"/>
      <c r="K204" s="78"/>
    </row>
    <row r="205" spans="1:11" ht="15">
      <c r="A205" s="22"/>
      <c r="B205" s="70"/>
      <c r="C205" s="3"/>
      <c r="D205" s="4"/>
      <c r="E205" s="4"/>
      <c r="F205" s="4"/>
      <c r="G205" s="5"/>
      <c r="H205" s="6"/>
      <c r="I205" s="6"/>
      <c r="K205" s="78"/>
    </row>
    <row r="206" spans="1:11" ht="15">
      <c r="A206" s="22"/>
      <c r="B206" s="70"/>
      <c r="C206" s="3"/>
      <c r="D206" s="4"/>
      <c r="E206" s="4"/>
      <c r="F206" s="4"/>
      <c r="G206" s="5"/>
      <c r="H206" s="6"/>
      <c r="I206" s="6"/>
      <c r="K206" s="78"/>
    </row>
    <row r="207" spans="1:11" ht="15">
      <c r="A207" s="22"/>
      <c r="B207" s="70"/>
      <c r="C207" s="3"/>
      <c r="D207" s="4"/>
      <c r="E207" s="4"/>
      <c r="F207" s="4"/>
      <c r="G207" s="5"/>
      <c r="H207" s="6"/>
      <c r="I207" s="6"/>
      <c r="K207" s="78"/>
    </row>
    <row r="208" spans="1:11" ht="15">
      <c r="A208" s="22"/>
      <c r="B208" s="70"/>
      <c r="C208" s="3"/>
      <c r="D208" s="4"/>
      <c r="E208" s="4"/>
      <c r="F208" s="4"/>
      <c r="G208" s="5"/>
      <c r="H208" s="6"/>
      <c r="I208" s="6"/>
      <c r="K208" s="78"/>
    </row>
    <row r="209" spans="1:11" ht="15">
      <c r="A209" s="22"/>
      <c r="B209" s="70"/>
      <c r="C209" s="3"/>
      <c r="D209" s="4"/>
      <c r="E209" s="4"/>
      <c r="F209" s="4"/>
      <c r="G209" s="5"/>
      <c r="H209" s="6"/>
      <c r="I209" s="6"/>
      <c r="K209" s="78"/>
    </row>
    <row r="210" spans="1:11" ht="15">
      <c r="A210" s="22"/>
      <c r="B210" s="70"/>
      <c r="C210" s="3"/>
      <c r="D210" s="4"/>
      <c r="E210" s="4"/>
      <c r="F210" s="4"/>
      <c r="G210" s="5"/>
      <c r="H210" s="6"/>
      <c r="I210" s="6"/>
      <c r="K210" s="78"/>
    </row>
    <row r="211" spans="1:11" ht="15">
      <c r="A211" s="22"/>
      <c r="B211" s="70"/>
      <c r="C211" s="3"/>
      <c r="D211" s="4"/>
      <c r="E211" s="4"/>
      <c r="F211" s="4"/>
      <c r="G211" s="5"/>
      <c r="H211" s="6"/>
      <c r="I211" s="6"/>
      <c r="K211" s="78"/>
    </row>
    <row r="212" spans="1:11" ht="15">
      <c r="A212" s="22"/>
      <c r="B212" s="70"/>
      <c r="C212" s="3"/>
      <c r="D212" s="4"/>
      <c r="E212" s="4"/>
      <c r="F212" s="4"/>
      <c r="G212" s="5"/>
      <c r="H212" s="6"/>
      <c r="I212" s="6"/>
      <c r="K212" s="78"/>
    </row>
    <row r="213" spans="1:11" ht="15">
      <c r="A213" s="22"/>
      <c r="B213" s="70"/>
      <c r="C213" s="3"/>
      <c r="D213" s="4"/>
      <c r="E213" s="4"/>
      <c r="F213" s="4"/>
      <c r="G213" s="5"/>
      <c r="H213" s="6"/>
      <c r="I213" s="6"/>
      <c r="K213" s="78"/>
    </row>
    <row r="214" spans="1:11" ht="15">
      <c r="A214" s="22"/>
      <c r="B214" s="70"/>
      <c r="C214" s="3"/>
      <c r="D214" s="4"/>
      <c r="E214" s="4"/>
      <c r="F214" s="4"/>
      <c r="G214" s="5"/>
      <c r="H214" s="6"/>
      <c r="I214" s="6"/>
      <c r="K214" s="78"/>
    </row>
    <row r="215" spans="1:11" ht="15">
      <c r="A215" s="22"/>
      <c r="B215" s="70"/>
      <c r="C215" s="3"/>
      <c r="D215" s="4"/>
      <c r="E215" s="4"/>
      <c r="F215" s="4"/>
      <c r="G215" s="5"/>
      <c r="H215" s="6"/>
      <c r="I215" s="6"/>
      <c r="K215" s="78"/>
    </row>
    <row r="216" spans="1:11" ht="15">
      <c r="A216" s="22"/>
      <c r="B216" s="70"/>
      <c r="C216" s="3"/>
      <c r="D216" s="4"/>
      <c r="E216" s="4"/>
      <c r="F216" s="4"/>
      <c r="G216" s="5"/>
      <c r="H216" s="6"/>
      <c r="I216" s="6"/>
      <c r="K216" s="78"/>
    </row>
    <row r="217" spans="1:11" ht="15">
      <c r="A217" s="22"/>
      <c r="B217" s="70"/>
      <c r="C217" s="3"/>
      <c r="D217" s="4"/>
      <c r="E217" s="4"/>
      <c r="F217" s="4"/>
      <c r="G217" s="5"/>
      <c r="H217" s="6"/>
      <c r="I217" s="6"/>
      <c r="K217" s="78"/>
    </row>
    <row r="218" spans="1:11" ht="15">
      <c r="A218" s="22"/>
      <c r="B218" s="70"/>
      <c r="C218" s="3"/>
      <c r="D218" s="4"/>
      <c r="E218" s="4"/>
      <c r="F218" s="4"/>
      <c r="G218" s="5"/>
      <c r="H218" s="6"/>
      <c r="I218" s="6"/>
      <c r="K218" s="78"/>
    </row>
    <row r="219" spans="1:11" ht="15">
      <c r="A219" s="22"/>
      <c r="B219" s="70"/>
      <c r="C219" s="3"/>
      <c r="D219" s="4"/>
      <c r="E219" s="4"/>
      <c r="F219" s="4"/>
      <c r="G219" s="5"/>
      <c r="H219" s="6"/>
      <c r="I219" s="6"/>
      <c r="K219" s="78"/>
    </row>
    <row r="220" spans="1:11" ht="15">
      <c r="A220" s="22"/>
      <c r="B220" s="70"/>
      <c r="C220" s="3"/>
      <c r="D220" s="4"/>
      <c r="E220" s="4"/>
      <c r="F220" s="4"/>
      <c r="G220" s="5"/>
      <c r="H220" s="6"/>
      <c r="I220" s="6"/>
      <c r="K220" s="78"/>
    </row>
    <row r="221" spans="1:11" ht="15">
      <c r="A221" s="22"/>
      <c r="B221" s="70"/>
      <c r="C221" s="3"/>
      <c r="D221" s="4"/>
      <c r="E221" s="4"/>
      <c r="F221" s="4"/>
      <c r="G221" s="5"/>
      <c r="H221" s="6"/>
      <c r="I221" s="6"/>
      <c r="K221" s="78"/>
    </row>
    <row r="222" spans="1:11" ht="15">
      <c r="A222" s="22"/>
      <c r="B222" s="70"/>
      <c r="C222" s="3"/>
      <c r="D222" s="4"/>
      <c r="E222" s="4"/>
      <c r="F222" s="4"/>
      <c r="G222" s="5"/>
      <c r="H222" s="6"/>
      <c r="I222" s="6"/>
      <c r="K222" s="78"/>
    </row>
    <row r="223" spans="1:11" ht="15">
      <c r="A223" s="22"/>
      <c r="B223" s="70"/>
      <c r="C223" s="3"/>
      <c r="D223" s="4"/>
      <c r="E223" s="4"/>
      <c r="F223" s="4"/>
      <c r="G223" s="5"/>
      <c r="H223" s="6"/>
      <c r="I223" s="6"/>
      <c r="K223" s="78"/>
    </row>
    <row r="224" spans="1:11" ht="15">
      <c r="A224" s="22"/>
      <c r="B224" s="70"/>
      <c r="C224" s="3"/>
      <c r="D224" s="4"/>
      <c r="E224" s="4"/>
      <c r="F224" s="4"/>
      <c r="G224" s="5"/>
      <c r="H224" s="6"/>
      <c r="I224" s="6"/>
      <c r="K224" s="78"/>
    </row>
    <row r="225" spans="1:11" ht="15">
      <c r="A225" s="22"/>
      <c r="B225" s="70"/>
      <c r="C225" s="3"/>
      <c r="D225" s="4"/>
      <c r="E225" s="4"/>
      <c r="F225" s="4"/>
      <c r="G225" s="5"/>
      <c r="H225" s="6"/>
      <c r="I225" s="6"/>
      <c r="K225" s="78"/>
    </row>
    <row r="226" spans="1:11" ht="15">
      <c r="A226" s="22"/>
      <c r="B226" s="70"/>
      <c r="C226" s="3"/>
      <c r="D226" s="4"/>
      <c r="E226" s="4"/>
      <c r="F226" s="4"/>
      <c r="G226" s="5"/>
      <c r="H226" s="6"/>
      <c r="I226" s="6"/>
      <c r="K226" s="78"/>
    </row>
    <row r="227" spans="1:11" ht="15">
      <c r="A227" s="22"/>
      <c r="B227" s="70"/>
      <c r="C227" s="3"/>
      <c r="D227" s="4"/>
      <c r="E227" s="4"/>
      <c r="F227" s="4"/>
      <c r="G227" s="5"/>
      <c r="H227" s="6"/>
      <c r="I227" s="6"/>
      <c r="K227" s="78"/>
    </row>
    <row r="228" spans="1:11" ht="15">
      <c r="A228" s="22"/>
      <c r="B228" s="70"/>
      <c r="C228" s="3"/>
      <c r="D228" s="4"/>
      <c r="E228" s="4"/>
      <c r="F228" s="4"/>
      <c r="G228" s="5"/>
      <c r="H228" s="6"/>
      <c r="I228" s="6"/>
      <c r="K228" s="78"/>
    </row>
    <row r="229" spans="1:11" ht="15">
      <c r="A229" s="22"/>
      <c r="B229" s="70"/>
      <c r="C229" s="3"/>
      <c r="D229" s="4"/>
      <c r="E229" s="4"/>
      <c r="F229" s="4"/>
      <c r="G229" s="5"/>
      <c r="H229" s="6"/>
      <c r="I229" s="6"/>
      <c r="K229" s="78"/>
    </row>
    <row r="230" spans="1:11" ht="15">
      <c r="A230" s="22"/>
      <c r="B230" s="70"/>
      <c r="C230" s="3"/>
      <c r="D230" s="4"/>
      <c r="E230" s="4"/>
      <c r="F230" s="4"/>
      <c r="G230" s="5"/>
      <c r="H230" s="6"/>
      <c r="I230" s="6"/>
      <c r="K230" s="78"/>
    </row>
    <row r="231" spans="1:11" ht="15">
      <c r="A231" s="22"/>
      <c r="B231" s="70"/>
      <c r="C231" s="3"/>
      <c r="D231" s="4"/>
      <c r="E231" s="4"/>
      <c r="F231" s="4"/>
      <c r="G231" s="5"/>
      <c r="H231" s="6"/>
      <c r="I231" s="6"/>
      <c r="K231" s="78"/>
    </row>
    <row r="232" spans="1:11" ht="15">
      <c r="A232" s="22"/>
      <c r="B232" s="70"/>
      <c r="C232" s="3"/>
      <c r="D232" s="4"/>
      <c r="E232" s="4"/>
      <c r="F232" s="4"/>
      <c r="G232" s="5"/>
      <c r="H232" s="6"/>
      <c r="I232" s="6"/>
      <c r="K232" s="78"/>
    </row>
    <row r="233" spans="1:11" ht="15">
      <c r="A233" s="22"/>
      <c r="B233" s="70"/>
      <c r="C233" s="3"/>
      <c r="D233" s="4"/>
      <c r="E233" s="4"/>
      <c r="F233" s="4"/>
      <c r="G233" s="5"/>
      <c r="H233" s="6"/>
      <c r="I233" s="6"/>
      <c r="K233" s="78"/>
    </row>
    <row r="234" spans="1:11" ht="15">
      <c r="A234" s="22"/>
      <c r="B234" s="70"/>
      <c r="C234" s="3"/>
      <c r="D234" s="4"/>
      <c r="E234" s="4"/>
      <c r="F234" s="4"/>
      <c r="G234" s="5"/>
      <c r="H234" s="6"/>
      <c r="I234" s="6"/>
      <c r="K234" s="78"/>
    </row>
    <row r="235" spans="1:11" ht="15">
      <c r="A235" s="22"/>
      <c r="B235" s="70"/>
      <c r="C235" s="3"/>
      <c r="D235" s="4"/>
      <c r="E235" s="4"/>
      <c r="F235" s="4"/>
      <c r="G235" s="5"/>
      <c r="H235" s="6"/>
      <c r="I235" s="6"/>
      <c r="K235" s="78"/>
    </row>
    <row r="236" spans="1:11" ht="15">
      <c r="A236" s="22"/>
      <c r="B236" s="70"/>
      <c r="C236" s="3"/>
      <c r="D236" s="4"/>
      <c r="E236" s="4"/>
      <c r="F236" s="4"/>
      <c r="G236" s="5"/>
      <c r="H236" s="6"/>
      <c r="I236" s="6"/>
      <c r="K236" s="78"/>
    </row>
    <row r="237" spans="1:11" ht="15">
      <c r="A237" s="22"/>
      <c r="B237" s="70"/>
      <c r="C237" s="3"/>
      <c r="D237" s="4"/>
      <c r="E237" s="4"/>
      <c r="F237" s="4"/>
      <c r="G237" s="5"/>
      <c r="H237" s="6"/>
      <c r="I237" s="6"/>
      <c r="K237" s="78"/>
    </row>
    <row r="238" spans="1:11" ht="15">
      <c r="A238" s="22"/>
      <c r="B238" s="70"/>
      <c r="C238" s="3"/>
      <c r="D238" s="4"/>
      <c r="E238" s="4"/>
      <c r="F238" s="4"/>
      <c r="G238" s="5"/>
      <c r="H238" s="6"/>
      <c r="I238" s="6"/>
      <c r="K238" s="78"/>
    </row>
    <row r="239" spans="1:11" ht="15">
      <c r="A239" s="22"/>
      <c r="B239" s="70"/>
      <c r="C239" s="3"/>
      <c r="D239" s="4"/>
      <c r="E239" s="4"/>
      <c r="F239" s="4"/>
      <c r="G239" s="5"/>
      <c r="H239" s="6"/>
      <c r="I239" s="6"/>
      <c r="K239" s="78"/>
    </row>
    <row r="240" spans="1:11" ht="15">
      <c r="A240" s="22"/>
      <c r="B240" s="70"/>
      <c r="C240" s="3"/>
      <c r="D240" s="4"/>
      <c r="E240" s="4"/>
      <c r="F240" s="4"/>
      <c r="G240" s="5"/>
      <c r="H240" s="6"/>
      <c r="I240" s="6"/>
      <c r="K240" s="78"/>
    </row>
    <row r="241" spans="1:11" ht="15">
      <c r="A241" s="22"/>
      <c r="B241" s="70"/>
      <c r="C241" s="3"/>
      <c r="D241" s="4"/>
      <c r="E241" s="4"/>
      <c r="F241" s="4"/>
      <c r="G241" s="5"/>
      <c r="H241" s="6"/>
      <c r="I241" s="6"/>
      <c r="K241" s="78"/>
    </row>
    <row r="242" spans="1:11" ht="15">
      <c r="A242" s="22"/>
      <c r="B242" s="70"/>
      <c r="C242" s="3"/>
      <c r="D242" s="4"/>
      <c r="E242" s="4"/>
      <c r="F242" s="4"/>
      <c r="G242" s="5"/>
      <c r="H242" s="6"/>
      <c r="I242" s="6"/>
      <c r="K242" s="78"/>
    </row>
    <row r="243" spans="1:11" ht="15">
      <c r="A243" s="22"/>
      <c r="B243" s="70"/>
      <c r="C243" s="3"/>
      <c r="D243" s="4"/>
      <c r="E243" s="4"/>
      <c r="F243" s="4"/>
      <c r="G243" s="5"/>
      <c r="H243" s="6"/>
      <c r="I243" s="6"/>
      <c r="K243" s="78"/>
    </row>
    <row r="244" spans="1:11" ht="15">
      <c r="A244" s="22"/>
      <c r="B244" s="70"/>
      <c r="C244" s="3"/>
      <c r="D244" s="4"/>
      <c r="E244" s="4"/>
      <c r="F244" s="4"/>
      <c r="G244" s="5"/>
      <c r="H244" s="6"/>
      <c r="I244" s="6"/>
      <c r="K244" s="78"/>
    </row>
    <row r="245" spans="1:11" ht="15">
      <c r="A245" s="22"/>
      <c r="B245" s="70"/>
      <c r="C245" s="3"/>
      <c r="D245" s="4"/>
      <c r="E245" s="4"/>
      <c r="F245" s="4"/>
      <c r="G245" s="5"/>
      <c r="H245" s="6"/>
      <c r="I245" s="6"/>
      <c r="K245" s="78"/>
    </row>
    <row r="246" spans="1:11" ht="15">
      <c r="A246" s="22"/>
      <c r="B246" s="70"/>
      <c r="C246" s="3"/>
      <c r="D246" s="4"/>
      <c r="E246" s="4"/>
      <c r="F246" s="4"/>
      <c r="G246" s="5"/>
      <c r="H246" s="6"/>
      <c r="I246" s="6"/>
      <c r="K246" s="78"/>
    </row>
    <row r="247" spans="1:11" ht="15">
      <c r="A247" s="22"/>
      <c r="B247" s="70"/>
      <c r="C247" s="3"/>
      <c r="D247" s="4"/>
      <c r="E247" s="4"/>
      <c r="F247" s="4"/>
      <c r="G247" s="5"/>
      <c r="H247" s="6"/>
      <c r="I247" s="6"/>
      <c r="K247" s="78"/>
    </row>
    <row r="248" spans="1:11" ht="15">
      <c r="A248" s="22"/>
      <c r="B248" s="70"/>
      <c r="C248" s="3"/>
      <c r="D248" s="4"/>
      <c r="E248" s="4"/>
      <c r="F248" s="4"/>
      <c r="G248" s="5"/>
      <c r="H248" s="6"/>
      <c r="I248" s="6"/>
      <c r="K248" s="78"/>
    </row>
    <row r="249" spans="1:11" ht="15">
      <c r="A249" s="22"/>
      <c r="B249" s="70"/>
      <c r="C249" s="3"/>
      <c r="D249" s="4"/>
      <c r="E249" s="4"/>
      <c r="F249" s="4"/>
      <c r="G249" s="5"/>
      <c r="H249" s="6"/>
      <c r="I249" s="6"/>
      <c r="K249" s="78"/>
    </row>
    <row r="250" spans="1:11" ht="15">
      <c r="A250" s="22"/>
      <c r="B250" s="70"/>
      <c r="C250" s="3"/>
      <c r="D250" s="4"/>
      <c r="E250" s="4"/>
      <c r="F250" s="4"/>
      <c r="G250" s="5"/>
      <c r="H250" s="6"/>
      <c r="I250" s="6"/>
      <c r="K250" s="78"/>
    </row>
    <row r="251" spans="1:11" ht="15">
      <c r="A251" s="22"/>
      <c r="B251" s="70"/>
      <c r="C251" s="3"/>
      <c r="D251" s="4"/>
      <c r="E251" s="4"/>
      <c r="F251" s="4"/>
      <c r="G251" s="5"/>
      <c r="H251" s="6"/>
      <c r="I251" s="6"/>
      <c r="K251" s="78"/>
    </row>
    <row r="252" spans="1:11" ht="15">
      <c r="A252" s="22"/>
      <c r="B252" s="70"/>
      <c r="C252" s="3"/>
      <c r="D252" s="4"/>
      <c r="E252" s="4"/>
      <c r="F252" s="4"/>
      <c r="G252" s="5"/>
      <c r="H252" s="6"/>
      <c r="I252" s="6"/>
      <c r="K252" s="78"/>
    </row>
    <row r="253" spans="1:11" ht="15">
      <c r="A253" s="22"/>
      <c r="B253" s="70"/>
      <c r="C253" s="3"/>
      <c r="D253" s="4"/>
      <c r="E253" s="4"/>
      <c r="F253" s="4"/>
      <c r="G253" s="5"/>
      <c r="H253" s="6"/>
      <c r="I253" s="6"/>
      <c r="K253" s="78"/>
    </row>
    <row r="254" spans="1:11" ht="15">
      <c r="A254" s="22"/>
      <c r="B254" s="70"/>
      <c r="C254" s="3"/>
      <c r="D254" s="4"/>
      <c r="E254" s="4"/>
      <c r="F254" s="4"/>
      <c r="G254" s="5"/>
      <c r="H254" s="6"/>
      <c r="I254" s="6"/>
      <c r="K254" s="78"/>
    </row>
    <row r="255" spans="1:11" ht="15">
      <c r="A255" s="22"/>
      <c r="B255" s="70"/>
      <c r="C255" s="3"/>
      <c r="D255" s="4"/>
      <c r="E255" s="4"/>
      <c r="F255" s="4"/>
      <c r="G255" s="5"/>
      <c r="H255" s="6"/>
      <c r="I255" s="6"/>
      <c r="K255" s="78"/>
    </row>
    <row r="256" spans="1:11" ht="15">
      <c r="A256" s="22"/>
      <c r="B256" s="70"/>
      <c r="C256" s="3"/>
      <c r="D256" s="4"/>
      <c r="E256" s="4"/>
      <c r="F256" s="4"/>
      <c r="G256" s="5"/>
      <c r="H256" s="6"/>
      <c r="I256" s="6"/>
      <c r="K256" s="78"/>
    </row>
    <row r="257" spans="1:11" ht="15">
      <c r="A257" s="22"/>
      <c r="B257" s="70"/>
      <c r="C257" s="3"/>
      <c r="D257" s="4"/>
      <c r="E257" s="4"/>
      <c r="F257" s="4"/>
      <c r="G257" s="5"/>
      <c r="H257" s="6"/>
      <c r="I257" s="6"/>
      <c r="K257" s="78"/>
    </row>
    <row r="258" spans="1:11" ht="15">
      <c r="A258" s="22"/>
      <c r="B258" s="70"/>
      <c r="C258" s="3"/>
      <c r="D258" s="4"/>
      <c r="E258" s="4"/>
      <c r="F258" s="4"/>
      <c r="G258" s="5"/>
      <c r="H258" s="6"/>
      <c r="I258" s="6"/>
      <c r="K258" s="78"/>
    </row>
    <row r="259" spans="1:11" ht="15">
      <c r="A259" s="22"/>
      <c r="B259" s="70"/>
      <c r="C259" s="3"/>
      <c r="D259" s="4"/>
      <c r="E259" s="4"/>
      <c r="F259" s="4"/>
      <c r="G259" s="5"/>
      <c r="H259" s="6"/>
      <c r="I259" s="6"/>
      <c r="K259" s="78"/>
    </row>
    <row r="260" spans="1:11" ht="15">
      <c r="A260" s="22"/>
      <c r="B260" s="70"/>
      <c r="C260" s="3"/>
      <c r="D260" s="4"/>
      <c r="E260" s="4"/>
      <c r="F260" s="4"/>
      <c r="G260" s="5"/>
      <c r="H260" s="6"/>
      <c r="I260" s="6"/>
      <c r="K260" s="78"/>
    </row>
    <row r="261" spans="1:11" ht="15">
      <c r="A261" s="22"/>
      <c r="B261" s="70"/>
      <c r="C261" s="3"/>
      <c r="D261" s="4"/>
      <c r="E261" s="4"/>
      <c r="F261" s="4"/>
      <c r="G261" s="5"/>
      <c r="H261" s="6"/>
      <c r="I261" s="6"/>
      <c r="K261" s="78"/>
    </row>
    <row r="262" spans="1:11" ht="15">
      <c r="A262" s="22"/>
      <c r="B262" s="70"/>
      <c r="C262" s="3"/>
      <c r="D262" s="4"/>
      <c r="E262" s="4"/>
      <c r="F262" s="4"/>
      <c r="G262" s="5"/>
      <c r="H262" s="6"/>
      <c r="I262" s="6"/>
      <c r="K262" s="78"/>
    </row>
    <row r="263" spans="1:11" ht="15">
      <c r="A263" s="22"/>
      <c r="B263" s="70"/>
      <c r="C263" s="3"/>
      <c r="D263" s="4"/>
      <c r="E263" s="4"/>
      <c r="F263" s="4"/>
      <c r="G263" s="5"/>
      <c r="H263" s="6"/>
      <c r="I263" s="6"/>
      <c r="K263" s="78"/>
    </row>
    <row r="264" spans="1:11" ht="15">
      <c r="A264" s="22"/>
      <c r="B264" s="70"/>
      <c r="C264" s="3"/>
      <c r="D264" s="4"/>
      <c r="E264" s="4"/>
      <c r="F264" s="4"/>
      <c r="G264" s="5"/>
      <c r="H264" s="6"/>
      <c r="I264" s="6"/>
      <c r="K264" s="78"/>
    </row>
    <row r="265" spans="1:11" ht="15">
      <c r="A265" s="22"/>
      <c r="B265" s="70"/>
      <c r="C265" s="3"/>
      <c r="D265" s="4"/>
      <c r="E265" s="4"/>
      <c r="F265" s="4"/>
      <c r="G265" s="5"/>
      <c r="H265" s="6"/>
      <c r="I265" s="6"/>
      <c r="K265" s="78"/>
    </row>
    <row r="266" spans="1:11" ht="15">
      <c r="A266" s="22"/>
      <c r="B266" s="70"/>
      <c r="C266" s="3"/>
      <c r="D266" s="4"/>
      <c r="E266" s="4"/>
      <c r="F266" s="4"/>
      <c r="G266" s="5"/>
      <c r="H266" s="6"/>
      <c r="I266" s="6"/>
      <c r="K266" s="78"/>
    </row>
    <row r="267" spans="1:11" ht="15">
      <c r="A267" s="22"/>
      <c r="B267" s="70"/>
      <c r="C267" s="3"/>
      <c r="D267" s="4"/>
      <c r="E267" s="4"/>
      <c r="F267" s="4"/>
      <c r="G267" s="5"/>
      <c r="H267" s="6"/>
      <c r="I267" s="6"/>
      <c r="K267" s="78"/>
    </row>
    <row r="268" spans="1:11" ht="15">
      <c r="A268" s="22"/>
      <c r="B268" s="70"/>
      <c r="C268" s="3"/>
      <c r="D268" s="4"/>
      <c r="E268" s="4"/>
      <c r="F268" s="4"/>
      <c r="G268" s="5"/>
      <c r="H268" s="6"/>
      <c r="I268" s="6"/>
      <c r="K268" s="78"/>
    </row>
    <row r="269" spans="1:11" ht="15">
      <c r="A269" s="22"/>
      <c r="B269" s="70"/>
      <c r="C269" s="3"/>
      <c r="D269" s="4"/>
      <c r="E269" s="4"/>
      <c r="F269" s="4"/>
      <c r="G269" s="5"/>
      <c r="H269" s="6"/>
      <c r="I269" s="6"/>
      <c r="K269" s="78"/>
    </row>
    <row r="270" spans="1:11" ht="15">
      <c r="A270" s="22"/>
      <c r="B270" s="70"/>
      <c r="C270" s="3"/>
      <c r="D270" s="4"/>
      <c r="E270" s="4"/>
      <c r="F270" s="4"/>
      <c r="G270" s="5"/>
      <c r="H270" s="6"/>
      <c r="I270" s="6"/>
      <c r="K270" s="78"/>
    </row>
    <row r="271" spans="1:11" ht="15">
      <c r="A271" s="22"/>
      <c r="B271" s="70"/>
      <c r="C271" s="3"/>
      <c r="D271" s="4"/>
      <c r="E271" s="4"/>
      <c r="F271" s="4"/>
      <c r="G271" s="5"/>
      <c r="H271" s="6"/>
      <c r="I271" s="6"/>
      <c r="K271" s="78"/>
    </row>
    <row r="272" spans="1:11" ht="15">
      <c r="A272" s="22"/>
      <c r="B272" s="70"/>
      <c r="C272" s="3"/>
      <c r="D272" s="4"/>
      <c r="E272" s="4"/>
      <c r="F272" s="4"/>
      <c r="G272" s="5"/>
      <c r="H272" s="6"/>
      <c r="I272" s="6"/>
      <c r="K272" s="78"/>
    </row>
    <row r="273" spans="1:11" ht="15">
      <c r="A273" s="22"/>
      <c r="B273" s="70"/>
      <c r="C273" s="3"/>
      <c r="D273" s="4"/>
      <c r="E273" s="4"/>
      <c r="F273" s="4"/>
      <c r="G273" s="5"/>
      <c r="H273" s="6"/>
      <c r="I273" s="6"/>
      <c r="K273" s="78"/>
    </row>
    <row r="274" spans="1:11" ht="15">
      <c r="A274" s="22"/>
      <c r="B274" s="70"/>
      <c r="C274" s="3"/>
      <c r="D274" s="4"/>
      <c r="E274" s="4"/>
      <c r="F274" s="4"/>
      <c r="G274" s="5"/>
      <c r="H274" s="6"/>
      <c r="I274" s="6"/>
      <c r="K274" s="78"/>
    </row>
    <row r="275" spans="1:11" ht="15">
      <c r="A275" s="22"/>
      <c r="B275" s="70"/>
      <c r="C275" s="3"/>
      <c r="D275" s="4"/>
      <c r="E275" s="4"/>
      <c r="F275" s="4"/>
      <c r="G275" s="5"/>
      <c r="H275" s="6"/>
      <c r="I275" s="6"/>
      <c r="K275" s="78"/>
    </row>
    <row r="276" spans="1:11" ht="15">
      <c r="A276" s="22"/>
      <c r="B276" s="70"/>
      <c r="C276" s="3"/>
      <c r="D276" s="4"/>
      <c r="E276" s="4"/>
      <c r="F276" s="4"/>
      <c r="G276" s="5"/>
      <c r="H276" s="6"/>
      <c r="I276" s="6"/>
      <c r="K276" s="78"/>
    </row>
    <row r="277" spans="1:11" ht="15">
      <c r="A277" s="22"/>
      <c r="B277" s="70"/>
      <c r="C277" s="3"/>
      <c r="D277" s="4"/>
      <c r="E277" s="4"/>
      <c r="F277" s="4"/>
      <c r="G277" s="5"/>
      <c r="H277" s="6"/>
      <c r="I277" s="6"/>
      <c r="K277" s="78"/>
    </row>
    <row r="278" spans="1:11" ht="15">
      <c r="A278" s="22"/>
      <c r="B278" s="70"/>
      <c r="C278" s="3"/>
      <c r="D278" s="4"/>
      <c r="E278" s="4"/>
      <c r="F278" s="4"/>
      <c r="G278" s="5"/>
      <c r="H278" s="6"/>
      <c r="I278" s="6"/>
      <c r="K278" s="78"/>
    </row>
    <row r="279" spans="1:11" ht="15">
      <c r="A279" s="22"/>
      <c r="B279" s="70"/>
      <c r="C279" s="3"/>
      <c r="D279" s="4"/>
      <c r="E279" s="4"/>
      <c r="F279" s="4"/>
      <c r="G279" s="5"/>
      <c r="H279" s="6"/>
      <c r="I279" s="6"/>
      <c r="K279" s="78"/>
    </row>
    <row r="280" spans="1:11" ht="15">
      <c r="A280" s="22"/>
      <c r="B280" s="70"/>
      <c r="C280" s="3"/>
      <c r="D280" s="4"/>
      <c r="E280" s="4"/>
      <c r="F280" s="4"/>
      <c r="G280" s="5"/>
      <c r="H280" s="6"/>
      <c r="I280" s="6"/>
      <c r="K280" s="78"/>
    </row>
    <row r="281" spans="1:11" ht="15">
      <c r="A281" s="22"/>
      <c r="B281" s="70"/>
      <c r="C281" s="3"/>
      <c r="D281" s="4"/>
      <c r="E281" s="4"/>
      <c r="F281" s="4"/>
      <c r="G281" s="5"/>
      <c r="H281" s="6"/>
      <c r="I281" s="6"/>
      <c r="K281" s="78"/>
    </row>
    <row r="282" spans="1:11" ht="15">
      <c r="A282" s="22"/>
      <c r="B282" s="70"/>
      <c r="C282" s="3"/>
      <c r="D282" s="4"/>
      <c r="E282" s="4"/>
      <c r="F282" s="4"/>
      <c r="G282" s="5"/>
      <c r="H282" s="6"/>
      <c r="I282" s="6"/>
      <c r="K282" s="78"/>
    </row>
    <row r="283" spans="1:11" ht="15">
      <c r="A283" s="22"/>
      <c r="B283" s="70"/>
      <c r="C283" s="3"/>
      <c r="D283" s="4"/>
      <c r="E283" s="4"/>
      <c r="F283" s="4"/>
      <c r="G283" s="5"/>
      <c r="H283" s="6"/>
      <c r="I283" s="6"/>
      <c r="K283" s="78"/>
    </row>
    <row r="284" spans="1:11" ht="15">
      <c r="A284" s="22"/>
      <c r="B284" s="70"/>
      <c r="C284" s="3"/>
      <c r="D284" s="4"/>
      <c r="E284" s="4"/>
      <c r="F284" s="4"/>
      <c r="G284" s="5"/>
      <c r="H284" s="6"/>
      <c r="I284" s="6"/>
      <c r="K284" s="78"/>
    </row>
    <row r="285" spans="1:11" ht="15">
      <c r="A285" s="22"/>
      <c r="B285" s="70"/>
      <c r="C285" s="3"/>
      <c r="D285" s="4"/>
      <c r="E285" s="4"/>
      <c r="F285" s="4"/>
      <c r="G285" s="5"/>
      <c r="H285" s="6"/>
      <c r="I285" s="6"/>
      <c r="K285" s="78"/>
    </row>
    <row r="286" spans="1:11" ht="15">
      <c r="A286" s="22"/>
      <c r="B286" s="70"/>
      <c r="C286" s="3"/>
      <c r="D286" s="4"/>
      <c r="E286" s="4"/>
      <c r="F286" s="4"/>
      <c r="G286" s="5"/>
      <c r="H286" s="6"/>
      <c r="I286" s="6"/>
      <c r="K286" s="78"/>
    </row>
    <row r="287" spans="1:11" ht="15">
      <c r="A287" s="22"/>
      <c r="B287" s="70"/>
      <c r="C287" s="3"/>
      <c r="D287" s="4"/>
      <c r="E287" s="4"/>
      <c r="F287" s="4"/>
      <c r="G287" s="5"/>
      <c r="H287" s="6"/>
      <c r="I287" s="6"/>
      <c r="K287" s="78"/>
    </row>
    <row r="288" spans="1:11" ht="15">
      <c r="A288" s="22"/>
      <c r="B288" s="70"/>
      <c r="C288" s="3"/>
      <c r="D288" s="4"/>
      <c r="E288" s="4"/>
      <c r="F288" s="4"/>
      <c r="G288" s="5"/>
      <c r="H288" s="6"/>
      <c r="I288" s="6"/>
      <c r="K288" s="78"/>
    </row>
    <row r="289" spans="1:11" ht="15">
      <c r="A289" s="22"/>
      <c r="B289" s="70"/>
      <c r="C289" s="3"/>
      <c r="D289" s="4"/>
      <c r="E289" s="4"/>
      <c r="F289" s="4"/>
      <c r="G289" s="5"/>
      <c r="H289" s="6"/>
      <c r="I289" s="6"/>
      <c r="K289" s="78"/>
    </row>
    <row r="290" spans="1:11" ht="15">
      <c r="A290" s="22"/>
      <c r="B290" s="70"/>
      <c r="C290" s="3"/>
      <c r="D290" s="4"/>
      <c r="E290" s="4"/>
      <c r="F290" s="4"/>
      <c r="G290" s="5"/>
      <c r="H290" s="6"/>
      <c r="I290" s="6"/>
      <c r="K290" s="78"/>
    </row>
    <row r="291" spans="1:11" ht="15">
      <c r="A291" s="22"/>
      <c r="B291" s="70"/>
      <c r="C291" s="3"/>
      <c r="D291" s="4"/>
      <c r="E291" s="4"/>
      <c r="F291" s="4"/>
      <c r="G291" s="5"/>
      <c r="H291" s="6"/>
      <c r="I291" s="6"/>
      <c r="K291" s="78"/>
    </row>
    <row r="292" spans="1:11" ht="15">
      <c r="A292" s="23"/>
      <c r="B292" s="73"/>
      <c r="C292" s="3"/>
      <c r="D292" s="4"/>
      <c r="E292" s="4"/>
      <c r="F292" s="4"/>
      <c r="G292" s="5"/>
      <c r="H292" s="6"/>
      <c r="I292" s="6"/>
      <c r="K292" s="78"/>
    </row>
    <row r="293" spans="1:11" ht="15">
      <c r="A293" s="22"/>
      <c r="B293" s="70"/>
      <c r="C293" s="3"/>
      <c r="D293" s="4"/>
      <c r="E293" s="4"/>
      <c r="F293" s="4"/>
      <c r="G293" s="5"/>
      <c r="H293" s="6"/>
      <c r="I293" s="6"/>
      <c r="K293" s="78"/>
    </row>
    <row r="294" spans="1:11" ht="15">
      <c r="A294" s="22"/>
      <c r="B294" s="70"/>
      <c r="C294" s="3"/>
      <c r="D294" s="4"/>
      <c r="E294" s="4"/>
      <c r="F294" s="4"/>
      <c r="G294" s="5"/>
      <c r="H294" s="6"/>
      <c r="I294" s="6"/>
      <c r="K294" s="78"/>
    </row>
    <row r="295" spans="1:11" ht="15">
      <c r="A295" s="22"/>
      <c r="B295" s="70"/>
      <c r="C295" s="3"/>
      <c r="D295" s="4"/>
      <c r="E295" s="4"/>
      <c r="F295" s="4"/>
      <c r="G295" s="5"/>
      <c r="H295" s="6"/>
      <c r="I295" s="6"/>
      <c r="K295" s="78"/>
    </row>
    <row r="296" spans="1:11" ht="15">
      <c r="A296" s="22"/>
      <c r="B296" s="70"/>
      <c r="C296" s="3"/>
      <c r="D296" s="4"/>
      <c r="E296" s="4"/>
      <c r="F296" s="4"/>
      <c r="G296" s="5"/>
      <c r="H296" s="6"/>
      <c r="I296" s="6"/>
      <c r="K296" s="78"/>
    </row>
    <row r="297" spans="1:11" ht="15">
      <c r="A297" s="22"/>
      <c r="B297" s="70"/>
      <c r="C297" s="3"/>
      <c r="D297" s="4"/>
      <c r="E297" s="4"/>
      <c r="F297" s="4"/>
      <c r="G297" s="5"/>
      <c r="H297" s="6"/>
      <c r="I297" s="6"/>
      <c r="K297" s="78"/>
    </row>
    <row r="298" spans="1:11" ht="15">
      <c r="A298" s="22"/>
      <c r="B298" s="70"/>
      <c r="C298" s="3"/>
      <c r="D298" s="4"/>
      <c r="E298" s="4"/>
      <c r="F298" s="4"/>
      <c r="G298" s="5"/>
      <c r="H298" s="6"/>
      <c r="I298" s="6"/>
      <c r="K298" s="78"/>
    </row>
    <row r="299" spans="1:11" ht="15">
      <c r="A299" s="22"/>
      <c r="B299" s="70"/>
      <c r="C299" s="3"/>
      <c r="D299" s="4"/>
      <c r="E299" s="4"/>
      <c r="F299" s="4"/>
      <c r="G299" s="5"/>
      <c r="H299" s="6"/>
      <c r="I299" s="6"/>
      <c r="K299" s="78"/>
    </row>
    <row r="300" spans="1:11" ht="15">
      <c r="A300" s="22"/>
      <c r="B300" s="70"/>
      <c r="C300" s="3"/>
      <c r="D300" s="4"/>
      <c r="E300" s="4"/>
      <c r="F300" s="4"/>
      <c r="G300" s="5"/>
      <c r="H300" s="6"/>
      <c r="I300" s="6"/>
      <c r="K300" s="78"/>
    </row>
    <row r="301" spans="1:11" ht="15">
      <c r="A301" s="22"/>
      <c r="B301" s="70"/>
      <c r="C301" s="3"/>
      <c r="D301" s="4"/>
      <c r="E301" s="4"/>
      <c r="F301" s="4"/>
      <c r="G301" s="5"/>
      <c r="H301" s="6"/>
      <c r="I301" s="6"/>
      <c r="K301" s="78"/>
    </row>
    <row r="302" spans="1:11" ht="15">
      <c r="A302" s="22"/>
      <c r="B302" s="70"/>
      <c r="C302" s="3"/>
      <c r="D302" s="4"/>
      <c r="E302" s="4"/>
      <c r="F302" s="4"/>
      <c r="G302" s="5"/>
      <c r="H302" s="6"/>
      <c r="I302" s="6"/>
      <c r="K302" s="78"/>
    </row>
    <row r="303" spans="1:11" ht="15">
      <c r="A303" s="22"/>
      <c r="B303" s="70"/>
      <c r="C303" s="3"/>
      <c r="D303" s="4"/>
      <c r="E303" s="4"/>
      <c r="F303" s="4"/>
      <c r="G303" s="5"/>
      <c r="H303" s="6"/>
      <c r="I303" s="6"/>
      <c r="K303" s="78"/>
    </row>
    <row r="304" spans="1:11" ht="15">
      <c r="A304" s="22"/>
      <c r="B304" s="70"/>
      <c r="C304" s="3"/>
      <c r="D304" s="4"/>
      <c r="E304" s="4"/>
      <c r="F304" s="4"/>
      <c r="G304" s="5"/>
      <c r="H304" s="6"/>
      <c r="I304" s="6"/>
      <c r="K304" s="78"/>
    </row>
    <row r="305" spans="1:11" ht="15">
      <c r="A305" s="22"/>
      <c r="B305" s="70"/>
      <c r="C305" s="3"/>
      <c r="D305" s="4"/>
      <c r="E305" s="4"/>
      <c r="F305" s="4"/>
      <c r="G305" s="5"/>
      <c r="H305" s="6"/>
      <c r="I305" s="6"/>
      <c r="K305" s="78"/>
    </row>
    <row r="306" spans="1:11" ht="15">
      <c r="A306" s="22"/>
      <c r="B306" s="70"/>
      <c r="C306" s="3"/>
      <c r="D306" s="4"/>
      <c r="E306" s="4"/>
      <c r="F306" s="4"/>
      <c r="G306" s="5"/>
      <c r="H306" s="6"/>
      <c r="I306" s="6"/>
      <c r="K306" s="78"/>
    </row>
    <row r="307" spans="1:11" ht="15">
      <c r="A307" s="22"/>
      <c r="B307" s="70"/>
      <c r="C307" s="3"/>
      <c r="D307" s="4"/>
      <c r="E307" s="4"/>
      <c r="F307" s="4"/>
      <c r="G307" s="5"/>
      <c r="H307" s="6"/>
      <c r="I307" s="6"/>
      <c r="K307" s="78"/>
    </row>
    <row r="308" spans="1:11" ht="15">
      <c r="A308" s="22"/>
      <c r="B308" s="70"/>
      <c r="C308" s="3"/>
      <c r="D308" s="4"/>
      <c r="E308" s="4"/>
      <c r="F308" s="4"/>
      <c r="G308" s="5"/>
      <c r="H308" s="6"/>
      <c r="I308" s="6"/>
      <c r="K308" s="78"/>
    </row>
    <row r="309" spans="1:11" ht="15">
      <c r="A309" s="22"/>
      <c r="B309" s="70"/>
      <c r="C309" s="3"/>
      <c r="D309" s="4"/>
      <c r="E309" s="4"/>
      <c r="F309" s="4"/>
      <c r="G309" s="5"/>
      <c r="H309" s="6"/>
      <c r="I309" s="6"/>
      <c r="K309" s="78"/>
    </row>
    <row r="310" spans="1:11" ht="15">
      <c r="A310" s="22"/>
      <c r="B310" s="70"/>
      <c r="C310" s="3"/>
      <c r="D310" s="4"/>
      <c r="E310" s="4"/>
      <c r="F310" s="4"/>
      <c r="G310" s="5"/>
      <c r="H310" s="6"/>
      <c r="I310" s="6"/>
      <c r="K310" s="78"/>
    </row>
    <row r="311" spans="1:11" ht="15">
      <c r="A311" s="22"/>
      <c r="B311" s="70"/>
      <c r="C311" s="3"/>
      <c r="D311" s="4"/>
      <c r="E311" s="4"/>
      <c r="F311" s="4"/>
      <c r="G311" s="5"/>
      <c r="H311" s="6"/>
      <c r="I311" s="6"/>
      <c r="K311" s="78"/>
    </row>
    <row r="312" spans="1:11" ht="15">
      <c r="A312" s="22"/>
      <c r="B312" s="70"/>
      <c r="C312" s="3"/>
      <c r="D312" s="4"/>
      <c r="E312" s="4"/>
      <c r="F312" s="4"/>
      <c r="G312" s="5"/>
      <c r="H312" s="6"/>
      <c r="I312" s="6"/>
      <c r="K312" s="78"/>
    </row>
    <row r="313" spans="1:11" ht="15">
      <c r="A313" s="22"/>
      <c r="B313" s="70"/>
      <c r="C313" s="3"/>
      <c r="D313" s="4"/>
      <c r="E313" s="4"/>
      <c r="F313" s="4"/>
      <c r="G313" s="5"/>
      <c r="H313" s="6"/>
      <c r="I313" s="6"/>
      <c r="K313" s="78"/>
    </row>
    <row r="314" spans="1:11" ht="15">
      <c r="A314" s="22"/>
      <c r="B314" s="70"/>
      <c r="C314" s="3"/>
      <c r="D314" s="4"/>
      <c r="E314" s="4"/>
      <c r="F314" s="4"/>
      <c r="G314" s="5"/>
      <c r="H314" s="6"/>
      <c r="I314" s="6"/>
      <c r="K314" s="78"/>
    </row>
    <row r="315" spans="1:11" ht="15">
      <c r="A315" s="22"/>
      <c r="B315" s="70"/>
      <c r="C315" s="3"/>
      <c r="D315" s="4"/>
      <c r="E315" s="4"/>
      <c r="F315" s="4"/>
      <c r="G315" s="5"/>
      <c r="H315" s="6"/>
      <c r="I315" s="6"/>
      <c r="K315" s="78"/>
    </row>
    <row r="316" spans="1:11" ht="15">
      <c r="A316" s="22"/>
      <c r="B316" s="70"/>
      <c r="C316" s="3"/>
      <c r="D316" s="4"/>
      <c r="E316" s="4"/>
      <c r="F316" s="4"/>
      <c r="G316" s="5"/>
      <c r="H316" s="6"/>
      <c r="I316" s="6"/>
      <c r="K316" s="78"/>
    </row>
    <row r="317" spans="1:11" ht="15">
      <c r="A317" s="22"/>
      <c r="B317" s="70"/>
      <c r="C317" s="3"/>
      <c r="D317" s="4"/>
      <c r="E317" s="4"/>
      <c r="F317" s="4"/>
      <c r="G317" s="5"/>
      <c r="H317" s="6"/>
      <c r="I317" s="6"/>
      <c r="K317" s="78"/>
    </row>
    <row r="318" spans="1:11" ht="15">
      <c r="A318" s="22"/>
      <c r="B318" s="70"/>
      <c r="C318" s="3"/>
      <c r="D318" s="4"/>
      <c r="E318" s="4"/>
      <c r="F318" s="4"/>
      <c r="G318" s="5"/>
      <c r="H318" s="6"/>
      <c r="I318" s="6"/>
      <c r="K318" s="78"/>
    </row>
    <row r="319" spans="1:11" ht="15">
      <c r="A319" s="22"/>
      <c r="B319" s="70"/>
      <c r="C319" s="3"/>
      <c r="D319" s="4"/>
      <c r="E319" s="4"/>
      <c r="F319" s="4"/>
      <c r="G319" s="5"/>
      <c r="H319" s="6"/>
      <c r="I319" s="6"/>
      <c r="K319" s="78"/>
    </row>
    <row r="320" spans="1:11" ht="15">
      <c r="A320" s="22"/>
      <c r="B320" s="70"/>
      <c r="C320" s="3"/>
      <c r="D320" s="4"/>
      <c r="E320" s="4"/>
      <c r="F320" s="4"/>
      <c r="G320" s="5"/>
      <c r="H320" s="6"/>
      <c r="I320" s="6"/>
      <c r="K320" s="78"/>
    </row>
    <row r="321" spans="1:11" ht="15">
      <c r="A321" s="24"/>
      <c r="B321" s="74"/>
      <c r="C321" s="19"/>
      <c r="D321" s="20"/>
      <c r="E321" s="20"/>
      <c r="F321" s="20"/>
      <c r="G321" s="21"/>
      <c r="H321" s="6"/>
      <c r="I321" s="6"/>
      <c r="K321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.140625" style="0" bestFit="1" customWidth="1"/>
    <col min="2" max="2" width="15.7109375" style="0" bestFit="1" customWidth="1"/>
    <col min="3" max="3" width="14.7109375" style="0" customWidth="1"/>
  </cols>
  <sheetData>
    <row r="1" spans="1:3" ht="18">
      <c r="A1" s="87" t="s">
        <v>449</v>
      </c>
      <c r="C1" s="88"/>
    </row>
    <row r="2" spans="1:3" ht="18">
      <c r="A2" s="87" t="s">
        <v>455</v>
      </c>
      <c r="C2" s="88"/>
    </row>
    <row r="3" spans="1:3" ht="15">
      <c r="A3" s="89" t="s">
        <v>447</v>
      </c>
      <c r="C3" s="89"/>
    </row>
    <row r="4" spans="1:3" ht="15">
      <c r="A4" s="90"/>
      <c r="B4" s="90"/>
      <c r="C4" s="90"/>
    </row>
    <row r="5" spans="1:3" ht="15">
      <c r="A5" s="92"/>
      <c r="B5" s="91" t="s">
        <v>303</v>
      </c>
      <c r="C5" s="92" t="s">
        <v>450</v>
      </c>
    </row>
    <row r="6" spans="1:3" ht="15">
      <c r="A6" s="94" t="s">
        <v>452</v>
      </c>
      <c r="B6" s="93"/>
      <c r="C6" s="94" t="s">
        <v>451</v>
      </c>
    </row>
    <row r="7" spans="1:3" ht="15">
      <c r="A7" s="96" t="s">
        <v>454</v>
      </c>
      <c r="B7" s="95"/>
      <c r="C7" s="96" t="s">
        <v>453</v>
      </c>
    </row>
    <row r="8" spans="1:3" ht="15">
      <c r="A8" s="99">
        <v>20</v>
      </c>
      <c r="B8" s="97" t="s">
        <v>2</v>
      </c>
      <c r="C8" s="98">
        <v>5865.75</v>
      </c>
    </row>
    <row r="9" spans="1:3" ht="15">
      <c r="A9" s="102">
        <v>5</v>
      </c>
      <c r="B9" s="100" t="s">
        <v>3</v>
      </c>
      <c r="C9" s="101">
        <v>6781.5</v>
      </c>
    </row>
    <row r="10" spans="1:3" ht="15">
      <c r="A10" s="102">
        <v>9</v>
      </c>
      <c r="B10" s="100" t="s">
        <v>4</v>
      </c>
      <c r="C10" s="101">
        <v>6736.81</v>
      </c>
    </row>
    <row r="11" spans="1:3" ht="15">
      <c r="A11" s="102">
        <v>10</v>
      </c>
      <c r="B11" s="100" t="s">
        <v>5</v>
      </c>
      <c r="C11" s="101">
        <v>6706.39</v>
      </c>
    </row>
    <row r="12" spans="1:3" ht="15">
      <c r="A12" s="102">
        <v>16</v>
      </c>
      <c r="B12" s="100" t="s">
        <v>6</v>
      </c>
      <c r="C12" s="101">
        <v>6520.13</v>
      </c>
    </row>
    <row r="13" spans="1:3" ht="15">
      <c r="A13" s="102">
        <v>18</v>
      </c>
      <c r="B13" s="100" t="s">
        <v>7</v>
      </c>
      <c r="C13" s="101">
        <v>6249.84</v>
      </c>
    </row>
    <row r="14" spans="1:3" ht="15">
      <c r="A14" s="102">
        <v>19</v>
      </c>
      <c r="B14" s="100" t="s">
        <v>8</v>
      </c>
      <c r="C14" s="101">
        <v>5886.53</v>
      </c>
    </row>
    <row r="15" spans="1:3" ht="15">
      <c r="A15" s="102">
        <v>46</v>
      </c>
      <c r="B15" s="100" t="s">
        <v>9</v>
      </c>
      <c r="C15" s="101">
        <v>7681.64</v>
      </c>
    </row>
    <row r="16" spans="1:3" ht="15">
      <c r="A16" s="102">
        <v>47</v>
      </c>
      <c r="B16" s="100" t="s">
        <v>10</v>
      </c>
      <c r="C16" s="101">
        <v>9871.31</v>
      </c>
    </row>
    <row r="17" spans="1:3" ht="15">
      <c r="A17" s="102">
        <v>49</v>
      </c>
      <c r="B17" s="100" t="s">
        <v>11</v>
      </c>
      <c r="C17" s="101">
        <v>6322.26</v>
      </c>
    </row>
    <row r="18" spans="1:3" ht="15">
      <c r="A18" s="102">
        <v>50</v>
      </c>
      <c r="B18" s="100" t="s">
        <v>12</v>
      </c>
      <c r="C18" s="101">
        <v>6288.09</v>
      </c>
    </row>
    <row r="19" spans="1:3" ht="15">
      <c r="A19" s="102">
        <v>51</v>
      </c>
      <c r="B19" s="100" t="s">
        <v>13</v>
      </c>
      <c r="C19" s="101">
        <v>6455.67</v>
      </c>
    </row>
    <row r="20" spans="1:3" ht="15">
      <c r="A20" s="102">
        <v>52</v>
      </c>
      <c r="B20" s="100" t="s">
        <v>14</v>
      </c>
      <c r="C20" s="101">
        <v>6976.39</v>
      </c>
    </row>
    <row r="21" spans="1:3" ht="15">
      <c r="A21" s="102">
        <v>61</v>
      </c>
      <c r="B21" s="100" t="s">
        <v>15</v>
      </c>
      <c r="C21" s="101">
        <v>5887.5</v>
      </c>
    </row>
    <row r="22" spans="1:3" ht="15">
      <c r="A22" s="102">
        <v>69</v>
      </c>
      <c r="B22" s="100" t="s">
        <v>16</v>
      </c>
      <c r="C22" s="101">
        <v>6801.65</v>
      </c>
    </row>
    <row r="23" spans="1:3" ht="15">
      <c r="A23" s="102">
        <v>71</v>
      </c>
      <c r="B23" s="100" t="s">
        <v>17</v>
      </c>
      <c r="C23" s="101">
        <v>7033.77</v>
      </c>
    </row>
    <row r="24" spans="1:3" ht="15">
      <c r="A24" s="102">
        <v>72</v>
      </c>
      <c r="B24" s="100" t="s">
        <v>18</v>
      </c>
      <c r="C24" s="101">
        <v>8884.92</v>
      </c>
    </row>
    <row r="25" spans="1:3" ht="15">
      <c r="A25" s="102">
        <v>74</v>
      </c>
      <c r="B25" s="100" t="s">
        <v>19</v>
      </c>
      <c r="C25" s="101">
        <v>7846.28</v>
      </c>
    </row>
    <row r="26" spans="1:3" ht="15">
      <c r="A26" s="102">
        <v>75</v>
      </c>
      <c r="B26" s="100" t="s">
        <v>20</v>
      </c>
      <c r="C26" s="101">
        <v>6004.82</v>
      </c>
    </row>
    <row r="27" spans="1:3" ht="15">
      <c r="A27" s="102">
        <v>77</v>
      </c>
      <c r="B27" s="100" t="s">
        <v>21</v>
      </c>
      <c r="C27" s="101">
        <v>6823.27</v>
      </c>
    </row>
    <row r="28" spans="1:3" ht="15">
      <c r="A28" s="102">
        <v>78</v>
      </c>
      <c r="B28" s="100" t="s">
        <v>22</v>
      </c>
      <c r="C28" s="101">
        <v>6524.32</v>
      </c>
    </row>
    <row r="29" spans="1:3" ht="15">
      <c r="A29" s="102">
        <v>79</v>
      </c>
      <c r="B29" s="100" t="s">
        <v>23</v>
      </c>
      <c r="C29" s="101">
        <v>5878.36</v>
      </c>
    </row>
    <row r="30" spans="1:3" ht="15">
      <c r="A30" s="102">
        <v>81</v>
      </c>
      <c r="B30" s="100" t="s">
        <v>24</v>
      </c>
      <c r="C30" s="101">
        <v>7119.12</v>
      </c>
    </row>
    <row r="31" spans="1:3" ht="15">
      <c r="A31" s="102">
        <v>82</v>
      </c>
      <c r="B31" s="100" t="s">
        <v>25</v>
      </c>
      <c r="C31" s="101">
        <v>6117.69</v>
      </c>
    </row>
    <row r="32" spans="1:3" ht="15">
      <c r="A32" s="102">
        <v>86</v>
      </c>
      <c r="B32" s="100" t="s">
        <v>26</v>
      </c>
      <c r="C32" s="101">
        <v>6261.5</v>
      </c>
    </row>
    <row r="33" spans="1:3" ht="15">
      <c r="A33" s="102">
        <v>111</v>
      </c>
      <c r="B33" s="100" t="s">
        <v>27</v>
      </c>
      <c r="C33" s="101">
        <v>6088.81</v>
      </c>
    </row>
    <row r="34" spans="1:3" ht="15">
      <c r="A34" s="102">
        <v>90</v>
      </c>
      <c r="B34" s="100" t="s">
        <v>28</v>
      </c>
      <c r="C34" s="101">
        <v>7558.25</v>
      </c>
    </row>
    <row r="35" spans="1:3" ht="15">
      <c r="A35" s="102">
        <v>91</v>
      </c>
      <c r="B35" s="100" t="s">
        <v>29</v>
      </c>
      <c r="C35" s="101">
        <v>6369.13</v>
      </c>
    </row>
    <row r="36" spans="1:3" ht="15">
      <c r="A36" s="102">
        <v>97</v>
      </c>
      <c r="B36" s="100" t="s">
        <v>30</v>
      </c>
      <c r="C36" s="101">
        <v>7230.74</v>
      </c>
    </row>
    <row r="37" spans="1:3" ht="15">
      <c r="A37" s="102">
        <v>98</v>
      </c>
      <c r="B37" s="100" t="s">
        <v>31</v>
      </c>
      <c r="C37" s="101">
        <v>5869.33</v>
      </c>
    </row>
    <row r="38" spans="1:3" ht="15">
      <c r="A38" s="102">
        <v>99</v>
      </c>
      <c r="B38" s="100" t="s">
        <v>32</v>
      </c>
      <c r="C38" s="101">
        <v>7277.87</v>
      </c>
    </row>
    <row r="39" spans="1:3" ht="15">
      <c r="A39" s="102">
        <v>102</v>
      </c>
      <c r="B39" s="100" t="s">
        <v>33</v>
      </c>
      <c r="C39" s="101">
        <v>6353.91</v>
      </c>
    </row>
    <row r="40" spans="1:3" ht="15">
      <c r="A40" s="102">
        <v>103</v>
      </c>
      <c r="B40" s="100" t="s">
        <v>34</v>
      </c>
      <c r="C40" s="101">
        <v>6459.5</v>
      </c>
    </row>
    <row r="41" spans="1:3" ht="15">
      <c r="A41" s="102">
        <v>105</v>
      </c>
      <c r="B41" s="100" t="s">
        <v>35</v>
      </c>
      <c r="C41" s="101">
        <v>8292.59</v>
      </c>
    </row>
    <row r="42" spans="1:3" ht="15">
      <c r="A42" s="102">
        <v>106</v>
      </c>
      <c r="B42" s="100" t="s">
        <v>36</v>
      </c>
      <c r="C42" s="101">
        <v>5912.44</v>
      </c>
    </row>
    <row r="43" spans="1:3" ht="15">
      <c r="A43" s="102">
        <v>283</v>
      </c>
      <c r="B43" s="100" t="s">
        <v>37</v>
      </c>
      <c r="C43" s="101">
        <v>6737.98</v>
      </c>
    </row>
    <row r="44" spans="1:3" ht="15">
      <c r="A44" s="102">
        <v>108</v>
      </c>
      <c r="B44" s="100" t="s">
        <v>38</v>
      </c>
      <c r="C44" s="101">
        <v>6253.49</v>
      </c>
    </row>
    <row r="45" spans="1:3" ht="15">
      <c r="A45" s="102">
        <v>109</v>
      </c>
      <c r="B45" s="100" t="s">
        <v>39</v>
      </c>
      <c r="C45" s="101">
        <v>5935.12</v>
      </c>
    </row>
    <row r="46" spans="1:3" ht="15">
      <c r="A46" s="102">
        <v>139</v>
      </c>
      <c r="B46" s="100" t="s">
        <v>40</v>
      </c>
      <c r="C46" s="101">
        <v>7134.9</v>
      </c>
    </row>
    <row r="47" spans="1:3" ht="15">
      <c r="A47" s="102">
        <v>140</v>
      </c>
      <c r="B47" s="103" t="s">
        <v>41</v>
      </c>
      <c r="C47" s="101">
        <v>6087.4</v>
      </c>
    </row>
    <row r="48" spans="1:3" ht="15">
      <c r="A48" s="102">
        <v>142</v>
      </c>
      <c r="B48" s="100" t="s">
        <v>42</v>
      </c>
      <c r="C48" s="101">
        <v>6695.58</v>
      </c>
    </row>
    <row r="49" spans="1:3" ht="15">
      <c r="A49" s="102">
        <v>143</v>
      </c>
      <c r="B49" s="100" t="s">
        <v>43</v>
      </c>
      <c r="C49" s="101">
        <v>6825</v>
      </c>
    </row>
    <row r="50" spans="1:3" ht="15">
      <c r="A50" s="102">
        <v>145</v>
      </c>
      <c r="B50" s="100" t="s">
        <v>44</v>
      </c>
      <c r="C50" s="101">
        <v>6314.39</v>
      </c>
    </row>
    <row r="51" spans="1:3" ht="15">
      <c r="A51" s="102">
        <v>146</v>
      </c>
      <c r="B51" s="100" t="s">
        <v>45</v>
      </c>
      <c r="C51" s="101">
        <v>8178.06</v>
      </c>
    </row>
    <row r="52" spans="1:3" ht="15">
      <c r="A52" s="102">
        <v>153</v>
      </c>
      <c r="B52" s="100" t="s">
        <v>46</v>
      </c>
      <c r="C52" s="101">
        <v>5905.18</v>
      </c>
    </row>
    <row r="53" spans="1:3" ht="15">
      <c r="A53" s="102">
        <v>148</v>
      </c>
      <c r="B53" s="100" t="s">
        <v>47</v>
      </c>
      <c r="C53" s="101">
        <v>9410.98</v>
      </c>
    </row>
    <row r="54" spans="1:3" ht="15">
      <c r="A54" s="102">
        <v>149</v>
      </c>
      <c r="B54" s="100" t="s">
        <v>48</v>
      </c>
      <c r="C54" s="101">
        <v>7233.35</v>
      </c>
    </row>
    <row r="55" spans="1:3" ht="15">
      <c r="A55" s="102">
        <v>151</v>
      </c>
      <c r="B55" s="100" t="s">
        <v>49</v>
      </c>
      <c r="C55" s="101">
        <v>7577.75</v>
      </c>
    </row>
    <row r="56" spans="1:3" ht="15">
      <c r="A56" s="102">
        <v>152</v>
      </c>
      <c r="B56" s="100" t="s">
        <v>50</v>
      </c>
      <c r="C56" s="101">
        <v>6574.74</v>
      </c>
    </row>
    <row r="57" spans="1:3" ht="15">
      <c r="A57" s="102">
        <v>164</v>
      </c>
      <c r="B57" s="100" t="s">
        <v>51</v>
      </c>
      <c r="C57" s="101">
        <v>6802.66</v>
      </c>
    </row>
    <row r="58" spans="1:3" ht="15">
      <c r="A58" s="102">
        <v>165</v>
      </c>
      <c r="B58" s="100" t="s">
        <v>52</v>
      </c>
      <c r="C58" s="101">
        <v>6044.28</v>
      </c>
    </row>
    <row r="59" spans="1:3" ht="15">
      <c r="A59" s="102">
        <v>167</v>
      </c>
      <c r="B59" s="100" t="s">
        <v>53</v>
      </c>
      <c r="C59" s="101">
        <v>6068.49</v>
      </c>
    </row>
    <row r="60" spans="1:3" ht="15">
      <c r="A60" s="102">
        <v>169</v>
      </c>
      <c r="B60" s="100" t="s">
        <v>54</v>
      </c>
      <c r="C60" s="101">
        <v>6042.49</v>
      </c>
    </row>
    <row r="61" spans="1:3" ht="15">
      <c r="A61" s="102">
        <v>171</v>
      </c>
      <c r="B61" s="100" t="s">
        <v>55</v>
      </c>
      <c r="C61" s="101">
        <v>6849.3</v>
      </c>
    </row>
    <row r="62" spans="1:3" ht="15">
      <c r="A62" s="102">
        <v>172</v>
      </c>
      <c r="B62" s="100" t="s">
        <v>56</v>
      </c>
      <c r="C62" s="101">
        <v>7174.7</v>
      </c>
    </row>
    <row r="63" spans="1:3" ht="15">
      <c r="A63" s="102">
        <v>174</v>
      </c>
      <c r="B63" s="100" t="s">
        <v>57</v>
      </c>
      <c r="C63" s="101">
        <v>6744.21</v>
      </c>
    </row>
    <row r="64" spans="1:3" ht="15">
      <c r="A64" s="102">
        <v>176</v>
      </c>
      <c r="B64" s="100" t="s">
        <v>58</v>
      </c>
      <c r="C64" s="101">
        <v>7597.29</v>
      </c>
    </row>
    <row r="65" spans="1:3" ht="15">
      <c r="A65" s="102">
        <v>177</v>
      </c>
      <c r="B65" s="100" t="s">
        <v>59</v>
      </c>
      <c r="C65" s="101">
        <v>6974.15</v>
      </c>
    </row>
    <row r="66" spans="1:3" ht="15">
      <c r="A66" s="102">
        <v>178</v>
      </c>
      <c r="B66" s="100" t="s">
        <v>60</v>
      </c>
      <c r="C66" s="101">
        <v>7167.49</v>
      </c>
    </row>
    <row r="67" spans="1:3" ht="15">
      <c r="A67" s="102">
        <v>179</v>
      </c>
      <c r="B67" s="100" t="s">
        <v>61</v>
      </c>
      <c r="C67" s="101">
        <v>5897.86</v>
      </c>
    </row>
    <row r="68" spans="1:3" ht="15">
      <c r="A68" s="102">
        <v>181</v>
      </c>
      <c r="B68" s="100" t="s">
        <v>62</v>
      </c>
      <c r="C68" s="101">
        <v>6840.82</v>
      </c>
    </row>
    <row r="69" spans="1:3" ht="15">
      <c r="A69" s="102">
        <v>182</v>
      </c>
      <c r="B69" s="100" t="s">
        <v>63</v>
      </c>
      <c r="C69" s="101">
        <v>6560.43</v>
      </c>
    </row>
    <row r="70" spans="1:3" ht="15">
      <c r="A70" s="102">
        <v>186</v>
      </c>
      <c r="B70" s="103" t="s">
        <v>64</v>
      </c>
      <c r="C70" s="101">
        <v>5894.07</v>
      </c>
    </row>
    <row r="71" spans="1:3" ht="15">
      <c r="A71" s="102">
        <v>202</v>
      </c>
      <c r="B71" s="100" t="s">
        <v>65</v>
      </c>
      <c r="C71" s="101">
        <v>5918.06</v>
      </c>
    </row>
    <row r="72" spans="1:3" ht="15">
      <c r="A72" s="102">
        <v>204</v>
      </c>
      <c r="B72" s="100" t="s">
        <v>66</v>
      </c>
      <c r="C72" s="101">
        <v>7250.62</v>
      </c>
    </row>
    <row r="73" spans="1:3" ht="15">
      <c r="A73" s="102">
        <v>205</v>
      </c>
      <c r="B73" s="100" t="s">
        <v>67</v>
      </c>
      <c r="C73" s="101">
        <v>6347.8</v>
      </c>
    </row>
    <row r="74" spans="1:3" ht="15">
      <c r="A74" s="102">
        <v>208</v>
      </c>
      <c r="B74" s="103" t="s">
        <v>68</v>
      </c>
      <c r="C74" s="101">
        <v>6593.99</v>
      </c>
    </row>
    <row r="75" spans="1:3" ht="15">
      <c r="A75" s="102">
        <v>211</v>
      </c>
      <c r="B75" s="100" t="s">
        <v>69</v>
      </c>
      <c r="C75" s="101">
        <v>5863.48</v>
      </c>
    </row>
    <row r="76" spans="1:3" ht="15">
      <c r="A76" s="102">
        <v>213</v>
      </c>
      <c r="B76" s="100" t="s">
        <v>70</v>
      </c>
      <c r="C76" s="101">
        <v>7196.11</v>
      </c>
    </row>
    <row r="77" spans="1:3" ht="15">
      <c r="A77" s="102">
        <v>214</v>
      </c>
      <c r="B77" s="100" t="s">
        <v>71</v>
      </c>
      <c r="C77" s="101">
        <v>6427.04</v>
      </c>
    </row>
    <row r="78" spans="1:3" ht="15">
      <c r="A78" s="102">
        <v>216</v>
      </c>
      <c r="B78" s="100" t="s">
        <v>72</v>
      </c>
      <c r="C78" s="101">
        <v>7658.27</v>
      </c>
    </row>
    <row r="79" spans="1:3" ht="15">
      <c r="A79" s="102">
        <v>217</v>
      </c>
      <c r="B79" s="100" t="s">
        <v>73</v>
      </c>
      <c r="C79" s="101">
        <v>6662.93</v>
      </c>
    </row>
    <row r="80" spans="1:3" ht="15">
      <c r="A80" s="102">
        <v>218</v>
      </c>
      <c r="B80" s="100" t="s">
        <v>74</v>
      </c>
      <c r="C80" s="101">
        <v>6960.45</v>
      </c>
    </row>
    <row r="81" spans="1:3" ht="15">
      <c r="A81" s="102">
        <v>224</v>
      </c>
      <c r="B81" s="100" t="s">
        <v>75</v>
      </c>
      <c r="C81" s="101">
        <v>5943.26</v>
      </c>
    </row>
    <row r="82" spans="1:3" ht="15">
      <c r="A82" s="102">
        <v>226</v>
      </c>
      <c r="B82" s="100" t="s">
        <v>76</v>
      </c>
      <c r="C82" s="101">
        <v>7259.12</v>
      </c>
    </row>
    <row r="83" spans="1:3" ht="15">
      <c r="A83" s="102">
        <v>230</v>
      </c>
      <c r="B83" s="100" t="s">
        <v>77</v>
      </c>
      <c r="C83" s="101">
        <v>7274.66</v>
      </c>
    </row>
    <row r="84" spans="1:3" ht="15">
      <c r="A84" s="102">
        <v>231</v>
      </c>
      <c r="B84" s="100" t="s">
        <v>78</v>
      </c>
      <c r="C84" s="101">
        <v>6455.37</v>
      </c>
    </row>
    <row r="85" spans="1:3" ht="15">
      <c r="A85" s="102">
        <v>232</v>
      </c>
      <c r="B85" s="100" t="s">
        <v>79</v>
      </c>
      <c r="C85" s="101">
        <v>6736.19</v>
      </c>
    </row>
    <row r="86" spans="1:3" ht="15">
      <c r="A86" s="102">
        <v>233</v>
      </c>
      <c r="B86" s="100" t="s">
        <v>80</v>
      </c>
      <c r="C86" s="101">
        <v>6615.29</v>
      </c>
    </row>
    <row r="87" spans="1:3" ht="15">
      <c r="A87" s="102">
        <v>235</v>
      </c>
      <c r="B87" s="100" t="s">
        <v>81</v>
      </c>
      <c r="C87" s="101">
        <v>6546.47</v>
      </c>
    </row>
    <row r="88" spans="1:3" ht="15">
      <c r="A88" s="102">
        <v>236</v>
      </c>
      <c r="B88" s="100" t="s">
        <v>82</v>
      </c>
      <c r="C88" s="101">
        <v>6686.87</v>
      </c>
    </row>
    <row r="89" spans="1:3" ht="15">
      <c r="A89" s="102">
        <v>239</v>
      </c>
      <c r="B89" s="100" t="s">
        <v>83</v>
      </c>
      <c r="C89" s="101">
        <v>7251.02</v>
      </c>
    </row>
    <row r="90" spans="1:3" ht="15">
      <c r="A90" s="102">
        <v>240</v>
      </c>
      <c r="B90" s="100" t="s">
        <v>84</v>
      </c>
      <c r="C90" s="101">
        <v>5910.13</v>
      </c>
    </row>
    <row r="91" spans="1:3" ht="15">
      <c r="A91" s="102">
        <v>320</v>
      </c>
      <c r="B91" s="100" t="s">
        <v>85</v>
      </c>
      <c r="C91" s="101">
        <v>8108.84</v>
      </c>
    </row>
    <row r="92" spans="1:3" ht="15">
      <c r="A92" s="102">
        <v>241</v>
      </c>
      <c r="B92" s="100" t="s">
        <v>86</v>
      </c>
      <c r="C92" s="101">
        <v>6583.5</v>
      </c>
    </row>
    <row r="93" spans="1:3" ht="15">
      <c r="A93" s="102">
        <v>322</v>
      </c>
      <c r="B93" s="100" t="s">
        <v>87</v>
      </c>
      <c r="C93" s="101">
        <v>8042.63</v>
      </c>
    </row>
    <row r="94" spans="1:3" ht="15">
      <c r="A94" s="102">
        <v>244</v>
      </c>
      <c r="B94" s="100" t="s">
        <v>88</v>
      </c>
      <c r="C94" s="101">
        <v>5851.97</v>
      </c>
    </row>
    <row r="95" spans="1:3" ht="15">
      <c r="A95" s="102">
        <v>245</v>
      </c>
      <c r="B95" s="100" t="s">
        <v>89</v>
      </c>
      <c r="C95" s="101">
        <v>5942.82</v>
      </c>
    </row>
    <row r="96" spans="1:3" ht="15">
      <c r="A96" s="102">
        <v>249</v>
      </c>
      <c r="B96" s="100" t="s">
        <v>90</v>
      </c>
      <c r="C96" s="101">
        <v>6913.48</v>
      </c>
    </row>
    <row r="97" spans="1:3" ht="15">
      <c r="A97" s="102">
        <v>250</v>
      </c>
      <c r="B97" s="100" t="s">
        <v>91</v>
      </c>
      <c r="C97" s="101">
        <v>7128.84</v>
      </c>
    </row>
    <row r="98" spans="1:3" ht="15">
      <c r="A98" s="102">
        <v>256</v>
      </c>
      <c r="B98" s="100" t="s">
        <v>92</v>
      </c>
      <c r="C98" s="101">
        <v>7430.36</v>
      </c>
    </row>
    <row r="99" spans="1:3" ht="15">
      <c r="A99" s="102">
        <v>257</v>
      </c>
      <c r="B99" s="100" t="s">
        <v>93</v>
      </c>
      <c r="C99" s="101">
        <v>6302.36</v>
      </c>
    </row>
    <row r="100" spans="1:3" ht="15">
      <c r="A100" s="102">
        <v>260</v>
      </c>
      <c r="B100" s="100" t="s">
        <v>94</v>
      </c>
      <c r="C100" s="101">
        <v>6884.72</v>
      </c>
    </row>
    <row r="101" spans="1:3" ht="15">
      <c r="A101" s="102">
        <v>261</v>
      </c>
      <c r="B101" s="100" t="s">
        <v>95</v>
      </c>
      <c r="C101" s="101">
        <v>8982.95</v>
      </c>
    </row>
    <row r="102" spans="1:3" ht="15">
      <c r="A102" s="102">
        <v>263</v>
      </c>
      <c r="B102" s="100" t="s">
        <v>96</v>
      </c>
      <c r="C102" s="101">
        <v>7047.86</v>
      </c>
    </row>
    <row r="103" spans="1:3" ht="15">
      <c r="A103" s="102">
        <v>265</v>
      </c>
      <c r="B103" s="100" t="s">
        <v>97</v>
      </c>
      <c r="C103" s="101">
        <v>7943.76</v>
      </c>
    </row>
    <row r="104" spans="1:3" ht="15">
      <c r="A104" s="102">
        <v>271</v>
      </c>
      <c r="B104" s="100" t="s">
        <v>98</v>
      </c>
      <c r="C104" s="101">
        <v>6475.49</v>
      </c>
    </row>
    <row r="105" spans="1:3" ht="15">
      <c r="A105" s="102">
        <v>272</v>
      </c>
      <c r="B105" s="100" t="s">
        <v>99</v>
      </c>
      <c r="C105" s="101">
        <v>6411.09</v>
      </c>
    </row>
    <row r="106" spans="1:3" ht="15">
      <c r="A106" s="102">
        <v>273</v>
      </c>
      <c r="B106" s="100" t="s">
        <v>100</v>
      </c>
      <c r="C106" s="101">
        <v>8483.19</v>
      </c>
    </row>
    <row r="107" spans="1:3" ht="15">
      <c r="A107" s="102">
        <v>275</v>
      </c>
      <c r="B107" s="100" t="s">
        <v>101</v>
      </c>
      <c r="C107" s="101">
        <v>7182.19</v>
      </c>
    </row>
    <row r="108" spans="1:3" ht="15">
      <c r="A108" s="102">
        <v>276</v>
      </c>
      <c r="B108" s="100" t="s">
        <v>102</v>
      </c>
      <c r="C108" s="101">
        <v>6444.18</v>
      </c>
    </row>
    <row r="109" spans="1:3" ht="15">
      <c r="A109" s="102">
        <v>280</v>
      </c>
      <c r="B109" s="100" t="s">
        <v>103</v>
      </c>
      <c r="C109" s="101">
        <v>7671.53</v>
      </c>
    </row>
    <row r="110" spans="1:3" ht="15">
      <c r="A110" s="102">
        <v>284</v>
      </c>
      <c r="B110" s="100" t="s">
        <v>328</v>
      </c>
      <c r="C110" s="101">
        <v>6687.66</v>
      </c>
    </row>
    <row r="111" spans="1:3" ht="15">
      <c r="A111" s="102">
        <v>285</v>
      </c>
      <c r="B111" s="100" t="s">
        <v>104</v>
      </c>
      <c r="C111" s="101">
        <v>5967.92</v>
      </c>
    </row>
    <row r="112" spans="1:3" ht="15">
      <c r="A112" s="102">
        <v>286</v>
      </c>
      <c r="B112" s="100" t="s">
        <v>105</v>
      </c>
      <c r="C112" s="101">
        <v>5999.47</v>
      </c>
    </row>
    <row r="113" spans="1:3" ht="15">
      <c r="A113" s="102">
        <v>287</v>
      </c>
      <c r="B113" s="100" t="s">
        <v>106</v>
      </c>
      <c r="C113" s="101">
        <v>7533.91</v>
      </c>
    </row>
    <row r="114" spans="1:3" ht="15">
      <c r="A114" s="102">
        <v>288</v>
      </c>
      <c r="B114" s="100" t="s">
        <v>107</v>
      </c>
      <c r="C114" s="101">
        <v>7822.17</v>
      </c>
    </row>
    <row r="115" spans="1:3" ht="15">
      <c r="A115" s="102">
        <v>290</v>
      </c>
      <c r="B115" s="100" t="s">
        <v>108</v>
      </c>
      <c r="C115" s="101">
        <v>8260.59</v>
      </c>
    </row>
    <row r="116" spans="1:3" ht="15">
      <c r="A116" s="102">
        <v>291</v>
      </c>
      <c r="B116" s="100" t="s">
        <v>109</v>
      </c>
      <c r="C116" s="101">
        <v>7515.85</v>
      </c>
    </row>
    <row r="117" spans="1:3" ht="15">
      <c r="A117" s="102">
        <v>297</v>
      </c>
      <c r="B117" s="100" t="s">
        <v>110</v>
      </c>
      <c r="C117" s="101">
        <v>5889.14</v>
      </c>
    </row>
    <row r="118" spans="1:3" ht="15">
      <c r="A118" s="102">
        <v>300</v>
      </c>
      <c r="B118" s="100" t="s">
        <v>111</v>
      </c>
      <c r="C118" s="101">
        <v>6918.96</v>
      </c>
    </row>
    <row r="119" spans="1:3" ht="15">
      <c r="A119" s="102">
        <v>301</v>
      </c>
      <c r="B119" s="100" t="s">
        <v>112</v>
      </c>
      <c r="C119" s="101">
        <v>6485.93</v>
      </c>
    </row>
    <row r="120" spans="1:3" ht="15">
      <c r="A120" s="102">
        <v>304</v>
      </c>
      <c r="B120" s="100" t="s">
        <v>113</v>
      </c>
      <c r="C120" s="101">
        <v>7600.24</v>
      </c>
    </row>
    <row r="121" spans="1:3" ht="15">
      <c r="A121" s="102">
        <v>305</v>
      </c>
      <c r="B121" s="100" t="s">
        <v>114</v>
      </c>
      <c r="C121" s="101">
        <v>7739.95</v>
      </c>
    </row>
    <row r="122" spans="1:3" ht="15">
      <c r="A122" s="102">
        <v>312</v>
      </c>
      <c r="B122" s="100" t="s">
        <v>115</v>
      </c>
      <c r="C122" s="101">
        <v>7718.88</v>
      </c>
    </row>
    <row r="123" spans="1:3" ht="15">
      <c r="A123" s="102">
        <v>316</v>
      </c>
      <c r="B123" s="100" t="s">
        <v>116</v>
      </c>
      <c r="C123" s="101">
        <v>6404.37</v>
      </c>
    </row>
    <row r="124" spans="1:3" ht="15">
      <c r="A124" s="102">
        <v>317</v>
      </c>
      <c r="B124" s="100" t="s">
        <v>117</v>
      </c>
      <c r="C124" s="101">
        <v>7412.69</v>
      </c>
    </row>
    <row r="125" spans="1:3" ht="15">
      <c r="A125" s="102">
        <v>319</v>
      </c>
      <c r="B125" s="100" t="s">
        <v>118</v>
      </c>
      <c r="C125" s="101">
        <v>6702.37</v>
      </c>
    </row>
    <row r="126" spans="1:3" ht="15">
      <c r="A126" s="102">
        <v>398</v>
      </c>
      <c r="B126" s="100" t="s">
        <v>119</v>
      </c>
      <c r="C126" s="101">
        <v>5929.76</v>
      </c>
    </row>
    <row r="127" spans="1:3" ht="15">
      <c r="A127" s="102">
        <v>399</v>
      </c>
      <c r="B127" s="100" t="s">
        <v>120</v>
      </c>
      <c r="C127" s="101">
        <v>6505.08</v>
      </c>
    </row>
    <row r="128" spans="1:3" ht="15">
      <c r="A128" s="102">
        <v>400</v>
      </c>
      <c r="B128" s="100" t="s">
        <v>121</v>
      </c>
      <c r="C128" s="101">
        <v>6519.28</v>
      </c>
    </row>
    <row r="129" spans="1:3" ht="15">
      <c r="A129" s="102">
        <v>407</v>
      </c>
      <c r="B129" s="100" t="s">
        <v>122</v>
      </c>
      <c r="C129" s="101">
        <v>7445.51</v>
      </c>
    </row>
    <row r="130" spans="1:3" ht="15">
      <c r="A130" s="102">
        <v>402</v>
      </c>
      <c r="B130" s="100" t="s">
        <v>123</v>
      </c>
      <c r="C130" s="101">
        <v>6843.82</v>
      </c>
    </row>
    <row r="131" spans="1:3" ht="15">
      <c r="A131" s="102">
        <v>403</v>
      </c>
      <c r="B131" s="100" t="s">
        <v>124</v>
      </c>
      <c r="C131" s="101">
        <v>6924.62</v>
      </c>
    </row>
    <row r="132" spans="1:3" ht="15">
      <c r="A132" s="102">
        <v>405</v>
      </c>
      <c r="B132" s="100" t="s">
        <v>125</v>
      </c>
      <c r="C132" s="101">
        <v>5917.14</v>
      </c>
    </row>
    <row r="133" spans="1:3" ht="15">
      <c r="A133" s="102">
        <v>408</v>
      </c>
      <c r="B133" s="100" t="s">
        <v>126</v>
      </c>
      <c r="C133" s="101">
        <v>6343.43</v>
      </c>
    </row>
    <row r="134" spans="1:3" ht="15">
      <c r="A134" s="102">
        <v>410</v>
      </c>
      <c r="B134" s="100" t="s">
        <v>127</v>
      </c>
      <c r="C134" s="101">
        <v>6095.64</v>
      </c>
    </row>
    <row r="135" spans="1:3" ht="15">
      <c r="A135" s="102">
        <v>413</v>
      </c>
      <c r="B135" s="100" t="s">
        <v>128</v>
      </c>
      <c r="C135" s="101">
        <v>7126.89</v>
      </c>
    </row>
    <row r="136" spans="1:3" ht="15">
      <c r="A136" s="102">
        <v>416</v>
      </c>
      <c r="B136" s="100" t="s">
        <v>129</v>
      </c>
      <c r="C136" s="101">
        <v>6592.08</v>
      </c>
    </row>
    <row r="137" spans="1:3" ht="15">
      <c r="A137" s="102">
        <v>418</v>
      </c>
      <c r="B137" s="100" t="s">
        <v>130</v>
      </c>
      <c r="C137" s="101">
        <v>5868.33</v>
      </c>
    </row>
    <row r="138" spans="1:3" ht="15">
      <c r="A138" s="102">
        <v>420</v>
      </c>
      <c r="B138" s="100" t="s">
        <v>131</v>
      </c>
      <c r="C138" s="101">
        <v>6861.19</v>
      </c>
    </row>
    <row r="139" spans="1:3" ht="15">
      <c r="A139" s="102">
        <v>421</v>
      </c>
      <c r="B139" s="100" t="s">
        <v>132</v>
      </c>
      <c r="C139" s="101">
        <v>8356.03</v>
      </c>
    </row>
    <row r="140" spans="1:3" ht="15">
      <c r="A140" s="102">
        <v>422</v>
      </c>
      <c r="B140" s="100" t="s">
        <v>133</v>
      </c>
      <c r="C140" s="101">
        <v>7616.59</v>
      </c>
    </row>
    <row r="141" spans="1:3" ht="15">
      <c r="A141" s="102">
        <v>423</v>
      </c>
      <c r="B141" s="100" t="s">
        <v>134</v>
      </c>
      <c r="C141" s="101">
        <v>5888.57</v>
      </c>
    </row>
    <row r="142" spans="1:3" ht="15">
      <c r="A142" s="102">
        <v>425</v>
      </c>
      <c r="B142" s="100" t="s">
        <v>135</v>
      </c>
      <c r="C142" s="101">
        <v>6549.48</v>
      </c>
    </row>
    <row r="143" spans="1:3" ht="15">
      <c r="A143" s="102">
        <v>426</v>
      </c>
      <c r="B143" s="100" t="s">
        <v>136</v>
      </c>
      <c r="C143" s="101">
        <v>6442.04</v>
      </c>
    </row>
    <row r="144" spans="1:3" ht="15">
      <c r="A144" s="102">
        <v>444</v>
      </c>
      <c r="B144" s="100" t="s">
        <v>137</v>
      </c>
      <c r="C144" s="101">
        <v>6173.54</v>
      </c>
    </row>
    <row r="145" spans="1:3" ht="15">
      <c r="A145" s="102">
        <v>430</v>
      </c>
      <c r="B145" s="100" t="s">
        <v>138</v>
      </c>
      <c r="C145" s="101">
        <v>6348.15</v>
      </c>
    </row>
    <row r="146" spans="1:3" ht="15">
      <c r="A146" s="102">
        <v>433</v>
      </c>
      <c r="B146" s="100" t="s">
        <v>139</v>
      </c>
      <c r="C146" s="101">
        <v>6575.59</v>
      </c>
    </row>
    <row r="147" spans="1:3" ht="15">
      <c r="A147" s="102">
        <v>434</v>
      </c>
      <c r="B147" s="100" t="s">
        <v>140</v>
      </c>
      <c r="C147" s="101">
        <v>6998.45</v>
      </c>
    </row>
    <row r="148" spans="1:3" ht="15">
      <c r="A148" s="102">
        <v>435</v>
      </c>
      <c r="B148" s="100" t="s">
        <v>141</v>
      </c>
      <c r="C148" s="101">
        <v>7542.9</v>
      </c>
    </row>
    <row r="149" spans="1:3" ht="15">
      <c r="A149" s="102">
        <v>436</v>
      </c>
      <c r="B149" s="100" t="s">
        <v>142</v>
      </c>
      <c r="C149" s="101">
        <v>6822.88</v>
      </c>
    </row>
    <row r="150" spans="1:3" ht="15">
      <c r="A150" s="102">
        <v>440</v>
      </c>
      <c r="B150" s="100" t="s">
        <v>143</v>
      </c>
      <c r="C150" s="101">
        <v>6743.95</v>
      </c>
    </row>
    <row r="151" spans="1:3" ht="15">
      <c r="A151" s="102">
        <v>441</v>
      </c>
      <c r="B151" s="100" t="s">
        <v>144</v>
      </c>
      <c r="C151" s="101">
        <v>7072.44</v>
      </c>
    </row>
    <row r="152" spans="1:3" ht="15">
      <c r="A152" s="102">
        <v>442</v>
      </c>
      <c r="B152" s="100" t="s">
        <v>145</v>
      </c>
      <c r="C152" s="101">
        <v>6334.37</v>
      </c>
    </row>
    <row r="153" spans="1:3" ht="15">
      <c r="A153" s="102">
        <v>475</v>
      </c>
      <c r="B153" s="100" t="s">
        <v>146</v>
      </c>
      <c r="C153" s="101">
        <v>8191.98</v>
      </c>
    </row>
    <row r="154" spans="1:3" ht="15">
      <c r="A154" s="102">
        <v>476</v>
      </c>
      <c r="B154" s="100" t="s">
        <v>147</v>
      </c>
      <c r="C154" s="101">
        <v>6941.9</v>
      </c>
    </row>
    <row r="155" spans="1:3" ht="15">
      <c r="A155" s="102">
        <v>480</v>
      </c>
      <c r="B155" s="100" t="s">
        <v>148</v>
      </c>
      <c r="C155" s="101">
        <v>6792.72</v>
      </c>
    </row>
    <row r="156" spans="1:3" ht="15">
      <c r="A156" s="102">
        <v>481</v>
      </c>
      <c r="B156" s="100" t="s">
        <v>149</v>
      </c>
      <c r="C156" s="101">
        <v>5857.81</v>
      </c>
    </row>
    <row r="157" spans="1:3" ht="15">
      <c r="A157" s="102">
        <v>483</v>
      </c>
      <c r="B157" s="100" t="s">
        <v>150</v>
      </c>
      <c r="C157" s="101">
        <v>7242.31</v>
      </c>
    </row>
    <row r="158" spans="1:3" ht="15">
      <c r="A158" s="102">
        <v>484</v>
      </c>
      <c r="B158" s="100" t="s">
        <v>151</v>
      </c>
      <c r="C158" s="101">
        <v>6998.94</v>
      </c>
    </row>
    <row r="159" spans="1:3" ht="15">
      <c r="A159" s="102">
        <v>489</v>
      </c>
      <c r="B159" s="100" t="s">
        <v>152</v>
      </c>
      <c r="C159" s="101">
        <v>7279.45</v>
      </c>
    </row>
    <row r="160" spans="1:3" ht="15">
      <c r="A160" s="102">
        <v>491</v>
      </c>
      <c r="B160" s="100" t="s">
        <v>153</v>
      </c>
      <c r="C160" s="101">
        <v>6317.77</v>
      </c>
    </row>
    <row r="161" spans="1:3" ht="15">
      <c r="A161" s="102">
        <v>494</v>
      </c>
      <c r="B161" s="100" t="s">
        <v>154</v>
      </c>
      <c r="C161" s="101">
        <v>6713.15</v>
      </c>
    </row>
    <row r="162" spans="1:3" ht="15">
      <c r="A162" s="102">
        <v>495</v>
      </c>
      <c r="B162" s="100" t="s">
        <v>155</v>
      </c>
      <c r="C162" s="101">
        <v>8018.98</v>
      </c>
    </row>
    <row r="163" spans="1:3" ht="15">
      <c r="A163" s="102">
        <v>498</v>
      </c>
      <c r="B163" s="100" t="s">
        <v>156</v>
      </c>
      <c r="C163" s="101">
        <v>8622.2</v>
      </c>
    </row>
    <row r="164" spans="1:3" ht="15">
      <c r="A164" s="102">
        <v>499</v>
      </c>
      <c r="B164" s="100" t="s">
        <v>157</v>
      </c>
      <c r="C164" s="101">
        <v>7102.78</v>
      </c>
    </row>
    <row r="165" spans="1:3" ht="15">
      <c r="A165" s="102">
        <v>500</v>
      </c>
      <c r="B165" s="100" t="s">
        <v>158</v>
      </c>
      <c r="C165" s="101">
        <v>5856.92</v>
      </c>
    </row>
    <row r="166" spans="1:3" ht="15">
      <c r="A166" s="102">
        <v>503</v>
      </c>
      <c r="B166" s="100" t="s">
        <v>159</v>
      </c>
      <c r="C166" s="101">
        <v>6521.42</v>
      </c>
    </row>
    <row r="167" spans="1:3" ht="15">
      <c r="A167" s="102">
        <v>504</v>
      </c>
      <c r="B167" s="103" t="s">
        <v>160</v>
      </c>
      <c r="C167" s="101">
        <v>7149.32</v>
      </c>
    </row>
    <row r="168" spans="1:3" ht="15">
      <c r="A168" s="102">
        <v>505</v>
      </c>
      <c r="B168" s="100" t="s">
        <v>161</v>
      </c>
      <c r="C168" s="101">
        <v>5966.29</v>
      </c>
    </row>
    <row r="169" spans="1:3" ht="15">
      <c r="A169" s="102">
        <v>508</v>
      </c>
      <c r="B169" s="100" t="s">
        <v>162</v>
      </c>
      <c r="C169" s="101">
        <v>6306.49</v>
      </c>
    </row>
    <row r="170" spans="1:3" ht="15">
      <c r="A170" s="102">
        <v>507</v>
      </c>
      <c r="B170" s="100" t="s">
        <v>163</v>
      </c>
      <c r="C170" s="101">
        <v>7100.72</v>
      </c>
    </row>
    <row r="171" spans="1:3" ht="15">
      <c r="A171" s="102">
        <v>529</v>
      </c>
      <c r="B171" s="100" t="s">
        <v>164</v>
      </c>
      <c r="C171" s="101">
        <v>5868.7</v>
      </c>
    </row>
    <row r="172" spans="1:3" ht="15">
      <c r="A172" s="102">
        <v>531</v>
      </c>
      <c r="B172" s="100" t="s">
        <v>165</v>
      </c>
      <c r="C172" s="101">
        <v>6017.09</v>
      </c>
    </row>
    <row r="173" spans="1:3" ht="15">
      <c r="A173" s="102">
        <v>532</v>
      </c>
      <c r="B173" s="103" t="s">
        <v>166</v>
      </c>
      <c r="C173" s="101">
        <v>5883.87</v>
      </c>
    </row>
    <row r="174" spans="1:3" ht="15">
      <c r="A174" s="102">
        <v>535</v>
      </c>
      <c r="B174" s="100" t="s">
        <v>167</v>
      </c>
      <c r="C174" s="101">
        <v>6295.36</v>
      </c>
    </row>
    <row r="175" spans="1:3" ht="15">
      <c r="A175" s="102">
        <v>536</v>
      </c>
      <c r="B175" s="100" t="s">
        <v>168</v>
      </c>
      <c r="C175" s="101">
        <v>5876.05</v>
      </c>
    </row>
    <row r="176" spans="1:3" ht="15">
      <c r="A176" s="102">
        <v>538</v>
      </c>
      <c r="B176" s="100" t="s">
        <v>169</v>
      </c>
      <c r="C176" s="101">
        <v>6195.7</v>
      </c>
    </row>
    <row r="177" spans="1:3" ht="15">
      <c r="A177" s="102">
        <v>541</v>
      </c>
      <c r="B177" s="100" t="s">
        <v>170</v>
      </c>
      <c r="C177" s="101">
        <v>7255.32</v>
      </c>
    </row>
    <row r="178" spans="1:3" ht="15">
      <c r="A178" s="102">
        <v>543</v>
      </c>
      <c r="B178" s="100" t="s">
        <v>171</v>
      </c>
      <c r="C178" s="101">
        <v>5880.13</v>
      </c>
    </row>
    <row r="179" spans="1:3" ht="15">
      <c r="A179" s="102">
        <v>545</v>
      </c>
      <c r="B179" s="100" t="s">
        <v>172</v>
      </c>
      <c r="C179" s="101">
        <v>7655.47</v>
      </c>
    </row>
    <row r="180" spans="1:3" ht="15">
      <c r="A180" s="102">
        <v>560</v>
      </c>
      <c r="B180" s="100" t="s">
        <v>173</v>
      </c>
      <c r="C180" s="101">
        <v>6319.83</v>
      </c>
    </row>
    <row r="181" spans="1:3" ht="15">
      <c r="A181" s="102">
        <v>561</v>
      </c>
      <c r="B181" s="100" t="s">
        <v>174</v>
      </c>
      <c r="C181" s="101">
        <v>6678.03</v>
      </c>
    </row>
    <row r="182" spans="1:3" ht="15">
      <c r="A182" s="102">
        <v>562</v>
      </c>
      <c r="B182" s="100" t="s">
        <v>175</v>
      </c>
      <c r="C182" s="101">
        <v>6672.98</v>
      </c>
    </row>
    <row r="183" spans="1:3" ht="15">
      <c r="A183" s="102">
        <v>563</v>
      </c>
      <c r="B183" s="100" t="s">
        <v>176</v>
      </c>
      <c r="C183" s="101">
        <v>6599.98</v>
      </c>
    </row>
    <row r="184" spans="1:3" ht="15">
      <c r="A184" s="102">
        <v>564</v>
      </c>
      <c r="B184" s="100" t="s">
        <v>177</v>
      </c>
      <c r="C184" s="101">
        <v>5880.06</v>
      </c>
    </row>
    <row r="185" spans="1:3" ht="15">
      <c r="A185" s="102">
        <v>309</v>
      </c>
      <c r="B185" s="100" t="s">
        <v>178</v>
      </c>
      <c r="C185" s="101">
        <v>6493.19</v>
      </c>
    </row>
    <row r="186" spans="1:3" ht="15">
      <c r="A186" s="102">
        <v>576</v>
      </c>
      <c r="B186" s="100" t="s">
        <v>179</v>
      </c>
      <c r="C186" s="101">
        <v>7089.73</v>
      </c>
    </row>
    <row r="187" spans="1:3" ht="15">
      <c r="A187" s="102">
        <v>577</v>
      </c>
      <c r="B187" s="100" t="s">
        <v>180</v>
      </c>
      <c r="C187" s="101">
        <v>5865.83</v>
      </c>
    </row>
    <row r="188" spans="1:3" ht="15">
      <c r="A188" s="102">
        <v>578</v>
      </c>
      <c r="B188" s="100" t="s">
        <v>181</v>
      </c>
      <c r="C188" s="101">
        <v>7380.27</v>
      </c>
    </row>
    <row r="189" spans="1:3" ht="15">
      <c r="A189" s="102">
        <v>445</v>
      </c>
      <c r="B189" s="100" t="s">
        <v>319</v>
      </c>
      <c r="C189" s="101">
        <v>7570.96</v>
      </c>
    </row>
    <row r="190" spans="1:3" ht="15">
      <c r="A190" s="102">
        <v>580</v>
      </c>
      <c r="B190" s="100" t="s">
        <v>182</v>
      </c>
      <c r="C190" s="101">
        <v>6847.77</v>
      </c>
    </row>
    <row r="191" spans="1:3" ht="15">
      <c r="A191" s="102">
        <v>581</v>
      </c>
      <c r="B191" s="103" t="s">
        <v>183</v>
      </c>
      <c r="C191" s="101">
        <v>6954.64</v>
      </c>
    </row>
    <row r="192" spans="1:3" ht="15">
      <c r="A192" s="102">
        <v>599</v>
      </c>
      <c r="B192" s="100" t="s">
        <v>184</v>
      </c>
      <c r="C192" s="101">
        <v>7612.36</v>
      </c>
    </row>
    <row r="193" spans="1:3" ht="15">
      <c r="A193" s="102">
        <v>583</v>
      </c>
      <c r="B193" s="100" t="s">
        <v>185</v>
      </c>
      <c r="C193" s="101">
        <v>9223.42</v>
      </c>
    </row>
    <row r="194" spans="1:3" ht="15">
      <c r="A194" s="102">
        <v>854</v>
      </c>
      <c r="B194" s="100" t="s">
        <v>186</v>
      </c>
      <c r="C194" s="101">
        <v>8107.52</v>
      </c>
    </row>
    <row r="195" spans="1:3" ht="15">
      <c r="A195" s="102">
        <v>584</v>
      </c>
      <c r="B195" s="100" t="s">
        <v>187</v>
      </c>
      <c r="C195" s="101">
        <v>7475.6</v>
      </c>
    </row>
    <row r="196" spans="1:3" ht="15">
      <c r="A196" s="102">
        <v>588</v>
      </c>
      <c r="B196" s="100" t="s">
        <v>188</v>
      </c>
      <c r="C196" s="101">
        <v>7263.08</v>
      </c>
    </row>
    <row r="197" spans="1:3" ht="15">
      <c r="A197" s="102">
        <v>592</v>
      </c>
      <c r="B197" s="100" t="s">
        <v>189</v>
      </c>
      <c r="C197" s="101">
        <v>6869.84</v>
      </c>
    </row>
    <row r="198" spans="1:3" ht="15">
      <c r="A198" s="102">
        <v>593</v>
      </c>
      <c r="B198" s="100" t="s">
        <v>190</v>
      </c>
      <c r="C198" s="101">
        <v>6653.26</v>
      </c>
    </row>
    <row r="199" spans="1:3" ht="15">
      <c r="A199" s="102">
        <v>595</v>
      </c>
      <c r="B199" s="100" t="s">
        <v>191</v>
      </c>
      <c r="C199" s="101">
        <v>7376.01</v>
      </c>
    </row>
    <row r="200" spans="1:3" ht="15">
      <c r="A200" s="102">
        <v>598</v>
      </c>
      <c r="B200" s="100" t="s">
        <v>192</v>
      </c>
      <c r="C200" s="101">
        <v>6674.92</v>
      </c>
    </row>
    <row r="201" spans="1:3" ht="15">
      <c r="A201" s="102">
        <v>601</v>
      </c>
      <c r="B201" s="100" t="s">
        <v>193</v>
      </c>
      <c r="C201" s="101">
        <v>7386.58</v>
      </c>
    </row>
    <row r="202" spans="1:3" ht="15">
      <c r="A202" s="102">
        <v>604</v>
      </c>
      <c r="B202" s="100" t="s">
        <v>194</v>
      </c>
      <c r="C202" s="101">
        <v>5882.04</v>
      </c>
    </row>
    <row r="203" spans="1:3" ht="15">
      <c r="A203" s="102">
        <v>607</v>
      </c>
      <c r="B203" s="100" t="s">
        <v>195</v>
      </c>
      <c r="C203" s="101">
        <v>7133.41</v>
      </c>
    </row>
    <row r="204" spans="1:3" ht="15">
      <c r="A204" s="102">
        <v>608</v>
      </c>
      <c r="B204" s="100" t="s">
        <v>196</v>
      </c>
      <c r="C204" s="101">
        <v>6956.68</v>
      </c>
    </row>
    <row r="205" spans="1:3" ht="15">
      <c r="A205" s="102">
        <v>609</v>
      </c>
      <c r="B205" s="100" t="s">
        <v>197</v>
      </c>
      <c r="C205" s="101">
        <v>5880.45</v>
      </c>
    </row>
    <row r="206" spans="1:3" ht="15">
      <c r="A206" s="102">
        <v>611</v>
      </c>
      <c r="B206" s="100" t="s">
        <v>198</v>
      </c>
      <c r="C206" s="101">
        <v>5973.36</v>
      </c>
    </row>
    <row r="207" spans="1:3" ht="15">
      <c r="A207" s="102">
        <v>638</v>
      </c>
      <c r="B207" s="103" t="s">
        <v>199</v>
      </c>
      <c r="C207" s="101">
        <v>6419.83</v>
      </c>
    </row>
    <row r="208" spans="1:3" ht="15">
      <c r="A208" s="102">
        <v>614</v>
      </c>
      <c r="B208" s="100" t="s">
        <v>200</v>
      </c>
      <c r="C208" s="101">
        <v>8562.9</v>
      </c>
    </row>
    <row r="209" spans="1:3" ht="15">
      <c r="A209" s="102">
        <v>615</v>
      </c>
      <c r="B209" s="100" t="s">
        <v>201</v>
      </c>
      <c r="C209" s="101">
        <v>8430.12</v>
      </c>
    </row>
    <row r="210" spans="1:3" ht="15">
      <c r="A210" s="102">
        <v>616</v>
      </c>
      <c r="B210" s="100" t="s">
        <v>202</v>
      </c>
      <c r="C210" s="101">
        <v>6578.72</v>
      </c>
    </row>
    <row r="211" spans="1:3" ht="15">
      <c r="A211" s="102">
        <v>619</v>
      </c>
      <c r="B211" s="100" t="s">
        <v>203</v>
      </c>
      <c r="C211" s="101">
        <v>6938.15</v>
      </c>
    </row>
    <row r="212" spans="1:3" ht="15">
      <c r="A212" s="102">
        <v>620</v>
      </c>
      <c r="B212" s="100" t="s">
        <v>204</v>
      </c>
      <c r="C212" s="101">
        <v>8584.76</v>
      </c>
    </row>
    <row r="213" spans="1:3" ht="15">
      <c r="A213" s="102">
        <v>623</v>
      </c>
      <c r="B213" s="100" t="s">
        <v>205</v>
      </c>
      <c r="C213" s="101">
        <v>8263.45</v>
      </c>
    </row>
    <row r="214" spans="1:3" ht="15">
      <c r="A214" s="102">
        <v>624</v>
      </c>
      <c r="B214" s="100" t="s">
        <v>206</v>
      </c>
      <c r="C214" s="101">
        <v>6813.02</v>
      </c>
    </row>
    <row r="215" spans="1:3" ht="15">
      <c r="A215" s="102">
        <v>625</v>
      </c>
      <c r="B215" s="100" t="s">
        <v>207</v>
      </c>
      <c r="C215" s="101">
        <v>7146.03</v>
      </c>
    </row>
    <row r="216" spans="1:3" ht="15">
      <c r="A216" s="102">
        <v>626</v>
      </c>
      <c r="B216" s="100" t="s">
        <v>208</v>
      </c>
      <c r="C216" s="101">
        <v>7324.36</v>
      </c>
    </row>
    <row r="217" spans="1:3" ht="15">
      <c r="A217" s="102">
        <v>630</v>
      </c>
      <c r="B217" s="100" t="s">
        <v>209</v>
      </c>
      <c r="C217" s="101">
        <v>8208.73</v>
      </c>
    </row>
    <row r="218" spans="1:3" ht="15">
      <c r="A218" s="102">
        <v>631</v>
      </c>
      <c r="B218" s="100" t="s">
        <v>210</v>
      </c>
      <c r="C218" s="101">
        <v>6502.56</v>
      </c>
    </row>
    <row r="219" spans="1:3" ht="15">
      <c r="A219" s="102">
        <v>635</v>
      </c>
      <c r="B219" s="100" t="s">
        <v>211</v>
      </c>
      <c r="C219" s="101">
        <v>6670.74</v>
      </c>
    </row>
    <row r="220" spans="1:3" ht="15">
      <c r="A220" s="102">
        <v>636</v>
      </c>
      <c r="B220" s="100" t="s">
        <v>212</v>
      </c>
      <c r="C220" s="101">
        <v>6721.61</v>
      </c>
    </row>
    <row r="221" spans="1:3" ht="15">
      <c r="A221" s="102">
        <v>678</v>
      </c>
      <c r="B221" s="100" t="s">
        <v>213</v>
      </c>
      <c r="C221" s="101">
        <v>6180.66</v>
      </c>
    </row>
    <row r="222" spans="1:3" ht="15">
      <c r="A222" s="102">
        <v>710</v>
      </c>
      <c r="B222" s="100" t="s">
        <v>214</v>
      </c>
      <c r="C222" s="101">
        <v>6997.15</v>
      </c>
    </row>
    <row r="223" spans="1:3" ht="15">
      <c r="A223" s="102">
        <v>680</v>
      </c>
      <c r="B223" s="100" t="s">
        <v>215</v>
      </c>
      <c r="C223" s="101">
        <v>5953.9</v>
      </c>
    </row>
    <row r="224" spans="1:3" ht="15">
      <c r="A224" s="102">
        <v>681</v>
      </c>
      <c r="B224" s="100" t="s">
        <v>216</v>
      </c>
      <c r="C224" s="101">
        <v>7042.66</v>
      </c>
    </row>
    <row r="225" spans="1:3" ht="15">
      <c r="A225" s="102">
        <v>683</v>
      </c>
      <c r="B225" s="100" t="s">
        <v>217</v>
      </c>
      <c r="C225" s="101">
        <v>8573.72</v>
      </c>
    </row>
    <row r="226" spans="1:3" ht="15">
      <c r="A226" s="102">
        <v>684</v>
      </c>
      <c r="B226" s="100" t="s">
        <v>218</v>
      </c>
      <c r="C226" s="101">
        <v>5877.71</v>
      </c>
    </row>
    <row r="227" spans="1:3" ht="15">
      <c r="A227" s="102">
        <v>686</v>
      </c>
      <c r="B227" s="100" t="s">
        <v>219</v>
      </c>
      <c r="C227" s="101">
        <v>7103</v>
      </c>
    </row>
    <row r="228" spans="1:3" ht="15">
      <c r="A228" s="102">
        <v>687</v>
      </c>
      <c r="B228" s="100" t="s">
        <v>220</v>
      </c>
      <c r="C228" s="101">
        <v>8399.1</v>
      </c>
    </row>
    <row r="229" spans="1:3" ht="15">
      <c r="A229" s="102">
        <v>689</v>
      </c>
      <c r="B229" s="103" t="s">
        <v>221</v>
      </c>
      <c r="C229" s="101">
        <v>6732.17</v>
      </c>
    </row>
    <row r="230" spans="1:3" ht="15">
      <c r="A230" s="102">
        <v>691</v>
      </c>
      <c r="B230" s="100" t="s">
        <v>222</v>
      </c>
      <c r="C230" s="101">
        <v>7107.48</v>
      </c>
    </row>
    <row r="231" spans="1:3" ht="15">
      <c r="A231" s="102">
        <v>694</v>
      </c>
      <c r="B231" s="100" t="s">
        <v>223</v>
      </c>
      <c r="C231" s="101">
        <v>5893.59</v>
      </c>
    </row>
    <row r="232" spans="1:3" ht="15">
      <c r="A232" s="102">
        <v>697</v>
      </c>
      <c r="B232" s="100" t="s">
        <v>224</v>
      </c>
      <c r="C232" s="101">
        <v>8298.1</v>
      </c>
    </row>
    <row r="233" spans="1:3" ht="15">
      <c r="A233" s="102">
        <v>698</v>
      </c>
      <c r="B233" s="100" t="s">
        <v>225</v>
      </c>
      <c r="C233" s="101">
        <v>6972.75</v>
      </c>
    </row>
    <row r="234" spans="1:3" ht="15">
      <c r="A234" s="102">
        <v>700</v>
      </c>
      <c r="B234" s="100" t="s">
        <v>226</v>
      </c>
      <c r="C234" s="101">
        <v>7147.39</v>
      </c>
    </row>
    <row r="235" spans="1:3" ht="15">
      <c r="A235" s="102">
        <v>702</v>
      </c>
      <c r="B235" s="100" t="s">
        <v>227</v>
      </c>
      <c r="C235" s="101">
        <v>7107.76</v>
      </c>
    </row>
    <row r="236" spans="1:3" ht="15">
      <c r="A236" s="102">
        <v>704</v>
      </c>
      <c r="B236" s="103" t="s">
        <v>228</v>
      </c>
      <c r="C236" s="101">
        <v>5872.46</v>
      </c>
    </row>
    <row r="237" spans="1:3" ht="15">
      <c r="A237" s="102">
        <v>707</v>
      </c>
      <c r="B237" s="100" t="s">
        <v>229</v>
      </c>
      <c r="C237" s="101">
        <v>7234.09</v>
      </c>
    </row>
    <row r="238" spans="1:3" ht="15">
      <c r="A238" s="102">
        <v>729</v>
      </c>
      <c r="B238" s="100" t="s">
        <v>230</v>
      </c>
      <c r="C238" s="101">
        <v>6915.3</v>
      </c>
    </row>
    <row r="239" spans="1:3" ht="15">
      <c r="A239" s="102">
        <v>732</v>
      </c>
      <c r="B239" s="100" t="s">
        <v>231</v>
      </c>
      <c r="C239" s="101">
        <v>8994.45</v>
      </c>
    </row>
    <row r="240" spans="1:3" ht="15">
      <c r="A240" s="102">
        <v>734</v>
      </c>
      <c r="B240" s="100" t="s">
        <v>232</v>
      </c>
      <c r="C240" s="101">
        <v>6182.76</v>
      </c>
    </row>
    <row r="241" spans="1:3" ht="15">
      <c r="A241" s="102">
        <v>790</v>
      </c>
      <c r="B241" s="100" t="s">
        <v>233</v>
      </c>
      <c r="C241" s="101">
        <v>6412.64</v>
      </c>
    </row>
    <row r="242" spans="1:3" ht="15">
      <c r="A242" s="102">
        <v>738</v>
      </c>
      <c r="B242" s="100" t="s">
        <v>234</v>
      </c>
      <c r="C242" s="101">
        <v>6729.56</v>
      </c>
    </row>
    <row r="243" spans="1:3" ht="15">
      <c r="A243" s="102">
        <v>739</v>
      </c>
      <c r="B243" s="100" t="s">
        <v>235</v>
      </c>
      <c r="C243" s="101">
        <v>7046.57</v>
      </c>
    </row>
    <row r="244" spans="1:3" ht="15">
      <c r="A244" s="102">
        <v>740</v>
      </c>
      <c r="B244" s="100" t="s">
        <v>236</v>
      </c>
      <c r="C244" s="101">
        <v>6490.68</v>
      </c>
    </row>
    <row r="245" spans="1:3" ht="15">
      <c r="A245" s="102">
        <v>742</v>
      </c>
      <c r="B245" s="100" t="s">
        <v>237</v>
      </c>
      <c r="C245" s="101">
        <v>10152.33</v>
      </c>
    </row>
    <row r="246" spans="1:3" ht="15">
      <c r="A246" s="102">
        <v>743</v>
      </c>
      <c r="B246" s="100" t="s">
        <v>238</v>
      </c>
      <c r="C246" s="101">
        <v>5864.52</v>
      </c>
    </row>
    <row r="247" spans="1:3" ht="15">
      <c r="A247" s="102">
        <v>746</v>
      </c>
      <c r="B247" s="100" t="s">
        <v>239</v>
      </c>
      <c r="C247" s="101">
        <v>7074.08</v>
      </c>
    </row>
    <row r="248" spans="1:3" ht="15">
      <c r="A248" s="102">
        <v>747</v>
      </c>
      <c r="B248" s="100" t="s">
        <v>240</v>
      </c>
      <c r="C248" s="101">
        <v>7606.24</v>
      </c>
    </row>
    <row r="249" spans="1:3" ht="15">
      <c r="A249" s="102">
        <v>748</v>
      </c>
      <c r="B249" s="100" t="s">
        <v>241</v>
      </c>
      <c r="C249" s="101">
        <v>7245.72</v>
      </c>
    </row>
    <row r="250" spans="1:3" ht="15">
      <c r="A250" s="102">
        <v>791</v>
      </c>
      <c r="B250" s="100" t="s">
        <v>242</v>
      </c>
      <c r="C250" s="101">
        <v>7968.13</v>
      </c>
    </row>
    <row r="251" spans="1:3" ht="15">
      <c r="A251" s="102">
        <v>749</v>
      </c>
      <c r="B251" s="100" t="s">
        <v>243</v>
      </c>
      <c r="C251" s="101">
        <v>5855.99</v>
      </c>
    </row>
    <row r="252" spans="1:3" ht="15">
      <c r="A252" s="102">
        <v>751</v>
      </c>
      <c r="B252" s="103" t="s">
        <v>244</v>
      </c>
      <c r="C252" s="101">
        <v>8098.22</v>
      </c>
    </row>
    <row r="253" spans="1:3" ht="15">
      <c r="A253" s="102">
        <v>753</v>
      </c>
      <c r="B253" s="100" t="s">
        <v>245</v>
      </c>
      <c r="C253" s="101">
        <v>6420.47</v>
      </c>
    </row>
    <row r="254" spans="1:3" ht="15">
      <c r="A254" s="102">
        <v>755</v>
      </c>
      <c r="B254" s="100" t="s">
        <v>246</v>
      </c>
      <c r="C254" s="101">
        <v>6685.94</v>
      </c>
    </row>
    <row r="255" spans="1:3" ht="15">
      <c r="A255" s="102">
        <v>758</v>
      </c>
      <c r="B255" s="100" t="s">
        <v>247</v>
      </c>
      <c r="C255" s="101">
        <v>8975.87</v>
      </c>
    </row>
    <row r="256" spans="1:3" ht="15">
      <c r="A256" s="102">
        <v>759</v>
      </c>
      <c r="B256" s="100" t="s">
        <v>248</v>
      </c>
      <c r="C256" s="101">
        <v>7368.69</v>
      </c>
    </row>
    <row r="257" spans="1:3" ht="15">
      <c r="A257" s="102">
        <v>761</v>
      </c>
      <c r="B257" s="100" t="s">
        <v>249</v>
      </c>
      <c r="C257" s="101">
        <v>6605</v>
      </c>
    </row>
    <row r="258" spans="1:3" ht="15">
      <c r="A258" s="102">
        <v>762</v>
      </c>
      <c r="B258" s="100" t="s">
        <v>250</v>
      </c>
      <c r="C258" s="101">
        <v>7827.44</v>
      </c>
    </row>
    <row r="259" spans="1:3" ht="15">
      <c r="A259" s="102">
        <v>765</v>
      </c>
      <c r="B259" s="100" t="s">
        <v>251</v>
      </c>
      <c r="C259" s="101">
        <v>7418.93</v>
      </c>
    </row>
    <row r="260" spans="1:3" ht="15">
      <c r="A260" s="102">
        <v>768</v>
      </c>
      <c r="B260" s="103" t="s">
        <v>252</v>
      </c>
      <c r="C260" s="101">
        <v>7704.48</v>
      </c>
    </row>
    <row r="261" spans="1:3" ht="15">
      <c r="A261" s="102">
        <v>777</v>
      </c>
      <c r="B261" s="100" t="s">
        <v>253</v>
      </c>
      <c r="C261" s="101">
        <v>8357.09</v>
      </c>
    </row>
    <row r="262" spans="1:3" ht="15">
      <c r="A262" s="102">
        <v>778</v>
      </c>
      <c r="B262" s="100" t="s">
        <v>254</v>
      </c>
      <c r="C262" s="101">
        <v>6767.63</v>
      </c>
    </row>
    <row r="263" spans="1:3" ht="15">
      <c r="A263" s="102">
        <v>781</v>
      </c>
      <c r="B263" s="100" t="s">
        <v>255</v>
      </c>
      <c r="C263" s="101">
        <v>7110.02</v>
      </c>
    </row>
    <row r="264" spans="1:3" ht="15">
      <c r="A264" s="102">
        <v>783</v>
      </c>
      <c r="B264" s="100" t="s">
        <v>256</v>
      </c>
      <c r="C264" s="101">
        <v>6083.53</v>
      </c>
    </row>
    <row r="265" spans="1:3" ht="15">
      <c r="A265" s="102">
        <v>831</v>
      </c>
      <c r="B265" s="100" t="s">
        <v>257</v>
      </c>
      <c r="C265" s="101">
        <v>6584.66</v>
      </c>
    </row>
    <row r="266" spans="1:3" ht="15">
      <c r="A266" s="102">
        <v>832</v>
      </c>
      <c r="B266" s="100" t="s">
        <v>258</v>
      </c>
      <c r="C266" s="101">
        <v>8276.54</v>
      </c>
    </row>
    <row r="267" spans="1:3" ht="15">
      <c r="A267" s="102">
        <v>833</v>
      </c>
      <c r="B267" s="100" t="s">
        <v>259</v>
      </c>
      <c r="C267" s="101">
        <v>6721.48</v>
      </c>
    </row>
    <row r="268" spans="1:3" ht="15">
      <c r="A268" s="102">
        <v>834</v>
      </c>
      <c r="B268" s="100" t="s">
        <v>260</v>
      </c>
      <c r="C268" s="101">
        <v>6776.6</v>
      </c>
    </row>
    <row r="269" spans="1:3" ht="15">
      <c r="A269" s="102">
        <v>837</v>
      </c>
      <c r="B269" s="100" t="s">
        <v>261</v>
      </c>
      <c r="C269" s="101">
        <v>5951.16</v>
      </c>
    </row>
    <row r="270" spans="1:3" ht="15">
      <c r="A270" s="102">
        <v>838</v>
      </c>
      <c r="B270" s="100" t="s">
        <v>262</v>
      </c>
      <c r="C270" s="101">
        <v>6365.58</v>
      </c>
    </row>
    <row r="271" spans="1:3" ht="15">
      <c r="A271" s="102">
        <v>844</v>
      </c>
      <c r="B271" s="100" t="s">
        <v>263</v>
      </c>
      <c r="C271" s="101">
        <v>7277.15</v>
      </c>
    </row>
    <row r="272" spans="1:3" ht="15">
      <c r="A272" s="102">
        <v>845</v>
      </c>
      <c r="B272" s="100" t="s">
        <v>329</v>
      </c>
      <c r="C272" s="101">
        <v>8145.86</v>
      </c>
    </row>
    <row r="273" spans="1:3" ht="15">
      <c r="A273" s="102">
        <v>846</v>
      </c>
      <c r="B273" s="100" t="s">
        <v>264</v>
      </c>
      <c r="C273" s="101">
        <v>6775.93</v>
      </c>
    </row>
    <row r="274" spans="1:3" ht="15">
      <c r="A274" s="102">
        <v>848</v>
      </c>
      <c r="B274" s="100" t="s">
        <v>265</v>
      </c>
      <c r="C274" s="101">
        <v>7195.35</v>
      </c>
    </row>
    <row r="275" spans="1:3" ht="15">
      <c r="A275" s="102">
        <v>849</v>
      </c>
      <c r="B275" s="100" t="s">
        <v>266</v>
      </c>
      <c r="C275" s="101">
        <v>7177.8</v>
      </c>
    </row>
    <row r="276" spans="1:3" ht="15">
      <c r="A276" s="102">
        <v>850</v>
      </c>
      <c r="B276" s="100" t="s">
        <v>267</v>
      </c>
      <c r="C276" s="101">
        <v>7067.27</v>
      </c>
    </row>
    <row r="277" spans="1:3" ht="15">
      <c r="A277" s="102">
        <v>851</v>
      </c>
      <c r="B277" s="100" t="s">
        <v>268</v>
      </c>
      <c r="C277" s="101">
        <v>6379.77</v>
      </c>
    </row>
    <row r="278" spans="1:3" ht="15">
      <c r="A278" s="102">
        <v>853</v>
      </c>
      <c r="B278" s="100" t="s">
        <v>269</v>
      </c>
      <c r="C278" s="101">
        <v>6334.47</v>
      </c>
    </row>
    <row r="279" spans="1:3" ht="15">
      <c r="A279" s="102">
        <v>857</v>
      </c>
      <c r="B279" s="100" t="s">
        <v>270</v>
      </c>
      <c r="C279" s="101">
        <v>7218.3</v>
      </c>
    </row>
    <row r="280" spans="1:3" ht="15">
      <c r="A280" s="102">
        <v>858</v>
      </c>
      <c r="B280" s="100" t="s">
        <v>271</v>
      </c>
      <c r="C280" s="101">
        <v>5880.86</v>
      </c>
    </row>
    <row r="281" spans="1:3" ht="15">
      <c r="A281" s="102">
        <v>859</v>
      </c>
      <c r="B281" s="100" t="s">
        <v>272</v>
      </c>
      <c r="C281" s="101">
        <v>6614.15</v>
      </c>
    </row>
    <row r="282" spans="1:3" ht="15">
      <c r="A282" s="102">
        <v>886</v>
      </c>
      <c r="B282" s="100" t="s">
        <v>273</v>
      </c>
      <c r="C282" s="101">
        <v>5979.92</v>
      </c>
    </row>
    <row r="283" spans="1:3" ht="15">
      <c r="A283" s="102">
        <v>887</v>
      </c>
      <c r="B283" s="100" t="s">
        <v>274</v>
      </c>
      <c r="C283" s="101">
        <v>6753.14</v>
      </c>
    </row>
    <row r="284" spans="1:3" ht="15">
      <c r="A284" s="102">
        <v>889</v>
      </c>
      <c r="B284" s="100" t="s">
        <v>275</v>
      </c>
      <c r="C284" s="101">
        <v>8331.66</v>
      </c>
    </row>
    <row r="285" spans="1:3" ht="15">
      <c r="A285" s="102">
        <v>890</v>
      </c>
      <c r="B285" s="100" t="s">
        <v>276</v>
      </c>
      <c r="C285" s="101">
        <v>10050.48</v>
      </c>
    </row>
    <row r="286" spans="1:3" ht="15">
      <c r="A286" s="102">
        <v>892</v>
      </c>
      <c r="B286" s="100" t="s">
        <v>277</v>
      </c>
      <c r="C286" s="101">
        <v>6796.3</v>
      </c>
    </row>
    <row r="287" spans="1:3" ht="15">
      <c r="A287" s="102">
        <v>893</v>
      </c>
      <c r="B287" s="100" t="s">
        <v>278</v>
      </c>
      <c r="C287" s="101">
        <v>7827.1</v>
      </c>
    </row>
    <row r="288" spans="1:3" ht="15">
      <c r="A288" s="102">
        <v>895</v>
      </c>
      <c r="B288" s="100" t="s">
        <v>279</v>
      </c>
      <c r="C288" s="101">
        <v>6029.02</v>
      </c>
    </row>
    <row r="289" spans="1:3" ht="15">
      <c r="A289" s="102">
        <v>785</v>
      </c>
      <c r="B289" s="100" t="s">
        <v>280</v>
      </c>
      <c r="C289" s="101">
        <v>8010.07</v>
      </c>
    </row>
    <row r="290" spans="1:3" ht="15">
      <c r="A290" s="102">
        <v>905</v>
      </c>
      <c r="B290" s="100" t="s">
        <v>281</v>
      </c>
      <c r="C290" s="101">
        <v>6403.02</v>
      </c>
    </row>
    <row r="291" spans="1:3" ht="15">
      <c r="A291" s="102">
        <v>908</v>
      </c>
      <c r="B291" s="100" t="s">
        <v>282</v>
      </c>
      <c r="C291" s="101">
        <v>5870.1</v>
      </c>
    </row>
    <row r="292" spans="1:3" ht="15">
      <c r="A292" s="102">
        <v>911</v>
      </c>
      <c r="B292" s="100" t="s">
        <v>283</v>
      </c>
      <c r="C292" s="101">
        <v>7901.64</v>
      </c>
    </row>
    <row r="293" spans="1:3" ht="15">
      <c r="A293" s="102">
        <v>92</v>
      </c>
      <c r="B293" s="100" t="s">
        <v>284</v>
      </c>
      <c r="C293" s="101">
        <v>6311</v>
      </c>
    </row>
    <row r="294" spans="1:3" ht="15">
      <c r="A294" s="102">
        <v>915</v>
      </c>
      <c r="B294" s="100" t="s">
        <v>285</v>
      </c>
      <c r="C294" s="101">
        <v>5876.31</v>
      </c>
    </row>
    <row r="295" spans="1:3" ht="15">
      <c r="A295" s="102">
        <v>918</v>
      </c>
      <c r="B295" s="100" t="s">
        <v>286</v>
      </c>
      <c r="C295" s="101">
        <v>6672.69</v>
      </c>
    </row>
    <row r="296" spans="1:3" ht="15">
      <c r="A296" s="102">
        <v>921</v>
      </c>
      <c r="B296" s="100" t="s">
        <v>287</v>
      </c>
      <c r="C296" s="101">
        <v>7174.71</v>
      </c>
    </row>
    <row r="297" spans="1:3" ht="15">
      <c r="A297" s="102">
        <v>922</v>
      </c>
      <c r="B297" s="100" t="s">
        <v>288</v>
      </c>
      <c r="C297" s="101">
        <v>6550.24</v>
      </c>
    </row>
    <row r="298" spans="1:3" ht="15">
      <c r="A298" s="102">
        <v>924</v>
      </c>
      <c r="B298" s="100" t="s">
        <v>289</v>
      </c>
      <c r="C298" s="101">
        <v>7085.73</v>
      </c>
    </row>
    <row r="299" spans="1:3" ht="15">
      <c r="A299" s="102">
        <v>925</v>
      </c>
      <c r="B299" s="100" t="s">
        <v>290</v>
      </c>
      <c r="C299" s="101">
        <v>7363.88</v>
      </c>
    </row>
    <row r="300" spans="1:3" ht="15">
      <c r="A300" s="102">
        <v>927</v>
      </c>
      <c r="B300" s="100" t="s">
        <v>291</v>
      </c>
      <c r="C300" s="101">
        <v>5884.27</v>
      </c>
    </row>
    <row r="301" spans="1:3" ht="15">
      <c r="A301" s="102">
        <v>931</v>
      </c>
      <c r="B301" s="100" t="s">
        <v>292</v>
      </c>
      <c r="C301" s="101">
        <v>7183.61</v>
      </c>
    </row>
    <row r="302" spans="1:3" ht="15">
      <c r="A302" s="102">
        <v>934</v>
      </c>
      <c r="B302" s="100" t="s">
        <v>293</v>
      </c>
      <c r="C302" s="101">
        <v>6718.6</v>
      </c>
    </row>
    <row r="303" spans="1:3" ht="15">
      <c r="A303" s="102">
        <v>935</v>
      </c>
      <c r="B303" s="100" t="s">
        <v>294</v>
      </c>
      <c r="C303" s="101">
        <v>6903.88</v>
      </c>
    </row>
    <row r="304" spans="1:3" ht="15">
      <c r="A304" s="102">
        <v>936</v>
      </c>
      <c r="B304" s="100" t="s">
        <v>295</v>
      </c>
      <c r="C304" s="101">
        <v>7134.39</v>
      </c>
    </row>
    <row r="305" spans="1:3" ht="15">
      <c r="A305" s="102">
        <v>946</v>
      </c>
      <c r="B305" s="100" t="s">
        <v>296</v>
      </c>
      <c r="C305" s="101">
        <v>7919.4</v>
      </c>
    </row>
    <row r="306" spans="1:3" ht="15">
      <c r="A306" s="102">
        <v>976</v>
      </c>
      <c r="B306" s="100" t="s">
        <v>297</v>
      </c>
      <c r="C306" s="101">
        <v>8105.09</v>
      </c>
    </row>
    <row r="307" spans="1:3" ht="15">
      <c r="A307" s="102">
        <v>977</v>
      </c>
      <c r="B307" s="100" t="s">
        <v>298</v>
      </c>
      <c r="C307" s="101">
        <v>6171.09</v>
      </c>
    </row>
    <row r="308" spans="1:3" ht="15">
      <c r="A308" s="102">
        <v>980</v>
      </c>
      <c r="B308" s="100" t="s">
        <v>299</v>
      </c>
      <c r="C308" s="101">
        <v>6118.22</v>
      </c>
    </row>
    <row r="309" spans="1:3" ht="15">
      <c r="A309" s="102">
        <v>981</v>
      </c>
      <c r="B309" s="100" t="s">
        <v>300</v>
      </c>
      <c r="C309" s="101">
        <v>6582.01</v>
      </c>
    </row>
    <row r="310" spans="1:3" ht="15">
      <c r="A310" s="102">
        <v>989</v>
      </c>
      <c r="B310" s="100" t="s">
        <v>301</v>
      </c>
      <c r="C310" s="101">
        <v>6960.84</v>
      </c>
    </row>
    <row r="311" spans="1:3" ht="15">
      <c r="A311" s="102">
        <v>992</v>
      </c>
      <c r="B311" s="100" t="s">
        <v>302</v>
      </c>
      <c r="C311" s="101">
        <v>6237.03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Kotikuntakorvaukset 2013</dc:title>
  <dc:subject/>
  <dc:creator>Lehtonen Sanna</dc:creator>
  <cp:keywords/>
  <dc:description/>
  <cp:lastModifiedBy>Lehtonen Sanna</cp:lastModifiedBy>
  <cp:lastPrinted>2012-01-03T08:59:54Z</cp:lastPrinted>
  <dcterms:created xsi:type="dcterms:W3CDTF">2011-06-14T08:58:49Z</dcterms:created>
  <dcterms:modified xsi:type="dcterms:W3CDTF">2013-01-04T13:47:32Z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G94TWSLYV3F3-8055-5</vt:lpwstr>
  </property>
  <property fmtid="{D5CDD505-2E9C-101B-9397-08002B2CF9AE}" pid="3" name="_dlc_DocIdItemGuid">
    <vt:lpwstr>79ab957f-e8a9-4ff8-8b94-85726e19fd0b</vt:lpwstr>
  </property>
  <property fmtid="{D5CDD505-2E9C-101B-9397-08002B2CF9AE}" pid="4" name="_dlc_DocIdUrl">
    <vt:lpwstr>http://www.kunnat.net/fi/asiantuntijapalvelut/kuntatalous/valtionosuudet/valtionosuuslaskelmat/valtionosuudet-2013/esi-ja-perusopetuksen-kotikuntakorvaukset-2013/_layouts/DocIdRedir.aspx?ID=G94TWSLYV3F3-8055-5, G94TWSLYV3F3-8055-5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TaxCatchAll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KN2Description">
    <vt:lpwstr>Työkirja sisältää kolme taulukkoa: 1. Kotikuntakorvauksen perusosat kunnittain. 2. Kotikuntakorvaustulot ja -menot kunnille. 3. Kotikuntakorvaustulot muille opetuksen järjestäjille. Lähde: VM 28.12.2012. 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2013-01-04T15:40:00Z</vt:lpwstr>
  </property>
</Properties>
</file>